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tables/table1.xml" ContentType="application/vnd.openxmlformats-officedocument.spreadsheetml.tab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Documents\VERTEX42\TEMPLATES\TEMPLATE - Debt Reduction\"/>
    </mc:Choice>
  </mc:AlternateContent>
  <xr:revisionPtr revIDLastSave="0" documentId="13_ncr:1_{2A96E1C5-EECE-4231-8EAD-B0A1D88F58D8}" xr6:coauthVersionLast="47" xr6:coauthVersionMax="47" xr10:uidLastSave="{00000000-0000-0000-0000-000000000000}"/>
  <bookViews>
    <workbookView xWindow="14805" yWindow="765" windowWidth="28755" windowHeight="21375" xr2:uid="{00000000-000D-0000-FFFF-FFFF00000000}"/>
  </bookViews>
  <sheets>
    <sheet name="Calculator" sheetId="2" r:id="rId1"/>
    <sheet name="Schedule" sheetId="3" r:id="rId2"/>
    <sheet name="Help" sheetId="6" r:id="rId3"/>
    <sheet name="Chart1" sheetId="9" r:id="rId4"/>
    <sheet name="Chart2" sheetId="8" r:id="rId5"/>
    <sheet name="Chart3" sheetId="11" r:id="rId6"/>
    <sheet name="Chart4" sheetId="13" r:id="rId7"/>
    <sheet name="©" sheetId="12" r:id="rId8"/>
    <sheet name="Order" sheetId="4" state="hidden" r:id="rId9"/>
  </sheets>
  <definedNames>
    <definedName name="creditor_table">Calculator!$B$7:$F$22</definedName>
    <definedName name="_xlnm.Print_Area" localSheetId="0">Calculator!$A$1:$I$48</definedName>
    <definedName name="_xlnm.Print_Titles" localSheetId="1">Schedule!$18:$19</definedName>
    <definedName name="snowball">Calculator!$H$30</definedName>
    <definedName name="strategy">Calculator!$G$30</definedName>
    <definedName name="valuevx">42.314159</definedName>
    <definedName name="vertex42_copyright" hidden="1">"© 2019 Vertex42 LLC"</definedName>
    <definedName name="vertex42_id" hidden="1">"debt-reduction-calculator_special.xlsx"</definedName>
    <definedName name="vertex42_title" hidden="1">"Debt Reduction Calculator - Exclusive Instagram Version"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4" l="1" a="1"/>
  <c r="B18" i="4" a="1"/>
  <c r="B17" i="4" a="1"/>
  <c r="B16" i="4" a="1"/>
  <c r="E5" i="3"/>
  <c r="E4" i="3" a="1"/>
  <c r="G25" i="2"/>
  <c r="F26" i="2"/>
  <c r="H30" i="2"/>
  <c r="B6" i="12"/>
  <c r="AE2" i="13"/>
  <c r="L2" i="11"/>
  <c r="H2" i="8"/>
  <c r="I2" i="9"/>
  <c r="C2" i="6"/>
  <c r="AE5" i="13" l="1"/>
  <c r="AC5" i="13"/>
  <c r="AA5" i="13"/>
  <c r="Y5" i="13"/>
  <c r="X5" i="13" s="1"/>
  <c r="W5" i="13"/>
  <c r="V5" i="13" s="1"/>
  <c r="U5" i="13"/>
  <c r="T5" i="13" s="1"/>
  <c r="S5" i="13"/>
  <c r="R5" i="13" s="1"/>
  <c r="Q5" i="13"/>
  <c r="P5" i="13" s="1"/>
  <c r="M5" i="13"/>
  <c r="O5" i="13"/>
  <c r="K5" i="13"/>
  <c r="C5" i="13"/>
  <c r="L5" i="13" l="1"/>
  <c r="N5" i="13"/>
  <c r="J5" i="13"/>
  <c r="B5" i="13"/>
  <c r="I5" i="13"/>
  <c r="G5" i="13"/>
  <c r="E5" i="13"/>
  <c r="D5" i="13" l="1"/>
  <c r="F5" i="13"/>
  <c r="H5" i="13"/>
  <c r="B10" i="4" a="1"/>
  <c r="I10" i="4" s="1"/>
  <c r="B9" i="4" a="1"/>
  <c r="D9" i="4" s="1"/>
  <c r="B8" i="4" a="1"/>
  <c r="D8" i="4" s="1"/>
  <c r="B7" i="4" a="1"/>
  <c r="D7" i="4" s="1"/>
  <c r="J10" i="4" l="1"/>
  <c r="B10" i="4"/>
  <c r="E10" i="4"/>
  <c r="P10" i="4"/>
  <c r="H10" i="4"/>
  <c r="O10" i="4"/>
  <c r="G10" i="4"/>
  <c r="N10" i="4"/>
  <c r="F10" i="4"/>
  <c r="M10" i="4"/>
  <c r="L10" i="4"/>
  <c r="D10" i="4"/>
  <c r="K10" i="4"/>
  <c r="C10" i="4"/>
  <c r="C9" i="4"/>
  <c r="B9" i="4"/>
  <c r="H9" i="4"/>
  <c r="G9" i="4"/>
  <c r="N9" i="4"/>
  <c r="M9" i="4"/>
  <c r="E9" i="4"/>
  <c r="K9" i="4"/>
  <c r="J9" i="4"/>
  <c r="I9" i="4"/>
  <c r="P9" i="4"/>
  <c r="O9" i="4"/>
  <c r="F9" i="4"/>
  <c r="L9" i="4"/>
  <c r="K8" i="4"/>
  <c r="J8" i="4"/>
  <c r="H8" i="4"/>
  <c r="O8" i="4"/>
  <c r="F8" i="4"/>
  <c r="M8" i="4"/>
  <c r="E8" i="4"/>
  <c r="C8" i="4"/>
  <c r="B8" i="4"/>
  <c r="I8" i="4"/>
  <c r="P8" i="4"/>
  <c r="G8" i="4"/>
  <c r="N8" i="4"/>
  <c r="L8" i="4"/>
  <c r="K7" i="4"/>
  <c r="C7" i="4"/>
  <c r="J7" i="4"/>
  <c r="B7" i="4"/>
  <c r="I7" i="4"/>
  <c r="P7" i="4"/>
  <c r="H7" i="4"/>
  <c r="O7" i="4"/>
  <c r="G7" i="4"/>
  <c r="N7" i="4"/>
  <c r="F7" i="4"/>
  <c r="M7" i="4"/>
  <c r="E7" i="4"/>
  <c r="L7" i="4"/>
  <c r="B6" i="11"/>
  <c r="B7" i="11" s="1"/>
  <c r="B8" i="11" s="1"/>
  <c r="B9" i="11" s="1"/>
  <c r="B10" i="11" s="1"/>
  <c r="B11" i="11" s="1"/>
  <c r="B12" i="11" s="1"/>
  <c r="B13" i="11" s="1"/>
  <c r="B14" i="11" s="1"/>
  <c r="B15" i="11" s="1"/>
  <c r="B16" i="11" s="1"/>
  <c r="B49" i="6"/>
  <c r="B47" i="6"/>
  <c r="D33" i="11" l="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5" i="11"/>
  <c r="D6" i="11"/>
  <c r="C23" i="2" l="1"/>
  <c r="G6" i="8" s="1"/>
  <c r="H2" i="2" l="1"/>
  <c r="G30" i="2" l="1"/>
  <c r="H11" i="4"/>
  <c r="B20" i="3"/>
  <c r="A5" i="13" s="1"/>
  <c r="H9" i="2"/>
  <c r="H10" i="2"/>
  <c r="H11" i="2"/>
  <c r="H12" i="2"/>
  <c r="H13" i="2"/>
  <c r="H14" i="2"/>
  <c r="H15" i="2"/>
  <c r="H16" i="2"/>
  <c r="H17" i="2"/>
  <c r="H18" i="2"/>
  <c r="H19" i="2"/>
  <c r="H20" i="2"/>
  <c r="H21" i="2"/>
  <c r="H22" i="2"/>
  <c r="H8" i="2"/>
  <c r="C6" i="4"/>
  <c r="D6" i="4" s="1"/>
  <c r="E6" i="4" s="1"/>
  <c r="F6" i="4" s="1"/>
  <c r="G6" i="4" s="1"/>
  <c r="H6" i="4" s="1"/>
  <c r="I6" i="4" s="1"/>
  <c r="J6" i="4" s="1"/>
  <c r="K6" i="4" s="1"/>
  <c r="L6" i="4" s="1"/>
  <c r="M6" i="4" s="1"/>
  <c r="N6" i="4" s="1"/>
  <c r="O6" i="4" s="1"/>
  <c r="P6" i="4" s="1"/>
  <c r="C27" i="4"/>
  <c r="C42" i="4"/>
  <c r="D42" i="4" s="1"/>
  <c r="E42" i="4" s="1"/>
  <c r="F42" i="4" s="1"/>
  <c r="G42" i="4" s="1"/>
  <c r="H42" i="4" s="1"/>
  <c r="I42" i="4" s="1"/>
  <c r="J42" i="4" s="1"/>
  <c r="K42" i="4" s="1"/>
  <c r="L42" i="4" s="1"/>
  <c r="M42" i="4" s="1"/>
  <c r="N42" i="4" s="1"/>
  <c r="O42" i="4" s="1"/>
  <c r="P42" i="4" s="1"/>
  <c r="C50" i="4"/>
  <c r="D50" i="4" s="1"/>
  <c r="E50" i="4" s="1"/>
  <c r="F50" i="4" s="1"/>
  <c r="G50" i="4" s="1"/>
  <c r="H50" i="4" s="1"/>
  <c r="I50" i="4" s="1"/>
  <c r="J50" i="4" s="1"/>
  <c r="K50" i="4" s="1"/>
  <c r="L50" i="4" s="1"/>
  <c r="M50" i="4" s="1"/>
  <c r="N50" i="4" s="1"/>
  <c r="O50" i="4" s="1"/>
  <c r="P50" i="4" s="1"/>
  <c r="C57" i="4"/>
  <c r="D57" i="4" s="1"/>
  <c r="E57" i="4" s="1"/>
  <c r="F57" i="4" s="1"/>
  <c r="G57" i="4" s="1"/>
  <c r="H57" i="4" s="1"/>
  <c r="I57" i="4" s="1"/>
  <c r="J57" i="4" s="1"/>
  <c r="K57" i="4" s="1"/>
  <c r="L57" i="4" s="1"/>
  <c r="M57" i="4" s="1"/>
  <c r="N57" i="4" s="1"/>
  <c r="O57" i="4" s="1"/>
  <c r="P57" i="4" s="1"/>
  <c r="A9" i="2"/>
  <c r="A10" i="2" s="1"/>
  <c r="A11" i="2" s="1"/>
  <c r="A12" i="2" s="1"/>
  <c r="A13" i="2" s="1"/>
  <c r="A14" i="2" s="1"/>
  <c r="A15" i="2" s="1"/>
  <c r="A16" i="2" s="1"/>
  <c r="A17" i="2" s="1"/>
  <c r="A18" i="2" s="1"/>
  <c r="A19" i="2" s="1"/>
  <c r="A20" i="2" s="1"/>
  <c r="A21" i="2" s="1"/>
  <c r="A22" i="2" s="1"/>
  <c r="F23" i="2"/>
  <c r="D23" i="2"/>
  <c r="G9" i="8" s="1"/>
  <c r="G12" i="8" s="1"/>
  <c r="D27" i="4"/>
  <c r="E27" i="4" s="1"/>
  <c r="N11" i="4" l="1"/>
  <c r="O11" i="4"/>
  <c r="K11" i="4"/>
  <c r="D11" i="4"/>
  <c r="G11" i="4"/>
  <c r="M11" i="4"/>
  <c r="F11" i="4"/>
  <c r="L11" i="4"/>
  <c r="E11" i="4"/>
  <c r="I11" i="4"/>
  <c r="B11" i="4"/>
  <c r="B15" i="4" s="1"/>
  <c r="C15" i="4" s="1"/>
  <c r="J11" i="4"/>
  <c r="C11" i="4"/>
  <c r="P11" i="4"/>
  <c r="G26" i="2"/>
  <c r="F27" i="4"/>
  <c r="C18" i="4" l="1" a="1"/>
  <c r="C19" i="4" a="1"/>
  <c r="C16" i="4" a="1"/>
  <c r="C17" i="4" a="1"/>
  <c r="B20" i="4"/>
  <c r="G27" i="4"/>
  <c r="D15" i="4"/>
  <c r="D18" i="4" l="1" a="1"/>
  <c r="D19" i="4" a="1"/>
  <c r="D16" i="4" a="1"/>
  <c r="D17" i="4" a="1"/>
  <c r="E15" i="4"/>
  <c r="H27" i="4"/>
  <c r="E18" i="4" l="1" a="1"/>
  <c r="E19" i="4" a="1"/>
  <c r="E16" i="4" a="1"/>
  <c r="E17" i="4" a="1"/>
  <c r="I27" i="4"/>
  <c r="F15" i="4"/>
  <c r="F18" i="4" l="1" a="1"/>
  <c r="F19" i="4" a="1"/>
  <c r="F16" i="4" a="1"/>
  <c r="F17" i="4" a="1"/>
  <c r="G15" i="4"/>
  <c r="J27" i="4"/>
  <c r="G18" i="4" l="1" a="1"/>
  <c r="G19" i="4" a="1"/>
  <c r="G16" i="4" a="1"/>
  <c r="G17" i="4" a="1"/>
  <c r="K27" i="4"/>
  <c r="H15" i="4"/>
  <c r="H18" i="4" l="1" a="1"/>
  <c r="H19" i="4" a="1"/>
  <c r="H16" i="4" a="1"/>
  <c r="H17" i="4" a="1"/>
  <c r="I15" i="4"/>
  <c r="L27" i="4"/>
  <c r="I18" i="4" l="1" a="1"/>
  <c r="I19" i="4" a="1"/>
  <c r="I16" i="4" a="1"/>
  <c r="I17" i="4" a="1"/>
  <c r="J15" i="4"/>
  <c r="M27" i="4"/>
  <c r="J18" i="4" l="1" a="1"/>
  <c r="J19" i="4" a="1"/>
  <c r="J16" i="4" a="1"/>
  <c r="J17" i="4" a="1"/>
  <c r="K15" i="4"/>
  <c r="N27" i="4"/>
  <c r="K18" i="4" l="1" a="1"/>
  <c r="K19" i="4" a="1"/>
  <c r="K16" i="4" a="1"/>
  <c r="K17" i="4" a="1"/>
  <c r="O27" i="4"/>
  <c r="L15" i="4"/>
  <c r="L18" i="4" l="1" a="1"/>
  <c r="L19" i="4" a="1"/>
  <c r="L16" i="4" a="1"/>
  <c r="L17" i="4" a="1"/>
  <c r="M15" i="4"/>
  <c r="P27" i="4"/>
  <c r="M18" i="4" l="1" a="1"/>
  <c r="M19" i="4" a="1"/>
  <c r="M16" i="4" a="1"/>
  <c r="M17" i="4" a="1"/>
  <c r="N15" i="4"/>
  <c r="N18" i="4" l="1" a="1"/>
  <c r="N19" i="4" a="1"/>
  <c r="N16" i="4" a="1"/>
  <c r="N17" i="4" a="1"/>
  <c r="O15" i="4"/>
  <c r="O18" i="4" l="1" a="1"/>
  <c r="O19" i="4" a="1"/>
  <c r="O16" i="4" a="1"/>
  <c r="O17" i="4" a="1"/>
  <c r="P15" i="4"/>
  <c r="P18" i="4" l="1" a="1"/>
  <c r="P19" i="4" a="1"/>
  <c r="P16" i="4" a="1"/>
  <c r="P17" i="4" a="1"/>
  <c r="K21" i="4"/>
  <c r="J23" i="4"/>
  <c r="M21" i="4" l="1"/>
  <c r="N23" i="4"/>
  <c r="J24" i="4"/>
  <c r="L23" i="4"/>
  <c r="B22" i="4"/>
  <c r="C22" i="4"/>
  <c r="D22" i="4"/>
  <c r="G22" i="4"/>
  <c r="F22" i="4"/>
  <c r="E22" i="4"/>
  <c r="J22" i="4"/>
  <c r="I22" i="4"/>
  <c r="N22" i="4"/>
  <c r="H22" i="4"/>
  <c r="M23" i="4"/>
  <c r="O22" i="4"/>
  <c r="I24" i="4"/>
  <c r="K23" i="4"/>
  <c r="E21" i="4"/>
  <c r="F21" i="4"/>
  <c r="B21" i="4"/>
  <c r="C21" i="4"/>
  <c r="D21" i="4"/>
  <c r="G21" i="4"/>
  <c r="I21" i="4"/>
  <c r="H21" i="4"/>
  <c r="N21" i="4"/>
  <c r="M24" i="4"/>
  <c r="C24" i="4"/>
  <c r="D24" i="4"/>
  <c r="F24" i="4"/>
  <c r="E24" i="4"/>
  <c r="B23" i="4"/>
  <c r="F23" i="4"/>
  <c r="D23" i="4"/>
  <c r="B24" i="4"/>
  <c r="E23" i="4"/>
  <c r="C23" i="4"/>
  <c r="H24" i="4"/>
  <c r="G23" i="4"/>
  <c r="G24" i="4"/>
  <c r="H23" i="4"/>
  <c r="I23" i="4"/>
  <c r="O24" i="4"/>
  <c r="L21" i="4"/>
  <c r="K22" i="4"/>
  <c r="L24" i="4"/>
  <c r="M22" i="4"/>
  <c r="J21" i="4"/>
  <c r="O23" i="4"/>
  <c r="O21" i="4"/>
  <c r="N24" i="4"/>
  <c r="L22" i="4"/>
  <c r="K24" i="4"/>
  <c r="P22" i="4"/>
  <c r="P23" i="4"/>
  <c r="P24" i="4"/>
  <c r="P21" i="4"/>
  <c r="C43" i="4" l="1"/>
  <c r="E43" i="4"/>
  <c r="B43" i="4"/>
  <c r="F43" i="4"/>
  <c r="D43" i="4"/>
  <c r="E28" i="4"/>
  <c r="B28" i="4"/>
  <c r="D28" i="4"/>
  <c r="C28" i="4"/>
  <c r="C29" i="4" s="1"/>
  <c r="F28" i="4"/>
  <c r="B51" i="4"/>
  <c r="E51" i="4"/>
  <c r="D51" i="4"/>
  <c r="E58" i="4"/>
  <c r="B58" i="4"/>
  <c r="D58" i="4"/>
  <c r="F51" i="4"/>
  <c r="C51" i="4"/>
  <c r="C58" i="4"/>
  <c r="F58" i="4"/>
  <c r="I28" i="4"/>
  <c r="G28" i="4"/>
  <c r="H28" i="4"/>
  <c r="K28" i="4"/>
  <c r="J28" i="4"/>
  <c r="L28" i="4"/>
  <c r="N28" i="4"/>
  <c r="N29" i="4" s="1"/>
  <c r="M28" i="4"/>
  <c r="M29" i="4" s="1"/>
  <c r="O28" i="4"/>
  <c r="O29" i="4" s="1"/>
  <c r="P28" i="4"/>
  <c r="P29" i="4" s="1"/>
  <c r="M51" i="4"/>
  <c r="J51" i="4"/>
  <c r="K51" i="4"/>
  <c r="L51" i="4"/>
  <c r="I51" i="4"/>
  <c r="N51" i="4"/>
  <c r="P51" i="4"/>
  <c r="O51" i="4"/>
  <c r="H51" i="4"/>
  <c r="G51" i="4"/>
  <c r="N58" i="4"/>
  <c r="O58" i="4"/>
  <c r="M58" i="4"/>
  <c r="J58" i="4"/>
  <c r="G58" i="4"/>
  <c r="H58" i="4"/>
  <c r="L58" i="4"/>
  <c r="I58" i="4"/>
  <c r="P58" i="4"/>
  <c r="K58" i="4"/>
  <c r="I43" i="4"/>
  <c r="J43" i="4"/>
  <c r="M43" i="4"/>
  <c r="O43" i="4"/>
  <c r="P43" i="4"/>
  <c r="N43" i="4"/>
  <c r="K43" i="4"/>
  <c r="H43" i="4"/>
  <c r="L43" i="4"/>
  <c r="G43" i="4"/>
  <c r="D29" i="4" l="1"/>
  <c r="E29" i="4" s="1"/>
  <c r="F29" i="4" s="1"/>
  <c r="G29" i="4" s="1"/>
  <c r="H29" i="4" s="1"/>
  <c r="I29" i="4" s="1"/>
  <c r="J29" i="4" s="1"/>
  <c r="K29" i="4" s="1"/>
  <c r="L29" i="4" s="1"/>
  <c r="B30" i="4"/>
  <c r="B36" i="4" s="1" a="1"/>
  <c r="B29" i="4"/>
  <c r="B45" i="4"/>
  <c r="B46" i="4" s="1" a="1"/>
  <c r="B44" i="4"/>
  <c r="C44" i="4" s="1"/>
  <c r="B52" i="4"/>
  <c r="C52" i="4" s="1"/>
  <c r="B53" i="4"/>
  <c r="B54" i="4" s="1" a="1"/>
  <c r="B59" i="4"/>
  <c r="C59" i="4" s="1"/>
  <c r="B60" i="4"/>
  <c r="B61" i="4" s="1" a="1"/>
  <c r="C30" i="4"/>
  <c r="C36" i="4" s="1" a="1"/>
  <c r="C31" i="4" l="1" a="1"/>
  <c r="C66" i="4" s="1"/>
  <c r="C32" i="4" a="1"/>
  <c r="B31" i="4" a="1"/>
  <c r="B66" i="4" s="1"/>
  <c r="B32" i="4" a="1"/>
  <c r="B34" i="4" s="1"/>
  <c r="B35" i="4" s="1"/>
  <c r="D30" i="4"/>
  <c r="D36" i="4" s="1" a="1"/>
  <c r="C53" i="4"/>
  <c r="C54" i="4" s="1" a="1"/>
  <c r="D52" i="4"/>
  <c r="E52" i="4" s="1"/>
  <c r="F52" i="4" s="1"/>
  <c r="G52" i="4" s="1"/>
  <c r="H52" i="4" s="1"/>
  <c r="I52" i="4" s="1"/>
  <c r="J52" i="4" s="1"/>
  <c r="K52" i="4" s="1"/>
  <c r="L52" i="4" s="1"/>
  <c r="M52" i="4" s="1"/>
  <c r="N52" i="4" s="1"/>
  <c r="O52" i="4" s="1"/>
  <c r="P52" i="4" s="1"/>
  <c r="D59" i="4"/>
  <c r="E59" i="4" s="1"/>
  <c r="F59" i="4" s="1"/>
  <c r="G59" i="4" s="1"/>
  <c r="H59" i="4" s="1"/>
  <c r="I59" i="4" s="1"/>
  <c r="J59" i="4" s="1"/>
  <c r="K59" i="4" s="1"/>
  <c r="L59" i="4" s="1"/>
  <c r="M59" i="4" s="1"/>
  <c r="N59" i="4" s="1"/>
  <c r="O59" i="4" s="1"/>
  <c r="P59" i="4" s="1"/>
  <c r="C60" i="4"/>
  <c r="C61" i="4" s="1" a="1"/>
  <c r="D44" i="4"/>
  <c r="E44" i="4" s="1"/>
  <c r="F44" i="4" s="1"/>
  <c r="G44" i="4" s="1"/>
  <c r="H44" i="4" s="1"/>
  <c r="I44" i="4" s="1"/>
  <c r="J44" i="4" s="1"/>
  <c r="K44" i="4" s="1"/>
  <c r="L44" i="4" s="1"/>
  <c r="M44" i="4" s="1"/>
  <c r="N44" i="4" s="1"/>
  <c r="O44" i="4" s="1"/>
  <c r="P44" i="4" s="1"/>
  <c r="C45" i="4"/>
  <c r="C46" i="4" s="1" a="1"/>
  <c r="D31" i="4" l="1" a="1"/>
  <c r="D66" i="4" s="1"/>
  <c r="G8" i="3" s="1" a="1"/>
  <c r="D32" i="4" a="1"/>
  <c r="D34" i="4" s="1"/>
  <c r="D35" i="4" s="1"/>
  <c r="C34" i="4"/>
  <c r="C35" i="4" s="1"/>
  <c r="F12" i="3" a="1"/>
  <c r="F8" i="3" a="1"/>
  <c r="E12" i="3" a="1"/>
  <c r="E8" i="3" a="1"/>
  <c r="F11" i="3" a="1"/>
  <c r="E11" i="3" a="1"/>
  <c r="E30" i="4"/>
  <c r="E36" i="4" s="1" a="1"/>
  <c r="E10" i="3" a="1"/>
  <c r="V20" i="3" s="1"/>
  <c r="Z5" i="13" s="1"/>
  <c r="E9" i="3" a="1"/>
  <c r="D60" i="4"/>
  <c r="D53" i="4"/>
  <c r="D54" i="4" s="1" a="1"/>
  <c r="D45" i="4"/>
  <c r="D46" i="4" s="1" a="1"/>
  <c r="F10" i="3" a="1"/>
  <c r="W20" i="3" s="1"/>
  <c r="F9" i="3" a="1"/>
  <c r="E60" i="4" l="1"/>
  <c r="E61" i="4" s="1" a="1"/>
  <c r="D61" i="4" a="1"/>
  <c r="E31" i="4" a="1"/>
  <c r="E66" i="4" s="1"/>
  <c r="E32" i="4" a="1"/>
  <c r="E34" i="4" s="1"/>
  <c r="E35" i="4" s="1"/>
  <c r="G11" i="3" a="1"/>
  <c r="G12" i="3" a="1"/>
  <c r="E19" i="3"/>
  <c r="BT19" i="3"/>
  <c r="G9" i="3" a="1"/>
  <c r="BV19" i="3"/>
  <c r="F30" i="4"/>
  <c r="F36" i="4" s="1" a="1"/>
  <c r="G10" i="3" a="1"/>
  <c r="X20" i="3" s="1"/>
  <c r="AB5" i="13" s="1"/>
  <c r="AL21" i="3"/>
  <c r="BC21" i="3" s="1"/>
  <c r="E53" i="4"/>
  <c r="E54" i="4" s="1" a="1"/>
  <c r="AM21" i="3"/>
  <c r="BD21" i="3" s="1"/>
  <c r="E45" i="4"/>
  <c r="E46" i="4" s="1" a="1"/>
  <c r="F60" i="4"/>
  <c r="F61" i="4" s="1" a="1"/>
  <c r="F19" i="3"/>
  <c r="D4" i="13" s="1"/>
  <c r="BU19" i="3"/>
  <c r="F31" i="4" l="1" a="1"/>
  <c r="F66" i="4" s="1"/>
  <c r="I8" i="3" s="1" a="1"/>
  <c r="F32" i="4" a="1"/>
  <c r="F34" i="4" s="1"/>
  <c r="F35" i="4" s="1"/>
  <c r="H12" i="3" a="1"/>
  <c r="H8" i="3" a="1"/>
  <c r="B4" i="13"/>
  <c r="BC19" i="3"/>
  <c r="V19" i="3"/>
  <c r="AL19" i="3"/>
  <c r="H11" i="3" a="1"/>
  <c r="H10" i="3" a="1"/>
  <c r="Y20" i="3" s="1"/>
  <c r="H9" i="3" a="1"/>
  <c r="AN21" i="3"/>
  <c r="BE21" i="3" s="1"/>
  <c r="G30" i="4"/>
  <c r="G36" i="4" s="1" a="1"/>
  <c r="G19" i="3"/>
  <c r="F4" i="13" s="1"/>
  <c r="F53" i="4"/>
  <c r="F54" i="4" s="1" a="1"/>
  <c r="F45" i="4"/>
  <c r="F46" i="4" s="1" a="1"/>
  <c r="W19" i="3"/>
  <c r="BD19" i="3"/>
  <c r="AM19" i="3"/>
  <c r="G60" i="4"/>
  <c r="G61" i="4" s="1" a="1"/>
  <c r="G31" i="4" l="1" a="1"/>
  <c r="G66" i="4" s="1"/>
  <c r="G32" i="4" a="1"/>
  <c r="G34" i="4" s="1"/>
  <c r="G35" i="4" s="1"/>
  <c r="I11" i="3" a="1"/>
  <c r="I12" i="3" a="1"/>
  <c r="BX19" i="3"/>
  <c r="AO21" i="3"/>
  <c r="BF21" i="3" s="1"/>
  <c r="H19" i="3"/>
  <c r="BW19" i="3"/>
  <c r="BE19" i="3"/>
  <c r="I9" i="3" a="1"/>
  <c r="I10" i="3" a="1"/>
  <c r="Z20" i="3" s="1"/>
  <c r="AD5" i="13" s="1"/>
  <c r="X19" i="3"/>
  <c r="AN19" i="3"/>
  <c r="H30" i="4"/>
  <c r="H36" i="4" s="1" a="1"/>
  <c r="G53" i="4"/>
  <c r="G54" i="4" s="1" a="1"/>
  <c r="G45" i="4"/>
  <c r="G46" i="4" s="1" a="1"/>
  <c r="H60" i="4"/>
  <c r="H61" i="4" s="1" a="1"/>
  <c r="J12" i="3" l="1" a="1"/>
  <c r="J8" i="3" a="1"/>
  <c r="J11" i="3" a="1"/>
  <c r="J10" i="3" a="1"/>
  <c r="AA20" i="3" s="1"/>
  <c r="J9" i="3" a="1"/>
  <c r="H31" i="4" a="1"/>
  <c r="H66" i="4" s="1"/>
  <c r="K8" i="3" s="1" a="1"/>
  <c r="H32" i="4" a="1"/>
  <c r="H34" i="4" s="1"/>
  <c r="I30" i="4"/>
  <c r="I36" i="4" s="1" a="1"/>
  <c r="H4" i="13"/>
  <c r="Y19" i="3"/>
  <c r="AO19" i="3"/>
  <c r="BF19" i="3"/>
  <c r="AP21" i="3"/>
  <c r="BG21" i="3" s="1"/>
  <c r="I19" i="3"/>
  <c r="H53" i="4"/>
  <c r="H45" i="4"/>
  <c r="H46" i="4" s="1" a="1"/>
  <c r="I60" i="4"/>
  <c r="I61" i="4" s="1" a="1"/>
  <c r="I53" i="4" l="1"/>
  <c r="H54" i="4" a="1"/>
  <c r="J19" i="3"/>
  <c r="BY19" i="3"/>
  <c r="I31" i="4" a="1"/>
  <c r="I66" i="4" s="1"/>
  <c r="I32" i="4" a="1"/>
  <c r="I34" i="4" s="1"/>
  <c r="I38" i="4" s="1"/>
  <c r="J30" i="4"/>
  <c r="J36" i="4" s="1" a="1"/>
  <c r="K11" i="3" a="1"/>
  <c r="K12" i="3" a="1"/>
  <c r="K9" i="3" a="1"/>
  <c r="BZ19" i="3"/>
  <c r="J4" i="13"/>
  <c r="AP19" i="3"/>
  <c r="BG19" i="3"/>
  <c r="Z19" i="3"/>
  <c r="K10" i="3" a="1"/>
  <c r="AB20" i="3" s="1"/>
  <c r="I45" i="4"/>
  <c r="I46" i="4" s="1" a="1"/>
  <c r="AQ21" i="3"/>
  <c r="BH21" i="3" s="1"/>
  <c r="H38" i="4"/>
  <c r="H35" i="4"/>
  <c r="J60" i="4"/>
  <c r="J61" i="4" s="1" a="1"/>
  <c r="I54" i="4" l="1" a="1"/>
  <c r="J53" i="4"/>
  <c r="L11" i="3" a="1"/>
  <c r="L8" i="3" a="1"/>
  <c r="L12" i="3" a="1"/>
  <c r="L4" i="13"/>
  <c r="AQ19" i="3"/>
  <c r="BH19" i="3"/>
  <c r="AA19" i="3"/>
  <c r="J31" i="4" a="1"/>
  <c r="J32" i="4" a="1"/>
  <c r="J34" i="4" s="1"/>
  <c r="J38" i="4" s="1"/>
  <c r="L9" i="3" a="1"/>
  <c r="L10" i="3" a="1"/>
  <c r="AC20" i="3" s="1"/>
  <c r="K30" i="4"/>
  <c r="K19" i="3"/>
  <c r="N4" i="13" s="1"/>
  <c r="I35" i="4"/>
  <c r="J45" i="4"/>
  <c r="J46" i="4" s="1" a="1"/>
  <c r="K60" i="4"/>
  <c r="K61" i="4" s="1" a="1"/>
  <c r="AR21" i="3"/>
  <c r="BI21" i="3" s="1"/>
  <c r="J54" i="4" l="1" a="1"/>
  <c r="K53" i="4"/>
  <c r="CA19" i="3"/>
  <c r="L19" i="3"/>
  <c r="BJ19" i="3" s="1"/>
  <c r="K32" i="4" a="1"/>
  <c r="K34" i="4" s="1"/>
  <c r="K38" i="4" s="1"/>
  <c r="K36" i="4" a="1"/>
  <c r="J35" i="4"/>
  <c r="L30" i="4"/>
  <c r="K31" i="4" a="1"/>
  <c r="K66" i="4" s="1"/>
  <c r="N8" i="3" s="1" a="1"/>
  <c r="AB19" i="3"/>
  <c r="AR19" i="3"/>
  <c r="BI19" i="3"/>
  <c r="K45" i="4"/>
  <c r="K46" i="4" s="1" a="1"/>
  <c r="J66" i="4"/>
  <c r="L60" i="4"/>
  <c r="L61" i="4" s="1" a="1"/>
  <c r="AS21" i="3"/>
  <c r="BJ21" i="3" s="1"/>
  <c r="K54" i="4" l="1" a="1"/>
  <c r="L53" i="4"/>
  <c r="P4" i="13"/>
  <c r="AC19" i="3"/>
  <c r="AS19" i="3"/>
  <c r="L32" i="4" a="1"/>
  <c r="L34" i="4" s="1"/>
  <c r="L36" i="4" a="1"/>
  <c r="K35" i="4"/>
  <c r="N12" i="3" a="1"/>
  <c r="N11" i="3" a="1"/>
  <c r="L31" i="4" a="1"/>
  <c r="L66" i="4" s="1"/>
  <c r="M30" i="4"/>
  <c r="N10" i="3" a="1"/>
  <c r="AE20" i="3" s="1"/>
  <c r="N9" i="3" a="1"/>
  <c r="M12" i="3" a="1"/>
  <c r="M8" i="3" a="1"/>
  <c r="M11" i="3" a="1"/>
  <c r="M10" i="3" a="1"/>
  <c r="M9" i="3" a="1"/>
  <c r="L45" i="4"/>
  <c r="L46" i="4" s="1" a="1"/>
  <c r="CC19" i="3"/>
  <c r="N19" i="3"/>
  <c r="T4" i="13" s="1"/>
  <c r="M60" i="4"/>
  <c r="M61" i="4" s="1" a="1"/>
  <c r="L54" i="4" l="1" a="1"/>
  <c r="M53" i="4"/>
  <c r="M32" i="4" a="1"/>
  <c r="M34" i="4" s="1"/>
  <c r="M36" i="4" a="1"/>
  <c r="O11" i="3" a="1"/>
  <c r="O12" i="3" a="1"/>
  <c r="O8" i="3" a="1"/>
  <c r="O9" i="3" a="1"/>
  <c r="O10" i="3" a="1"/>
  <c r="AF20" i="3" s="1"/>
  <c r="L35" i="4"/>
  <c r="L38" i="4"/>
  <c r="M31" i="4" a="1"/>
  <c r="M66" i="4" s="1"/>
  <c r="P9" i="3" s="1" a="1"/>
  <c r="N30" i="4"/>
  <c r="N36" i="4" s="1" a="1"/>
  <c r="M45" i="4"/>
  <c r="M46" i="4" s="1" a="1"/>
  <c r="AD20" i="3"/>
  <c r="M19" i="3"/>
  <c r="R4" i="13" s="1"/>
  <c r="CB19" i="3"/>
  <c r="AU21" i="3"/>
  <c r="BL21" i="3" s="1"/>
  <c r="N60" i="4"/>
  <c r="N61" i="4" s="1" a="1"/>
  <c r="AU19" i="3"/>
  <c r="BL19" i="3"/>
  <c r="AE19" i="3"/>
  <c r="M54" i="4" l="1" a="1"/>
  <c r="N53" i="4"/>
  <c r="M35" i="4"/>
  <c r="CD19" i="3"/>
  <c r="O19" i="3"/>
  <c r="O30" i="4"/>
  <c r="O36" i="4" s="1" a="1"/>
  <c r="N32" i="4" a="1"/>
  <c r="N34" i="4" s="1"/>
  <c r="P8" i="3" a="1"/>
  <c r="P12" i="3" a="1"/>
  <c r="P11" i="3" a="1"/>
  <c r="P10" i="3" a="1"/>
  <c r="AG20" i="3" s="1"/>
  <c r="N31" i="4" a="1"/>
  <c r="N66" i="4" s="1"/>
  <c r="AD19" i="3"/>
  <c r="BK19" i="3"/>
  <c r="AT19" i="3"/>
  <c r="AT21" i="3"/>
  <c r="BK21" i="3" s="1"/>
  <c r="N45" i="4"/>
  <c r="N46" i="4" s="1" a="1"/>
  <c r="O60" i="4"/>
  <c r="O61" i="4" s="1" a="1"/>
  <c r="AV21" i="3"/>
  <c r="BM21" i="3" s="1"/>
  <c r="N54" i="4" l="1" a="1"/>
  <c r="O53" i="4"/>
  <c r="N35" i="4"/>
  <c r="O32" i="4" a="1"/>
  <c r="O31" i="4" a="1"/>
  <c r="O66" i="4" s="1"/>
  <c r="V4" i="13"/>
  <c r="AF19" i="3"/>
  <c r="AV19" i="3"/>
  <c r="BM19" i="3"/>
  <c r="P30" i="4"/>
  <c r="P36" i="4" s="1" a="1"/>
  <c r="Q10" i="3" a="1"/>
  <c r="AH20" i="3" s="1"/>
  <c r="Q8" i="3" a="1"/>
  <c r="Q11" i="3" a="1"/>
  <c r="Q12" i="3" a="1"/>
  <c r="Q9" i="3" a="1"/>
  <c r="CE19" i="3"/>
  <c r="P19" i="3"/>
  <c r="O45" i="4"/>
  <c r="O46" i="4" s="1" a="1"/>
  <c r="P60" i="4"/>
  <c r="P61" i="4" s="1" a="1"/>
  <c r="AW21" i="3"/>
  <c r="BN21" i="3" s="1"/>
  <c r="O54" i="4" l="1" a="1"/>
  <c r="P53" i="4"/>
  <c r="P54" i="4" s="1" a="1"/>
  <c r="CF19" i="3"/>
  <c r="Q19" i="3"/>
  <c r="P32" i="4" a="1"/>
  <c r="P34" i="4" s="1"/>
  <c r="P31" i="4" a="1"/>
  <c r="P66" i="4" s="1"/>
  <c r="O34" i="4"/>
  <c r="O35" i="4" s="1"/>
  <c r="R12" i="3" a="1"/>
  <c r="R8" i="3" a="1"/>
  <c r="R11" i="3" a="1"/>
  <c r="R10" i="3" a="1"/>
  <c r="AI20" i="3" s="1"/>
  <c r="R9" i="3" a="1"/>
  <c r="X4" i="13"/>
  <c r="AG19" i="3"/>
  <c r="AW19" i="3"/>
  <c r="BN19" i="3"/>
  <c r="P45" i="4"/>
  <c r="P46" i="4" s="1" a="1"/>
  <c r="AX21" i="3"/>
  <c r="BO21" i="3" s="1"/>
  <c r="Z4" i="13" l="1"/>
  <c r="AH19" i="3"/>
  <c r="BO19" i="3"/>
  <c r="AX19" i="3"/>
  <c r="P35" i="4"/>
  <c r="S8" i="3" a="1"/>
  <c r="CH19" i="3" s="1"/>
  <c r="S9" i="3" a="1"/>
  <c r="C32" i="2" s="1" a="1"/>
  <c r="S12" i="3" a="1"/>
  <c r="S11" i="3" a="1"/>
  <c r="S10" i="3" a="1"/>
  <c r="R19" i="3"/>
  <c r="CG19" i="3"/>
  <c r="AY21" i="3"/>
  <c r="BP21" i="3" s="1"/>
  <c r="B32" i="2" l="1" a="1"/>
  <c r="S19" i="3"/>
  <c r="C33" i="2"/>
  <c r="C42" i="2"/>
  <c r="C39" i="2"/>
  <c r="C38" i="2"/>
  <c r="C36" i="2"/>
  <c r="C34" i="2"/>
  <c r="C41" i="2"/>
  <c r="C45" i="2"/>
  <c r="C43" i="2"/>
  <c r="C40" i="2"/>
  <c r="C37" i="2"/>
  <c r="C32" i="2"/>
  <c r="C35" i="2"/>
  <c r="C46" i="2"/>
  <c r="C44" i="2"/>
  <c r="D32" i="2" a="1"/>
  <c r="AJ20" i="3"/>
  <c r="AB4" i="13"/>
  <c r="BP19" i="3"/>
  <c r="AI19" i="3"/>
  <c r="AY19" i="3"/>
  <c r="B35" i="2" l="1"/>
  <c r="B9" i="9" s="1"/>
  <c r="B32" i="2"/>
  <c r="B6" i="9" s="1"/>
  <c r="B36" i="2"/>
  <c r="B10" i="9" s="1"/>
  <c r="B46" i="2"/>
  <c r="B20" i="9" s="1"/>
  <c r="B42" i="2"/>
  <c r="B16" i="9" s="1"/>
  <c r="B38" i="2"/>
  <c r="B12" i="9" s="1"/>
  <c r="B43" i="2"/>
  <c r="B17" i="9" s="1"/>
  <c r="B45" i="2"/>
  <c r="B19" i="9" s="1"/>
  <c r="B41" i="2"/>
  <c r="B15" i="9" s="1"/>
  <c r="B40" i="2"/>
  <c r="B14" i="9" s="1"/>
  <c r="B44" i="2"/>
  <c r="B18" i="9" s="1"/>
  <c r="B37" i="2"/>
  <c r="B11" i="9" s="1"/>
  <c r="B34" i="2"/>
  <c r="B8" i="9" s="1"/>
  <c r="B33" i="2"/>
  <c r="B7" i="9" s="1"/>
  <c r="B39" i="2"/>
  <c r="B13" i="9" s="1"/>
  <c r="C13" i="9" s="1"/>
  <c r="AD4" i="13"/>
  <c r="AZ19" i="3"/>
  <c r="AJ19" i="3"/>
  <c r="BQ19" i="3"/>
  <c r="D44" i="2"/>
  <c r="D36" i="2"/>
  <c r="D39" i="2"/>
  <c r="D35" i="2"/>
  <c r="D46" i="2"/>
  <c r="D32" i="2"/>
  <c r="D45" i="2"/>
  <c r="D38" i="2"/>
  <c r="D41" i="2"/>
  <c r="D42" i="2"/>
  <c r="D37" i="2"/>
  <c r="D43" i="2"/>
  <c r="D33" i="2"/>
  <c r="D40" i="2"/>
  <c r="D34" i="2"/>
  <c r="A21" i="3"/>
  <c r="B21" i="3" s="1"/>
  <c r="A6" i="13" s="1"/>
  <c r="AZ21" i="3"/>
  <c r="BA21" i="3" s="1"/>
  <c r="U20" i="3"/>
  <c r="BQ21" i="3"/>
  <c r="BR21" i="3" s="1"/>
  <c r="C21" i="3" l="1"/>
  <c r="BT21" i="3" s="1"/>
  <c r="D13" i="9"/>
  <c r="C16" i="9"/>
  <c r="D16" i="9"/>
  <c r="C12" i="9"/>
  <c r="D12" i="9"/>
  <c r="C17" i="9"/>
  <c r="D17" i="9"/>
  <c r="D19" i="9"/>
  <c r="C19" i="9"/>
  <c r="E19" i="9" s="1"/>
  <c r="D15" i="9"/>
  <c r="C15" i="9"/>
  <c r="E15" i="9" s="1"/>
  <c r="C14" i="9"/>
  <c r="D14" i="9"/>
  <c r="C18" i="9"/>
  <c r="D18" i="9"/>
  <c r="D11" i="9"/>
  <c r="C11" i="9"/>
  <c r="C8" i="9"/>
  <c r="D8" i="9"/>
  <c r="C7" i="9"/>
  <c r="D7" i="9"/>
  <c r="C9" i="9"/>
  <c r="D9" i="9"/>
  <c r="C6" i="9"/>
  <c r="D6" i="9"/>
  <c r="D10" i="9"/>
  <c r="C10" i="9"/>
  <c r="C20" i="9"/>
  <c r="D20" i="9"/>
  <c r="C33" i="4"/>
  <c r="C37" i="4" s="1"/>
  <c r="C38" i="4" s="1"/>
  <c r="D33" i="4"/>
  <c r="D37" i="4" s="1"/>
  <c r="D38" i="4" s="1"/>
  <c r="N33" i="4"/>
  <c r="E18" i="9" l="1"/>
  <c r="E10" i="9"/>
  <c r="E16" i="9"/>
  <c r="E11" i="9"/>
  <c r="E12" i="9"/>
  <c r="E17" i="9"/>
  <c r="E14" i="9"/>
  <c r="E8" i="9"/>
  <c r="E7" i="9"/>
  <c r="E20" i="9"/>
  <c r="E9" i="9"/>
  <c r="E13" i="9"/>
  <c r="D21" i="9"/>
  <c r="C21" i="9"/>
  <c r="E6" i="9"/>
  <c r="N37" i="4"/>
  <c r="N38" i="4" s="1"/>
  <c r="P33" i="4"/>
  <c r="H33" i="4"/>
  <c r="H37" i="4" s="1"/>
  <c r="K33" i="4"/>
  <c r="K37" i="4" s="1"/>
  <c r="G33" i="4"/>
  <c r="J33" i="4"/>
  <c r="J37" i="4" s="1"/>
  <c r="M33" i="4"/>
  <c r="F33" i="4"/>
  <c r="F37" i="4" s="1"/>
  <c r="F38" i="4" s="1"/>
  <c r="I33" i="4"/>
  <c r="I37" i="4" s="1"/>
  <c r="E33" i="4"/>
  <c r="E37" i="4" s="1"/>
  <c r="E38" i="4" s="1"/>
  <c r="B33" i="4"/>
  <c r="B37" i="4" s="1"/>
  <c r="B38" i="4" s="1"/>
  <c r="L33" i="4"/>
  <c r="L37" i="4" s="1"/>
  <c r="O33" i="4"/>
  <c r="E21" i="3"/>
  <c r="C6" i="13" s="1"/>
  <c r="BU21" i="3"/>
  <c r="E21" i="9" l="1"/>
  <c r="B6" i="13"/>
  <c r="P37" i="4"/>
  <c r="P38" i="4" s="1"/>
  <c r="M37" i="4"/>
  <c r="M38" i="4" s="1"/>
  <c r="O37" i="4"/>
  <c r="O38" i="4" s="1"/>
  <c r="V21" i="3"/>
  <c r="G37" i="4"/>
  <c r="G38" i="4" s="1"/>
  <c r="BV21" i="3"/>
  <c r="F21" i="3"/>
  <c r="E6" i="13" s="1"/>
  <c r="D6" i="13" l="1"/>
  <c r="AL22" i="3"/>
  <c r="BC22" i="3" s="1"/>
  <c r="G21" i="3"/>
  <c r="G6" i="13" s="1"/>
  <c r="BW21" i="3"/>
  <c r="W21" i="3"/>
  <c r="F6" i="13" l="1"/>
  <c r="BX21" i="3"/>
  <c r="BY21" i="3" s="1"/>
  <c r="X21" i="3"/>
  <c r="H21" i="3"/>
  <c r="AM22" i="3"/>
  <c r="BD22" i="3" s="1"/>
  <c r="I6" i="13" l="1"/>
  <c r="I21" i="3"/>
  <c r="K6" i="13" s="1"/>
  <c r="AN22" i="3"/>
  <c r="BE22" i="3" s="1"/>
  <c r="J21" i="3"/>
  <c r="BZ21" i="3"/>
  <c r="Y21" i="3"/>
  <c r="AO22" i="3" s="1"/>
  <c r="BF22" i="3" s="1"/>
  <c r="J6" i="13" l="1"/>
  <c r="H6" i="13"/>
  <c r="M6" i="13"/>
  <c r="Z21" i="3"/>
  <c r="AP22" i="3" s="1"/>
  <c r="BG22" i="3" s="1"/>
  <c r="K21" i="3"/>
  <c r="O6" i="13" s="1"/>
  <c r="CA21" i="3"/>
  <c r="AA21" i="3"/>
  <c r="N6" i="13" l="1"/>
  <c r="L6" i="13"/>
  <c r="AQ22" i="3"/>
  <c r="BH22" i="3" s="1"/>
  <c r="L21" i="3"/>
  <c r="CB21" i="3"/>
  <c r="AB21" i="3"/>
  <c r="Q6" i="13" l="1"/>
  <c r="P6" i="13" s="1"/>
  <c r="M21" i="3"/>
  <c r="CC21" i="3"/>
  <c r="AC21" i="3"/>
  <c r="AR22" i="3"/>
  <c r="BI22" i="3" s="1"/>
  <c r="S6" i="13" l="1"/>
  <c r="R6" i="13" s="1"/>
  <c r="AS22" i="3"/>
  <c r="BJ22" i="3" s="1"/>
  <c r="AD21" i="3"/>
  <c r="N21" i="3"/>
  <c r="CD21" i="3"/>
  <c r="U6" i="13" l="1"/>
  <c r="T6" i="13" s="1"/>
  <c r="O21" i="3"/>
  <c r="CE21" i="3"/>
  <c r="AE21" i="3"/>
  <c r="AT22" i="3"/>
  <c r="W6" i="13" l="1"/>
  <c r="V6" i="13" s="1"/>
  <c r="P21" i="3"/>
  <c r="CF21" i="3"/>
  <c r="AU22" i="3"/>
  <c r="BK22" i="3"/>
  <c r="AF21" i="3"/>
  <c r="Y6" i="13" l="1"/>
  <c r="X6" i="13" s="1"/>
  <c r="BL22" i="3"/>
  <c r="AV22" i="3"/>
  <c r="BM22" i="3" s="1"/>
  <c r="Q21" i="3"/>
  <c r="CG21" i="3"/>
  <c r="AG21" i="3"/>
  <c r="AA6" i="13" l="1"/>
  <c r="Z6" i="13" s="1"/>
  <c r="R21" i="3"/>
  <c r="CH21" i="3"/>
  <c r="S21" i="3" s="1"/>
  <c r="AH21" i="3"/>
  <c r="AW22" i="3"/>
  <c r="BN22" i="3" s="1"/>
  <c r="AE6" i="13" l="1"/>
  <c r="AD6" i="13" s="1"/>
  <c r="AC6" i="13"/>
  <c r="AB6" i="13" s="1"/>
  <c r="AX22" i="3"/>
  <c r="BO22" i="3" s="1"/>
  <c r="AJ21" i="3"/>
  <c r="AI21" i="3"/>
  <c r="AZ22" i="3" l="1"/>
  <c r="U21" i="3"/>
  <c r="AY22" i="3"/>
  <c r="BP22" i="3" s="1"/>
  <c r="A22" i="3"/>
  <c r="BA22" i="3" l="1"/>
  <c r="BQ22" i="3"/>
  <c r="B22" i="3"/>
  <c r="A7" i="13" s="1"/>
  <c r="BR22" i="3" l="1"/>
  <c r="C22" i="3" s="1"/>
  <c r="BT22" i="3" l="1"/>
  <c r="E22" i="3" s="1"/>
  <c r="C7" i="13" s="1"/>
  <c r="B7" i="13" l="1"/>
  <c r="BU22" i="3"/>
  <c r="F22" i="3" s="1"/>
  <c r="E7" i="13" s="1"/>
  <c r="V22" i="3"/>
  <c r="D7" i="13" l="1"/>
  <c r="W22" i="3"/>
  <c r="AM23" i="3" s="1"/>
  <c r="BD23" i="3" s="1"/>
  <c r="BV22" i="3"/>
  <c r="G22" i="3" s="1"/>
  <c r="G7" i="13" s="1"/>
  <c r="AL23" i="3"/>
  <c r="F7" i="13" l="1"/>
  <c r="BW22" i="3"/>
  <c r="H22" i="3" s="1"/>
  <c r="X22" i="3"/>
  <c r="BC23" i="3"/>
  <c r="I7" i="13" l="1"/>
  <c r="BX22" i="3"/>
  <c r="I22" i="3" s="1"/>
  <c r="K7" i="13" s="1"/>
  <c r="Y22" i="3"/>
  <c r="AN23" i="3"/>
  <c r="J7" i="13" l="1"/>
  <c r="H7" i="13"/>
  <c r="BY22" i="3"/>
  <c r="J22" i="3" s="1"/>
  <c r="Z22" i="3"/>
  <c r="AP23" i="3" s="1"/>
  <c r="BG23" i="3" s="1"/>
  <c r="AO23" i="3"/>
  <c r="BF23" i="3" s="1"/>
  <c r="BE23" i="3"/>
  <c r="M7" i="13" l="1"/>
  <c r="BZ22" i="3"/>
  <c r="CA22" i="3" s="1"/>
  <c r="AA22" i="3"/>
  <c r="L7" i="13" l="1"/>
  <c r="K22" i="3"/>
  <c r="AQ23" i="3"/>
  <c r="L22" i="3"/>
  <c r="CB22" i="3"/>
  <c r="O7" i="13" l="1"/>
  <c r="Q7" i="13"/>
  <c r="P7" i="13" s="1"/>
  <c r="AB22" i="3"/>
  <c r="AR23" i="3" s="1"/>
  <c r="BI23" i="3" s="1"/>
  <c r="BH23" i="3"/>
  <c r="M22" i="3"/>
  <c r="CC22" i="3"/>
  <c r="AC22" i="3"/>
  <c r="S7" i="13" l="1"/>
  <c r="R7" i="13" s="1"/>
  <c r="N7" i="13"/>
  <c r="AD22" i="3"/>
  <c r="AS23" i="3"/>
  <c r="BJ23" i="3" s="1"/>
  <c r="N22" i="3"/>
  <c r="CD22" i="3"/>
  <c r="U7" i="13" l="1"/>
  <c r="T7" i="13" s="1"/>
  <c r="AT23" i="3"/>
  <c r="BK23" i="3" s="1"/>
  <c r="AE22" i="3"/>
  <c r="O22" i="3"/>
  <c r="CE22" i="3"/>
  <c r="W7" i="13" l="1"/>
  <c r="V7" i="13" s="1"/>
  <c r="AU23" i="3"/>
  <c r="BL23" i="3" s="1"/>
  <c r="P22" i="3"/>
  <c r="CF22" i="3"/>
  <c r="AF22" i="3"/>
  <c r="Y7" i="13" l="1"/>
  <c r="X7" i="13" s="1"/>
  <c r="Q22" i="3"/>
  <c r="CG22" i="3"/>
  <c r="AG22" i="3"/>
  <c r="AV23" i="3"/>
  <c r="BM23" i="3" s="1"/>
  <c r="AA7" i="13" l="1"/>
  <c r="Z7" i="13" s="1"/>
  <c r="R22" i="3"/>
  <c r="CH22" i="3"/>
  <c r="S22" i="3" s="1"/>
  <c r="AH22" i="3"/>
  <c r="AW23" i="3"/>
  <c r="BN23" i="3" s="1"/>
  <c r="AE7" i="13" l="1"/>
  <c r="AD7" i="13" s="1"/>
  <c r="AC7" i="13"/>
  <c r="AB7" i="13" s="1"/>
  <c r="AJ22" i="3"/>
  <c r="AI22" i="3"/>
  <c r="AX23" i="3"/>
  <c r="BO23" i="3" s="1"/>
  <c r="AY23" i="3" l="1"/>
  <c r="BP23" i="3" s="1"/>
  <c r="AZ23" i="3"/>
  <c r="A23" i="3"/>
  <c r="U22" i="3"/>
  <c r="BA23" i="3" l="1"/>
  <c r="BQ23" i="3"/>
  <c r="B23" i="3"/>
  <c r="A8" i="13" s="1"/>
  <c r="BR23" i="3" l="1"/>
  <c r="C23" i="3" s="1"/>
  <c r="BT23" i="3" l="1"/>
  <c r="E23" i="3" s="1"/>
  <c r="C8" i="13" s="1"/>
  <c r="B8" i="13" l="1"/>
  <c r="BU23" i="3"/>
  <c r="F23" i="3" s="1"/>
  <c r="E8" i="13" s="1"/>
  <c r="V23" i="3"/>
  <c r="D8" i="13" l="1"/>
  <c r="W23" i="3"/>
  <c r="AM24" i="3" s="1"/>
  <c r="BD24" i="3" s="1"/>
  <c r="BV23" i="3"/>
  <c r="G23" i="3" s="1"/>
  <c r="G8" i="13" s="1"/>
  <c r="AL24" i="3"/>
  <c r="BC24" i="3" s="1"/>
  <c r="F8" i="13" l="1"/>
  <c r="BW23" i="3"/>
  <c r="H23" i="3" s="1"/>
  <c r="X23" i="3"/>
  <c r="I8" i="13" l="1"/>
  <c r="Y23" i="3"/>
  <c r="AO24" i="3" s="1"/>
  <c r="BF24" i="3" s="1"/>
  <c r="BX23" i="3"/>
  <c r="BY23" i="3" s="1"/>
  <c r="J23" i="3" s="1"/>
  <c r="AN24" i="3"/>
  <c r="BE24" i="3" s="1"/>
  <c r="H8" i="13" l="1"/>
  <c r="M8" i="13"/>
  <c r="BZ23" i="3"/>
  <c r="I23" i="3"/>
  <c r="AA23" i="3"/>
  <c r="AQ24" i="3" s="1"/>
  <c r="BH24" i="3" s="1"/>
  <c r="L8" i="13" l="1"/>
  <c r="K8" i="13"/>
  <c r="Z23" i="3"/>
  <c r="AP24" i="3" s="1"/>
  <c r="BG24" i="3" s="1"/>
  <c r="CA23" i="3"/>
  <c r="K23" i="3"/>
  <c r="O8" i="13" s="1"/>
  <c r="N8" i="13" l="1"/>
  <c r="J8" i="13"/>
  <c r="AB23" i="3"/>
  <c r="AR24" i="3" s="1"/>
  <c r="BI24" i="3" s="1"/>
  <c r="L23" i="3"/>
  <c r="CB23" i="3"/>
  <c r="Q8" i="13" l="1"/>
  <c r="P8" i="13" s="1"/>
  <c r="M23" i="3"/>
  <c r="S8" i="13" s="1"/>
  <c r="R8" i="13" s="1"/>
  <c r="CC23" i="3"/>
  <c r="AC23" i="3"/>
  <c r="AS24" i="3" s="1"/>
  <c r="BJ24" i="3" s="1"/>
  <c r="N23" i="3" l="1"/>
  <c r="CD23" i="3"/>
  <c r="AD23" i="3"/>
  <c r="AT24" i="3" s="1"/>
  <c r="BK24" i="3" s="1"/>
  <c r="U8" i="13" l="1"/>
  <c r="T8" i="13" s="1"/>
  <c r="CE23" i="3"/>
  <c r="CF23" i="3" s="1"/>
  <c r="Q23" i="3" s="1"/>
  <c r="O23" i="3"/>
  <c r="AE23" i="3"/>
  <c r="AU24" i="3" s="1"/>
  <c r="BL24" i="3" s="1"/>
  <c r="W8" i="13" l="1"/>
  <c r="V8" i="13" s="1"/>
  <c r="AA8" i="13"/>
  <c r="Z8" i="13" s="1"/>
  <c r="AH23" i="3"/>
  <c r="AX24" i="3" s="1"/>
  <c r="BO24" i="3" s="1"/>
  <c r="AF23" i="3"/>
  <c r="AV24" i="3" s="1"/>
  <c r="P23" i="3"/>
  <c r="CG23" i="3"/>
  <c r="Y8" i="13" l="1"/>
  <c r="X8" i="13" s="1"/>
  <c r="BM24" i="3"/>
  <c r="AG23" i="3"/>
  <c r="AW24" i="3" s="1"/>
  <c r="BN24" i="3" s="1"/>
  <c r="R23" i="3"/>
  <c r="CH23" i="3"/>
  <c r="S23" i="3" s="1"/>
  <c r="AE8" i="13" l="1"/>
  <c r="AD8" i="13" s="1"/>
  <c r="AC8" i="13"/>
  <c r="AB8" i="13" s="1"/>
  <c r="AI23" i="3"/>
  <c r="AJ23" i="3"/>
  <c r="AZ24" i="3" s="1"/>
  <c r="BQ24" i="3" s="1"/>
  <c r="U23" i="3" l="1"/>
  <c r="AY24" i="3"/>
  <c r="A24" i="3"/>
  <c r="B24" i="3" l="1"/>
  <c r="A9" i="13" s="1"/>
  <c r="BP24" i="3"/>
  <c r="BR24" i="3" s="1"/>
  <c r="C24" i="3" s="1"/>
  <c r="BA24" i="3"/>
  <c r="BT24" i="3" l="1"/>
  <c r="E24" i="3" s="1"/>
  <c r="C9" i="13" s="1"/>
  <c r="B9" i="13" l="1"/>
  <c r="BU24" i="3"/>
  <c r="F24" i="3" s="1"/>
  <c r="E9" i="13" s="1"/>
  <c r="V24" i="3"/>
  <c r="AL25" i="3" s="1"/>
  <c r="BC25" i="3" s="1"/>
  <c r="D9" i="13" l="1"/>
  <c r="BV24" i="3"/>
  <c r="BW24" i="3" s="1"/>
  <c r="H24" i="3" s="1"/>
  <c r="I9" i="13" s="1"/>
  <c r="W24" i="3"/>
  <c r="AM25" i="3" s="1"/>
  <c r="BD25" i="3" s="1"/>
  <c r="H9" i="13" l="1"/>
  <c r="G24" i="3"/>
  <c r="G9" i="13" s="1"/>
  <c r="BX24" i="3"/>
  <c r="I24" i="3" s="1"/>
  <c r="K9" i="13" s="1"/>
  <c r="Y24" i="3"/>
  <c r="AO25" i="3" s="1"/>
  <c r="BF25" i="3" s="1"/>
  <c r="J9" i="13" l="1"/>
  <c r="F9" i="13"/>
  <c r="X24" i="3"/>
  <c r="AN25" i="3" s="1"/>
  <c r="BE25" i="3" s="1"/>
  <c r="Z24" i="3"/>
  <c r="AP25" i="3" s="1"/>
  <c r="BG25" i="3" s="1"/>
  <c r="BY24" i="3"/>
  <c r="BZ24" i="3" s="1"/>
  <c r="J24" i="3" l="1"/>
  <c r="K24" i="3"/>
  <c r="CA24" i="3"/>
  <c r="O9" i="13" l="1"/>
  <c r="M9" i="13"/>
  <c r="AA24" i="3"/>
  <c r="AQ25" i="3" s="1"/>
  <c r="BH25" i="3" s="1"/>
  <c r="CB24" i="3"/>
  <c r="L24" i="3"/>
  <c r="AB24" i="3"/>
  <c r="AR25" i="3" s="1"/>
  <c r="BI25" i="3" s="1"/>
  <c r="Q9" i="13" l="1"/>
  <c r="P9" i="13" s="1"/>
  <c r="L9" i="13"/>
  <c r="N9" i="13"/>
  <c r="AC24" i="3"/>
  <c r="AS25" i="3" s="1"/>
  <c r="BJ25" i="3" s="1"/>
  <c r="CC24" i="3"/>
  <c r="M24" i="3"/>
  <c r="S9" i="13" l="1"/>
  <c r="R9" i="13" s="1"/>
  <c r="AD24" i="3"/>
  <c r="AT25" i="3" s="1"/>
  <c r="BK25" i="3" s="1"/>
  <c r="CD24" i="3"/>
  <c r="CE24" i="3" s="1"/>
  <c r="P24" i="3" s="1"/>
  <c r="N24" i="3"/>
  <c r="U9" i="13" l="1"/>
  <c r="T9" i="13" s="1"/>
  <c r="Y9" i="13"/>
  <c r="X9" i="13" s="1"/>
  <c r="AE24" i="3"/>
  <c r="AU25" i="3" s="1"/>
  <c r="BL25" i="3" s="1"/>
  <c r="AG24" i="3"/>
  <c r="AW25" i="3" s="1"/>
  <c r="BN25" i="3" s="1"/>
  <c r="O24" i="3"/>
  <c r="CF24" i="3"/>
  <c r="W9" i="13" l="1"/>
  <c r="V9" i="13" s="1"/>
  <c r="AF24" i="3"/>
  <c r="Q24" i="3"/>
  <c r="CG24" i="3"/>
  <c r="R24" i="3" s="1"/>
  <c r="AA9" i="13" l="1"/>
  <c r="Z9" i="13" s="1"/>
  <c r="AC9" i="13"/>
  <c r="AB9" i="13" s="1"/>
  <c r="CH24" i="3"/>
  <c r="S24" i="3" s="1"/>
  <c r="AI24" i="3"/>
  <c r="AY25" i="3" s="1"/>
  <c r="BP25" i="3" s="1"/>
  <c r="AH24" i="3"/>
  <c r="AV25" i="3"/>
  <c r="AE9" i="13" l="1"/>
  <c r="AD9" i="13" s="1"/>
  <c r="AJ24" i="3"/>
  <c r="AZ25" i="3" s="1"/>
  <c r="AX25" i="3"/>
  <c r="BO25" i="3" s="1"/>
  <c r="BM25" i="3"/>
  <c r="U24" i="3" l="1"/>
  <c r="A25" i="3"/>
  <c r="BQ25" i="3"/>
  <c r="BR25" i="3" s="1"/>
  <c r="BA25" i="3"/>
  <c r="B25" i="3" l="1"/>
  <c r="A10" i="13" s="1"/>
  <c r="C25" i="3"/>
  <c r="BT25" i="3"/>
  <c r="E25" i="3" s="1"/>
  <c r="C10" i="13" s="1"/>
  <c r="B10" i="13" s="1"/>
  <c r="V25" i="3" l="1"/>
  <c r="AL26" i="3" s="1"/>
  <c r="BC26" i="3" s="1"/>
  <c r="BU25" i="3"/>
  <c r="F25" i="3" s="1"/>
  <c r="BV25" i="3" l="1"/>
  <c r="G25" i="3" s="1"/>
  <c r="G10" i="13" s="1"/>
  <c r="E10" i="13"/>
  <c r="W25" i="3"/>
  <c r="AM26" i="3" s="1"/>
  <c r="BD26" i="3" s="1"/>
  <c r="BW25" i="3" l="1"/>
  <c r="H25" i="3" s="1"/>
  <c r="I10" i="13" s="1"/>
  <c r="F10" i="13"/>
  <c r="D10" i="13"/>
  <c r="X25" i="3"/>
  <c r="AN26" i="3" s="1"/>
  <c r="BE26" i="3" s="1"/>
  <c r="BX25" i="3" l="1"/>
  <c r="I25" i="3" s="1"/>
  <c r="K10" i="13" s="1"/>
  <c r="H10" i="13"/>
  <c r="Y25" i="3"/>
  <c r="AO26" i="3" s="1"/>
  <c r="BF26" i="3" s="1"/>
  <c r="BY25" i="3" l="1"/>
  <c r="BZ25" i="3" s="1"/>
  <c r="K25" i="3" s="1"/>
  <c r="O10" i="13" s="1"/>
  <c r="J10" i="13"/>
  <c r="Z25" i="3"/>
  <c r="AP26" i="3" s="1"/>
  <c r="BG26" i="3" s="1"/>
  <c r="J25" i="3" l="1"/>
  <c r="N10" i="13"/>
  <c r="CA25" i="3"/>
  <c r="L25" i="3" s="1"/>
  <c r="AB25" i="3"/>
  <c r="AR26" i="3" s="1"/>
  <c r="BI26" i="3" s="1"/>
  <c r="M10" i="13" l="1"/>
  <c r="L10" i="13" s="1"/>
  <c r="AA25" i="3"/>
  <c r="AQ26" i="3" s="1"/>
  <c r="BH26" i="3" s="1"/>
  <c r="Q10" i="13"/>
  <c r="P10" i="13" s="1"/>
  <c r="AC25" i="3"/>
  <c r="AS26" i="3" s="1"/>
  <c r="BJ26" i="3" s="1"/>
  <c r="CB25" i="3"/>
  <c r="M25" i="3" s="1"/>
  <c r="S10" i="13" l="1"/>
  <c r="R10" i="13" s="1"/>
  <c r="AD25" i="3"/>
  <c r="AT26" i="3" s="1"/>
  <c r="BK26" i="3" s="1"/>
  <c r="CC25" i="3"/>
  <c r="CD25" i="3" s="1"/>
  <c r="O25" i="3" s="1"/>
  <c r="W10" i="13" s="1"/>
  <c r="V10" i="13" s="1"/>
  <c r="CE25" i="3" l="1"/>
  <c r="CF25" i="3" s="1"/>
  <c r="Q25" i="3" s="1"/>
  <c r="N25" i="3"/>
  <c r="AF25" i="3"/>
  <c r="AV26" i="3" s="1"/>
  <c r="BM26" i="3" s="1"/>
  <c r="P25" i="3" l="1"/>
  <c r="Y10" i="13" s="1"/>
  <c r="X10" i="13" s="1"/>
  <c r="AA10" i="13"/>
  <c r="Z10" i="13" s="1"/>
  <c r="U10" i="13"/>
  <c r="T10" i="13" s="1"/>
  <c r="AE25" i="3"/>
  <c r="AU26" i="3" s="1"/>
  <c r="BL26" i="3" s="1"/>
  <c r="AH25" i="3"/>
  <c r="AX26" i="3" s="1"/>
  <c r="BO26" i="3" s="1"/>
  <c r="CG25" i="3"/>
  <c r="R25" i="3" s="1"/>
  <c r="AG25" i="3" l="1"/>
  <c r="AW26" i="3" s="1"/>
  <c r="BN26" i="3" s="1"/>
  <c r="AC10" i="13"/>
  <c r="AB10" i="13" s="1"/>
  <c r="AI25" i="3"/>
  <c r="AY26" i="3" s="1"/>
  <c r="BP26" i="3" s="1"/>
  <c r="CH25" i="3"/>
  <c r="S25" i="3" s="1"/>
  <c r="AE10" i="13" l="1"/>
  <c r="AD10" i="13" s="1"/>
  <c r="AJ25" i="3"/>
  <c r="AZ26" i="3" s="1"/>
  <c r="BA26" i="3" s="1"/>
  <c r="U25" i="3" l="1"/>
  <c r="A26" i="3"/>
  <c r="BQ26" i="3"/>
  <c r="BR26" i="3" s="1"/>
  <c r="B26" i="3" l="1"/>
  <c r="A11" i="13" s="1"/>
  <c r="C26" i="3"/>
  <c r="BT26" i="3"/>
  <c r="E26" i="3" s="1"/>
  <c r="C11" i="13" s="1"/>
  <c r="B11" i="13" l="1"/>
  <c r="BU26" i="3"/>
  <c r="F26" i="3" s="1"/>
  <c r="E11" i="13" s="1"/>
  <c r="V26" i="3"/>
  <c r="D11" i="13" l="1"/>
  <c r="W26" i="3"/>
  <c r="AM27" i="3" s="1"/>
  <c r="BD27" i="3" s="1"/>
  <c r="BV26" i="3"/>
  <c r="AL27" i="3"/>
  <c r="BC27" i="3" s="1"/>
  <c r="G26" i="3" l="1"/>
  <c r="G11" i="13" s="1"/>
  <c r="BW26" i="3"/>
  <c r="F11" i="13" l="1"/>
  <c r="X26" i="3"/>
  <c r="H26" i="3"/>
  <c r="BX26" i="3"/>
  <c r="I11" i="13" l="1"/>
  <c r="AN27" i="3"/>
  <c r="BE27" i="3" s="1"/>
  <c r="BY26" i="3"/>
  <c r="BZ26" i="3" s="1"/>
  <c r="K26" i="3" s="1"/>
  <c r="O11" i="13" s="1"/>
  <c r="Y26" i="3"/>
  <c r="AO27" i="3" s="1"/>
  <c r="BF27" i="3" s="1"/>
  <c r="I26" i="3"/>
  <c r="K11" i="13" s="1"/>
  <c r="J11" i="13" l="1"/>
  <c r="N11" i="13"/>
  <c r="H11" i="13"/>
  <c r="AB26" i="3"/>
  <c r="AR27" i="3" s="1"/>
  <c r="BI27" i="3" s="1"/>
  <c r="Z26" i="3"/>
  <c r="J26" i="3"/>
  <c r="CA26" i="3"/>
  <c r="L26" i="3" s="1"/>
  <c r="Q11" i="13" s="1"/>
  <c r="P11" i="13" s="1"/>
  <c r="M11" i="13" l="1"/>
  <c r="AC26" i="3"/>
  <c r="AS27" i="3" s="1"/>
  <c r="BJ27" i="3" s="1"/>
  <c r="AP27" i="3"/>
  <c r="BG27" i="3" s="1"/>
  <c r="CB26" i="3"/>
  <c r="M26" i="3" s="1"/>
  <c r="S11" i="13" s="1"/>
  <c r="R11" i="13" s="1"/>
  <c r="AA26" i="3"/>
  <c r="AQ27" i="3" s="1"/>
  <c r="BH27" i="3" s="1"/>
  <c r="L11" i="13" l="1"/>
  <c r="AD26" i="3"/>
  <c r="AT27" i="3" s="1"/>
  <c r="BK27" i="3" s="1"/>
  <c r="CC26" i="3"/>
  <c r="N26" i="3" l="1"/>
  <c r="CD26" i="3"/>
  <c r="CE26" i="3" s="1"/>
  <c r="U11" i="13" l="1"/>
  <c r="T11" i="13" s="1"/>
  <c r="CF26" i="3"/>
  <c r="Q26" i="3" s="1"/>
  <c r="P26" i="3"/>
  <c r="O26" i="3"/>
  <c r="AE26" i="3"/>
  <c r="AU27" i="3" s="1"/>
  <c r="BL27" i="3" s="1"/>
  <c r="W11" i="13" l="1"/>
  <c r="V11" i="13" s="1"/>
  <c r="AA11" i="13"/>
  <c r="Z11" i="13" s="1"/>
  <c r="Y11" i="13"/>
  <c r="X11" i="13" s="1"/>
  <c r="AG26" i="3"/>
  <c r="AW27" i="3" s="1"/>
  <c r="BN27" i="3" s="1"/>
  <c r="AH26" i="3"/>
  <c r="AX27" i="3" s="1"/>
  <c r="BO27" i="3" s="1"/>
  <c r="CG26" i="3"/>
  <c r="R26" i="3" s="1"/>
  <c r="AF26" i="3"/>
  <c r="AV27" i="3" s="1"/>
  <c r="BM27" i="3" s="1"/>
  <c r="AC11" i="13" l="1"/>
  <c r="AB11" i="13" s="1"/>
  <c r="CH26" i="3"/>
  <c r="S26" i="3" s="1"/>
  <c r="AI26" i="3"/>
  <c r="AY27" i="3" s="1"/>
  <c r="BP27" i="3" s="1"/>
  <c r="AE11" i="13" l="1"/>
  <c r="AD11" i="13" s="1"/>
  <c r="AJ26" i="3"/>
  <c r="AZ27" i="3" s="1"/>
  <c r="A27" i="3" l="1"/>
  <c r="U26" i="3"/>
  <c r="BQ27" i="3"/>
  <c r="BR27" i="3" s="1"/>
  <c r="BA27" i="3"/>
  <c r="B27" i="3" l="1"/>
  <c r="A12" i="13" s="1"/>
  <c r="C27" i="3"/>
  <c r="BT27" i="3"/>
  <c r="E27" i="3" s="1"/>
  <c r="C12" i="13" s="1"/>
  <c r="B12" i="13" l="1"/>
  <c r="V27" i="3"/>
  <c r="BU27" i="3"/>
  <c r="BV27" i="3" s="1"/>
  <c r="G27" i="3" s="1"/>
  <c r="G12" i="13" s="1"/>
  <c r="F12" i="13" l="1"/>
  <c r="X27" i="3"/>
  <c r="F27" i="3"/>
  <c r="BW27" i="3"/>
  <c r="AL28" i="3"/>
  <c r="BC28" i="3" s="1"/>
  <c r="E12" i="13" l="1"/>
  <c r="AN28" i="3"/>
  <c r="BE28" i="3" s="1"/>
  <c r="BX27" i="3"/>
  <c r="BY27" i="3" s="1"/>
  <c r="H27" i="3"/>
  <c r="I12" i="13" s="1"/>
  <c r="W27" i="3"/>
  <c r="H12" i="13" l="1"/>
  <c r="D12" i="13"/>
  <c r="J27" i="3"/>
  <c r="AM28" i="3"/>
  <c r="BD28" i="3" s="1"/>
  <c r="Y27" i="3"/>
  <c r="AO28" i="3" s="1"/>
  <c r="BF28" i="3" s="1"/>
  <c r="I27" i="3"/>
  <c r="BZ27" i="3"/>
  <c r="K27" i="3" s="1"/>
  <c r="O12" i="13" s="1"/>
  <c r="N12" i="13" l="1"/>
  <c r="M12" i="13"/>
  <c r="K12" i="13"/>
  <c r="AB27" i="3"/>
  <c r="AR28" i="3" s="1"/>
  <c r="BI28" i="3" s="1"/>
  <c r="CA27" i="3"/>
  <c r="Z27" i="3"/>
  <c r="AA27" i="3"/>
  <c r="AQ28" i="3" s="1"/>
  <c r="J12" i="13" l="1"/>
  <c r="L12" i="13"/>
  <c r="AP28" i="3"/>
  <c r="BG28" i="3" s="1"/>
  <c r="L27" i="3"/>
  <c r="CB27" i="3"/>
  <c r="BH28" i="3"/>
  <c r="Q12" i="13" l="1"/>
  <c r="P12" i="13" s="1"/>
  <c r="AC27" i="3"/>
  <c r="AS28" i="3" s="1"/>
  <c r="BJ28" i="3" s="1"/>
  <c r="M27" i="3"/>
  <c r="S12" i="13" s="1"/>
  <c r="R12" i="13" s="1"/>
  <c r="CC27" i="3"/>
  <c r="CD27" i="3" l="1"/>
  <c r="N27" i="3"/>
  <c r="AD27" i="3"/>
  <c r="AT28" i="3" s="1"/>
  <c r="BK28" i="3" s="1"/>
  <c r="U12" i="13" l="1"/>
  <c r="T12" i="13" s="1"/>
  <c r="AE27" i="3"/>
  <c r="AU28" i="3" s="1"/>
  <c r="BL28" i="3" s="1"/>
  <c r="CE27" i="3"/>
  <c r="O27" i="3"/>
  <c r="W12" i="13" l="1"/>
  <c r="V12" i="13" s="1"/>
  <c r="AF27" i="3"/>
  <c r="AV28" i="3" s="1"/>
  <c r="BM28" i="3" s="1"/>
  <c r="P27" i="3"/>
  <c r="CF27" i="3"/>
  <c r="Y12" i="13" l="1"/>
  <c r="X12" i="13" s="1"/>
  <c r="AG27" i="3"/>
  <c r="AW28" i="3" s="1"/>
  <c r="BN28" i="3" s="1"/>
  <c r="Q27" i="3"/>
  <c r="CG27" i="3"/>
  <c r="AA12" i="13" l="1"/>
  <c r="Z12" i="13" s="1"/>
  <c r="AH27" i="3"/>
  <c r="AX28" i="3" s="1"/>
  <c r="BO28" i="3" s="1"/>
  <c r="R27" i="3"/>
  <c r="CH27" i="3"/>
  <c r="S27" i="3" s="1"/>
  <c r="AE12" i="13" l="1"/>
  <c r="AD12" i="13" s="1"/>
  <c r="AC12" i="13"/>
  <c r="AB12" i="13" s="1"/>
  <c r="AI27" i="3"/>
  <c r="AY28" i="3" s="1"/>
  <c r="BP28" i="3" s="1"/>
  <c r="AJ27" i="3"/>
  <c r="A28" i="3" l="1"/>
  <c r="AZ28" i="3"/>
  <c r="U27" i="3"/>
  <c r="B28" i="3" l="1"/>
  <c r="A13" i="13" s="1"/>
  <c r="BA28" i="3"/>
  <c r="BQ28" i="3"/>
  <c r="BR28" i="3" s="1"/>
  <c r="BT28" i="3" l="1"/>
  <c r="E28" i="3" s="1"/>
  <c r="C13" i="13" s="1"/>
  <c r="C28" i="3"/>
  <c r="BU28" i="3" s="1"/>
  <c r="B13" i="13" l="1"/>
  <c r="V28" i="3"/>
  <c r="F28" i="3"/>
  <c r="E13" i="13" s="1"/>
  <c r="BV28" i="3"/>
  <c r="G28" i="3" s="1"/>
  <c r="G13" i="13" s="1"/>
  <c r="F13" i="13" l="1"/>
  <c r="D13" i="13"/>
  <c r="X28" i="3"/>
  <c r="W28" i="3"/>
  <c r="BW28" i="3"/>
  <c r="AL29" i="3"/>
  <c r="BC29" i="3" s="1"/>
  <c r="AN29" i="3" l="1"/>
  <c r="BE29" i="3" s="1"/>
  <c r="BX28" i="3"/>
  <c r="BY28" i="3" s="1"/>
  <c r="J28" i="3" s="1"/>
  <c r="H28" i="3"/>
  <c r="AM29" i="3"/>
  <c r="BD29" i="3" s="1"/>
  <c r="I13" i="13" l="1"/>
  <c r="M13" i="13"/>
  <c r="AA28" i="3"/>
  <c r="Y28" i="3"/>
  <c r="I28" i="3"/>
  <c r="BZ28" i="3"/>
  <c r="L13" i="13" l="1"/>
  <c r="H13" i="13"/>
  <c r="K13" i="13"/>
  <c r="Z28" i="3"/>
  <c r="K28" i="3"/>
  <c r="O13" i="13" s="1"/>
  <c r="CA28" i="3"/>
  <c r="AO29" i="3"/>
  <c r="AQ29" i="3"/>
  <c r="BH29" i="3" s="1"/>
  <c r="N13" i="13" l="1"/>
  <c r="J13" i="13"/>
  <c r="AP29" i="3"/>
  <c r="BG29" i="3" s="1"/>
  <c r="BF29" i="3"/>
  <c r="AB28" i="3"/>
  <c r="L28" i="3"/>
  <c r="CB28" i="3"/>
  <c r="Q13" i="13" l="1"/>
  <c r="P13" i="13" s="1"/>
  <c r="M28" i="3"/>
  <c r="S13" i="13" s="1"/>
  <c r="R13" i="13" s="1"/>
  <c r="CC28" i="3"/>
  <c r="AC28" i="3"/>
  <c r="AR29" i="3"/>
  <c r="N28" i="3" l="1"/>
  <c r="CD28" i="3"/>
  <c r="AS29" i="3"/>
  <c r="BJ29" i="3" s="1"/>
  <c r="BI29" i="3"/>
  <c r="AD28" i="3"/>
  <c r="U13" i="13" l="1"/>
  <c r="T13" i="13" s="1"/>
  <c r="O28" i="3"/>
  <c r="CE28" i="3"/>
  <c r="AT29" i="3"/>
  <c r="BK29" i="3" s="1"/>
  <c r="AE28" i="3"/>
  <c r="W13" i="13" l="1"/>
  <c r="V13" i="13" s="1"/>
  <c r="P28" i="3"/>
  <c r="CF28" i="3"/>
  <c r="AF28" i="3"/>
  <c r="AU29" i="3"/>
  <c r="BL29" i="3" s="1"/>
  <c r="Y13" i="13" l="1"/>
  <c r="X13" i="13" s="1"/>
  <c r="AG28" i="3"/>
  <c r="AW29" i="3" s="1"/>
  <c r="BN29" i="3" s="1"/>
  <c r="Q28" i="3"/>
  <c r="CG28" i="3"/>
  <c r="AV29" i="3"/>
  <c r="BM29" i="3" s="1"/>
  <c r="AA13" i="13" l="1"/>
  <c r="Z13" i="13" s="1"/>
  <c r="AH28" i="3"/>
  <c r="R28" i="3"/>
  <c r="CH28" i="3"/>
  <c r="S28" i="3" s="1"/>
  <c r="AE13" i="13" l="1"/>
  <c r="AD13" i="13" s="1"/>
  <c r="AC13" i="13"/>
  <c r="AB13" i="13" s="1"/>
  <c r="AI28" i="3"/>
  <c r="AY29" i="3" s="1"/>
  <c r="BP29" i="3" s="1"/>
  <c r="AJ28" i="3"/>
  <c r="AX29" i="3"/>
  <c r="BO29" i="3" s="1"/>
  <c r="AZ29" i="3" l="1"/>
  <c r="BA29" i="3" s="1"/>
  <c r="A29" i="3"/>
  <c r="U28" i="3"/>
  <c r="B29" i="3" l="1"/>
  <c r="A14" i="13" s="1"/>
  <c r="BQ29" i="3"/>
  <c r="BR29" i="3" l="1"/>
  <c r="BT29" i="3" l="1"/>
  <c r="E29" i="3" s="1"/>
  <c r="C29" i="3"/>
  <c r="BU29" i="3" l="1"/>
  <c r="C14" i="13"/>
  <c r="V29" i="3"/>
  <c r="AL30" i="3" s="1"/>
  <c r="BC30" i="3" s="1"/>
  <c r="F29" i="3" l="1"/>
  <c r="BV29" i="3"/>
  <c r="B14" i="13"/>
  <c r="G29" i="3" l="1"/>
  <c r="BW29" i="3"/>
  <c r="W29" i="3"/>
  <c r="AM30" i="3" s="1"/>
  <c r="BD30" i="3" s="1"/>
  <c r="E14" i="13"/>
  <c r="D14" i="13" s="1"/>
  <c r="H29" i="3" l="1"/>
  <c r="BX29" i="3"/>
  <c r="I29" i="3" s="1"/>
  <c r="G14" i="13"/>
  <c r="F14" i="13" s="1"/>
  <c r="X29" i="3"/>
  <c r="AN30" i="3" s="1"/>
  <c r="BY29" i="3"/>
  <c r="J29" i="3" s="1"/>
  <c r="Y29" i="3" l="1"/>
  <c r="AO30" i="3" s="1"/>
  <c r="BF30" i="3" s="1"/>
  <c r="I14" i="13"/>
  <c r="H14" i="13" s="1"/>
  <c r="K14" i="13"/>
  <c r="J14" i="13" s="1"/>
  <c r="Z29" i="3"/>
  <c r="AP30" i="3" s="1"/>
  <c r="BG30" i="3" s="1"/>
  <c r="M14" i="13"/>
  <c r="AA29" i="3"/>
  <c r="AQ30" i="3" s="1"/>
  <c r="BH30" i="3" s="1"/>
  <c r="BZ29" i="3"/>
  <c r="K29" i="3" s="1"/>
  <c r="O14" i="13" s="1"/>
  <c r="BE30" i="3"/>
  <c r="L14" i="13" l="1"/>
  <c r="N14" i="13"/>
  <c r="CA29" i="3"/>
  <c r="L29" i="3" s="1"/>
  <c r="AB29" i="3"/>
  <c r="Q14" i="13" l="1"/>
  <c r="P14" i="13" s="1"/>
  <c r="CB29" i="3"/>
  <c r="M29" i="3" s="1"/>
  <c r="AR30" i="3"/>
  <c r="AC29" i="3"/>
  <c r="S14" i="13" l="1"/>
  <c r="R14" i="13" s="1"/>
  <c r="CC29" i="3"/>
  <c r="N29" i="3" s="1"/>
  <c r="AD29" i="3"/>
  <c r="BI30" i="3"/>
  <c r="AS30" i="3"/>
  <c r="BJ30" i="3" s="1"/>
  <c r="U14" i="13" l="1"/>
  <c r="T14" i="13" s="1"/>
  <c r="CD29" i="3"/>
  <c r="O29" i="3" s="1"/>
  <c r="AE29" i="3"/>
  <c r="AT30" i="3"/>
  <c r="BK30" i="3" s="1"/>
  <c r="W14" i="13" l="1"/>
  <c r="V14" i="13" s="1"/>
  <c r="CE29" i="3"/>
  <c r="P29" i="3" s="1"/>
  <c r="AF29" i="3"/>
  <c r="AU30" i="3"/>
  <c r="BL30" i="3" s="1"/>
  <c r="Y14" i="13" l="1"/>
  <c r="X14" i="13" s="1"/>
  <c r="CF29" i="3"/>
  <c r="Q29" i="3" s="1"/>
  <c r="AG29" i="3"/>
  <c r="AW30" i="3" s="1"/>
  <c r="BN30" i="3" s="1"/>
  <c r="AV30" i="3"/>
  <c r="BM30" i="3" s="1"/>
  <c r="AA14" i="13" l="1"/>
  <c r="Z14" i="13" s="1"/>
  <c r="CG29" i="3"/>
  <c r="R29" i="3" s="1"/>
  <c r="AH29" i="3"/>
  <c r="AC14" i="13" l="1"/>
  <c r="AB14" i="13" s="1"/>
  <c r="CH29" i="3"/>
  <c r="S29" i="3" s="1"/>
  <c r="AI29" i="3"/>
  <c r="AY30" i="3" s="1"/>
  <c r="BP30" i="3" s="1"/>
  <c r="AX30" i="3"/>
  <c r="BO30" i="3" s="1"/>
  <c r="AE14" i="13" l="1"/>
  <c r="AD14" i="13" s="1"/>
  <c r="AJ29" i="3"/>
  <c r="AZ30" i="3" s="1"/>
  <c r="BA30" i="3" s="1"/>
  <c r="U29" i="3" l="1"/>
  <c r="A30" i="3"/>
  <c r="BQ30" i="3"/>
  <c r="B30" i="3" l="1"/>
  <c r="A15" i="13" s="1"/>
  <c r="BR30" i="3"/>
  <c r="C30" i="3" s="1"/>
  <c r="BT30" i="3" l="1"/>
  <c r="E30" i="3" s="1"/>
  <c r="C15" i="13" s="1"/>
  <c r="B15" i="13" l="1"/>
  <c r="BU30" i="3"/>
  <c r="BV30" i="3" s="1"/>
  <c r="V30" i="3"/>
  <c r="F30" i="3" l="1"/>
  <c r="AL31" i="3"/>
  <c r="BC31" i="3" s="1"/>
  <c r="BW30" i="3"/>
  <c r="G30" i="3"/>
  <c r="G15" i="13" s="1"/>
  <c r="F15" i="13" l="1"/>
  <c r="E15" i="13"/>
  <c r="W30" i="3"/>
  <c r="AM31" i="3" s="1"/>
  <c r="BD31" i="3" s="1"/>
  <c r="X30" i="3"/>
  <c r="BX30" i="3"/>
  <c r="H30" i="3"/>
  <c r="I15" i="13" s="1"/>
  <c r="H15" i="13" l="1"/>
  <c r="D15" i="13"/>
  <c r="I30" i="3"/>
  <c r="K15" i="13" s="1"/>
  <c r="BY30" i="3"/>
  <c r="BZ30" i="3" s="1"/>
  <c r="K30" i="3" s="1"/>
  <c r="O15" i="13" s="1"/>
  <c r="Y30" i="3"/>
  <c r="AN31" i="3"/>
  <c r="BE31" i="3" s="1"/>
  <c r="J15" i="13" l="1"/>
  <c r="N15" i="13"/>
  <c r="CA30" i="3"/>
  <c r="L30" i="3" s="1"/>
  <c r="AB30" i="3"/>
  <c r="J30" i="3"/>
  <c r="Z30" i="3"/>
  <c r="AO31" i="3"/>
  <c r="Q15" i="13" l="1"/>
  <c r="P15" i="13" s="1"/>
  <c r="M15" i="13"/>
  <c r="CB30" i="3"/>
  <c r="M30" i="3" s="1"/>
  <c r="AC30" i="3"/>
  <c r="AS31" i="3" s="1"/>
  <c r="BJ31" i="3" s="1"/>
  <c r="BF31" i="3"/>
  <c r="AA30" i="3"/>
  <c r="AP31" i="3"/>
  <c r="BG31" i="3" s="1"/>
  <c r="AR31" i="3"/>
  <c r="BI31" i="3" s="1"/>
  <c r="L15" i="13" l="1"/>
  <c r="S15" i="13"/>
  <c r="R15" i="13" s="1"/>
  <c r="CC30" i="3"/>
  <c r="N30" i="3" s="1"/>
  <c r="AD30" i="3"/>
  <c r="AT31" i="3" s="1"/>
  <c r="BK31" i="3" s="1"/>
  <c r="AQ31" i="3"/>
  <c r="BH31" i="3" s="1"/>
  <c r="U15" i="13" l="1"/>
  <c r="T15" i="13" s="1"/>
  <c r="CD30" i="3"/>
  <c r="O30" i="3" s="1"/>
  <c r="W15" i="13" s="1"/>
  <c r="V15" i="13" s="1"/>
  <c r="AE30" i="3"/>
  <c r="CE30" i="3" l="1"/>
  <c r="P30" i="3" s="1"/>
  <c r="AU31" i="3"/>
  <c r="BL31" i="3" s="1"/>
  <c r="AF30" i="3"/>
  <c r="Y15" i="13" l="1"/>
  <c r="X15" i="13" s="1"/>
  <c r="CF30" i="3"/>
  <c r="CG30" i="3" s="1"/>
  <c r="AG30" i="3"/>
  <c r="AW31" i="3" s="1"/>
  <c r="BN31" i="3" s="1"/>
  <c r="AV31" i="3"/>
  <c r="BM31" i="3" s="1"/>
  <c r="Q30" i="3" l="1"/>
  <c r="R30" i="3"/>
  <c r="CH30" i="3"/>
  <c r="S30" i="3" s="1"/>
  <c r="AE15" i="13" l="1"/>
  <c r="AD15" i="13" s="1"/>
  <c r="AC15" i="13"/>
  <c r="AB15" i="13" s="1"/>
  <c r="AA15" i="13"/>
  <c r="Z15" i="13" s="1"/>
  <c r="AH30" i="3"/>
  <c r="AX31" i="3" s="1"/>
  <c r="BO31" i="3" s="1"/>
  <c r="AI30" i="3"/>
  <c r="AY31" i="3" s="1"/>
  <c r="BP31" i="3" s="1"/>
  <c r="AJ30" i="3"/>
  <c r="AZ31" i="3" l="1"/>
  <c r="BA31" i="3" s="1"/>
  <c r="U30" i="3"/>
  <c r="A31" i="3"/>
  <c r="B31" i="3" l="1"/>
  <c r="A16" i="13" s="1"/>
  <c r="BQ31" i="3"/>
  <c r="BR31" i="3" l="1"/>
  <c r="BT31" i="3" l="1"/>
  <c r="E31" i="3" s="1"/>
  <c r="C31" i="3"/>
  <c r="BU31" i="3"/>
  <c r="C16" i="13" l="1"/>
  <c r="B16" i="13" s="1"/>
  <c r="V31" i="3"/>
  <c r="AL32" i="3" s="1"/>
  <c r="BC32" i="3" s="1"/>
  <c r="BV31" i="3"/>
  <c r="F31" i="3"/>
  <c r="E16" i="13" l="1"/>
  <c r="W31" i="3"/>
  <c r="BW31" i="3"/>
  <c r="H31" i="3" s="1"/>
  <c r="I16" i="13" s="1"/>
  <c r="G31" i="3"/>
  <c r="G16" i="13" s="1"/>
  <c r="H16" i="13" l="1"/>
  <c r="F16" i="13"/>
  <c r="D16" i="13"/>
  <c r="BX31" i="3"/>
  <c r="I31" i="3" s="1"/>
  <c r="K16" i="13" s="1"/>
  <c r="X31" i="3"/>
  <c r="Y31" i="3"/>
  <c r="AM32" i="3"/>
  <c r="J16" i="13" l="1"/>
  <c r="Z31" i="3"/>
  <c r="AP32" i="3" s="1"/>
  <c r="BG32" i="3" s="1"/>
  <c r="BY31" i="3"/>
  <c r="BD32" i="3"/>
  <c r="AN32" i="3"/>
  <c r="BE32" i="3" s="1"/>
  <c r="AO32" i="3"/>
  <c r="BF32" i="3" s="1"/>
  <c r="J31" i="3" l="1"/>
  <c r="BZ31" i="3"/>
  <c r="M16" i="13" l="1"/>
  <c r="K31" i="3"/>
  <c r="CA31" i="3"/>
  <c r="AA31" i="3"/>
  <c r="AQ32" i="3" s="1"/>
  <c r="BH32" i="3" s="1"/>
  <c r="O16" i="13" l="1"/>
  <c r="L16" i="13"/>
  <c r="L31" i="3"/>
  <c r="CB31" i="3"/>
  <c r="AB31" i="3"/>
  <c r="AR32" i="3" s="1"/>
  <c r="BI32" i="3" s="1"/>
  <c r="Q16" i="13" l="1"/>
  <c r="P16" i="13" s="1"/>
  <c r="N16" i="13"/>
  <c r="AC31" i="3"/>
  <c r="AS32" i="3" s="1"/>
  <c r="BJ32" i="3" s="1"/>
  <c r="M31" i="3"/>
  <c r="CC31" i="3"/>
  <c r="S16" i="13" l="1"/>
  <c r="R16" i="13" s="1"/>
  <c r="N31" i="3"/>
  <c r="CD31" i="3"/>
  <c r="CE31" i="3" s="1"/>
  <c r="P31" i="3" s="1"/>
  <c r="AD31" i="3"/>
  <c r="AT32" i="3" s="1"/>
  <c r="BK32" i="3" s="1"/>
  <c r="Y16" i="13" l="1"/>
  <c r="X16" i="13" s="1"/>
  <c r="U16" i="13"/>
  <c r="T16" i="13" s="1"/>
  <c r="AG31" i="3"/>
  <c r="AW32" i="3" s="1"/>
  <c r="BN32" i="3" s="1"/>
  <c r="AE31" i="3"/>
  <c r="AU32" i="3" s="1"/>
  <c r="BL32" i="3" s="1"/>
  <c r="O31" i="3"/>
  <c r="CF31" i="3"/>
  <c r="W16" i="13" l="1"/>
  <c r="V16" i="13" s="1"/>
  <c r="Q31" i="3"/>
  <c r="CG31" i="3"/>
  <c r="AF31" i="3"/>
  <c r="AV32" i="3" s="1"/>
  <c r="BM32" i="3" s="1"/>
  <c r="AA16" i="13" l="1"/>
  <c r="Z16" i="13" s="1"/>
  <c r="R31" i="3"/>
  <c r="CH31" i="3"/>
  <c r="S31" i="3" s="1"/>
  <c r="AH31" i="3"/>
  <c r="AX32" i="3" s="1"/>
  <c r="BO32" i="3" s="1"/>
  <c r="AE16" i="13" l="1"/>
  <c r="AD16" i="13" s="1"/>
  <c r="AC16" i="13"/>
  <c r="AB16" i="13" s="1"/>
  <c r="AI31" i="3"/>
  <c r="AY32" i="3" s="1"/>
  <c r="BP32" i="3" s="1"/>
  <c r="AJ31" i="3"/>
  <c r="U31" i="3" l="1"/>
  <c r="AZ32" i="3"/>
  <c r="BA32" i="3" s="1"/>
  <c r="A32" i="3"/>
  <c r="B32" i="3" l="1"/>
  <c r="A17" i="13" s="1"/>
  <c r="BQ32" i="3"/>
  <c r="BR32" i="3" s="1"/>
  <c r="BT32" i="3" l="1"/>
  <c r="E32" i="3" s="1"/>
  <c r="C32" i="3"/>
  <c r="BU32" i="3"/>
  <c r="F32" i="3" s="1"/>
  <c r="E17" i="13" s="1"/>
  <c r="C17" i="13" l="1"/>
  <c r="V32" i="3"/>
  <c r="AL33" i="3" s="1"/>
  <c r="BC33" i="3" s="1"/>
  <c r="D17" i="13"/>
  <c r="W32" i="3"/>
  <c r="AM33" i="3" s="1"/>
  <c r="BD33" i="3" s="1"/>
  <c r="BV32" i="3"/>
  <c r="B17" i="13" l="1"/>
  <c r="G32" i="3"/>
  <c r="G17" i="13" s="1"/>
  <c r="BW32" i="3"/>
  <c r="F17" i="13" l="1"/>
  <c r="BX32" i="3"/>
  <c r="BY32" i="3" s="1"/>
  <c r="J32" i="3" s="1"/>
  <c r="M17" i="13" s="1"/>
  <c r="H32" i="3"/>
  <c r="X32" i="3"/>
  <c r="L17" i="13" l="1"/>
  <c r="I17" i="13"/>
  <c r="AN33" i="3"/>
  <c r="BE33" i="3" s="1"/>
  <c r="AA32" i="3"/>
  <c r="AQ33" i="3" s="1"/>
  <c r="BH33" i="3" s="1"/>
  <c r="Y32" i="3"/>
  <c r="AO33" i="3" s="1"/>
  <c r="BF33" i="3" s="1"/>
  <c r="I32" i="3"/>
  <c r="K17" i="13" s="1"/>
  <c r="BZ32" i="3"/>
  <c r="CA32" i="3" s="1"/>
  <c r="L32" i="3" s="1"/>
  <c r="Q17" i="13" s="1"/>
  <c r="P17" i="13" s="1"/>
  <c r="H17" i="13" l="1"/>
  <c r="J17" i="13"/>
  <c r="AC32" i="3"/>
  <c r="AS33" i="3" s="1"/>
  <c r="BJ33" i="3" s="1"/>
  <c r="K32" i="3"/>
  <c r="O17" i="13" s="1"/>
  <c r="CB32" i="3"/>
  <c r="M32" i="3" s="1"/>
  <c r="S17" i="13" s="1"/>
  <c r="R17" i="13" s="1"/>
  <c r="Z32" i="3"/>
  <c r="N17" i="13" l="1"/>
  <c r="CC32" i="3"/>
  <c r="N32" i="3" s="1"/>
  <c r="AD32" i="3"/>
  <c r="AT33" i="3" s="1"/>
  <c r="BK33" i="3" s="1"/>
  <c r="AP33" i="3"/>
  <c r="BG33" i="3" s="1"/>
  <c r="AB32" i="3"/>
  <c r="AR33" i="3" s="1"/>
  <c r="BI33" i="3" s="1"/>
  <c r="U17" i="13" l="1"/>
  <c r="T17" i="13" s="1"/>
  <c r="CD32" i="3"/>
  <c r="O32" i="3" s="1"/>
  <c r="AE32" i="3"/>
  <c r="AU33" i="3" s="1"/>
  <c r="BL33" i="3" s="1"/>
  <c r="W17" i="13" l="1"/>
  <c r="V17" i="13" s="1"/>
  <c r="AF32" i="3"/>
  <c r="AV33" i="3" s="1"/>
  <c r="CE32" i="3"/>
  <c r="P32" i="3" s="1"/>
  <c r="Y17" i="13" l="1"/>
  <c r="X17" i="13" s="1"/>
  <c r="AG32" i="3"/>
  <c r="AW33" i="3" s="1"/>
  <c r="BN33" i="3" s="1"/>
  <c r="CF32" i="3"/>
  <c r="CG32" i="3" s="1"/>
  <c r="R32" i="3" s="1"/>
  <c r="BM33" i="3"/>
  <c r="AC17" i="13" l="1"/>
  <c r="AB17" i="13" s="1"/>
  <c r="CH32" i="3"/>
  <c r="S32" i="3" s="1"/>
  <c r="Q32" i="3"/>
  <c r="AI32" i="3"/>
  <c r="AY33" i="3" s="1"/>
  <c r="BP33" i="3" s="1"/>
  <c r="AA17" i="13" l="1"/>
  <c r="Z17" i="13" s="1"/>
  <c r="AE17" i="13"/>
  <c r="AD17" i="13" s="1"/>
  <c r="AJ32" i="3"/>
  <c r="AH32" i="3"/>
  <c r="AX33" i="3" s="1"/>
  <c r="BO33" i="3" s="1"/>
  <c r="A33" i="3" l="1"/>
  <c r="U32" i="3"/>
  <c r="AZ33" i="3"/>
  <c r="BA33" i="3" s="1"/>
  <c r="B33" i="3" l="1"/>
  <c r="A18" i="13" s="1"/>
  <c r="BQ33" i="3"/>
  <c r="BR33" i="3" s="1"/>
  <c r="BT33" i="3" l="1"/>
  <c r="E33" i="3" s="1"/>
  <c r="C33" i="3"/>
  <c r="BU33" i="3"/>
  <c r="F33" i="3" s="1"/>
  <c r="E18" i="13" s="1"/>
  <c r="C18" i="13" l="1"/>
  <c r="B18" i="13" s="1"/>
  <c r="V33" i="3"/>
  <c r="AL34" i="3" s="1"/>
  <c r="BC34" i="3" s="1"/>
  <c r="D18" i="13"/>
  <c r="BV33" i="3"/>
  <c r="BW33" i="3" s="1"/>
  <c r="W33" i="3"/>
  <c r="G33" i="3" l="1"/>
  <c r="G18" i="13" s="1"/>
  <c r="AM34" i="3"/>
  <c r="H33" i="3"/>
  <c r="BX33" i="3"/>
  <c r="I33" i="3" s="1"/>
  <c r="K18" i="13" s="1"/>
  <c r="J18" i="13" l="1"/>
  <c r="I18" i="13"/>
  <c r="F18" i="13"/>
  <c r="X33" i="3"/>
  <c r="AN34" i="3" s="1"/>
  <c r="BE34" i="3" s="1"/>
  <c r="BY33" i="3"/>
  <c r="J33" i="3" s="1"/>
  <c r="M18" i="13" s="1"/>
  <c r="Z33" i="3"/>
  <c r="Y33" i="3"/>
  <c r="AO34" i="3" s="1"/>
  <c r="BF34" i="3" s="1"/>
  <c r="BD34" i="3"/>
  <c r="L18" i="13" l="1"/>
  <c r="H18" i="13"/>
  <c r="BZ33" i="3"/>
  <c r="K33" i="3" s="1"/>
  <c r="O18" i="13" s="1"/>
  <c r="AA33" i="3"/>
  <c r="AQ34" i="3" s="1"/>
  <c r="BH34" i="3" s="1"/>
  <c r="AP34" i="3"/>
  <c r="N18" i="13" l="1"/>
  <c r="CA33" i="3"/>
  <c r="L33" i="3" s="1"/>
  <c r="AB33" i="3"/>
  <c r="AR34" i="3" s="1"/>
  <c r="BI34" i="3" s="1"/>
  <c r="BG34" i="3"/>
  <c r="Q18" i="13" l="1"/>
  <c r="P18" i="13" s="1"/>
  <c r="CB33" i="3"/>
  <c r="M33" i="3" s="1"/>
  <c r="AC33" i="3"/>
  <c r="S18" i="13" l="1"/>
  <c r="R18" i="13" s="1"/>
  <c r="CC33" i="3"/>
  <c r="N33" i="3" s="1"/>
  <c r="AS34" i="3"/>
  <c r="BJ34" i="3" s="1"/>
  <c r="AD33" i="3"/>
  <c r="U18" i="13" l="1"/>
  <c r="T18" i="13" s="1"/>
  <c r="CD33" i="3"/>
  <c r="O33" i="3" s="1"/>
  <c r="AT34" i="3"/>
  <c r="BK34" i="3" s="1"/>
  <c r="AE33" i="3"/>
  <c r="W18" i="13" l="1"/>
  <c r="V18" i="13" s="1"/>
  <c r="CE33" i="3"/>
  <c r="P33" i="3" s="1"/>
  <c r="AU34" i="3"/>
  <c r="BL34" i="3" s="1"/>
  <c r="AF33" i="3"/>
  <c r="Y18" i="13" l="1"/>
  <c r="X18" i="13" s="1"/>
  <c r="CF33" i="3"/>
  <c r="Q33" i="3" s="1"/>
  <c r="AG33" i="3"/>
  <c r="AW34" i="3" s="1"/>
  <c r="BN34" i="3" s="1"/>
  <c r="AV34" i="3"/>
  <c r="BM34" i="3" s="1"/>
  <c r="AA18" i="13" l="1"/>
  <c r="Z18" i="13" s="1"/>
  <c r="CG33" i="3"/>
  <c r="R33" i="3" s="1"/>
  <c r="AH33" i="3"/>
  <c r="AC18" i="13" l="1"/>
  <c r="AB18" i="13" s="1"/>
  <c r="CH33" i="3"/>
  <c r="S33" i="3" s="1"/>
  <c r="AI33" i="3"/>
  <c r="AY34" i="3" s="1"/>
  <c r="BP34" i="3" s="1"/>
  <c r="AX34" i="3"/>
  <c r="BO34" i="3" s="1"/>
  <c r="AE18" i="13" l="1"/>
  <c r="AD18" i="13" s="1"/>
  <c r="AJ33" i="3"/>
  <c r="U33" i="3" s="1"/>
  <c r="A34" i="3" l="1"/>
  <c r="AZ34" i="3"/>
  <c r="BA34" i="3" s="1"/>
  <c r="B34" i="3" l="1"/>
  <c r="A19" i="13" s="1"/>
  <c r="BQ34" i="3"/>
  <c r="BR34" i="3" s="1"/>
  <c r="C34" i="3" s="1"/>
  <c r="BT34" i="3" l="1"/>
  <c r="E34" i="3" s="1"/>
  <c r="C19" i="13" s="1"/>
  <c r="B19" i="13" l="1"/>
  <c r="BU34" i="3"/>
  <c r="BV34" i="3" s="1"/>
  <c r="V34" i="3"/>
  <c r="F34" i="3" l="1"/>
  <c r="BW34" i="3"/>
  <c r="G34" i="3"/>
  <c r="G19" i="13" s="1"/>
  <c r="AL35" i="3"/>
  <c r="F19" i="13" l="1"/>
  <c r="E19" i="13"/>
  <c r="W34" i="3"/>
  <c r="AM35" i="3" s="1"/>
  <c r="BD35" i="3" s="1"/>
  <c r="BC35" i="3"/>
  <c r="X34" i="3"/>
  <c r="BX34" i="3"/>
  <c r="H34" i="3"/>
  <c r="I19" i="13" s="1"/>
  <c r="H19" i="13" l="1"/>
  <c r="D19" i="13"/>
  <c r="AN35" i="3"/>
  <c r="BE35" i="3" s="1"/>
  <c r="Y34" i="3"/>
  <c r="I34" i="3"/>
  <c r="K19" i="13" s="1"/>
  <c r="BY34" i="3"/>
  <c r="BZ34" i="3" s="1"/>
  <c r="K34" i="3" s="1"/>
  <c r="O19" i="13" s="1"/>
  <c r="J19" i="13" l="1"/>
  <c r="N19" i="13"/>
  <c r="CA34" i="3"/>
  <c r="AB34" i="3"/>
  <c r="Z34" i="3"/>
  <c r="AO35" i="3"/>
  <c r="J34" i="3"/>
  <c r="M19" i="13" l="1"/>
  <c r="AR35" i="3"/>
  <c r="BI35" i="3" s="1"/>
  <c r="AA34" i="3"/>
  <c r="BF35" i="3"/>
  <c r="L34" i="3"/>
  <c r="CB34" i="3"/>
  <c r="AP35" i="3"/>
  <c r="BG35" i="3" s="1"/>
  <c r="Q19" i="13" l="1"/>
  <c r="P19" i="13" s="1"/>
  <c r="L19" i="13"/>
  <c r="AQ35" i="3"/>
  <c r="BH35" i="3" s="1"/>
  <c r="M34" i="3"/>
  <c r="CC34" i="3"/>
  <c r="AC34" i="3"/>
  <c r="S19" i="13" l="1"/>
  <c r="R19" i="13" s="1"/>
  <c r="AS35" i="3"/>
  <c r="BJ35" i="3" s="1"/>
  <c r="N34" i="3"/>
  <c r="CD34" i="3"/>
  <c r="AD34" i="3"/>
  <c r="U19" i="13" l="1"/>
  <c r="T19" i="13" s="1"/>
  <c r="AE34" i="3"/>
  <c r="AT35" i="3"/>
  <c r="BK35" i="3" s="1"/>
  <c r="O34" i="3"/>
  <c r="CE34" i="3"/>
  <c r="W19" i="13" l="1"/>
  <c r="V19" i="13" s="1"/>
  <c r="P34" i="3"/>
  <c r="CF34" i="3"/>
  <c r="AU35" i="3"/>
  <c r="BL35" i="3" s="1"/>
  <c r="AF34" i="3"/>
  <c r="Y19" i="13" l="1"/>
  <c r="X19" i="13" s="1"/>
  <c r="AG34" i="3"/>
  <c r="AW35" i="3" s="1"/>
  <c r="BN35" i="3" s="1"/>
  <c r="Q34" i="3"/>
  <c r="CG34" i="3"/>
  <c r="AV35" i="3"/>
  <c r="BM35" i="3" s="1"/>
  <c r="AA19" i="13" l="1"/>
  <c r="Z19" i="13" s="1"/>
  <c r="R34" i="3"/>
  <c r="CH34" i="3"/>
  <c r="S34" i="3" s="1"/>
  <c r="AH34" i="3"/>
  <c r="AE19" i="13" l="1"/>
  <c r="AD19" i="13" s="1"/>
  <c r="AC19" i="13"/>
  <c r="AB19" i="13" s="1"/>
  <c r="AI34" i="3"/>
  <c r="AY35" i="3" s="1"/>
  <c r="BP35" i="3" s="1"/>
  <c r="AX35" i="3"/>
  <c r="BO35" i="3" s="1"/>
  <c r="AJ34" i="3"/>
  <c r="AZ35" i="3" l="1"/>
  <c r="BA35" i="3" s="1"/>
  <c r="A35" i="3"/>
  <c r="U34" i="3"/>
  <c r="BQ35" i="3" l="1"/>
  <c r="BR35" i="3" s="1"/>
  <c r="B35" i="3"/>
  <c r="A20" i="13" s="1"/>
  <c r="BT35" i="3" l="1"/>
  <c r="E35" i="3" s="1"/>
  <c r="C35" i="3"/>
  <c r="BU35" i="3"/>
  <c r="F35" i="3" s="1"/>
  <c r="E20" i="13" s="1"/>
  <c r="C20" i="13" l="1"/>
  <c r="V35" i="3"/>
  <c r="D20" i="13"/>
  <c r="BV35" i="3"/>
  <c r="W35" i="3"/>
  <c r="AL36" i="3" l="1"/>
  <c r="BC36" i="3"/>
  <c r="B20" i="13"/>
  <c r="G35" i="3"/>
  <c r="G20" i="13" s="1"/>
  <c r="BW35" i="3"/>
  <c r="BX35" i="3" s="1"/>
  <c r="I35" i="3" s="1"/>
  <c r="K20" i="13" s="1"/>
  <c r="AM36" i="3"/>
  <c r="J20" i="13" l="1"/>
  <c r="F20" i="13"/>
  <c r="BY35" i="3"/>
  <c r="BZ35" i="3" s="1"/>
  <c r="K35" i="3" s="1"/>
  <c r="O20" i="13" s="1"/>
  <c r="H35" i="3"/>
  <c r="Z35" i="3"/>
  <c r="X35" i="3"/>
  <c r="BD36" i="3"/>
  <c r="N20" i="13" l="1"/>
  <c r="I20" i="13"/>
  <c r="AP36" i="3"/>
  <c r="BG36" i="3" s="1"/>
  <c r="AN36" i="3"/>
  <c r="BE36" i="3" s="1"/>
  <c r="CA35" i="3"/>
  <c r="L35" i="3" s="1"/>
  <c r="Q20" i="13" s="1"/>
  <c r="P20" i="13" s="1"/>
  <c r="AB35" i="3"/>
  <c r="AR36" i="3" s="1"/>
  <c r="BI36" i="3" s="1"/>
  <c r="Y35" i="3"/>
  <c r="AO36" i="3" s="1"/>
  <c r="BF36" i="3" s="1"/>
  <c r="J35" i="3"/>
  <c r="H20" i="13" l="1"/>
  <c r="M20" i="13"/>
  <c r="AC35" i="3"/>
  <c r="AS36" i="3" s="1"/>
  <c r="BJ36" i="3" s="1"/>
  <c r="CB35" i="3"/>
  <c r="M35" i="3" s="1"/>
  <c r="AA35" i="3"/>
  <c r="AQ36" i="3" s="1"/>
  <c r="BH36" i="3" s="1"/>
  <c r="S20" i="13" l="1"/>
  <c r="R20" i="13" s="1"/>
  <c r="L20" i="13"/>
  <c r="AD35" i="3"/>
  <c r="AT36" i="3" s="1"/>
  <c r="BK36" i="3" s="1"/>
  <c r="CC35" i="3"/>
  <c r="N35" i="3" s="1"/>
  <c r="U20" i="13" l="1"/>
  <c r="T20" i="13" s="1"/>
  <c r="CD35" i="3"/>
  <c r="O35" i="3" s="1"/>
  <c r="W20" i="13" s="1"/>
  <c r="V20" i="13" s="1"/>
  <c r="AE35" i="3"/>
  <c r="AU36" i="3" s="1"/>
  <c r="BL36" i="3" s="1"/>
  <c r="CE35" i="3" l="1"/>
  <c r="P35" i="3" s="1"/>
  <c r="AF35" i="3"/>
  <c r="AV36" i="3" s="1"/>
  <c r="BM36" i="3" s="1"/>
  <c r="Y20" i="13" l="1"/>
  <c r="X20" i="13" s="1"/>
  <c r="CF35" i="3"/>
  <c r="Q35" i="3" s="1"/>
  <c r="AG35" i="3"/>
  <c r="AW36" i="3" s="1"/>
  <c r="BN36" i="3" s="1"/>
  <c r="AA20" i="13" l="1"/>
  <c r="Z20" i="13" s="1"/>
  <c r="CG35" i="3"/>
  <c r="CH35" i="3" s="1"/>
  <c r="S35" i="3" s="1"/>
  <c r="AH35" i="3"/>
  <c r="AX36" i="3" s="1"/>
  <c r="BO36" i="3" s="1"/>
  <c r="AE20" i="13" l="1"/>
  <c r="AD20" i="13" s="1"/>
  <c r="R35" i="3"/>
  <c r="AJ35" i="3"/>
  <c r="AC20" i="13" l="1"/>
  <c r="AB20" i="13" s="1"/>
  <c r="AI35" i="3"/>
  <c r="AY36" i="3" s="1"/>
  <c r="BP36" i="3" s="1"/>
  <c r="AZ36" i="3"/>
  <c r="U35" i="3" l="1"/>
  <c r="A36" i="3"/>
  <c r="BA36" i="3"/>
  <c r="BQ36" i="3"/>
  <c r="BR36" i="3" s="1"/>
  <c r="B36" i="3" l="1"/>
  <c r="A21" i="13" s="1"/>
  <c r="C36" i="3"/>
  <c r="BT36" i="3"/>
  <c r="E36" i="3" s="1"/>
  <c r="C21" i="13" s="1"/>
  <c r="B21" i="13" l="1"/>
  <c r="V36" i="3"/>
  <c r="BU36" i="3"/>
  <c r="AL37" i="3" l="1"/>
  <c r="F36" i="3"/>
  <c r="BV36" i="3"/>
  <c r="BC37" i="3"/>
  <c r="E21" i="13" l="1"/>
  <c r="G36" i="3"/>
  <c r="G21" i="13" s="1"/>
  <c r="BW36" i="3"/>
  <c r="W36" i="3"/>
  <c r="AM37" i="3" s="1"/>
  <c r="BD37" i="3" s="1"/>
  <c r="F21" i="13" l="1"/>
  <c r="D21" i="13"/>
  <c r="H36" i="3"/>
  <c r="I21" i="13" s="1"/>
  <c r="BX36" i="3"/>
  <c r="X36" i="3"/>
  <c r="H21" i="13" l="1"/>
  <c r="AN37" i="3"/>
  <c r="BE37" i="3" s="1"/>
  <c r="I36" i="3"/>
  <c r="K21" i="13" s="1"/>
  <c r="BY36" i="3"/>
  <c r="Y36" i="3"/>
  <c r="AO37" i="3" s="1"/>
  <c r="BF37" i="3" s="1"/>
  <c r="J21" i="13" l="1"/>
  <c r="BZ36" i="3"/>
  <c r="CA36" i="3" s="1"/>
  <c r="L36" i="3" s="1"/>
  <c r="J36" i="3"/>
  <c r="Z36" i="3"/>
  <c r="Q21" i="13" l="1"/>
  <c r="P21" i="13" s="1"/>
  <c r="M21" i="13"/>
  <c r="AC36" i="3"/>
  <c r="AS37" i="3" s="1"/>
  <c r="BJ37" i="3" s="1"/>
  <c r="AP37" i="3"/>
  <c r="BG37" i="3" s="1"/>
  <c r="AA36" i="3"/>
  <c r="AQ37" i="3" s="1"/>
  <c r="K36" i="3"/>
  <c r="CB36" i="3"/>
  <c r="O21" i="13" l="1"/>
  <c r="L21" i="13"/>
  <c r="BH37" i="3"/>
  <c r="M36" i="3"/>
  <c r="CC36" i="3"/>
  <c r="AB36" i="3"/>
  <c r="AR37" i="3" s="1"/>
  <c r="BI37" i="3" s="1"/>
  <c r="S21" i="13" l="1"/>
  <c r="R21" i="13" s="1"/>
  <c r="N21" i="13"/>
  <c r="CD36" i="3"/>
  <c r="O36" i="3" s="1"/>
  <c r="W21" i="13" s="1"/>
  <c r="V21" i="13" s="1"/>
  <c r="N36" i="3"/>
  <c r="AD36" i="3"/>
  <c r="AT37" i="3" s="1"/>
  <c r="BK37" i="3" s="1"/>
  <c r="U21" i="13" l="1"/>
  <c r="T21" i="13" s="1"/>
  <c r="AF36" i="3"/>
  <c r="AV37" i="3" s="1"/>
  <c r="BM37" i="3" s="1"/>
  <c r="AE36" i="3"/>
  <c r="AU37" i="3" s="1"/>
  <c r="BL37" i="3" s="1"/>
  <c r="CE36" i="3"/>
  <c r="P36" i="3" s="1"/>
  <c r="Y21" i="13" l="1"/>
  <c r="X21" i="13" s="1"/>
  <c r="AG36" i="3"/>
  <c r="AW37" i="3" s="1"/>
  <c r="BN37" i="3" s="1"/>
  <c r="CF36" i="3"/>
  <c r="Q36" i="3" s="1"/>
  <c r="AA21" i="13" l="1"/>
  <c r="Z21" i="13" s="1"/>
  <c r="AH36" i="3"/>
  <c r="CF37" i="3" s="1"/>
  <c r="CG36" i="3"/>
  <c r="BO37" i="3" l="1"/>
  <c r="Q37" i="3" s="1"/>
  <c r="AA22" i="13" s="1"/>
  <c r="Z22" i="13" s="1"/>
  <c r="AX37" i="3"/>
  <c r="R36" i="3"/>
  <c r="CH36" i="3"/>
  <c r="S36" i="3" s="1"/>
  <c r="AE21" i="13" l="1"/>
  <c r="AD21" i="13" s="1"/>
  <c r="AC21" i="13"/>
  <c r="AB21" i="13" s="1"/>
  <c r="AI36" i="3"/>
  <c r="AY37" i="3" s="1"/>
  <c r="BP37" i="3" s="1"/>
  <c r="AJ36" i="3"/>
  <c r="AH37" i="3"/>
  <c r="CF38" i="3" s="1"/>
  <c r="U36" i="3" l="1"/>
  <c r="AZ37" i="3"/>
  <c r="A37" i="3"/>
  <c r="AX38" i="3"/>
  <c r="BO38" i="3"/>
  <c r="Q38" i="3" s="1"/>
  <c r="B37" i="3" l="1"/>
  <c r="A22" i="13" s="1"/>
  <c r="AA23" i="13"/>
  <c r="Z23" i="13" s="1"/>
  <c r="BA37" i="3"/>
  <c r="BQ37" i="3"/>
  <c r="BR37" i="3" s="1"/>
  <c r="AH38" i="3"/>
  <c r="CF39" i="3" s="1"/>
  <c r="BT37" i="3" l="1"/>
  <c r="E37" i="3" s="1"/>
  <c r="C37" i="3"/>
  <c r="BU37" i="3"/>
  <c r="F37" i="3" s="1"/>
  <c r="E22" i="13" s="1"/>
  <c r="BO39" i="3"/>
  <c r="Q39" i="3" s="1"/>
  <c r="AX39" i="3"/>
  <c r="C22" i="13" l="1"/>
  <c r="V37" i="3"/>
  <c r="AA24" i="13"/>
  <c r="Z24" i="13" s="1"/>
  <c r="D22" i="13"/>
  <c r="BV37" i="3"/>
  <c r="G37" i="3" s="1"/>
  <c r="G22" i="13" s="1"/>
  <c r="AH39" i="3"/>
  <c r="CF40" i="3" s="1"/>
  <c r="W37" i="3"/>
  <c r="AM38" i="3" s="1"/>
  <c r="B22" i="13" l="1"/>
  <c r="BC38" i="3"/>
  <c r="AL38" i="3"/>
  <c r="F22" i="13"/>
  <c r="BW37" i="3"/>
  <c r="X37" i="3"/>
  <c r="AN38" i="3" s="1"/>
  <c r="BE38" i="3" s="1"/>
  <c r="BO40" i="3"/>
  <c r="Q40" i="3" s="1"/>
  <c r="AX40" i="3"/>
  <c r="BD38" i="3"/>
  <c r="BX37" i="3" l="1"/>
  <c r="H37" i="3"/>
  <c r="AA25" i="13"/>
  <c r="Z25" i="13" s="1"/>
  <c r="AH40" i="3"/>
  <c r="I37" i="3" l="1"/>
  <c r="BY37" i="3"/>
  <c r="J37" i="3" s="1"/>
  <c r="I22" i="13"/>
  <c r="H22" i="13" s="1"/>
  <c r="Y37" i="3"/>
  <c r="AO38" i="3" s="1"/>
  <c r="BF38" i="3" s="1"/>
  <c r="BZ37" i="3"/>
  <c r="K37" i="3" s="1"/>
  <c r="O22" i="13" s="1"/>
  <c r="AA37" i="3"/>
  <c r="AQ38" i="3" s="1"/>
  <c r="BH38" i="3" s="1"/>
  <c r="BO41" i="3"/>
  <c r="AX41" i="3"/>
  <c r="CF41" i="3"/>
  <c r="M22" i="13" l="1"/>
  <c r="L22" i="13" s="1"/>
  <c r="K22" i="13"/>
  <c r="J22" i="13" s="1"/>
  <c r="Z37" i="3"/>
  <c r="AP38" i="3" s="1"/>
  <c r="BG38" i="3" s="1"/>
  <c r="N22" i="13"/>
  <c r="AB37" i="3"/>
  <c r="AR38" i="3" s="1"/>
  <c r="BI38" i="3" s="1"/>
  <c r="CA37" i="3"/>
  <c r="L37" i="3" s="1"/>
  <c r="Q41" i="3"/>
  <c r="AA26" i="13" l="1"/>
  <c r="Z26" i="13" s="1"/>
  <c r="Q22" i="13"/>
  <c r="P22" i="13" s="1"/>
  <c r="AC37" i="3"/>
  <c r="AS38" i="3" s="1"/>
  <c r="BJ38" i="3" s="1"/>
  <c r="CB37" i="3"/>
  <c r="M37" i="3" s="1"/>
  <c r="AH41" i="3"/>
  <c r="S22" i="13" l="1"/>
  <c r="R22" i="13" s="1"/>
  <c r="CC37" i="3"/>
  <c r="CD37" i="3" s="1"/>
  <c r="O37" i="3" s="1"/>
  <c r="AD37" i="3"/>
  <c r="AX42" i="3"/>
  <c r="CF42" i="3"/>
  <c r="BO42" i="3"/>
  <c r="W22" i="13" l="1"/>
  <c r="V22" i="13" s="1"/>
  <c r="N37" i="3"/>
  <c r="AF37" i="3"/>
  <c r="AV38" i="3" s="1"/>
  <c r="BM38" i="3" s="1"/>
  <c r="CE37" i="3"/>
  <c r="P37" i="3" s="1"/>
  <c r="AT38" i="3"/>
  <c r="BK38" i="3" s="1"/>
  <c r="Q42" i="3"/>
  <c r="AA27" i="13" l="1"/>
  <c r="Z27" i="13" s="1"/>
  <c r="Y22" i="13"/>
  <c r="X22" i="13" s="1"/>
  <c r="U22" i="13"/>
  <c r="T22" i="13" s="1"/>
  <c r="AE37" i="3"/>
  <c r="AU38" i="3" s="1"/>
  <c r="BL38" i="3" s="1"/>
  <c r="AG37" i="3"/>
  <c r="AW38" i="3" s="1"/>
  <c r="BN38" i="3" s="1"/>
  <c r="CG37" i="3"/>
  <c r="R37" i="3" s="1"/>
  <c r="AH42" i="3"/>
  <c r="AC22" i="13" l="1"/>
  <c r="AB22" i="13" s="1"/>
  <c r="CH37" i="3"/>
  <c r="S37" i="3" s="1"/>
  <c r="AI37" i="3"/>
  <c r="AY38" i="3" s="1"/>
  <c r="BP38" i="3" s="1"/>
  <c r="BO43" i="3"/>
  <c r="CF43" i="3"/>
  <c r="AX43" i="3"/>
  <c r="AE22" i="13" l="1"/>
  <c r="AD22" i="13" s="1"/>
  <c r="AJ37" i="3"/>
  <c r="A38" i="3" s="1"/>
  <c r="Q43" i="3"/>
  <c r="BT38" i="3"/>
  <c r="E38" i="3" s="1"/>
  <c r="B38" i="3" l="1"/>
  <c r="A23" i="13" s="1"/>
  <c r="AA28" i="13"/>
  <c r="Z28" i="13" s="1"/>
  <c r="C23" i="13"/>
  <c r="B23" i="13" s="1"/>
  <c r="AZ38" i="3"/>
  <c r="BA38" i="3" s="1"/>
  <c r="U37" i="3"/>
  <c r="AH43" i="3"/>
  <c r="CF44" i="3" s="1"/>
  <c r="V38" i="3"/>
  <c r="BQ38" i="3" l="1"/>
  <c r="BR38" i="3" s="1"/>
  <c r="AX44" i="3"/>
  <c r="BO44" i="3"/>
  <c r="Q44" i="3" s="1"/>
  <c r="AL39" i="3"/>
  <c r="BU38" i="3" l="1"/>
  <c r="F38" i="3" s="1"/>
  <c r="C38" i="3"/>
  <c r="AA29" i="13"/>
  <c r="Z29" i="13" s="1"/>
  <c r="BV38" i="3"/>
  <c r="G38" i="3" s="1"/>
  <c r="AH44" i="3"/>
  <c r="AX45" i="3" s="1"/>
  <c r="BC39" i="3"/>
  <c r="E23" i="13" l="1"/>
  <c r="D23" i="13" s="1"/>
  <c r="W38" i="3"/>
  <c r="AM39" i="3" s="1"/>
  <c r="BD39" i="3" s="1"/>
  <c r="G23" i="13"/>
  <c r="F23" i="13" s="1"/>
  <c r="BW38" i="3"/>
  <c r="BX38" i="3" s="1"/>
  <c r="BO45" i="3"/>
  <c r="CF45" i="3"/>
  <c r="X38" i="3"/>
  <c r="H38" i="3" l="1"/>
  <c r="Q45" i="3"/>
  <c r="AN39" i="3"/>
  <c r="BE39" i="3" s="1"/>
  <c r="I38" i="3"/>
  <c r="BY38" i="3"/>
  <c r="J38" i="3" s="1"/>
  <c r="AH45" i="3" l="1"/>
  <c r="CF46" i="3" s="1"/>
  <c r="K23" i="13"/>
  <c r="J23" i="13" s="1"/>
  <c r="M23" i="13"/>
  <c r="I23" i="13"/>
  <c r="AA30" i="13"/>
  <c r="Z30" i="13" s="1"/>
  <c r="Y38" i="3"/>
  <c r="AO39" i="3" s="1"/>
  <c r="BZ38" i="3"/>
  <c r="AA38" i="3"/>
  <c r="AQ39" i="3" s="1"/>
  <c r="BH39" i="3" s="1"/>
  <c r="Z38" i="3"/>
  <c r="AX46" i="3" l="1"/>
  <c r="BO46" i="3"/>
  <c r="Q46" i="3" s="1"/>
  <c r="AA31" i="13" s="1"/>
  <c r="Z31" i="13" s="1"/>
  <c r="H23" i="13"/>
  <c r="L23" i="13"/>
  <c r="BF39" i="3"/>
  <c r="AP39" i="3"/>
  <c r="BG39" i="3" s="1"/>
  <c r="K38" i="3"/>
  <c r="CA38" i="3"/>
  <c r="AH46" i="3" l="1"/>
  <c r="CF47" i="3" s="1"/>
  <c r="O23" i="13"/>
  <c r="N23" i="13" s="1"/>
  <c r="L38" i="3"/>
  <c r="CB38" i="3"/>
  <c r="AB38" i="3"/>
  <c r="AR39" i="3" s="1"/>
  <c r="BI39" i="3" s="1"/>
  <c r="AX47" i="3" l="1"/>
  <c r="BO47" i="3"/>
  <c r="Q47" i="3" s="1"/>
  <c r="Q23" i="13"/>
  <c r="P23" i="13" s="1"/>
  <c r="AC38" i="3"/>
  <c r="AS39" i="3" s="1"/>
  <c r="BJ39" i="3" s="1"/>
  <c r="M38" i="3"/>
  <c r="CC38" i="3"/>
  <c r="AA32" i="13" l="1"/>
  <c r="Z32" i="13" s="1"/>
  <c r="AH47" i="3"/>
  <c r="CF48" i="3" s="1"/>
  <c r="S23" i="13"/>
  <c r="R23" i="13" s="1"/>
  <c r="N38" i="3"/>
  <c r="CD38" i="3"/>
  <c r="AD38" i="3"/>
  <c r="AT39" i="3" s="1"/>
  <c r="BK39" i="3" s="1"/>
  <c r="BO48" i="3" l="1"/>
  <c r="Q48" i="3" s="1"/>
  <c r="AX48" i="3"/>
  <c r="U23" i="13"/>
  <c r="T23" i="13" s="1"/>
  <c r="AE38" i="3"/>
  <c r="AU39" i="3" s="1"/>
  <c r="BL39" i="3" s="1"/>
  <c r="O38" i="3"/>
  <c r="CE38" i="3"/>
  <c r="CG38" i="3" s="1"/>
  <c r="R38" i="3" s="1"/>
  <c r="AA33" i="13" l="1"/>
  <c r="Z33" i="13" s="1"/>
  <c r="AH48" i="3"/>
  <c r="CF49" i="3" s="1"/>
  <c r="AC23" i="13"/>
  <c r="AB23" i="13" s="1"/>
  <c r="W23" i="13"/>
  <c r="V23" i="13" s="1"/>
  <c r="AI38" i="3"/>
  <c r="AY39" i="3" s="1"/>
  <c r="BP39" i="3" s="1"/>
  <c r="P38" i="3"/>
  <c r="CH38" i="3"/>
  <c r="S38" i="3" s="1"/>
  <c r="AF38" i="3"/>
  <c r="AV39" i="3" s="1"/>
  <c r="BM39" i="3" s="1"/>
  <c r="AX49" i="3" l="1"/>
  <c r="BO49" i="3"/>
  <c r="Q49" i="3" s="1"/>
  <c r="AE23" i="13"/>
  <c r="AD23" i="13" s="1"/>
  <c r="Y23" i="13"/>
  <c r="X23" i="13" s="1"/>
  <c r="AG38" i="3"/>
  <c r="AW39" i="3" s="1"/>
  <c r="BN39" i="3" s="1"/>
  <c r="AJ38" i="3"/>
  <c r="AA34" i="13" l="1"/>
  <c r="Z34" i="13" s="1"/>
  <c r="AH49" i="3"/>
  <c r="CF50" i="3" s="1"/>
  <c r="AZ39" i="3"/>
  <c r="A39" i="3"/>
  <c r="U38" i="3"/>
  <c r="B39" i="3" l="1"/>
  <c r="A24" i="13" s="1"/>
  <c r="AX50" i="3"/>
  <c r="BO50" i="3"/>
  <c r="Q50" i="3" s="1"/>
  <c r="BA39" i="3"/>
  <c r="BQ39" i="3"/>
  <c r="BR39" i="3" s="1"/>
  <c r="C39" i="3" s="1"/>
  <c r="AA35" i="13" l="1"/>
  <c r="Z35" i="13" s="1"/>
  <c r="AH50" i="3"/>
  <c r="CF51" i="3" s="1"/>
  <c r="BT39" i="3"/>
  <c r="E39" i="3" s="1"/>
  <c r="C24" i="13" l="1"/>
  <c r="B24" i="13" s="1"/>
  <c r="V39" i="3"/>
  <c r="AL40" i="3" s="1"/>
  <c r="BC40" i="3" s="1"/>
  <c r="AX51" i="3"/>
  <c r="BO51" i="3"/>
  <c r="Q51" i="3" s="1"/>
  <c r="BU39" i="3"/>
  <c r="AA36" i="13" l="1"/>
  <c r="Z36" i="13" s="1"/>
  <c r="F39" i="3"/>
  <c r="BV39" i="3"/>
  <c r="AH51" i="3"/>
  <c r="E24" i="13" l="1"/>
  <c r="G39" i="3"/>
  <c r="BW39" i="3"/>
  <c r="W39" i="3"/>
  <c r="AM40" i="3" s="1"/>
  <c r="BD40" i="3" s="1"/>
  <c r="BO52" i="3"/>
  <c r="AX52" i="3"/>
  <c r="CF52" i="3"/>
  <c r="G24" i="13" l="1"/>
  <c r="F24" i="13" s="1"/>
  <c r="D24" i="13"/>
  <c r="BX39" i="3"/>
  <c r="I39" i="3" s="1"/>
  <c r="H39" i="3"/>
  <c r="X39" i="3"/>
  <c r="Q52" i="3"/>
  <c r="I24" i="13" l="1"/>
  <c r="H24" i="13" s="1"/>
  <c r="AA37" i="13"/>
  <c r="Z37" i="13" s="1"/>
  <c r="K24" i="13"/>
  <c r="J24" i="13" s="1"/>
  <c r="AN40" i="3"/>
  <c r="BE40" i="3" s="1"/>
  <c r="BY39" i="3"/>
  <c r="J39" i="3" s="1"/>
  <c r="Y39" i="3"/>
  <c r="Z39" i="3"/>
  <c r="AH52" i="3"/>
  <c r="M24" i="13" l="1"/>
  <c r="AP40" i="3"/>
  <c r="BG40" i="3" s="1"/>
  <c r="AA39" i="3"/>
  <c r="AQ40" i="3" s="1"/>
  <c r="BH40" i="3" s="1"/>
  <c r="BZ39" i="3"/>
  <c r="K39" i="3" s="1"/>
  <c r="AO40" i="3"/>
  <c r="BF40" i="3" s="1"/>
  <c r="CF53" i="3"/>
  <c r="AX53" i="3"/>
  <c r="BO53" i="3"/>
  <c r="O24" i="13" l="1"/>
  <c r="N24" i="13" s="1"/>
  <c r="L24" i="13"/>
  <c r="CA39" i="3"/>
  <c r="L39" i="3" s="1"/>
  <c r="AB39" i="3"/>
  <c r="AR40" i="3" s="1"/>
  <c r="BI40" i="3" s="1"/>
  <c r="Q53" i="3"/>
  <c r="AA38" i="13" l="1"/>
  <c r="Z38" i="13" s="1"/>
  <c r="Q24" i="13"/>
  <c r="P24" i="13" s="1"/>
  <c r="AC39" i="3"/>
  <c r="AS40" i="3" s="1"/>
  <c r="BJ40" i="3" s="1"/>
  <c r="CB39" i="3"/>
  <c r="M39" i="3" s="1"/>
  <c r="AH53" i="3"/>
  <c r="S24" i="13" l="1"/>
  <c r="R24" i="13" s="1"/>
  <c r="CC39" i="3"/>
  <c r="N39" i="3" s="1"/>
  <c r="AD39" i="3"/>
  <c r="AT40" i="3" s="1"/>
  <c r="BK40" i="3" s="1"/>
  <c r="CF54" i="3"/>
  <c r="BO54" i="3"/>
  <c r="AX54" i="3"/>
  <c r="U24" i="13" l="1"/>
  <c r="T24" i="13" s="1"/>
  <c r="CD39" i="3"/>
  <c r="CE39" i="3" s="1"/>
  <c r="P39" i="3" s="1"/>
  <c r="AE39" i="3"/>
  <c r="AU40" i="3" s="1"/>
  <c r="BL40" i="3" s="1"/>
  <c r="Q54" i="3"/>
  <c r="AA39" i="13" l="1"/>
  <c r="Z39" i="13" s="1"/>
  <c r="Y24" i="13"/>
  <c r="X24" i="13" s="1"/>
  <c r="AG39" i="3"/>
  <c r="AW40" i="3" s="1"/>
  <c r="BN40" i="3" s="1"/>
  <c r="O39" i="3"/>
  <c r="CG39" i="3"/>
  <c r="R39" i="3" s="1"/>
  <c r="AH54" i="3"/>
  <c r="BO55" i="3" s="1"/>
  <c r="AC24" i="13" l="1"/>
  <c r="AB24" i="13" s="1"/>
  <c r="W24" i="13"/>
  <c r="V24" i="13" s="1"/>
  <c r="AI39" i="3"/>
  <c r="AY40" i="3" s="1"/>
  <c r="BP40" i="3" s="1"/>
  <c r="AX55" i="3"/>
  <c r="CH39" i="3"/>
  <c r="S39" i="3" s="1"/>
  <c r="CF55" i="3"/>
  <c r="Q55" i="3" s="1"/>
  <c r="AF39" i="3"/>
  <c r="AV40" i="3" s="1"/>
  <c r="BM40" i="3" s="1"/>
  <c r="AA40" i="13" l="1"/>
  <c r="Z40" i="13" s="1"/>
  <c r="AE24" i="13"/>
  <c r="AD24" i="13" s="1"/>
  <c r="AJ39" i="3"/>
  <c r="A40" i="3" s="1"/>
  <c r="AH55" i="3"/>
  <c r="BO56" i="3" s="1"/>
  <c r="B40" i="3" l="1"/>
  <c r="A25" i="13" s="1"/>
  <c r="AX56" i="3"/>
  <c r="CF56" i="3"/>
  <c r="Q56" i="3" s="1"/>
  <c r="U39" i="3"/>
  <c r="AZ40" i="3"/>
  <c r="BA40" i="3" s="1"/>
  <c r="AA41" i="13" l="1"/>
  <c r="Z41" i="13" s="1"/>
  <c r="BQ40" i="3"/>
  <c r="BR40" i="3" s="1"/>
  <c r="C40" i="3" s="1"/>
  <c r="AH56" i="3"/>
  <c r="CF57" i="3" s="1"/>
  <c r="BT40" i="3"/>
  <c r="E40" i="3" s="1"/>
  <c r="C25" i="13" l="1"/>
  <c r="B25" i="13" s="1"/>
  <c r="AX57" i="3"/>
  <c r="BO57" i="3"/>
  <c r="Q57" i="3" s="1"/>
  <c r="V40" i="3"/>
  <c r="BU40" i="3"/>
  <c r="AA42" i="13" l="1"/>
  <c r="Z42" i="13" s="1"/>
  <c r="AL41" i="3"/>
  <c r="BC41" i="3" s="1"/>
  <c r="F40" i="3"/>
  <c r="BV40" i="3"/>
  <c r="BW40" i="3" s="1"/>
  <c r="H40" i="3" s="1"/>
  <c r="AH57" i="3"/>
  <c r="I25" i="13" l="1"/>
  <c r="H25" i="13" s="1"/>
  <c r="E25" i="13"/>
  <c r="Y40" i="3"/>
  <c r="AO41" i="3" s="1"/>
  <c r="BF41" i="3" s="1"/>
  <c r="G40" i="3"/>
  <c r="BX40" i="3"/>
  <c r="W40" i="3"/>
  <c r="AM41" i="3" s="1"/>
  <c r="BD41" i="3" s="1"/>
  <c r="BO58" i="3"/>
  <c r="AX58" i="3"/>
  <c r="CF58" i="3"/>
  <c r="G25" i="13" l="1"/>
  <c r="F25" i="13" s="1"/>
  <c r="D25" i="13"/>
  <c r="I40" i="3"/>
  <c r="BY40" i="3"/>
  <c r="BZ40" i="3" s="1"/>
  <c r="K40" i="3" s="1"/>
  <c r="X40" i="3"/>
  <c r="Q58" i="3"/>
  <c r="O25" i="13" l="1"/>
  <c r="N25" i="13" s="1"/>
  <c r="AA43" i="13"/>
  <c r="Z43" i="13" s="1"/>
  <c r="K25" i="13"/>
  <c r="J25" i="13" s="1"/>
  <c r="AN41" i="3"/>
  <c r="BE41" i="3" s="1"/>
  <c r="J40" i="3"/>
  <c r="CA40" i="3"/>
  <c r="L40" i="3" s="1"/>
  <c r="AB40" i="3"/>
  <c r="AR41" i="3" s="1"/>
  <c r="BI41" i="3" s="1"/>
  <c r="Z40" i="3"/>
  <c r="AH58" i="3"/>
  <c r="Q25" i="13" l="1"/>
  <c r="P25" i="13" s="1"/>
  <c r="M25" i="13"/>
  <c r="AC40" i="3"/>
  <c r="AS41" i="3" s="1"/>
  <c r="BJ41" i="3" s="1"/>
  <c r="AP41" i="3"/>
  <c r="BG41" i="3" s="1"/>
  <c r="CB40" i="3"/>
  <c r="CC40" i="3" s="1"/>
  <c r="CD40" i="3" s="1"/>
  <c r="O40" i="3" s="1"/>
  <c r="AA40" i="3"/>
  <c r="AQ41" i="3" s="1"/>
  <c r="BH41" i="3" s="1"/>
  <c r="CF59" i="3"/>
  <c r="AX59" i="3"/>
  <c r="BO59" i="3"/>
  <c r="W25" i="13" l="1"/>
  <c r="V25" i="13" s="1"/>
  <c r="L25" i="13"/>
  <c r="CE40" i="3"/>
  <c r="P40" i="3" s="1"/>
  <c r="N40" i="3"/>
  <c r="M40" i="3"/>
  <c r="Q59" i="3"/>
  <c r="AF40" i="3"/>
  <c r="AV41" i="3" s="1"/>
  <c r="BM41" i="3" s="1"/>
  <c r="Y25" i="13" l="1"/>
  <c r="X25" i="13" s="1"/>
  <c r="AA44" i="13"/>
  <c r="Z44" i="13" s="1"/>
  <c r="U25" i="13"/>
  <c r="T25" i="13" s="1"/>
  <c r="S25" i="13"/>
  <c r="R25" i="13" s="1"/>
  <c r="AH59" i="3"/>
  <c r="CF60" i="3" s="1"/>
  <c r="CG40" i="3"/>
  <c r="R40" i="3" s="1"/>
  <c r="AE40" i="3"/>
  <c r="AU41" i="3" s="1"/>
  <c r="BL41" i="3" s="1"/>
  <c r="AG40" i="3"/>
  <c r="AW41" i="3" s="1"/>
  <c r="BN41" i="3" s="1"/>
  <c r="AD40" i="3"/>
  <c r="AT41" i="3" s="1"/>
  <c r="BK41" i="3" s="1"/>
  <c r="AC25" i="13" l="1"/>
  <c r="AB25" i="13" s="1"/>
  <c r="AI40" i="3"/>
  <c r="AY41" i="3" s="1"/>
  <c r="BP41" i="3" s="1"/>
  <c r="CH40" i="3"/>
  <c r="S40" i="3" s="1"/>
  <c r="AX60" i="3"/>
  <c r="BO60" i="3"/>
  <c r="Q60" i="3" s="1"/>
  <c r="AA45" i="13" l="1"/>
  <c r="Z45" i="13" s="1"/>
  <c r="AE25" i="13"/>
  <c r="AD25" i="13" s="1"/>
  <c r="AJ40" i="3"/>
  <c r="AZ41" i="3" s="1"/>
  <c r="BA41" i="3" s="1"/>
  <c r="AH60" i="3"/>
  <c r="AX61" i="3" s="1"/>
  <c r="BU41" i="3"/>
  <c r="F41" i="3" s="1"/>
  <c r="E26" i="13" l="1"/>
  <c r="D26" i="13" s="1"/>
  <c r="U40" i="3"/>
  <c r="BQ41" i="3"/>
  <c r="BR41" i="3" s="1"/>
  <c r="A41" i="3"/>
  <c r="BO61" i="3"/>
  <c r="CF61" i="3"/>
  <c r="W41" i="3"/>
  <c r="B41" i="3" l="1"/>
  <c r="A26" i="13" s="1"/>
  <c r="C41" i="3"/>
  <c r="BT41" i="3"/>
  <c r="E41" i="3" s="1"/>
  <c r="Q61" i="3"/>
  <c r="AM42" i="3"/>
  <c r="BD42" i="3" s="1"/>
  <c r="AA46" i="13" l="1"/>
  <c r="Z46" i="13" s="1"/>
  <c r="C26" i="13"/>
  <c r="V41" i="3"/>
  <c r="AL42" i="3" s="1"/>
  <c r="BV41" i="3"/>
  <c r="G41" i="3" s="1"/>
  <c r="AH61" i="3"/>
  <c r="G26" i="13" l="1"/>
  <c r="F26" i="13" s="1"/>
  <c r="B26" i="13"/>
  <c r="BC42" i="3"/>
  <c r="X41" i="3"/>
  <c r="AN42" i="3" s="1"/>
  <c r="BE42" i="3" s="1"/>
  <c r="BW41" i="3"/>
  <c r="BX41" i="3" s="1"/>
  <c r="I41" i="3" s="1"/>
  <c r="AX62" i="3"/>
  <c r="CF62" i="3"/>
  <c r="BO62" i="3"/>
  <c r="K26" i="13" l="1"/>
  <c r="J26" i="13" s="1"/>
  <c r="BY41" i="3"/>
  <c r="BZ41" i="3" s="1"/>
  <c r="H41" i="3"/>
  <c r="Q62" i="3"/>
  <c r="Z41" i="3"/>
  <c r="AA47" i="13" l="1"/>
  <c r="Z47" i="13" s="1"/>
  <c r="Y41" i="3"/>
  <c r="AO42" i="3" s="1"/>
  <c r="BF42" i="3" s="1"/>
  <c r="I26" i="13"/>
  <c r="J41" i="3"/>
  <c r="AH62" i="3"/>
  <c r="AP42" i="3"/>
  <c r="BG42" i="3" s="1"/>
  <c r="K41" i="3"/>
  <c r="CA41" i="3"/>
  <c r="O26" i="13" l="1"/>
  <c r="N26" i="13" s="1"/>
  <c r="H26" i="13"/>
  <c r="M26" i="13"/>
  <c r="AA41" i="3"/>
  <c r="AQ42" i="3" s="1"/>
  <c r="BH42" i="3" s="1"/>
  <c r="AX63" i="3"/>
  <c r="CF63" i="3"/>
  <c r="BO63" i="3"/>
  <c r="L41" i="3"/>
  <c r="CB41" i="3"/>
  <c r="AB41" i="3"/>
  <c r="Q26" i="13" l="1"/>
  <c r="P26" i="13" s="1"/>
  <c r="L26" i="13"/>
  <c r="Q63" i="3"/>
  <c r="AC41" i="3"/>
  <c r="AS42" i="3" s="1"/>
  <c r="BJ42" i="3" s="1"/>
  <c r="AR42" i="3"/>
  <c r="BI42" i="3" s="1"/>
  <c r="M41" i="3"/>
  <c r="CC41" i="3"/>
  <c r="CD41" i="3" s="1"/>
  <c r="O41" i="3" s="1"/>
  <c r="W26" i="13" l="1"/>
  <c r="V26" i="13" s="1"/>
  <c r="AA48" i="13"/>
  <c r="Z48" i="13" s="1"/>
  <c r="S26" i="13"/>
  <c r="R26" i="13" s="1"/>
  <c r="AH63" i="3"/>
  <c r="AX64" i="3" s="1"/>
  <c r="AF41" i="3"/>
  <c r="AV42" i="3" s="1"/>
  <c r="BM42" i="3" s="1"/>
  <c r="N41" i="3"/>
  <c r="CE41" i="3"/>
  <c r="P41" i="3" s="1"/>
  <c r="AD41" i="3"/>
  <c r="AT42" i="3" s="1"/>
  <c r="BK42" i="3" s="1"/>
  <c r="Y26" i="13" l="1"/>
  <c r="X26" i="13" s="1"/>
  <c r="U26" i="13"/>
  <c r="T26" i="13" s="1"/>
  <c r="BO64" i="3"/>
  <c r="CF64" i="3"/>
  <c r="AG41" i="3"/>
  <c r="AW42" i="3" s="1"/>
  <c r="BN42" i="3" s="1"/>
  <c r="AE41" i="3"/>
  <c r="AU42" i="3" s="1"/>
  <c r="BL42" i="3" s="1"/>
  <c r="CG41" i="3"/>
  <c r="Q64" i="3" l="1"/>
  <c r="R41" i="3"/>
  <c r="CH41" i="3"/>
  <c r="S41" i="3" s="1"/>
  <c r="AE26" i="13" l="1"/>
  <c r="AD26" i="13" s="1"/>
  <c r="AC26" i="13"/>
  <c r="AB26" i="13" s="1"/>
  <c r="AA49" i="13"/>
  <c r="Z49" i="13" s="1"/>
  <c r="AH64" i="3"/>
  <c r="CF65" i="3" s="1"/>
  <c r="AI41" i="3"/>
  <c r="AY42" i="3" s="1"/>
  <c r="BP42" i="3" s="1"/>
  <c r="AJ41" i="3"/>
  <c r="BO65" i="3" l="1"/>
  <c r="Q65" i="3" s="1"/>
  <c r="AX65" i="3"/>
  <c r="A42" i="3"/>
  <c r="U41" i="3"/>
  <c r="AZ42" i="3"/>
  <c r="BA42" i="3" s="1"/>
  <c r="B42" i="3" l="1"/>
  <c r="A27" i="13" s="1"/>
  <c r="AA50" i="13"/>
  <c r="Z50" i="13" s="1"/>
  <c r="AH65" i="3"/>
  <c r="BQ42" i="3"/>
  <c r="BR42" i="3" s="1"/>
  <c r="BT42" i="3" l="1"/>
  <c r="E42" i="3" s="1"/>
  <c r="C42" i="3"/>
  <c r="BO66" i="3"/>
  <c r="AX66" i="3"/>
  <c r="CF66" i="3"/>
  <c r="BU42" i="3"/>
  <c r="C27" i="13" l="1"/>
  <c r="B27" i="13" s="1"/>
  <c r="V42" i="3"/>
  <c r="AL43" i="3" s="1"/>
  <c r="BC43" i="3" s="1"/>
  <c r="Q66" i="3"/>
  <c r="F42" i="3"/>
  <c r="BV42" i="3"/>
  <c r="G42" i="3" s="1"/>
  <c r="G27" i="13" l="1"/>
  <c r="F27" i="13" s="1"/>
  <c r="AA51" i="13"/>
  <c r="Z51" i="13" s="1"/>
  <c r="E27" i="13"/>
  <c r="AH66" i="3"/>
  <c r="BW42" i="3"/>
  <c r="H42" i="3" s="1"/>
  <c r="X42" i="3"/>
  <c r="W42" i="3"/>
  <c r="I27" i="13" l="1"/>
  <c r="H27" i="13" s="1"/>
  <c r="D27" i="13"/>
  <c r="CF67" i="3"/>
  <c r="AX67" i="3"/>
  <c r="BO67" i="3"/>
  <c r="BX42" i="3"/>
  <c r="BY42" i="3" s="1"/>
  <c r="BZ42" i="3" s="1"/>
  <c r="K42" i="3" s="1"/>
  <c r="Y42" i="3"/>
  <c r="AO43" i="3" s="1"/>
  <c r="BF43" i="3" s="1"/>
  <c r="AM43" i="3"/>
  <c r="BD43" i="3" s="1"/>
  <c r="AN43" i="3"/>
  <c r="BE43" i="3" s="1"/>
  <c r="O27" i="13" l="1"/>
  <c r="N27" i="13" s="1"/>
  <c r="Q67" i="3"/>
  <c r="I42" i="3"/>
  <c r="AB42" i="3"/>
  <c r="AR43" i="3" s="1"/>
  <c r="BI43" i="3" s="1"/>
  <c r="J42" i="3"/>
  <c r="CA42" i="3"/>
  <c r="M27" i="13" l="1"/>
  <c r="K27" i="13"/>
  <c r="AH67" i="3"/>
  <c r="BO68" i="3" s="1"/>
  <c r="AA52" i="13"/>
  <c r="Z52" i="13" s="1"/>
  <c r="Z42" i="3"/>
  <c r="AP43" i="3" s="1"/>
  <c r="BG43" i="3" s="1"/>
  <c r="L42" i="3"/>
  <c r="CB42" i="3"/>
  <c r="M42" i="3" s="1"/>
  <c r="AA42" i="3"/>
  <c r="AQ43" i="3" s="1"/>
  <c r="BH43" i="3" s="1"/>
  <c r="S27" i="13" l="1"/>
  <c r="R27" i="13" s="1"/>
  <c r="AX68" i="3"/>
  <c r="J27" i="13"/>
  <c r="Q27" i="13"/>
  <c r="P27" i="13" s="1"/>
  <c r="L27" i="13"/>
  <c r="CF68" i="3"/>
  <c r="Q68" i="3" s="1"/>
  <c r="AC42" i="3"/>
  <c r="AS43" i="3" s="1"/>
  <c r="BJ43" i="3" s="1"/>
  <c r="AD42" i="3"/>
  <c r="AT43" i="3" s="1"/>
  <c r="BK43" i="3" s="1"/>
  <c r="CC42" i="3"/>
  <c r="AA53" i="13" l="1"/>
  <c r="Z53" i="13" s="1"/>
  <c r="AH68" i="3"/>
  <c r="N42" i="3"/>
  <c r="CD42" i="3"/>
  <c r="O42" i="3" s="1"/>
  <c r="W27" i="13" l="1"/>
  <c r="V27" i="13" s="1"/>
  <c r="U27" i="13"/>
  <c r="T27" i="13" s="1"/>
  <c r="BO69" i="3"/>
  <c r="AX69" i="3"/>
  <c r="CF69" i="3"/>
  <c r="AE42" i="3"/>
  <c r="AU43" i="3" s="1"/>
  <c r="BL43" i="3" s="1"/>
  <c r="CE42" i="3"/>
  <c r="P42" i="3" s="1"/>
  <c r="AF42" i="3"/>
  <c r="AV43" i="3" s="1"/>
  <c r="BM43" i="3" s="1"/>
  <c r="Y27" i="13" l="1"/>
  <c r="X27" i="13" s="1"/>
  <c r="Q69" i="3"/>
  <c r="AG42" i="3"/>
  <c r="AW43" i="3" s="1"/>
  <c r="BN43" i="3" s="1"/>
  <c r="CG42" i="3"/>
  <c r="R42" i="3" s="1"/>
  <c r="AC27" i="13" l="1"/>
  <c r="AB27" i="13" s="1"/>
  <c r="AH69" i="3"/>
  <c r="BO70" i="3" s="1"/>
  <c r="AA54" i="13"/>
  <c r="Z54" i="13" s="1"/>
  <c r="AI42" i="3"/>
  <c r="AY43" i="3" s="1"/>
  <c r="BP43" i="3" s="1"/>
  <c r="CH42" i="3"/>
  <c r="S42" i="3" s="1"/>
  <c r="AE27" i="13" l="1"/>
  <c r="AD27" i="13" s="1"/>
  <c r="CF70" i="3"/>
  <c r="Q70" i="3" s="1"/>
  <c r="AX70" i="3"/>
  <c r="AJ42" i="3"/>
  <c r="A43" i="3" s="1"/>
  <c r="B43" i="3" l="1"/>
  <c r="A28" i="13" s="1"/>
  <c r="AH70" i="3"/>
  <c r="AX71" i="3" s="1"/>
  <c r="AA55" i="13"/>
  <c r="Z55" i="13" s="1"/>
  <c r="AZ43" i="3"/>
  <c r="BA43" i="3" s="1"/>
  <c r="U42" i="3"/>
  <c r="BO71" i="3" l="1"/>
  <c r="CF71" i="3"/>
  <c r="BQ43" i="3"/>
  <c r="BR43" i="3" s="1"/>
  <c r="C43" i="3" s="1"/>
  <c r="BT43" i="3"/>
  <c r="E43" i="3" s="1"/>
  <c r="BU43" i="3"/>
  <c r="F43" i="3" s="1"/>
  <c r="E28" i="13" l="1"/>
  <c r="D28" i="13" s="1"/>
  <c r="C28" i="13"/>
  <c r="Q71" i="3"/>
  <c r="AA56" i="13" s="1"/>
  <c r="Z56" i="13" s="1"/>
  <c r="W43" i="3"/>
  <c r="V43" i="3"/>
  <c r="BV43" i="3"/>
  <c r="AH71" i="3" l="1"/>
  <c r="B28" i="13"/>
  <c r="G43" i="3"/>
  <c r="BW43" i="3"/>
  <c r="H43" i="3" s="1"/>
  <c r="AL44" i="3"/>
  <c r="BC44" i="3" s="1"/>
  <c r="AM44" i="3"/>
  <c r="BD44" i="3" s="1"/>
  <c r="BO72" i="3" l="1"/>
  <c r="CF72" i="3"/>
  <c r="AX72" i="3"/>
  <c r="G28" i="13"/>
  <c r="F28" i="13" s="1"/>
  <c r="I28" i="13"/>
  <c r="BX43" i="3"/>
  <c r="I43" i="3" s="1"/>
  <c r="Y43" i="3"/>
  <c r="X43" i="3"/>
  <c r="Q72" i="3" l="1"/>
  <c r="K28" i="13"/>
  <c r="J28" i="13" s="1"/>
  <c r="H28" i="13"/>
  <c r="BY43" i="3"/>
  <c r="J43" i="3" s="1"/>
  <c r="Z43" i="3"/>
  <c r="AN44" i="3"/>
  <c r="BE44" i="3" s="1"/>
  <c r="AO44" i="3"/>
  <c r="BF44" i="3" s="1"/>
  <c r="AA57" i="13" l="1"/>
  <c r="Z57" i="13" s="1"/>
  <c r="AH72" i="3"/>
  <c r="M28" i="13"/>
  <c r="BZ43" i="3"/>
  <c r="K43" i="3" s="1"/>
  <c r="AP44" i="3"/>
  <c r="BG44" i="3" s="1"/>
  <c r="AA43" i="3"/>
  <c r="AQ44" i="3" s="1"/>
  <c r="BH44" i="3" s="1"/>
  <c r="AX73" i="3" l="1"/>
  <c r="CF73" i="3"/>
  <c r="BO73" i="3"/>
  <c r="O28" i="13"/>
  <c r="N28" i="13" s="1"/>
  <c r="L28" i="13"/>
  <c r="CA43" i="3"/>
  <c r="L43" i="3" s="1"/>
  <c r="AB43" i="3"/>
  <c r="AR44" i="3" s="1"/>
  <c r="BI44" i="3" s="1"/>
  <c r="Q73" i="3" l="1"/>
  <c r="Q28" i="13"/>
  <c r="P28" i="13" s="1"/>
  <c r="AC43" i="3"/>
  <c r="AS44" i="3" s="1"/>
  <c r="BJ44" i="3" s="1"/>
  <c r="CB43" i="3"/>
  <c r="M43" i="3" s="1"/>
  <c r="AH73" i="3" l="1"/>
  <c r="AA58" i="13"/>
  <c r="Z58" i="13" s="1"/>
  <c r="S28" i="13"/>
  <c r="R28" i="13" s="1"/>
  <c r="CC43" i="3"/>
  <c r="N43" i="3" s="1"/>
  <c r="AD43" i="3"/>
  <c r="AT44" i="3" s="1"/>
  <c r="BK44" i="3" s="1"/>
  <c r="BO74" i="3" l="1"/>
  <c r="CF74" i="3"/>
  <c r="AX74" i="3"/>
  <c r="U28" i="13"/>
  <c r="T28" i="13" s="1"/>
  <c r="AE43" i="3"/>
  <c r="AU44" i="3" s="1"/>
  <c r="BL44" i="3" s="1"/>
  <c r="CD43" i="3"/>
  <c r="CE43" i="3" s="1"/>
  <c r="P43" i="3" s="1"/>
  <c r="Q74" i="3" l="1"/>
  <c r="Y28" i="13"/>
  <c r="X28" i="13" s="1"/>
  <c r="AG43" i="3"/>
  <c r="AW44" i="3" s="1"/>
  <c r="BN44" i="3" s="1"/>
  <c r="O43" i="3"/>
  <c r="CG43" i="3"/>
  <c r="R43" i="3" s="1"/>
  <c r="AA59" i="13" l="1"/>
  <c r="Z59" i="13" s="1"/>
  <c r="AH74" i="3"/>
  <c r="AC28" i="13"/>
  <c r="AB28" i="13" s="1"/>
  <c r="W28" i="13"/>
  <c r="V28" i="13" s="1"/>
  <c r="CH43" i="3"/>
  <c r="S43" i="3" s="1"/>
  <c r="AF43" i="3"/>
  <c r="AV44" i="3" s="1"/>
  <c r="BM44" i="3" s="1"/>
  <c r="AI43" i="3"/>
  <c r="AY44" i="3" s="1"/>
  <c r="BP44" i="3" s="1"/>
  <c r="AX75" i="3" l="1"/>
  <c r="CF75" i="3"/>
  <c r="BO75" i="3"/>
  <c r="AE28" i="13"/>
  <c r="AD28" i="13" s="1"/>
  <c r="AJ43" i="3"/>
  <c r="U43" i="3" s="1"/>
  <c r="Q75" i="3" l="1"/>
  <c r="AH75" i="3"/>
  <c r="AZ44" i="3"/>
  <c r="BA44" i="3" s="1"/>
  <c r="A44" i="3"/>
  <c r="B44" i="3" l="1"/>
  <c r="A29" i="13" s="1"/>
  <c r="AA60" i="13"/>
  <c r="Z60" i="13" s="1"/>
  <c r="CF76" i="3"/>
  <c r="AX76" i="3"/>
  <c r="BO76" i="3"/>
  <c r="BQ44" i="3"/>
  <c r="BR44" i="3" s="1"/>
  <c r="BU44" i="3"/>
  <c r="BT44" i="3" l="1"/>
  <c r="E44" i="3" s="1"/>
  <c r="C44" i="3"/>
  <c r="Q76" i="3"/>
  <c r="AA61" i="13" s="1"/>
  <c r="Z61" i="13" s="1"/>
  <c r="BV44" i="3"/>
  <c r="G44" i="3" s="1"/>
  <c r="F44" i="3"/>
  <c r="C29" i="13" l="1"/>
  <c r="B29" i="13" s="1"/>
  <c r="V44" i="3"/>
  <c r="AH76" i="3"/>
  <c r="G29" i="13"/>
  <c r="F29" i="13" s="1"/>
  <c r="E29" i="13"/>
  <c r="D29" i="13" s="1"/>
  <c r="X44" i="3"/>
  <c r="BW44" i="3"/>
  <c r="W44" i="3"/>
  <c r="AL45" i="3" l="1"/>
  <c r="BC45" i="3" s="1"/>
  <c r="BT45" i="3"/>
  <c r="CF77" i="3"/>
  <c r="AX77" i="3"/>
  <c r="BO77" i="3"/>
  <c r="AH77" i="3"/>
  <c r="AN45" i="3"/>
  <c r="BE45" i="3" s="1"/>
  <c r="BX44" i="3"/>
  <c r="BY44" i="3" s="1"/>
  <c r="H44" i="3"/>
  <c r="AM45" i="3"/>
  <c r="BD45" i="3" s="1"/>
  <c r="E45" i="3" l="1"/>
  <c r="Q77" i="3"/>
  <c r="AX78" i="3"/>
  <c r="BO78" i="3"/>
  <c r="CF78" i="3"/>
  <c r="I29" i="13"/>
  <c r="J44" i="3"/>
  <c r="Y44" i="3"/>
  <c r="AO45" i="3" s="1"/>
  <c r="BF45" i="3" s="1"/>
  <c r="I44" i="3"/>
  <c r="BZ44" i="3"/>
  <c r="K44" i="3" s="1"/>
  <c r="C30" i="13" l="1"/>
  <c r="B30" i="13" s="1"/>
  <c r="V45" i="3"/>
  <c r="BC46" i="3" s="1"/>
  <c r="AA62" i="13"/>
  <c r="Z62" i="13" s="1"/>
  <c r="K29" i="13"/>
  <c r="J29" i="13" s="1"/>
  <c r="O29" i="13"/>
  <c r="N29" i="13" s="1"/>
  <c r="Q78" i="3"/>
  <c r="H29" i="13"/>
  <c r="M29" i="13"/>
  <c r="Z44" i="3"/>
  <c r="AB44" i="3"/>
  <c r="AR45" i="3" s="1"/>
  <c r="BI45" i="3" s="1"/>
  <c r="CA44" i="3"/>
  <c r="L44" i="3" s="1"/>
  <c r="AA44" i="3"/>
  <c r="AQ45" i="3" s="1"/>
  <c r="BH45" i="3" s="1"/>
  <c r="AL46" i="3" l="1"/>
  <c r="BT46" i="3"/>
  <c r="E46" i="3" s="1"/>
  <c r="AA63" i="13"/>
  <c r="Z63" i="13" s="1"/>
  <c r="Q29" i="13"/>
  <c r="P29" i="13" s="1"/>
  <c r="AH78" i="3"/>
  <c r="L29" i="13"/>
  <c r="AC44" i="3"/>
  <c r="AS45" i="3" s="1"/>
  <c r="BJ45" i="3" s="1"/>
  <c r="CB44" i="3"/>
  <c r="M44" i="3" s="1"/>
  <c r="AP45" i="3"/>
  <c r="BG45" i="3" s="1"/>
  <c r="V46" i="3" l="1"/>
  <c r="C31" i="13"/>
  <c r="B31" i="13" s="1"/>
  <c r="S29" i="13"/>
  <c r="R29" i="13" s="1"/>
  <c r="AX79" i="3"/>
  <c r="BO79" i="3"/>
  <c r="CF79" i="3"/>
  <c r="CC44" i="3"/>
  <c r="N44" i="3" s="1"/>
  <c r="AD44" i="3"/>
  <c r="AT45" i="3" s="1"/>
  <c r="BK45" i="3" s="1"/>
  <c r="BT47" i="3" l="1"/>
  <c r="BC47" i="3"/>
  <c r="AL47" i="3"/>
  <c r="Q79" i="3"/>
  <c r="U29" i="13"/>
  <c r="T29" i="13" s="1"/>
  <c r="AE44" i="3"/>
  <c r="AU45" i="3" s="1"/>
  <c r="BL45" i="3" s="1"/>
  <c r="CD44" i="3"/>
  <c r="O44" i="3" s="1"/>
  <c r="E47" i="3" l="1"/>
  <c r="AH79" i="3"/>
  <c r="AX80" i="3" s="1"/>
  <c r="AA64" i="13"/>
  <c r="Z64" i="13" s="1"/>
  <c r="W29" i="13"/>
  <c r="V29" i="13" s="1"/>
  <c r="CE44" i="3"/>
  <c r="CG44" i="3" s="1"/>
  <c r="R44" i="3" s="1"/>
  <c r="AF44" i="3"/>
  <c r="AV45" i="3" s="1"/>
  <c r="BM45" i="3" s="1"/>
  <c r="V47" i="3" l="1"/>
  <c r="C32" i="13"/>
  <c r="B32" i="13" s="1"/>
  <c r="BO80" i="3"/>
  <c r="CF80" i="3"/>
  <c r="AC29" i="13"/>
  <c r="AB29" i="13" s="1"/>
  <c r="AI44" i="3"/>
  <c r="AY45" i="3" s="1"/>
  <c r="BP45" i="3" s="1"/>
  <c r="P44" i="3"/>
  <c r="CH44" i="3"/>
  <c r="S44" i="3" s="1"/>
  <c r="AL48" i="3" l="1"/>
  <c r="BC48" i="3"/>
  <c r="BT48" i="3"/>
  <c r="Q80" i="3"/>
  <c r="AE29" i="13"/>
  <c r="AD29" i="13" s="1"/>
  <c r="Y29" i="13"/>
  <c r="X29" i="13" s="1"/>
  <c r="AG44" i="3"/>
  <c r="AW45" i="3" s="1"/>
  <c r="BN45" i="3" s="1"/>
  <c r="AJ44" i="3"/>
  <c r="E48" i="3" l="1"/>
  <c r="AH80" i="3"/>
  <c r="CF81" i="3" s="1"/>
  <c r="AA65" i="13"/>
  <c r="Z65" i="13" s="1"/>
  <c r="U44" i="3"/>
  <c r="AZ45" i="3"/>
  <c r="BA45" i="3" s="1"/>
  <c r="A45" i="3"/>
  <c r="BU45" i="3"/>
  <c r="F45" i="3" s="1"/>
  <c r="V48" i="3" l="1"/>
  <c r="AL49" i="3" s="1"/>
  <c r="BC49" i="3" s="1"/>
  <c r="C33" i="13"/>
  <c r="B33" i="13" s="1"/>
  <c r="B45" i="3"/>
  <c r="A30" i="13" s="1"/>
  <c r="BO81" i="3"/>
  <c r="Q81" i="3" s="1"/>
  <c r="AX81" i="3"/>
  <c r="BQ45" i="3"/>
  <c r="BR45" i="3" s="1"/>
  <c r="C45" i="3" s="1"/>
  <c r="E30" i="13"/>
  <c r="W45" i="3"/>
  <c r="BV45" i="3"/>
  <c r="AA66" i="13" l="1"/>
  <c r="Z66" i="13" s="1"/>
  <c r="AH81" i="3"/>
  <c r="CF82" i="3" s="1"/>
  <c r="D30" i="13"/>
  <c r="G45" i="3"/>
  <c r="BW45" i="3"/>
  <c r="H45" i="3" s="1"/>
  <c r="AM46" i="3"/>
  <c r="BD46" i="3" s="1"/>
  <c r="AX82" i="3" l="1"/>
  <c r="BO82" i="3"/>
  <c r="Q82" i="3" s="1"/>
  <c r="AA67" i="13" s="1"/>
  <c r="Z67" i="13" s="1"/>
  <c r="G30" i="13"/>
  <c r="F30" i="13" s="1"/>
  <c r="I30" i="13"/>
  <c r="H30" i="13" s="1"/>
  <c r="BX45" i="3"/>
  <c r="I45" i="3" s="1"/>
  <c r="Y45" i="3"/>
  <c r="X45" i="3"/>
  <c r="AH82" i="3" l="1"/>
  <c r="AX83" i="3" s="1"/>
  <c r="K30" i="13"/>
  <c r="J30" i="13" s="1"/>
  <c r="Z45" i="3"/>
  <c r="AP46" i="3" s="1"/>
  <c r="BG46" i="3" s="1"/>
  <c r="BY45" i="3"/>
  <c r="AN46" i="3"/>
  <c r="BE46" i="3" s="1"/>
  <c r="AO46" i="3"/>
  <c r="BF46" i="3" s="1"/>
  <c r="CF83" i="3" l="1"/>
  <c r="BO83" i="3"/>
  <c r="J45" i="3"/>
  <c r="BZ45" i="3"/>
  <c r="Q83" i="3" l="1"/>
  <c r="AA68" i="13" s="1"/>
  <c r="Z68" i="13" s="1"/>
  <c r="M30" i="13"/>
  <c r="K45" i="3"/>
  <c r="CA45" i="3"/>
  <c r="CB45" i="3" s="1"/>
  <c r="M45" i="3" s="1"/>
  <c r="AA45" i="3"/>
  <c r="AQ46" i="3" s="1"/>
  <c r="BH46" i="3" s="1"/>
  <c r="AH83" i="3" l="1"/>
  <c r="CF84" i="3" s="1"/>
  <c r="L30" i="13"/>
  <c r="O30" i="13"/>
  <c r="S30" i="13"/>
  <c r="R30" i="13" s="1"/>
  <c r="AD45" i="3"/>
  <c r="AT46" i="3" s="1"/>
  <c r="BK46" i="3" s="1"/>
  <c r="L45" i="3"/>
  <c r="CC45" i="3"/>
  <c r="N45" i="3" s="1"/>
  <c r="AB45" i="3"/>
  <c r="AR46" i="3" s="1"/>
  <c r="BI46" i="3" s="1"/>
  <c r="AX84" i="3" l="1"/>
  <c r="BO84" i="3"/>
  <c r="Q84" i="3" s="1"/>
  <c r="Q30" i="13"/>
  <c r="P30" i="13" s="1"/>
  <c r="U30" i="13"/>
  <c r="T30" i="13" s="1"/>
  <c r="N30" i="13"/>
  <c r="AC45" i="3"/>
  <c r="AS46" i="3" s="1"/>
  <c r="BJ46" i="3" s="1"/>
  <c r="AE45" i="3"/>
  <c r="AU46" i="3" s="1"/>
  <c r="BL46" i="3" s="1"/>
  <c r="CD45" i="3"/>
  <c r="O45" i="3" s="1"/>
  <c r="W30" i="13" l="1"/>
  <c r="V30" i="13" s="1"/>
  <c r="AA69" i="13"/>
  <c r="Z69" i="13" s="1"/>
  <c r="AH84" i="3"/>
  <c r="AF45" i="3"/>
  <c r="AV46" i="3" s="1"/>
  <c r="BM46" i="3" s="1"/>
  <c r="CE45" i="3"/>
  <c r="CG45" i="3" s="1"/>
  <c r="R45" i="3" s="1"/>
  <c r="BO85" i="3" l="1"/>
  <c r="CF85" i="3"/>
  <c r="AX85" i="3"/>
  <c r="AC30" i="13"/>
  <c r="AB30" i="13" s="1"/>
  <c r="AI45" i="3"/>
  <c r="AY46" i="3" s="1"/>
  <c r="BP46" i="3" s="1"/>
  <c r="P45" i="3"/>
  <c r="CH45" i="3"/>
  <c r="S45" i="3" s="1"/>
  <c r="Q85" i="3" l="1"/>
  <c r="AH85" i="3" s="1"/>
  <c r="BO86" i="3" s="1"/>
  <c r="AE30" i="13"/>
  <c r="AD30" i="13" s="1"/>
  <c r="Y30" i="13"/>
  <c r="X30" i="13" s="1"/>
  <c r="AG45" i="3"/>
  <c r="AW46" i="3" s="1"/>
  <c r="BN46" i="3" s="1"/>
  <c r="AJ45" i="3"/>
  <c r="BU46" i="3"/>
  <c r="F46" i="3" s="1"/>
  <c r="AA70" i="13" l="1"/>
  <c r="Z70" i="13" s="1"/>
  <c r="AX86" i="3"/>
  <c r="CF86" i="3"/>
  <c r="Q86" i="3" s="1"/>
  <c r="E31" i="13"/>
  <c r="A46" i="3"/>
  <c r="AZ46" i="3"/>
  <c r="BA46" i="3" s="1"/>
  <c r="U45" i="3"/>
  <c r="W46" i="3"/>
  <c r="BV46" i="3"/>
  <c r="G46" i="3" s="1"/>
  <c r="B46" i="3" l="1"/>
  <c r="A31" i="13" s="1"/>
  <c r="AH86" i="3"/>
  <c r="AX87" i="3" s="1"/>
  <c r="AA71" i="13"/>
  <c r="Z71" i="13" s="1"/>
  <c r="G31" i="13"/>
  <c r="F31" i="13" s="1"/>
  <c r="D31" i="13"/>
  <c r="BQ46" i="3"/>
  <c r="BR46" i="3" s="1"/>
  <c r="X46" i="3"/>
  <c r="AM47" i="3"/>
  <c r="BD47" i="3" s="1"/>
  <c r="BW46" i="3" l="1"/>
  <c r="H46" i="3" s="1"/>
  <c r="C46" i="3"/>
  <c r="BO87" i="3"/>
  <c r="CF87" i="3"/>
  <c r="AN47" i="3"/>
  <c r="BE47" i="3" s="1"/>
  <c r="BX46" i="3" l="1"/>
  <c r="Q87" i="3"/>
  <c r="AA72" i="13" s="1"/>
  <c r="Z72" i="13" s="1"/>
  <c r="I31" i="13"/>
  <c r="AA46" i="3"/>
  <c r="AQ47" i="3" s="1"/>
  <c r="BH47" i="3" s="1"/>
  <c r="BZ46" i="3"/>
  <c r="Y46" i="3"/>
  <c r="BY46" i="3" l="1"/>
  <c r="J46" i="3" s="1"/>
  <c r="M31" i="13" s="1"/>
  <c r="L31" i="13" s="1"/>
  <c r="I46" i="3"/>
  <c r="AH87" i="3"/>
  <c r="CF88" i="3" s="1"/>
  <c r="H31" i="13"/>
  <c r="AO47" i="3"/>
  <c r="BF47" i="3" s="1"/>
  <c r="K46" i="3"/>
  <c r="CA46" i="3"/>
  <c r="L46" i="3" s="1"/>
  <c r="Z46" i="3" l="1"/>
  <c r="AP47" i="3" s="1"/>
  <c r="BG47" i="3" s="1"/>
  <c r="K31" i="13"/>
  <c r="J31" i="13" s="1"/>
  <c r="AX88" i="3"/>
  <c r="BO88" i="3"/>
  <c r="Q88" i="3" s="1"/>
  <c r="AA73" i="13" s="1"/>
  <c r="Z73" i="13" s="1"/>
  <c r="Q31" i="13"/>
  <c r="P31" i="13" s="1"/>
  <c r="O31" i="13"/>
  <c r="N31" i="13" s="1"/>
  <c r="AC46" i="3"/>
  <c r="AS47" i="3" s="1"/>
  <c r="BJ47" i="3" s="1"/>
  <c r="CB46" i="3"/>
  <c r="AB46" i="3"/>
  <c r="AR47" i="3" s="1"/>
  <c r="BI47" i="3" s="1"/>
  <c r="AH88" i="3" l="1"/>
  <c r="AX89" i="3" s="1"/>
  <c r="M46" i="3"/>
  <c r="CC46" i="3"/>
  <c r="CF89" i="3" l="1"/>
  <c r="BO89" i="3"/>
  <c r="S31" i="13"/>
  <c r="R31" i="13" s="1"/>
  <c r="N46" i="3"/>
  <c r="CD46" i="3"/>
  <c r="O46" i="3" s="1"/>
  <c r="AD46" i="3"/>
  <c r="Q89" i="3" l="1"/>
  <c r="AH89" i="3"/>
  <c r="W31" i="13"/>
  <c r="V31" i="13" s="1"/>
  <c r="U31" i="13"/>
  <c r="T31" i="13" s="1"/>
  <c r="AE46" i="3"/>
  <c r="AU47" i="3" s="1"/>
  <c r="BL47" i="3" s="1"/>
  <c r="AT47" i="3"/>
  <c r="BK47" i="3" s="1"/>
  <c r="AF46" i="3"/>
  <c r="AV47" i="3" s="1"/>
  <c r="BM47" i="3" s="1"/>
  <c r="CE46" i="3"/>
  <c r="AA74" i="13" l="1"/>
  <c r="Z74" i="13" s="1"/>
  <c r="CF90" i="3"/>
  <c r="AX90" i="3"/>
  <c r="BO90" i="3"/>
  <c r="P46" i="3"/>
  <c r="CG46" i="3"/>
  <c r="R46" i="3" s="1"/>
  <c r="Q90" i="3" l="1"/>
  <c r="AC31" i="13"/>
  <c r="AB31" i="13" s="1"/>
  <c r="Y31" i="13"/>
  <c r="X31" i="13" s="1"/>
  <c r="AI46" i="3"/>
  <c r="AY47" i="3" s="1"/>
  <c r="BP47" i="3" s="1"/>
  <c r="AG46" i="3"/>
  <c r="AW47" i="3" s="1"/>
  <c r="BN47" i="3" s="1"/>
  <c r="CH46" i="3"/>
  <c r="S46" i="3" s="1"/>
  <c r="AH90" i="3" l="1"/>
  <c r="AA75" i="13"/>
  <c r="Z75" i="13" s="1"/>
  <c r="AE31" i="13"/>
  <c r="AD31" i="13" s="1"/>
  <c r="AJ46" i="3"/>
  <c r="CF91" i="3" l="1"/>
  <c r="AX91" i="3"/>
  <c r="BO91" i="3"/>
  <c r="AH91" i="3"/>
  <c r="AX92" i="3" s="1"/>
  <c r="AZ47" i="3"/>
  <c r="BA47" i="3" s="1"/>
  <c r="U46" i="3"/>
  <c r="A47" i="3"/>
  <c r="B47" i="3" l="1"/>
  <c r="A32" i="13" s="1"/>
  <c r="Q91" i="3"/>
  <c r="CF92" i="3"/>
  <c r="BO92" i="3"/>
  <c r="BQ47" i="3"/>
  <c r="BR47" i="3" s="1"/>
  <c r="BU47" i="3" l="1"/>
  <c r="F47" i="3" s="1"/>
  <c r="C47" i="3"/>
  <c r="AA76" i="13"/>
  <c r="Z76" i="13" s="1"/>
  <c r="Q92" i="3"/>
  <c r="BV47" i="3"/>
  <c r="G47" i="3" s="1"/>
  <c r="BW47" i="3"/>
  <c r="E32" i="13" l="1"/>
  <c r="D32" i="13" s="1"/>
  <c r="W47" i="3"/>
  <c r="AM48" i="3" s="1"/>
  <c r="BD48" i="3" s="1"/>
  <c r="AA77" i="13"/>
  <c r="Z77" i="13" s="1"/>
  <c r="AH92" i="3"/>
  <c r="CF93" i="3" s="1"/>
  <c r="G32" i="13"/>
  <c r="F32" i="13" s="1"/>
  <c r="X47" i="3"/>
  <c r="H47" i="3"/>
  <c r="BX47" i="3"/>
  <c r="I47" i="3" s="1"/>
  <c r="AX93" i="3" l="1"/>
  <c r="BO93" i="3"/>
  <c r="Q93" i="3" s="1"/>
  <c r="I32" i="13"/>
  <c r="H32" i="13" s="1"/>
  <c r="K32" i="13"/>
  <c r="J32" i="13" s="1"/>
  <c r="AN48" i="3"/>
  <c r="BE48" i="3" s="1"/>
  <c r="Z47" i="3"/>
  <c r="Y47" i="3"/>
  <c r="BY47" i="3"/>
  <c r="J47" i="3" s="1"/>
  <c r="AH93" i="3" l="1"/>
  <c r="CF94" i="3" s="1"/>
  <c r="AA78" i="13"/>
  <c r="Z78" i="13" s="1"/>
  <c r="M32" i="13"/>
  <c r="BZ47" i="3"/>
  <c r="K47" i="3" s="1"/>
  <c r="AO48" i="3"/>
  <c r="BF48" i="3"/>
  <c r="AP48" i="3"/>
  <c r="BG48" i="3" s="1"/>
  <c r="AA47" i="3"/>
  <c r="AX94" i="3" l="1"/>
  <c r="BO94" i="3"/>
  <c r="Q94" i="3" s="1"/>
  <c r="O32" i="13"/>
  <c r="N32" i="13" s="1"/>
  <c r="L32" i="13"/>
  <c r="AB47" i="3"/>
  <c r="AR48" i="3" s="1"/>
  <c r="BI48" i="3" s="1"/>
  <c r="CA47" i="3"/>
  <c r="AQ48" i="3"/>
  <c r="BH48" i="3" s="1"/>
  <c r="AH94" i="3" l="1"/>
  <c r="CF95" i="3" s="1"/>
  <c r="AA79" i="13"/>
  <c r="Z79" i="13" s="1"/>
  <c r="L47" i="3"/>
  <c r="CB47" i="3"/>
  <c r="BO95" i="3" l="1"/>
  <c r="Q95" i="3" s="1"/>
  <c r="AH95" i="3" s="1"/>
  <c r="BO96" i="3" s="1"/>
  <c r="AX95" i="3"/>
  <c r="Q32" i="13"/>
  <c r="P32" i="13" s="1"/>
  <c r="AC47" i="3"/>
  <c r="AS48" i="3" s="1"/>
  <c r="BJ48" i="3" s="1"/>
  <c r="CC47" i="3"/>
  <c r="CD47" i="3" s="1"/>
  <c r="O47" i="3" s="1"/>
  <c r="M47" i="3"/>
  <c r="AA80" i="13" l="1"/>
  <c r="Z80" i="13" s="1"/>
  <c r="CF96" i="3"/>
  <c r="Q96" i="3" s="1"/>
  <c r="AX96" i="3"/>
  <c r="S32" i="13"/>
  <c r="R32" i="13" s="1"/>
  <c r="W32" i="13"/>
  <c r="V32" i="13" s="1"/>
  <c r="AF47" i="3"/>
  <c r="AV48" i="3" s="1"/>
  <c r="BM48" i="3" s="1"/>
  <c r="CE47" i="3"/>
  <c r="CG47" i="3" s="1"/>
  <c r="R47" i="3" s="1"/>
  <c r="AD47" i="3"/>
  <c r="AT48" i="3" s="1"/>
  <c r="BK48" i="3" s="1"/>
  <c r="N47" i="3"/>
  <c r="AH96" i="3" l="1"/>
  <c r="AA81" i="13"/>
  <c r="Z81" i="13" s="1"/>
  <c r="AC32" i="13"/>
  <c r="AB32" i="13" s="1"/>
  <c r="U32" i="13"/>
  <c r="T32" i="13" s="1"/>
  <c r="AI47" i="3"/>
  <c r="AY48" i="3" s="1"/>
  <c r="BP48" i="3" s="1"/>
  <c r="AE47" i="3"/>
  <c r="AU48" i="3" s="1"/>
  <c r="BL48" i="3" s="1"/>
  <c r="P47" i="3"/>
  <c r="CH47" i="3"/>
  <c r="S47" i="3" s="1"/>
  <c r="AX97" i="3" l="1"/>
  <c r="BO97" i="3"/>
  <c r="CF97" i="3"/>
  <c r="Y32" i="13"/>
  <c r="X32" i="13" s="1"/>
  <c r="AE32" i="13"/>
  <c r="AD32" i="13" s="1"/>
  <c r="AG47" i="3"/>
  <c r="AW48" i="3" s="1"/>
  <c r="BN48" i="3" s="1"/>
  <c r="AJ47" i="3"/>
  <c r="Q97" i="3" l="1"/>
  <c r="A48" i="3"/>
  <c r="AZ48" i="3"/>
  <c r="U47" i="3"/>
  <c r="B48" i="3" l="1"/>
  <c r="A33" i="13" s="1"/>
  <c r="AA82" i="13"/>
  <c r="Z82" i="13" s="1"/>
  <c r="AH97" i="3"/>
  <c r="BA48" i="3"/>
  <c r="BQ48" i="3"/>
  <c r="BR48" i="3" s="1"/>
  <c r="BU48" i="3" l="1"/>
  <c r="F48" i="3" s="1"/>
  <c r="W48" i="3" s="1"/>
  <c r="AM49" i="3" s="1"/>
  <c r="BD49" i="3" s="1"/>
  <c r="C48" i="3"/>
  <c r="AX98" i="3"/>
  <c r="CF98" i="3"/>
  <c r="BO98" i="3"/>
  <c r="BV48" i="3"/>
  <c r="G48" i="3" s="1"/>
  <c r="BW48" i="3"/>
  <c r="E33" i="13" l="1"/>
  <c r="D33" i="13" s="1"/>
  <c r="Q98" i="3"/>
  <c r="AA83" i="13" s="1"/>
  <c r="Z83" i="13" s="1"/>
  <c r="G33" i="13"/>
  <c r="F33" i="13" s="1"/>
  <c r="BX48" i="3"/>
  <c r="I48" i="3" s="1"/>
  <c r="X48" i="3"/>
  <c r="H48" i="3"/>
  <c r="AH98" i="3" l="1"/>
  <c r="K33" i="13"/>
  <c r="J33" i="13" s="1"/>
  <c r="I33" i="13"/>
  <c r="H33" i="13" s="1"/>
  <c r="Z48" i="3"/>
  <c r="AP49" i="3" s="1"/>
  <c r="BG49" i="3" s="1"/>
  <c r="AN49" i="3"/>
  <c r="BE49" i="3" s="1"/>
  <c r="BY48" i="3"/>
  <c r="J48" i="3" s="1"/>
  <c r="Y48" i="3"/>
  <c r="BO99" i="3" l="1"/>
  <c r="AX99" i="3"/>
  <c r="CF99" i="3"/>
  <c r="M33" i="13"/>
  <c r="BZ48" i="3"/>
  <c r="K48" i="3" s="1"/>
  <c r="AA48" i="3"/>
  <c r="AO49" i="3"/>
  <c r="BF49" i="3" s="1"/>
  <c r="Q99" i="3" l="1"/>
  <c r="O33" i="13"/>
  <c r="N33" i="13" s="1"/>
  <c r="L33" i="13"/>
  <c r="AB48" i="3"/>
  <c r="AR49" i="3" s="1"/>
  <c r="BI49" i="3" s="1"/>
  <c r="CA48" i="3"/>
  <c r="CB48" i="3" s="1"/>
  <c r="CC48" i="3" s="1"/>
  <c r="N48" i="3" s="1"/>
  <c r="AQ49" i="3"/>
  <c r="BH49" i="3" s="1"/>
  <c r="AH99" i="3" l="1"/>
  <c r="AA84" i="13"/>
  <c r="Z84" i="13" s="1"/>
  <c r="U33" i="13"/>
  <c r="T33" i="13" s="1"/>
  <c r="L48" i="3"/>
  <c r="AE48" i="3"/>
  <c r="AU49" i="3" s="1"/>
  <c r="BL49" i="3" s="1"/>
  <c r="M48" i="3"/>
  <c r="CD48" i="3"/>
  <c r="O48" i="3" s="1"/>
  <c r="CF100" i="3" l="1"/>
  <c r="AX100" i="3"/>
  <c r="BO100" i="3"/>
  <c r="W33" i="13"/>
  <c r="V33" i="13" s="1"/>
  <c r="Q33" i="13"/>
  <c r="P33" i="13" s="1"/>
  <c r="S33" i="13"/>
  <c r="R33" i="13" s="1"/>
  <c r="AC48" i="3"/>
  <c r="AS49" i="3" s="1"/>
  <c r="BJ49" i="3" s="1"/>
  <c r="CE48" i="3"/>
  <c r="CG48" i="3" s="1"/>
  <c r="R48" i="3" s="1"/>
  <c r="AF48" i="3"/>
  <c r="AV49" i="3" s="1"/>
  <c r="BM49" i="3" s="1"/>
  <c r="AD48" i="3"/>
  <c r="Q100" i="3" l="1"/>
  <c r="AH100" i="3"/>
  <c r="AC33" i="13"/>
  <c r="AB33" i="13" s="1"/>
  <c r="AI48" i="3"/>
  <c r="AY49" i="3" s="1"/>
  <c r="BP49" i="3" s="1"/>
  <c r="AT49" i="3"/>
  <c r="BK49" i="3" s="1"/>
  <c r="P48" i="3"/>
  <c r="CH48" i="3"/>
  <c r="S48" i="3" s="1"/>
  <c r="BT49" i="3"/>
  <c r="E49" i="3" s="1"/>
  <c r="AA85" i="13" l="1"/>
  <c r="Z85" i="13" s="1"/>
  <c r="AX101" i="3"/>
  <c r="BO101" i="3"/>
  <c r="CF101" i="3"/>
  <c r="AE33" i="13"/>
  <c r="AD33" i="13" s="1"/>
  <c r="C34" i="13"/>
  <c r="B34" i="13" s="1"/>
  <c r="Y33" i="13"/>
  <c r="X33" i="13" s="1"/>
  <c r="AG48" i="3"/>
  <c r="AW49" i="3" s="1"/>
  <c r="BN49" i="3" s="1"/>
  <c r="AJ48" i="3"/>
  <c r="V49" i="3"/>
  <c r="Q101" i="3" l="1"/>
  <c r="U48" i="3"/>
  <c r="A49" i="3"/>
  <c r="AZ49" i="3"/>
  <c r="BA49" i="3" s="1"/>
  <c r="AL50" i="3"/>
  <c r="B49" i="3" l="1"/>
  <c r="A34" i="13" s="1"/>
  <c r="AH101" i="3"/>
  <c r="AA86" i="13"/>
  <c r="Z86" i="13" s="1"/>
  <c r="BQ49" i="3"/>
  <c r="BR49" i="3" s="1"/>
  <c r="BC50" i="3"/>
  <c r="BU49" i="3" l="1"/>
  <c r="F49" i="3" s="1"/>
  <c r="W49" i="3" s="1"/>
  <c r="C49" i="3"/>
  <c r="BO102" i="3"/>
  <c r="AX102" i="3"/>
  <c r="CF102" i="3"/>
  <c r="BV49" i="3"/>
  <c r="G49" i="3" s="1"/>
  <c r="E34" i="13" l="1"/>
  <c r="D34" i="13" s="1"/>
  <c r="Q102" i="3"/>
  <c r="G34" i="13"/>
  <c r="F34" i="13" s="1"/>
  <c r="AM50" i="3"/>
  <c r="BD50" i="3" s="1"/>
  <c r="X49" i="3"/>
  <c r="BW49" i="3"/>
  <c r="AA87" i="13" l="1"/>
  <c r="Z87" i="13" s="1"/>
  <c r="AH102" i="3"/>
  <c r="H49" i="3"/>
  <c r="BX49" i="3"/>
  <c r="AN50" i="3"/>
  <c r="BE50" i="3" s="1"/>
  <c r="BO103" i="3" l="1"/>
  <c r="CF103" i="3"/>
  <c r="AX103" i="3"/>
  <c r="I34" i="13"/>
  <c r="I49" i="3"/>
  <c r="BY49" i="3"/>
  <c r="BZ49" i="3" s="1"/>
  <c r="K49" i="3" s="1"/>
  <c r="Y49" i="3"/>
  <c r="Q103" i="3" l="1"/>
  <c r="K34" i="13"/>
  <c r="J34" i="13" s="1"/>
  <c r="O34" i="13"/>
  <c r="N34" i="13" s="1"/>
  <c r="H34" i="13"/>
  <c r="AB49" i="3"/>
  <c r="AR50" i="3" s="1"/>
  <c r="BI50" i="3" s="1"/>
  <c r="J49" i="3"/>
  <c r="AO50" i="3"/>
  <c r="BF50" i="3" s="1"/>
  <c r="Z49" i="3"/>
  <c r="CA49" i="3"/>
  <c r="AA88" i="13" l="1"/>
  <c r="Z88" i="13" s="1"/>
  <c r="AH103" i="3"/>
  <c r="BO104" i="3" s="1"/>
  <c r="M34" i="13"/>
  <c r="AP50" i="3"/>
  <c r="BG50" i="3" s="1"/>
  <c r="L49" i="3"/>
  <c r="AA49" i="3"/>
  <c r="AQ50" i="3" s="1"/>
  <c r="BH50" i="3" s="1"/>
  <c r="CB49" i="3"/>
  <c r="CC49" i="3" s="1"/>
  <c r="N49" i="3" s="1"/>
  <c r="AX104" i="3" l="1"/>
  <c r="CF104" i="3"/>
  <c r="Q104" i="3" s="1"/>
  <c r="AA89" i="13" s="1"/>
  <c r="Z89" i="13" s="1"/>
  <c r="Q34" i="13"/>
  <c r="P34" i="13" s="1"/>
  <c r="U34" i="13"/>
  <c r="T34" i="13" s="1"/>
  <c r="L34" i="13"/>
  <c r="AC49" i="3"/>
  <c r="AS50" i="3" s="1"/>
  <c r="BJ50" i="3" s="1"/>
  <c r="AE49" i="3"/>
  <c r="AU50" i="3" s="1"/>
  <c r="BL50" i="3" s="1"/>
  <c r="CD49" i="3"/>
  <c r="O49" i="3" s="1"/>
  <c r="M49" i="3"/>
  <c r="AH104" i="3" l="1"/>
  <c r="AX105" i="3" s="1"/>
  <c r="W34" i="13"/>
  <c r="V34" i="13" s="1"/>
  <c r="S34" i="13"/>
  <c r="R34" i="13" s="1"/>
  <c r="CE49" i="3"/>
  <c r="P49" i="3" s="1"/>
  <c r="AD49" i="3"/>
  <c r="AF49" i="3"/>
  <c r="AV50" i="3" s="1"/>
  <c r="BM50" i="3" s="1"/>
  <c r="CF105" i="3" l="1"/>
  <c r="BO105" i="3"/>
  <c r="Y34" i="13"/>
  <c r="X34" i="13" s="1"/>
  <c r="AG49" i="3"/>
  <c r="AW50" i="3" s="1"/>
  <c r="BN50" i="3" s="1"/>
  <c r="CG49" i="3"/>
  <c r="AT50" i="3"/>
  <c r="BK50" i="3" s="1"/>
  <c r="Q105" i="3" l="1"/>
  <c r="AH105" i="3"/>
  <c r="BO106" i="3" s="1"/>
  <c r="R49" i="3"/>
  <c r="CH49" i="3"/>
  <c r="S49" i="3" s="1"/>
  <c r="BT50" i="3"/>
  <c r="E50" i="3" s="1"/>
  <c r="AA90" i="13" l="1"/>
  <c r="Z90" i="13" s="1"/>
  <c r="C35" i="13"/>
  <c r="B35" i="13" s="1"/>
  <c r="CF106" i="3"/>
  <c r="Q106" i="3" s="1"/>
  <c r="AX106" i="3"/>
  <c r="AC34" i="13"/>
  <c r="AB34" i="13" s="1"/>
  <c r="AE34" i="13"/>
  <c r="AD34" i="13" s="1"/>
  <c r="AI49" i="3"/>
  <c r="AY50" i="3" s="1"/>
  <c r="BP50" i="3" s="1"/>
  <c r="AJ49" i="3"/>
  <c r="V50" i="3"/>
  <c r="AH106" i="3" l="1"/>
  <c r="AX107" i="3" s="1"/>
  <c r="AA91" i="13"/>
  <c r="Z91" i="13" s="1"/>
  <c r="U49" i="3"/>
  <c r="AZ50" i="3"/>
  <c r="A50" i="3"/>
  <c r="BV50" i="3"/>
  <c r="AL51" i="3"/>
  <c r="BC51" i="3"/>
  <c r="B50" i="3" l="1"/>
  <c r="A35" i="13" s="1"/>
  <c r="BO107" i="3"/>
  <c r="CF107" i="3"/>
  <c r="BA50" i="3"/>
  <c r="BQ50" i="3"/>
  <c r="BR50" i="3" s="1"/>
  <c r="C50" i="3" s="1"/>
  <c r="G50" i="3"/>
  <c r="BW50" i="3"/>
  <c r="BU50" i="3" l="1"/>
  <c r="Q107" i="3"/>
  <c r="G35" i="13"/>
  <c r="F35" i="13" s="1"/>
  <c r="H50" i="3"/>
  <c r="BY50" i="3"/>
  <c r="J50" i="3" s="1"/>
  <c r="X50" i="3"/>
  <c r="F50" i="3" l="1"/>
  <c r="E35" i="13" s="1"/>
  <c r="D35" i="13" s="1"/>
  <c r="BX50" i="3"/>
  <c r="I50" i="3" s="1"/>
  <c r="AA92" i="13"/>
  <c r="Z92" i="13" s="1"/>
  <c r="AH107" i="3"/>
  <c r="M35" i="13"/>
  <c r="L35" i="13" s="1"/>
  <c r="I35" i="13"/>
  <c r="H35" i="13" s="1"/>
  <c r="BZ50" i="3"/>
  <c r="K50" i="3" s="1"/>
  <c r="AN51" i="3"/>
  <c r="BE51" i="3" s="1"/>
  <c r="AA50" i="3"/>
  <c r="AQ51" i="3" s="1"/>
  <c r="BH51" i="3" s="1"/>
  <c r="Y50" i="3"/>
  <c r="W50" i="3" l="1"/>
  <c r="AM51" i="3" s="1"/>
  <c r="BD51" i="3" s="1"/>
  <c r="Z50" i="3"/>
  <c r="AP51" i="3" s="1"/>
  <c r="BG51" i="3" s="1"/>
  <c r="K35" i="13"/>
  <c r="J35" i="13" s="1"/>
  <c r="AX108" i="3"/>
  <c r="CF108" i="3"/>
  <c r="BO108" i="3"/>
  <c r="O35" i="13"/>
  <c r="N35" i="13" s="1"/>
  <c r="CA50" i="3"/>
  <c r="L50" i="3" s="1"/>
  <c r="AB50" i="3"/>
  <c r="AR51" i="3" s="1"/>
  <c r="BI51" i="3" s="1"/>
  <c r="AO51" i="3"/>
  <c r="BF51" i="3" s="1"/>
  <c r="Q108" i="3" l="1"/>
  <c r="Q35" i="13"/>
  <c r="P35" i="13" s="1"/>
  <c r="AH108" i="3"/>
  <c r="CB50" i="3"/>
  <c r="M50" i="3" s="1"/>
  <c r="AC50" i="3"/>
  <c r="AS51" i="3" s="1"/>
  <c r="BJ51" i="3" s="1"/>
  <c r="AA93" i="13" l="1"/>
  <c r="Z93" i="13" s="1"/>
  <c r="S35" i="13"/>
  <c r="R35" i="13" s="1"/>
  <c r="BO109" i="3"/>
  <c r="CF109" i="3"/>
  <c r="AX109" i="3"/>
  <c r="CC50" i="3"/>
  <c r="N50" i="3" s="1"/>
  <c r="AD50" i="3"/>
  <c r="AT51" i="3" s="1"/>
  <c r="BK51" i="3" s="1"/>
  <c r="U35" i="13" l="1"/>
  <c r="T35" i="13" s="1"/>
  <c r="Q109" i="3"/>
  <c r="CD50" i="3"/>
  <c r="O50" i="3" s="1"/>
  <c r="AE50" i="3"/>
  <c r="AU51" i="3" s="1"/>
  <c r="BL51" i="3" s="1"/>
  <c r="W35" i="13" l="1"/>
  <c r="V35" i="13" s="1"/>
  <c r="AA94" i="13"/>
  <c r="Z94" i="13" s="1"/>
  <c r="AH109" i="3"/>
  <c r="CE50" i="3"/>
  <c r="P50" i="3" s="1"/>
  <c r="AF50" i="3"/>
  <c r="AV51" i="3" s="1"/>
  <c r="BM51" i="3" s="1"/>
  <c r="Y35" i="13" l="1"/>
  <c r="X35" i="13" s="1"/>
  <c r="AX110" i="3"/>
  <c r="BO110" i="3"/>
  <c r="CF110" i="3"/>
  <c r="CG50" i="3"/>
  <c r="R50" i="3" s="1"/>
  <c r="AG50" i="3"/>
  <c r="AW51" i="3" s="1"/>
  <c r="BN51" i="3" s="1"/>
  <c r="AC35" i="13" l="1"/>
  <c r="AB35" i="13" s="1"/>
  <c r="CH50" i="3"/>
  <c r="S50" i="3" s="1"/>
  <c r="Q110" i="3"/>
  <c r="AI50" i="3"/>
  <c r="AY51" i="3" s="1"/>
  <c r="BP51" i="3" s="1"/>
  <c r="AE35" i="13" l="1"/>
  <c r="AD35" i="13" s="1"/>
  <c r="AJ50" i="3"/>
  <c r="A51" i="3" s="1"/>
  <c r="AA95" i="13"/>
  <c r="Z95" i="13" s="1"/>
  <c r="AH110" i="3"/>
  <c r="B51" i="3" l="1"/>
  <c r="A36" i="13" s="1"/>
  <c r="AZ51" i="3"/>
  <c r="BQ51" i="3" s="1"/>
  <c r="BR51" i="3" s="1"/>
  <c r="C51" i="3" s="1"/>
  <c r="U50" i="3"/>
  <c r="AX111" i="3"/>
  <c r="BO111" i="3"/>
  <c r="CF111" i="3"/>
  <c r="BT51" i="3"/>
  <c r="E51" i="3" s="1"/>
  <c r="BA51" i="3" l="1"/>
  <c r="C36" i="13"/>
  <c r="B36" i="13" s="1"/>
  <c r="Q111" i="3"/>
  <c r="BU51" i="3"/>
  <c r="BV51" i="3" s="1"/>
  <c r="G51" i="3" s="1"/>
  <c r="V51" i="3"/>
  <c r="G36" i="13" l="1"/>
  <c r="F36" i="13" s="1"/>
  <c r="AA96" i="13"/>
  <c r="Z96" i="13" s="1"/>
  <c r="AH111" i="3"/>
  <c r="X51" i="3"/>
  <c r="F51" i="3"/>
  <c r="BW51" i="3"/>
  <c r="H51" i="3" s="1"/>
  <c r="AL52" i="3"/>
  <c r="BC52" i="3"/>
  <c r="BT52" i="3"/>
  <c r="I36" i="13" l="1"/>
  <c r="H36" i="13" s="1"/>
  <c r="E36" i="13"/>
  <c r="CF112" i="3"/>
  <c r="BO112" i="3"/>
  <c r="AX112" i="3"/>
  <c r="Y51" i="3"/>
  <c r="BX51" i="3"/>
  <c r="W51" i="3"/>
  <c r="AN52" i="3"/>
  <c r="BE52" i="3" s="1"/>
  <c r="E52" i="3"/>
  <c r="C37" i="13" l="1"/>
  <c r="B37" i="13" s="1"/>
  <c r="Q112" i="3"/>
  <c r="D36" i="13"/>
  <c r="V52" i="3"/>
  <c r="AM52" i="3"/>
  <c r="BD52" i="3" s="1"/>
  <c r="AO52" i="3"/>
  <c r="BF52" i="3" s="1"/>
  <c r="I51" i="3"/>
  <c r="BY51" i="3"/>
  <c r="J51" i="3" s="1"/>
  <c r="AA97" i="13" l="1"/>
  <c r="Z97" i="13" s="1"/>
  <c r="AH112" i="3"/>
  <c r="BO113" i="3" s="1"/>
  <c r="K36" i="13"/>
  <c r="J36" i="13" s="1"/>
  <c r="M36" i="13"/>
  <c r="BT53" i="3"/>
  <c r="AL53" i="3"/>
  <c r="BC53" i="3" s="1"/>
  <c r="BZ51" i="3"/>
  <c r="AA51" i="3"/>
  <c r="Z51" i="3"/>
  <c r="CF113" i="3" l="1"/>
  <c r="Q113" i="3" s="1"/>
  <c r="AX113" i="3"/>
  <c r="L36" i="13"/>
  <c r="E53" i="3"/>
  <c r="K51" i="3"/>
  <c r="CA51" i="3"/>
  <c r="L51" i="3" s="1"/>
  <c r="AQ52" i="3"/>
  <c r="BH52" i="3" s="1"/>
  <c r="AP52" i="3"/>
  <c r="BG52" i="3" s="1"/>
  <c r="AH113" i="3" l="1"/>
  <c r="AA98" i="13"/>
  <c r="Z98" i="13" s="1"/>
  <c r="O36" i="13"/>
  <c r="N36" i="13" s="1"/>
  <c r="C38" i="13"/>
  <c r="B38" i="13" s="1"/>
  <c r="Q36" i="13"/>
  <c r="P36" i="13" s="1"/>
  <c r="V53" i="3"/>
  <c r="BC54" i="3" s="1"/>
  <c r="AC51" i="3"/>
  <c r="AS52" i="3" s="1"/>
  <c r="BJ52" i="3" s="1"/>
  <c r="CB51" i="3"/>
  <c r="M51" i="3" s="1"/>
  <c r="AB51" i="3"/>
  <c r="CF114" i="3" l="1"/>
  <c r="AX114" i="3"/>
  <c r="BO114" i="3"/>
  <c r="S36" i="13"/>
  <c r="R36" i="13" s="1"/>
  <c r="BT54" i="3"/>
  <c r="E54" i="3" s="1"/>
  <c r="AL54" i="3"/>
  <c r="AD51" i="3"/>
  <c r="AT52" i="3" s="1"/>
  <c r="BK52" i="3" s="1"/>
  <c r="CC51" i="3"/>
  <c r="CD51" i="3" s="1"/>
  <c r="O51" i="3" s="1"/>
  <c r="AR52" i="3"/>
  <c r="BI52" i="3" s="1"/>
  <c r="Q114" i="3" l="1"/>
  <c r="AH114" i="3"/>
  <c r="BO115" i="3" s="1"/>
  <c r="C39" i="13"/>
  <c r="B39" i="13" s="1"/>
  <c r="W36" i="13"/>
  <c r="V36" i="13" s="1"/>
  <c r="V54" i="3"/>
  <c r="BT55" i="3" s="1"/>
  <c r="AF51" i="3"/>
  <c r="AV52" i="3" s="1"/>
  <c r="BM52" i="3" s="1"/>
  <c r="N51" i="3"/>
  <c r="CE51" i="3"/>
  <c r="AA99" i="13" l="1"/>
  <c r="Z99" i="13" s="1"/>
  <c r="AX115" i="3"/>
  <c r="CF115" i="3"/>
  <c r="Q115" i="3" s="1"/>
  <c r="U36" i="13"/>
  <c r="T36" i="13" s="1"/>
  <c r="AH115" i="3"/>
  <c r="BO116" i="3" s="1"/>
  <c r="AL55" i="3"/>
  <c r="BC55" i="3"/>
  <c r="E55" i="3" s="1"/>
  <c r="AE51" i="3"/>
  <c r="AU52" i="3" s="1"/>
  <c r="BL52" i="3" s="1"/>
  <c r="CG51" i="3"/>
  <c r="R51" i="3" s="1"/>
  <c r="P51" i="3"/>
  <c r="AA100" i="13" l="1"/>
  <c r="Z100" i="13" s="1"/>
  <c r="C40" i="13"/>
  <c r="B40" i="13" s="1"/>
  <c r="CF116" i="3"/>
  <c r="Q116" i="3" s="1"/>
  <c r="AX116" i="3"/>
  <c r="Y36" i="13"/>
  <c r="X36" i="13" s="1"/>
  <c r="AC36" i="13"/>
  <c r="AB36" i="13" s="1"/>
  <c r="V55" i="3"/>
  <c r="AL56" i="3" s="1"/>
  <c r="AI51" i="3"/>
  <c r="AY52" i="3" s="1"/>
  <c r="BP52" i="3" s="1"/>
  <c r="AG51" i="3"/>
  <c r="AW52" i="3" s="1"/>
  <c r="BN52" i="3" s="1"/>
  <c r="CH51" i="3"/>
  <c r="S51" i="3" s="1"/>
  <c r="AH116" i="3" l="1"/>
  <c r="AA101" i="13"/>
  <c r="Z101" i="13" s="1"/>
  <c r="AE36" i="13"/>
  <c r="AD36" i="13" s="1"/>
  <c r="BC56" i="3"/>
  <c r="AJ51" i="3"/>
  <c r="BO117" i="3" l="1"/>
  <c r="AX117" i="3"/>
  <c r="CF117" i="3"/>
  <c r="A52" i="3"/>
  <c r="AZ52" i="3"/>
  <c r="U51" i="3"/>
  <c r="B52" i="3" l="1"/>
  <c r="A37" i="13" s="1"/>
  <c r="Q117" i="3"/>
  <c r="AH117" i="3"/>
  <c r="BA52" i="3"/>
  <c r="BQ52" i="3"/>
  <c r="BR52" i="3" s="1"/>
  <c r="C52" i="3" s="1"/>
  <c r="AA102" i="13" l="1"/>
  <c r="Z102" i="13" s="1"/>
  <c r="AX118" i="3"/>
  <c r="CF118" i="3"/>
  <c r="BO118" i="3"/>
  <c r="BU52" i="3"/>
  <c r="F52" i="3" s="1"/>
  <c r="Q118" i="3" l="1"/>
  <c r="E37" i="13"/>
  <c r="BV52" i="3"/>
  <c r="G52" i="3" s="1"/>
  <c r="W52" i="3"/>
  <c r="G37" i="13" l="1"/>
  <c r="F37" i="13" s="1"/>
  <c r="AA103" i="13"/>
  <c r="Z103" i="13" s="1"/>
  <c r="AH118" i="3"/>
  <c r="D37" i="13"/>
  <c r="BW52" i="3"/>
  <c r="BX52" i="3" s="1"/>
  <c r="I52" i="3" s="1"/>
  <c r="AM53" i="3"/>
  <c r="BD53" i="3" s="1"/>
  <c r="X52" i="3"/>
  <c r="K37" i="13" l="1"/>
  <c r="J37" i="13" s="1"/>
  <c r="AX119" i="3"/>
  <c r="CF119" i="3"/>
  <c r="BO119" i="3"/>
  <c r="BY52" i="3"/>
  <c r="J52" i="3" s="1"/>
  <c r="H52" i="3"/>
  <c r="Z52" i="3"/>
  <c r="AN53" i="3"/>
  <c r="BE53" i="3" s="1"/>
  <c r="Q119" i="3" l="1"/>
  <c r="I37" i="13"/>
  <c r="M37" i="13"/>
  <c r="AA52" i="3"/>
  <c r="AQ53" i="3" s="1"/>
  <c r="BH53" i="3" s="1"/>
  <c r="AP53" i="3"/>
  <c r="BG53" i="3" s="1"/>
  <c r="BZ52" i="3"/>
  <c r="K52" i="3" s="1"/>
  <c r="Y52" i="3"/>
  <c r="O37" i="13" l="1"/>
  <c r="N37" i="13" s="1"/>
  <c r="AA104" i="13"/>
  <c r="Z104" i="13" s="1"/>
  <c r="AH119" i="3"/>
  <c r="AX120" i="3" s="1"/>
  <c r="H37" i="13"/>
  <c r="L37" i="13"/>
  <c r="AB52" i="3"/>
  <c r="AR53" i="3" s="1"/>
  <c r="BI53" i="3" s="1"/>
  <c r="CA52" i="3"/>
  <c r="L52" i="3" s="1"/>
  <c r="AO53" i="3"/>
  <c r="BF53" i="3" s="1"/>
  <c r="Q37" i="13" l="1"/>
  <c r="P37" i="13" s="1"/>
  <c r="BO120" i="3"/>
  <c r="CF120" i="3"/>
  <c r="AC52" i="3"/>
  <c r="AS53" i="3" s="1"/>
  <c r="BJ53" i="3" s="1"/>
  <c r="CB52" i="3"/>
  <c r="M52" i="3" s="1"/>
  <c r="S37" i="13" l="1"/>
  <c r="R37" i="13" s="1"/>
  <c r="Q120" i="3"/>
  <c r="AD52" i="3"/>
  <c r="AT53" i="3" s="1"/>
  <c r="BK53" i="3" s="1"/>
  <c r="CC52" i="3"/>
  <c r="N52" i="3" s="1"/>
  <c r="AA105" i="13" l="1"/>
  <c r="Z105" i="13" s="1"/>
  <c r="AH120" i="3"/>
  <c r="CF121" i="3" s="1"/>
  <c r="U37" i="13"/>
  <c r="T37" i="13" s="1"/>
  <c r="AE52" i="3"/>
  <c r="AU53" i="3" s="1"/>
  <c r="BL53" i="3" s="1"/>
  <c r="CD52" i="3"/>
  <c r="AX121" i="3" l="1"/>
  <c r="BO121" i="3"/>
  <c r="Q121" i="3" s="1"/>
  <c r="O52" i="3"/>
  <c r="CE52" i="3"/>
  <c r="AH121" i="3" l="1"/>
  <c r="BO122" i="3" s="1"/>
  <c r="W37" i="13"/>
  <c r="V37" i="13" s="1"/>
  <c r="AA106" i="13"/>
  <c r="Z106" i="13" s="1"/>
  <c r="P52" i="3"/>
  <c r="CG52" i="3"/>
  <c r="AF52" i="3"/>
  <c r="AV53" i="3" s="1"/>
  <c r="BM53" i="3" s="1"/>
  <c r="AX122" i="3" l="1"/>
  <c r="CF122" i="3"/>
  <c r="Q122" i="3" s="1"/>
  <c r="Y37" i="13"/>
  <c r="X37" i="13" s="1"/>
  <c r="AG52" i="3"/>
  <c r="AW53" i="3" s="1"/>
  <c r="BN53" i="3" s="1"/>
  <c r="CH52" i="3"/>
  <c r="S52" i="3" s="1"/>
  <c r="R52" i="3"/>
  <c r="AA107" i="13" l="1"/>
  <c r="Z107" i="13" s="1"/>
  <c r="AH122" i="3"/>
  <c r="AC37" i="13"/>
  <c r="AB37" i="13" s="1"/>
  <c r="AE37" i="13"/>
  <c r="AD37" i="13" s="1"/>
  <c r="AI52" i="3"/>
  <c r="AY53" i="3" s="1"/>
  <c r="BP53" i="3" s="1"/>
  <c r="AJ52" i="3"/>
  <c r="CF123" i="3" l="1"/>
  <c r="BO123" i="3"/>
  <c r="AX123" i="3"/>
  <c r="AZ53" i="3"/>
  <c r="A53" i="3"/>
  <c r="U52" i="3"/>
  <c r="BV53" i="3"/>
  <c r="G53" i="3" s="1"/>
  <c r="BU53" i="3"/>
  <c r="F53" i="3" s="1"/>
  <c r="B53" i="3" l="1"/>
  <c r="A38" i="13" s="1"/>
  <c r="Q123" i="3"/>
  <c r="AH123" i="3"/>
  <c r="BO124" i="3" s="1"/>
  <c r="G38" i="13"/>
  <c r="F38" i="13" s="1"/>
  <c r="E38" i="13"/>
  <c r="BA53" i="3"/>
  <c r="BQ53" i="3"/>
  <c r="BR53" i="3" s="1"/>
  <c r="C53" i="3" s="1"/>
  <c r="W53" i="3"/>
  <c r="AM54" i="3" s="1"/>
  <c r="BD54" i="3" s="1"/>
  <c r="BW53" i="3"/>
  <c r="H53" i="3" s="1"/>
  <c r="X53" i="3"/>
  <c r="BX53" i="3" l="1"/>
  <c r="I53" i="3" s="1"/>
  <c r="K38" i="13" s="1"/>
  <c r="J38" i="13" s="1"/>
  <c r="AA108" i="13"/>
  <c r="Z108" i="13" s="1"/>
  <c r="CF124" i="3"/>
  <c r="Q124" i="3" s="1"/>
  <c r="AX124" i="3"/>
  <c r="I38" i="13"/>
  <c r="H38" i="13" s="1"/>
  <c r="D38" i="13"/>
  <c r="AN54" i="3"/>
  <c r="BE54" i="3" s="1"/>
  <c r="BY53" i="3"/>
  <c r="J53" i="3" s="1"/>
  <c r="Y53" i="3"/>
  <c r="Z53" i="3" l="1"/>
  <c r="AP54" i="3" s="1"/>
  <c r="BG54" i="3" s="1"/>
  <c r="AA109" i="13"/>
  <c r="Z109" i="13" s="1"/>
  <c r="AH124" i="3"/>
  <c r="M38" i="13"/>
  <c r="BZ53" i="3"/>
  <c r="K53" i="3" s="1"/>
  <c r="AO54" i="3"/>
  <c r="BF54" i="3" s="1"/>
  <c r="AA53" i="3"/>
  <c r="AQ54" i="3" s="1"/>
  <c r="BH54" i="3" s="1"/>
  <c r="CF125" i="3" l="1"/>
  <c r="AX125" i="3"/>
  <c r="BO125" i="3"/>
  <c r="O38" i="13"/>
  <c r="N38" i="13" s="1"/>
  <c r="L38" i="13"/>
  <c r="AB53" i="3"/>
  <c r="AR54" i="3" s="1"/>
  <c r="BI54" i="3" s="1"/>
  <c r="CA53" i="3"/>
  <c r="Q125" i="3" l="1"/>
  <c r="AH125" i="3"/>
  <c r="CF126" i="3" s="1"/>
  <c r="L53" i="3"/>
  <c r="CB53" i="3"/>
  <c r="CC53" i="3" s="1"/>
  <c r="AA110" i="13" l="1"/>
  <c r="Z110" i="13" s="1"/>
  <c r="BO126" i="3"/>
  <c r="Q126" i="3" s="1"/>
  <c r="AX126" i="3"/>
  <c r="Q38" i="13"/>
  <c r="P38" i="13" s="1"/>
  <c r="AC53" i="3"/>
  <c r="AS54" i="3" s="1"/>
  <c r="BJ54" i="3" s="1"/>
  <c r="N53" i="3"/>
  <c r="M53" i="3"/>
  <c r="CD53" i="3"/>
  <c r="O53" i="3" s="1"/>
  <c r="W38" i="13" l="1"/>
  <c r="V38" i="13" s="1"/>
  <c r="S38" i="13"/>
  <c r="R38" i="13" s="1"/>
  <c r="AH126" i="3"/>
  <c r="AA111" i="13"/>
  <c r="Z111" i="13" s="1"/>
  <c r="U38" i="13"/>
  <c r="T38" i="13" s="1"/>
  <c r="AE53" i="3"/>
  <c r="AU54" i="3" s="1"/>
  <c r="BL54" i="3" s="1"/>
  <c r="AF53" i="3"/>
  <c r="AV54" i="3" s="1"/>
  <c r="BM54" i="3" s="1"/>
  <c r="CE53" i="3"/>
  <c r="P53" i="3" s="1"/>
  <c r="AD53" i="3"/>
  <c r="AT54" i="3" s="1"/>
  <c r="BK54" i="3" s="1"/>
  <c r="BO127" i="3" l="1"/>
  <c r="CF127" i="3"/>
  <c r="AX127" i="3"/>
  <c r="Y38" i="13"/>
  <c r="X38" i="13" s="1"/>
  <c r="AG53" i="3"/>
  <c r="AW54" i="3" s="1"/>
  <c r="BN54" i="3" s="1"/>
  <c r="CG53" i="3"/>
  <c r="Q127" i="3" l="1"/>
  <c r="AA112" i="13" s="1"/>
  <c r="Z112" i="13" s="1"/>
  <c r="R53" i="3"/>
  <c r="CH53" i="3"/>
  <c r="S53" i="3" s="1"/>
  <c r="AH127" i="3" l="1"/>
  <c r="BO128" i="3" s="1"/>
  <c r="AE38" i="13"/>
  <c r="AD38" i="13" s="1"/>
  <c r="AC38" i="13"/>
  <c r="AB38" i="13" s="1"/>
  <c r="AI53" i="3"/>
  <c r="AY54" i="3" s="1"/>
  <c r="BP54" i="3" s="1"/>
  <c r="AJ53" i="3"/>
  <c r="CF128" i="3" l="1"/>
  <c r="Q128" i="3" s="1"/>
  <c r="AX128" i="3"/>
  <c r="AZ54" i="3"/>
  <c r="U53" i="3"/>
  <c r="A54" i="3"/>
  <c r="BV54" i="3"/>
  <c r="G54" i="3" s="1"/>
  <c r="B54" i="3" l="1"/>
  <c r="A39" i="13" s="1"/>
  <c r="AH128" i="3"/>
  <c r="AA113" i="13"/>
  <c r="Z113" i="13" s="1"/>
  <c r="G39" i="13"/>
  <c r="F39" i="13" s="1"/>
  <c r="BQ54" i="3"/>
  <c r="BR54" i="3" s="1"/>
  <c r="BA54" i="3"/>
  <c r="X54" i="3"/>
  <c r="BW54" i="3"/>
  <c r="BY54" i="3"/>
  <c r="BU54" i="3" l="1"/>
  <c r="F54" i="3" s="1"/>
  <c r="C54" i="3"/>
  <c r="CF129" i="3"/>
  <c r="AX129" i="3"/>
  <c r="BO129" i="3"/>
  <c r="AN55" i="3"/>
  <c r="BE55" i="3" s="1"/>
  <c r="H54" i="3"/>
  <c r="J54" i="3"/>
  <c r="BZ54" i="3"/>
  <c r="BX54" i="3" l="1"/>
  <c r="I54" i="3" s="1"/>
  <c r="E39" i="13"/>
  <c r="D39" i="13" s="1"/>
  <c r="W54" i="3"/>
  <c r="Q129" i="3"/>
  <c r="I39" i="13"/>
  <c r="H39" i="13" s="1"/>
  <c r="M39" i="13"/>
  <c r="Y54" i="3"/>
  <c r="AO55" i="3" s="1"/>
  <c r="BF55" i="3" s="1"/>
  <c r="K54" i="3"/>
  <c r="CA54" i="3"/>
  <c r="CB54" i="3" s="1"/>
  <c r="M54" i="3" s="1"/>
  <c r="AA54" i="3"/>
  <c r="AQ55" i="3" s="1"/>
  <c r="BH55" i="3" s="1"/>
  <c r="K39" i="13" l="1"/>
  <c r="J39" i="13" s="1"/>
  <c r="Z54" i="3"/>
  <c r="AP55" i="3" s="1"/>
  <c r="BG55" i="3" s="1"/>
  <c r="BU55" i="3"/>
  <c r="AM55" i="3"/>
  <c r="BD55" i="3" s="1"/>
  <c r="AA114" i="13"/>
  <c r="Z114" i="13" s="1"/>
  <c r="AH129" i="3"/>
  <c r="S39" i="13"/>
  <c r="R39" i="13" s="1"/>
  <c r="O39" i="13"/>
  <c r="N39" i="13" s="1"/>
  <c r="L39" i="13"/>
  <c r="AD54" i="3"/>
  <c r="AT55" i="3" s="1"/>
  <c r="BK55" i="3" s="1"/>
  <c r="L54" i="3"/>
  <c r="CC54" i="3"/>
  <c r="N54" i="3" s="1"/>
  <c r="AB54" i="3"/>
  <c r="F55" i="3" l="1"/>
  <c r="AX130" i="3"/>
  <c r="CF130" i="3"/>
  <c r="BO130" i="3"/>
  <c r="U39" i="13"/>
  <c r="T39" i="13" s="1"/>
  <c r="Q39" i="13"/>
  <c r="P39" i="13" s="1"/>
  <c r="AC54" i="3"/>
  <c r="AS55" i="3" s="1"/>
  <c r="BJ55" i="3" s="1"/>
  <c r="AE54" i="3"/>
  <c r="AU55" i="3" s="1"/>
  <c r="BL55" i="3" s="1"/>
  <c r="AR55" i="3"/>
  <c r="BI55" i="3" s="1"/>
  <c r="CD54" i="3"/>
  <c r="O54" i="3" s="1"/>
  <c r="E40" i="13" l="1"/>
  <c r="D40" i="13" s="1"/>
  <c r="W55" i="3"/>
  <c r="Q130" i="3"/>
  <c r="AH130" i="3"/>
  <c r="W39" i="13"/>
  <c r="V39" i="13" s="1"/>
  <c r="CE54" i="3"/>
  <c r="P54" i="3" s="1"/>
  <c r="AF54" i="3"/>
  <c r="AV55" i="3" s="1"/>
  <c r="BM55" i="3" s="1"/>
  <c r="BD56" i="3" l="1"/>
  <c r="BU56" i="3"/>
  <c r="AM56" i="3"/>
  <c r="AA115" i="13"/>
  <c r="Z115" i="13" s="1"/>
  <c r="BO131" i="3"/>
  <c r="CF131" i="3"/>
  <c r="AX131" i="3"/>
  <c r="Y39" i="13"/>
  <c r="X39" i="13" s="1"/>
  <c r="AG54" i="3"/>
  <c r="AW55" i="3" s="1"/>
  <c r="BN55" i="3" s="1"/>
  <c r="CG54" i="3"/>
  <c r="R54" i="3" s="1"/>
  <c r="F56" i="3" l="1"/>
  <c r="Q131" i="3"/>
  <c r="AC39" i="13"/>
  <c r="AB39" i="13" s="1"/>
  <c r="AI54" i="3"/>
  <c r="AY55" i="3" s="1"/>
  <c r="BP55" i="3" s="1"/>
  <c r="CH54" i="3"/>
  <c r="S54" i="3" s="1"/>
  <c r="E41" i="13" l="1"/>
  <c r="D41" i="13" s="1"/>
  <c r="W56" i="3"/>
  <c r="AA116" i="13"/>
  <c r="Z116" i="13" s="1"/>
  <c r="AH131" i="3"/>
  <c r="AE39" i="13"/>
  <c r="AD39" i="13" s="1"/>
  <c r="AJ54" i="3"/>
  <c r="AM57" i="3" l="1"/>
  <c r="BD57" i="3" s="1"/>
  <c r="BU57" i="3"/>
  <c r="BO132" i="3"/>
  <c r="CF132" i="3"/>
  <c r="AX132" i="3"/>
  <c r="AZ55" i="3"/>
  <c r="U54" i="3"/>
  <c r="A55" i="3"/>
  <c r="F57" i="3" l="1"/>
  <c r="E42" i="13" s="1"/>
  <c r="D42" i="13" s="1"/>
  <c r="W57" i="3"/>
  <c r="B55" i="3"/>
  <c r="A40" i="13" s="1"/>
  <c r="C55" i="3"/>
  <c r="Q132" i="3"/>
  <c r="AH132" i="3"/>
  <c r="BA55" i="3"/>
  <c r="BQ55" i="3"/>
  <c r="BR55" i="3" s="1"/>
  <c r="BV55" i="3"/>
  <c r="G55" i="3" s="1"/>
  <c r="BU58" i="3" l="1"/>
  <c r="AM58" i="3"/>
  <c r="BD58" i="3" s="1"/>
  <c r="AA117" i="13"/>
  <c r="Z117" i="13" s="1"/>
  <c r="AX133" i="3"/>
  <c r="BO133" i="3"/>
  <c r="CF133" i="3"/>
  <c r="G40" i="13"/>
  <c r="F40" i="13" s="1"/>
  <c r="BW55" i="3"/>
  <c r="H55" i="3" s="1"/>
  <c r="BX55" i="3"/>
  <c r="I55" i="3" s="1"/>
  <c r="X55" i="3"/>
  <c r="BY55" i="3"/>
  <c r="J55" i="3" s="1"/>
  <c r="F58" i="3" l="1"/>
  <c r="Q133" i="3"/>
  <c r="K40" i="13"/>
  <c r="J40" i="13" s="1"/>
  <c r="M40" i="13"/>
  <c r="L40" i="13" s="1"/>
  <c r="I40" i="13"/>
  <c r="AA55" i="3"/>
  <c r="AQ56" i="3" s="1"/>
  <c r="Y55" i="3"/>
  <c r="AO56" i="3" s="1"/>
  <c r="BF56" i="3" s="1"/>
  <c r="AN56" i="3"/>
  <c r="BE56" i="3" s="1"/>
  <c r="BZ55" i="3"/>
  <c r="CA55" i="3" s="1"/>
  <c r="L55" i="3" s="1"/>
  <c r="Z55" i="3"/>
  <c r="E43" i="13" l="1"/>
  <c r="D43" i="13" s="1"/>
  <c r="W58" i="3"/>
  <c r="AH133" i="3"/>
  <c r="AA118" i="13"/>
  <c r="Z118" i="13" s="1"/>
  <c r="Q40" i="13"/>
  <c r="P40" i="13" s="1"/>
  <c r="H40" i="13"/>
  <c r="AC55" i="3"/>
  <c r="AS56" i="3" s="1"/>
  <c r="BJ56" i="3" s="1"/>
  <c r="CB55" i="3"/>
  <c r="CC55" i="3" s="1"/>
  <c r="N55" i="3" s="1"/>
  <c r="K55" i="3"/>
  <c r="AP56" i="3"/>
  <c r="BG56" i="3" s="1"/>
  <c r="BH56" i="3"/>
  <c r="BD59" i="3" l="1"/>
  <c r="AM59" i="3"/>
  <c r="BU59" i="3"/>
  <c r="BO134" i="3"/>
  <c r="CF134" i="3"/>
  <c r="AX134" i="3"/>
  <c r="O40" i="13"/>
  <c r="N40" i="13" s="1"/>
  <c r="U40" i="13"/>
  <c r="T40" i="13" s="1"/>
  <c r="AB55" i="3"/>
  <c r="AR56" i="3" s="1"/>
  <c r="BI56" i="3" s="1"/>
  <c r="AE55" i="3"/>
  <c r="AU56" i="3" s="1"/>
  <c r="BL56" i="3" s="1"/>
  <c r="M55" i="3"/>
  <c r="CD55" i="3"/>
  <c r="O55" i="3" s="1"/>
  <c r="F59" i="3" l="1"/>
  <c r="Q134" i="3"/>
  <c r="AH134" i="3"/>
  <c r="CF135" i="3" s="1"/>
  <c r="S40" i="13"/>
  <c r="R40" i="13" s="1"/>
  <c r="W40" i="13"/>
  <c r="V40" i="13" s="1"/>
  <c r="AF55" i="3"/>
  <c r="AV56" i="3" s="1"/>
  <c r="BM56" i="3" s="1"/>
  <c r="AD55" i="3"/>
  <c r="AT56" i="3" s="1"/>
  <c r="BK56" i="3" s="1"/>
  <c r="CE55" i="3"/>
  <c r="P55" i="3" s="1"/>
  <c r="E44" i="13" l="1"/>
  <c r="D44" i="13" s="1"/>
  <c r="W59" i="3"/>
  <c r="AM60" i="3" s="1"/>
  <c r="BD60" i="3" s="1"/>
  <c r="AA119" i="13"/>
  <c r="Z119" i="13" s="1"/>
  <c r="AX135" i="3"/>
  <c r="BO135" i="3"/>
  <c r="Q135" i="3" s="1"/>
  <c r="Y40" i="13"/>
  <c r="X40" i="13" s="1"/>
  <c r="AG55" i="3"/>
  <c r="AW56" i="3" s="1"/>
  <c r="BN56" i="3" s="1"/>
  <c r="CG55" i="3"/>
  <c r="R55" i="3" s="1"/>
  <c r="AH135" i="3" l="1"/>
  <c r="CF136" i="3" s="1"/>
  <c r="AA120" i="13"/>
  <c r="Z120" i="13" s="1"/>
  <c r="AC40" i="13"/>
  <c r="AB40" i="13" s="1"/>
  <c r="AI55" i="3"/>
  <c r="AY56" i="3" s="1"/>
  <c r="BP56" i="3" s="1"/>
  <c r="CH55" i="3"/>
  <c r="S55" i="3" s="1"/>
  <c r="AX136" i="3" l="1"/>
  <c r="BO136" i="3"/>
  <c r="Q136" i="3" s="1"/>
  <c r="AE40" i="13"/>
  <c r="AD40" i="13" s="1"/>
  <c r="AJ55" i="3"/>
  <c r="U55" i="3" s="1"/>
  <c r="AA121" i="13" l="1"/>
  <c r="Z121" i="13" s="1"/>
  <c r="AH136" i="3"/>
  <c r="A56" i="3"/>
  <c r="AZ56" i="3"/>
  <c r="BA56" i="3" s="1"/>
  <c r="B56" i="3" l="1"/>
  <c r="A41" i="13" s="1"/>
  <c r="C56" i="3"/>
  <c r="CF137" i="3"/>
  <c r="BO137" i="3"/>
  <c r="AX137" i="3"/>
  <c r="BQ56" i="3"/>
  <c r="BR56" i="3" s="1"/>
  <c r="Q137" i="3" l="1"/>
  <c r="BT56" i="3"/>
  <c r="E56" i="3" s="1"/>
  <c r="C41" i="13" l="1"/>
  <c r="B41" i="13" s="1"/>
  <c r="AA122" i="13"/>
  <c r="Z122" i="13" s="1"/>
  <c r="AH137" i="3"/>
  <c r="BV56" i="3"/>
  <c r="G56" i="3" s="1"/>
  <c r="V56" i="3"/>
  <c r="G41" i="13" l="1"/>
  <c r="F41" i="13" s="1"/>
  <c r="CF138" i="3"/>
  <c r="BO138" i="3"/>
  <c r="AX138" i="3"/>
  <c r="X56" i="3"/>
  <c r="BW56" i="3"/>
  <c r="H56" i="3" s="1"/>
  <c r="AL57" i="3"/>
  <c r="I41" i="13" l="1"/>
  <c r="Q138" i="3"/>
  <c r="Y56" i="3"/>
  <c r="AN57" i="3"/>
  <c r="BE57" i="3" s="1"/>
  <c r="BX56" i="3"/>
  <c r="BY56" i="3" s="1"/>
  <c r="BC57" i="3"/>
  <c r="H41" i="13" l="1"/>
  <c r="AA123" i="13"/>
  <c r="Z123" i="13" s="1"/>
  <c r="AH138" i="3"/>
  <c r="BZ56" i="3"/>
  <c r="K56" i="3" s="1"/>
  <c r="J56" i="3"/>
  <c r="I56" i="3"/>
  <c r="AO57" i="3"/>
  <c r="BF57" i="3" s="1"/>
  <c r="K41" i="13" l="1"/>
  <c r="J41" i="13" s="1"/>
  <c r="O41" i="13"/>
  <c r="N41" i="13" s="1"/>
  <c r="M41" i="13"/>
  <c r="BO139" i="3"/>
  <c r="AX139" i="3"/>
  <c r="CF139" i="3"/>
  <c r="CA56" i="3"/>
  <c r="L56" i="3" s="1"/>
  <c r="Z56" i="3"/>
  <c r="AA56" i="3"/>
  <c r="AQ57" i="3" s="1"/>
  <c r="BH57" i="3" s="1"/>
  <c r="AB56" i="3"/>
  <c r="AR57" i="3" s="1"/>
  <c r="BI57" i="3" s="1"/>
  <c r="Q139" i="3" l="1"/>
  <c r="L41" i="13"/>
  <c r="Q41" i="13"/>
  <c r="P41" i="13" s="1"/>
  <c r="AC56" i="3"/>
  <c r="AS57" i="3" s="1"/>
  <c r="BJ57" i="3" s="1"/>
  <c r="CB56" i="3"/>
  <c r="M56" i="3" s="1"/>
  <c r="AP57" i="3"/>
  <c r="BG57" i="3" s="1"/>
  <c r="S41" i="13" l="1"/>
  <c r="R41" i="13" s="1"/>
  <c r="AA124" i="13"/>
  <c r="Z124" i="13" s="1"/>
  <c r="AH139" i="3"/>
  <c r="CF140" i="3" s="1"/>
  <c r="AD56" i="3"/>
  <c r="AT57" i="3" s="1"/>
  <c r="BK57" i="3" s="1"/>
  <c r="CC56" i="3"/>
  <c r="N56" i="3" s="1"/>
  <c r="AX140" i="3" l="1"/>
  <c r="BO140" i="3"/>
  <c r="Q140" i="3" s="1"/>
  <c r="U41" i="13"/>
  <c r="T41" i="13" s="1"/>
  <c r="AE56" i="3"/>
  <c r="AU57" i="3" s="1"/>
  <c r="BL57" i="3" s="1"/>
  <c r="CD56" i="3"/>
  <c r="O56" i="3" s="1"/>
  <c r="AH140" i="3" l="1"/>
  <c r="AX141" i="3" s="1"/>
  <c r="AA125" i="13"/>
  <c r="Z125" i="13" s="1"/>
  <c r="W41" i="13"/>
  <c r="V41" i="13" s="1"/>
  <c r="CE56" i="3"/>
  <c r="CG56" i="3" s="1"/>
  <c r="R56" i="3" s="1"/>
  <c r="AF56" i="3"/>
  <c r="AV57" i="3" s="1"/>
  <c r="BM57" i="3" s="1"/>
  <c r="CF141" i="3" l="1"/>
  <c r="BO141" i="3"/>
  <c r="AC41" i="13"/>
  <c r="AB41" i="13" s="1"/>
  <c r="AI56" i="3"/>
  <c r="AY57" i="3" s="1"/>
  <c r="BP57" i="3" s="1"/>
  <c r="P56" i="3"/>
  <c r="CH56" i="3"/>
  <c r="S56" i="3" s="1"/>
  <c r="Q141" i="3" l="1"/>
  <c r="AH141" i="3"/>
  <c r="CF142" i="3" s="1"/>
  <c r="AE41" i="13"/>
  <c r="AD41" i="13" s="1"/>
  <c r="Y41" i="13"/>
  <c r="X41" i="13" s="1"/>
  <c r="AG56" i="3"/>
  <c r="AW57" i="3" s="1"/>
  <c r="BN57" i="3" s="1"/>
  <c r="AJ56" i="3"/>
  <c r="AA126" i="13" l="1"/>
  <c r="Z126" i="13" s="1"/>
  <c r="BO142" i="3"/>
  <c r="Q142" i="3" s="1"/>
  <c r="AX142" i="3"/>
  <c r="U56" i="3"/>
  <c r="A57" i="3"/>
  <c r="AZ57" i="3"/>
  <c r="BA57" i="3" s="1"/>
  <c r="BT57" i="3"/>
  <c r="E57" i="3" s="1"/>
  <c r="B57" i="3" l="1"/>
  <c r="A42" i="13" s="1"/>
  <c r="C57" i="3"/>
  <c r="AA127" i="13"/>
  <c r="Z127" i="13" s="1"/>
  <c r="C42" i="13"/>
  <c r="AH142" i="3"/>
  <c r="CF143" i="3" s="1"/>
  <c r="BQ57" i="3"/>
  <c r="BR57" i="3" s="1"/>
  <c r="BV57" i="3"/>
  <c r="G57" i="3" s="1"/>
  <c r="V57" i="3"/>
  <c r="G42" i="13" l="1"/>
  <c r="F42" i="13" s="1"/>
  <c r="B42" i="13"/>
  <c r="BO143" i="3"/>
  <c r="Q143" i="3" s="1"/>
  <c r="AX143" i="3"/>
  <c r="X57" i="3"/>
  <c r="AN58" i="3" s="1"/>
  <c r="BE58" i="3" s="1"/>
  <c r="BW57" i="3"/>
  <c r="AL58" i="3"/>
  <c r="BT58" i="3"/>
  <c r="BC58" i="3"/>
  <c r="AA128" i="13" l="1"/>
  <c r="Z128" i="13" s="1"/>
  <c r="AH143" i="3"/>
  <c r="BO144" i="3" s="1"/>
  <c r="H57" i="3"/>
  <c r="BX57" i="3"/>
  <c r="E58" i="3"/>
  <c r="C43" i="13" l="1"/>
  <c r="B43" i="13" s="1"/>
  <c r="AX144" i="3"/>
  <c r="CF144" i="3"/>
  <c r="Q144" i="3" s="1"/>
  <c r="I42" i="13"/>
  <c r="I57" i="3"/>
  <c r="BY57" i="3"/>
  <c r="Y57" i="3"/>
  <c r="AO58" i="3" s="1"/>
  <c r="BF58" i="3" s="1"/>
  <c r="V58" i="3"/>
  <c r="K42" i="13" l="1"/>
  <c r="J42" i="13" s="1"/>
  <c r="H42" i="13"/>
  <c r="AA129" i="13"/>
  <c r="Z129" i="13" s="1"/>
  <c r="AH144" i="3"/>
  <c r="AX145" i="3" s="1"/>
  <c r="J57" i="3"/>
  <c r="BZ57" i="3"/>
  <c r="K57" i="3" s="1"/>
  <c r="Z57" i="3"/>
  <c r="AL59" i="3"/>
  <c r="BC59" i="3"/>
  <c r="BT59" i="3"/>
  <c r="O42" i="13" l="1"/>
  <c r="N42" i="13" s="1"/>
  <c r="BO145" i="3"/>
  <c r="CF145" i="3"/>
  <c r="M42" i="13"/>
  <c r="AP58" i="3"/>
  <c r="BG58" i="3" s="1"/>
  <c r="AB57" i="3"/>
  <c r="CA57" i="3"/>
  <c r="L57" i="3" s="1"/>
  <c r="AA57" i="3"/>
  <c r="E59" i="3"/>
  <c r="Q145" i="3" l="1"/>
  <c r="C44" i="13"/>
  <c r="L42" i="13"/>
  <c r="Q42" i="13"/>
  <c r="P42" i="13" s="1"/>
  <c r="AC57" i="3"/>
  <c r="AS58" i="3" s="1"/>
  <c r="CB57" i="3"/>
  <c r="M57" i="3" s="1"/>
  <c r="AQ58" i="3"/>
  <c r="BH58" i="3" s="1"/>
  <c r="AR58" i="3"/>
  <c r="BI58" i="3"/>
  <c r="V59" i="3"/>
  <c r="S42" i="13" l="1"/>
  <c r="R42" i="13" s="1"/>
  <c r="AA130" i="13"/>
  <c r="Z130" i="13" s="1"/>
  <c r="AH145" i="3"/>
  <c r="CF146" i="3" s="1"/>
  <c r="B44" i="13"/>
  <c r="BJ58" i="3"/>
  <c r="AD57" i="3"/>
  <c r="AT58" i="3" s="1"/>
  <c r="BK58" i="3" s="1"/>
  <c r="CC57" i="3"/>
  <c r="CD57" i="3" s="1"/>
  <c r="AL60" i="3"/>
  <c r="BC60" i="3"/>
  <c r="BT60" i="3"/>
  <c r="BO146" i="3" l="1"/>
  <c r="Q146" i="3" s="1"/>
  <c r="AX146" i="3"/>
  <c r="O57" i="3"/>
  <c r="CE57" i="3"/>
  <c r="P57" i="3" s="1"/>
  <c r="N57" i="3"/>
  <c r="E60" i="3"/>
  <c r="W42" i="13" l="1"/>
  <c r="V42" i="13" s="1"/>
  <c r="AA131" i="13"/>
  <c r="Z131" i="13" s="1"/>
  <c r="C45" i="13"/>
  <c r="B45" i="13" s="1"/>
  <c r="AH146" i="3"/>
  <c r="Y42" i="13"/>
  <c r="X42" i="13" s="1"/>
  <c r="U42" i="13"/>
  <c r="T42" i="13" s="1"/>
  <c r="AG57" i="3"/>
  <c r="AW58" i="3" s="1"/>
  <c r="BN58" i="3" s="1"/>
  <c r="AE57" i="3"/>
  <c r="AU58" i="3" s="1"/>
  <c r="BL58" i="3" s="1"/>
  <c r="CG57" i="3"/>
  <c r="R57" i="3" s="1"/>
  <c r="AF57" i="3"/>
  <c r="AV58" i="3" s="1"/>
  <c r="BM58" i="3" s="1"/>
  <c r="V60" i="3"/>
  <c r="CF147" i="3" l="1"/>
  <c r="AX147" i="3"/>
  <c r="BO147" i="3"/>
  <c r="AC42" i="13"/>
  <c r="AB42" i="13" s="1"/>
  <c r="AI57" i="3"/>
  <c r="AY58" i="3" s="1"/>
  <c r="BP58" i="3" s="1"/>
  <c r="CH57" i="3"/>
  <c r="S57" i="3" s="1"/>
  <c r="BV58" i="3"/>
  <c r="G58" i="3" s="1"/>
  <c r="AL61" i="3"/>
  <c r="BT61" i="3"/>
  <c r="BC61" i="3"/>
  <c r="G43" i="13" l="1"/>
  <c r="F43" i="13" s="1"/>
  <c r="AE42" i="13"/>
  <c r="AD42" i="13" s="1"/>
  <c r="Q147" i="3"/>
  <c r="AJ57" i="3"/>
  <c r="U57" i="3" s="1"/>
  <c r="BW58" i="3"/>
  <c r="X58" i="3"/>
  <c r="E61" i="3"/>
  <c r="AA132" i="13" l="1"/>
  <c r="Z132" i="13" s="1"/>
  <c r="AH147" i="3"/>
  <c r="CF148" i="3" s="1"/>
  <c r="C46" i="13"/>
  <c r="B46" i="13" s="1"/>
  <c r="AZ58" i="3"/>
  <c r="BA58" i="3" s="1"/>
  <c r="A58" i="3"/>
  <c r="AN59" i="3"/>
  <c r="BE59" i="3"/>
  <c r="H58" i="3"/>
  <c r="BX58" i="3"/>
  <c r="V61" i="3"/>
  <c r="B58" i="3" l="1"/>
  <c r="A43" i="13" s="1"/>
  <c r="C58" i="3"/>
  <c r="BO148" i="3"/>
  <c r="Q148" i="3" s="1"/>
  <c r="AX148" i="3"/>
  <c r="I43" i="13"/>
  <c r="BQ58" i="3"/>
  <c r="BR58" i="3" s="1"/>
  <c r="BY58" i="3"/>
  <c r="I58" i="3"/>
  <c r="BZ58" i="3"/>
  <c r="K58" i="3" s="1"/>
  <c r="CA58" i="3"/>
  <c r="L58" i="3" s="1"/>
  <c r="Y58" i="3"/>
  <c r="AO59" i="3" s="1"/>
  <c r="BF59" i="3" s="1"/>
  <c r="AL62" i="3"/>
  <c r="BT62" i="3"/>
  <c r="AA133" i="13" l="1"/>
  <c r="Z133" i="13" s="1"/>
  <c r="O43" i="13"/>
  <c r="N43" i="13" s="1"/>
  <c r="Q43" i="13"/>
  <c r="P43" i="13" s="1"/>
  <c r="AH148" i="3"/>
  <c r="K43" i="13"/>
  <c r="J43" i="13" s="1"/>
  <c r="H43" i="13"/>
  <c r="AC58" i="3"/>
  <c r="AS59" i="3" s="1"/>
  <c r="BJ59" i="3" s="1"/>
  <c r="AB58" i="3"/>
  <c r="AR59" i="3" s="1"/>
  <c r="BI59" i="3" s="1"/>
  <c r="Z58" i="3"/>
  <c r="J58" i="3"/>
  <c r="CB58" i="3"/>
  <c r="BC62" i="3"/>
  <c r="CF149" i="3" l="1"/>
  <c r="AX149" i="3"/>
  <c r="BO149" i="3"/>
  <c r="M43" i="13"/>
  <c r="AP59" i="3"/>
  <c r="BG59" i="3" s="1"/>
  <c r="M58" i="3"/>
  <c r="CC58" i="3"/>
  <c r="N58" i="3" s="1"/>
  <c r="AA58" i="3"/>
  <c r="AQ59" i="3" s="1"/>
  <c r="BH59" i="3" s="1"/>
  <c r="E62" i="3"/>
  <c r="S43" i="13" l="1"/>
  <c r="R43" i="13" s="1"/>
  <c r="Q149" i="3"/>
  <c r="C47" i="13"/>
  <c r="B47" i="13" s="1"/>
  <c r="U43" i="13"/>
  <c r="T43" i="13" s="1"/>
  <c r="L43" i="13"/>
  <c r="AE58" i="3"/>
  <c r="AU59" i="3" s="1"/>
  <c r="BL59" i="3" s="1"/>
  <c r="CD58" i="3"/>
  <c r="O58" i="3" s="1"/>
  <c r="AD58" i="3"/>
  <c r="AT59" i="3" s="1"/>
  <c r="BK59" i="3" s="1"/>
  <c r="V62" i="3"/>
  <c r="AH149" i="3" l="1"/>
  <c r="AA134" i="13"/>
  <c r="Z134" i="13" s="1"/>
  <c r="W43" i="13"/>
  <c r="V43" i="13" s="1"/>
  <c r="AF58" i="3"/>
  <c r="AV59" i="3" s="1"/>
  <c r="BM59" i="3" s="1"/>
  <c r="CE58" i="3"/>
  <c r="AL63" i="3"/>
  <c r="BT63" i="3"/>
  <c r="CF150" i="3" l="1"/>
  <c r="AX150" i="3"/>
  <c r="BO150" i="3"/>
  <c r="P58" i="3"/>
  <c r="CG58" i="3"/>
  <c r="R58" i="3" s="1"/>
  <c r="BC63" i="3"/>
  <c r="E63" i="3" s="1"/>
  <c r="Q150" i="3" l="1"/>
  <c r="C48" i="13"/>
  <c r="B48" i="13" s="1"/>
  <c r="Y43" i="13"/>
  <c r="X43" i="13" s="1"/>
  <c r="AC43" i="13"/>
  <c r="AB43" i="13" s="1"/>
  <c r="V63" i="3"/>
  <c r="AL64" i="3" s="1"/>
  <c r="AI58" i="3"/>
  <c r="AY59" i="3" s="1"/>
  <c r="BP59" i="3" s="1"/>
  <c r="AG58" i="3"/>
  <c r="AW59" i="3" s="1"/>
  <c r="BN59" i="3" s="1"/>
  <c r="CH58" i="3"/>
  <c r="S58" i="3" s="1"/>
  <c r="BV59" i="3"/>
  <c r="G59" i="3" s="1"/>
  <c r="G44" i="13" l="1"/>
  <c r="F44" i="13" s="1"/>
  <c r="AE43" i="13"/>
  <c r="AD43" i="13" s="1"/>
  <c r="AA135" i="13"/>
  <c r="Z135" i="13" s="1"/>
  <c r="AH150" i="3"/>
  <c r="BC64" i="3"/>
  <c r="BT64" i="3"/>
  <c r="AJ58" i="3"/>
  <c r="BW59" i="3"/>
  <c r="X59" i="3"/>
  <c r="AX151" i="3" l="1"/>
  <c r="CF151" i="3"/>
  <c r="BO151" i="3"/>
  <c r="E64" i="3"/>
  <c r="AZ59" i="3"/>
  <c r="BA59" i="3" s="1"/>
  <c r="A59" i="3"/>
  <c r="U58" i="3"/>
  <c r="AN60" i="3"/>
  <c r="BE60" i="3" s="1"/>
  <c r="H59" i="3"/>
  <c r="BX59" i="3"/>
  <c r="BY59" i="3" s="1"/>
  <c r="J59" i="3" s="1"/>
  <c r="B59" i="3" l="1"/>
  <c r="A44" i="13" s="1"/>
  <c r="C59" i="3"/>
  <c r="Q151" i="3"/>
  <c r="M44" i="13"/>
  <c r="I44" i="13"/>
  <c r="V64" i="3"/>
  <c r="AL65" i="3" s="1"/>
  <c r="C49" i="13"/>
  <c r="BQ59" i="3"/>
  <c r="BR59" i="3" s="1"/>
  <c r="AA59" i="3"/>
  <c r="AQ60" i="3" s="1"/>
  <c r="BH60" i="3" s="1"/>
  <c r="I59" i="3"/>
  <c r="BZ59" i="3"/>
  <c r="K59" i="3" s="1"/>
  <c r="Y59" i="3"/>
  <c r="CA59" i="3"/>
  <c r="L59" i="3" s="1"/>
  <c r="AA136" i="13" l="1"/>
  <c r="Z136" i="13" s="1"/>
  <c r="AH151" i="3"/>
  <c r="O44" i="13"/>
  <c r="N44" i="13" s="1"/>
  <c r="K44" i="13"/>
  <c r="J44" i="13" s="1"/>
  <c r="Q44" i="13"/>
  <c r="P44" i="13" s="1"/>
  <c r="H44" i="13"/>
  <c r="L44" i="13"/>
  <c r="B49" i="13"/>
  <c r="BC65" i="3"/>
  <c r="BT65" i="3"/>
  <c r="AC59" i="3"/>
  <c r="AS60" i="3" s="1"/>
  <c r="AB59" i="3"/>
  <c r="AR60" i="3" s="1"/>
  <c r="BI60" i="3" s="1"/>
  <c r="CB59" i="3"/>
  <c r="AO60" i="3"/>
  <c r="BF60" i="3" s="1"/>
  <c r="Z59" i="3"/>
  <c r="CF152" i="3" l="1"/>
  <c r="AX152" i="3"/>
  <c r="BO152" i="3"/>
  <c r="E65" i="3"/>
  <c r="BJ60" i="3"/>
  <c r="M59" i="3"/>
  <c r="AP60" i="3"/>
  <c r="BG60" i="3" s="1"/>
  <c r="CC59" i="3"/>
  <c r="Q152" i="3" l="1"/>
  <c r="S44" i="13"/>
  <c r="R44" i="13" s="1"/>
  <c r="C50" i="13"/>
  <c r="B50" i="13" s="1"/>
  <c r="V65" i="3"/>
  <c r="N59" i="3"/>
  <c r="CD59" i="3"/>
  <c r="O59" i="3" s="1"/>
  <c r="AD59" i="3"/>
  <c r="AA137" i="13" l="1"/>
  <c r="Z137" i="13" s="1"/>
  <c r="AH152" i="3"/>
  <c r="W44" i="13"/>
  <c r="V44" i="13" s="1"/>
  <c r="U44" i="13"/>
  <c r="T44" i="13" s="1"/>
  <c r="AL66" i="3"/>
  <c r="BT66" i="3"/>
  <c r="BC66" i="3"/>
  <c r="AE59" i="3"/>
  <c r="AU60" i="3" s="1"/>
  <c r="BL60" i="3" s="1"/>
  <c r="AF59" i="3"/>
  <c r="AV60" i="3" s="1"/>
  <c r="BM60" i="3" s="1"/>
  <c r="CE59" i="3"/>
  <c r="AT60" i="3"/>
  <c r="BK60" i="3" s="1"/>
  <c r="AX153" i="3" l="1"/>
  <c r="BO153" i="3"/>
  <c r="CF153" i="3"/>
  <c r="E66" i="3"/>
  <c r="P59" i="3"/>
  <c r="CG59" i="3"/>
  <c r="R59" i="3" s="1"/>
  <c r="Q153" i="3" l="1"/>
  <c r="C51" i="13"/>
  <c r="B51" i="13" s="1"/>
  <c r="AC44" i="13"/>
  <c r="AB44" i="13" s="1"/>
  <c r="Y44" i="13"/>
  <c r="X44" i="13" s="1"/>
  <c r="V66" i="3"/>
  <c r="BC67" i="3" s="1"/>
  <c r="AI59" i="3"/>
  <c r="AY60" i="3" s="1"/>
  <c r="BP60" i="3" s="1"/>
  <c r="AG59" i="3"/>
  <c r="AW60" i="3" s="1"/>
  <c r="BN60" i="3" s="1"/>
  <c r="CH59" i="3"/>
  <c r="S59" i="3" s="1"/>
  <c r="BU60" i="3"/>
  <c r="F60" i="3" s="1"/>
  <c r="AA138" i="13" l="1"/>
  <c r="Z138" i="13" s="1"/>
  <c r="AH153" i="3"/>
  <c r="AE44" i="13"/>
  <c r="AD44" i="13" s="1"/>
  <c r="AL67" i="3"/>
  <c r="BT67" i="3"/>
  <c r="E67" i="3" s="1"/>
  <c r="E45" i="13"/>
  <c r="AJ59" i="3"/>
  <c r="W60" i="3"/>
  <c r="CF154" i="3" l="1"/>
  <c r="BO154" i="3"/>
  <c r="AX154" i="3"/>
  <c r="V67" i="3"/>
  <c r="C52" i="13"/>
  <c r="D45" i="13"/>
  <c r="AZ60" i="3"/>
  <c r="BA60" i="3" s="1"/>
  <c r="U59" i="3"/>
  <c r="A60" i="3"/>
  <c r="AM61" i="3"/>
  <c r="B60" i="3" l="1"/>
  <c r="A45" i="13" s="1"/>
  <c r="C60" i="3"/>
  <c r="Q154" i="3"/>
  <c r="B52" i="13"/>
  <c r="BC68" i="3"/>
  <c r="AL68" i="3"/>
  <c r="BT68" i="3"/>
  <c r="BQ60" i="3"/>
  <c r="BR60" i="3" s="1"/>
  <c r="BD61" i="3"/>
  <c r="AA139" i="13" l="1"/>
  <c r="Z139" i="13" s="1"/>
  <c r="AH154" i="3"/>
  <c r="E68" i="3"/>
  <c r="BV60" i="3"/>
  <c r="G60" i="3" s="1"/>
  <c r="BW60" i="3"/>
  <c r="H60" i="3" s="1"/>
  <c r="AX155" i="3" l="1"/>
  <c r="CF155" i="3"/>
  <c r="BO155" i="3"/>
  <c r="G45" i="13"/>
  <c r="F45" i="13" s="1"/>
  <c r="C53" i="13"/>
  <c r="B53" i="13" s="1"/>
  <c r="V68" i="3"/>
  <c r="BC69" i="3" s="1"/>
  <c r="I45" i="13"/>
  <c r="BX60" i="3"/>
  <c r="I60" i="3" s="1"/>
  <c r="X60" i="3"/>
  <c r="Y60" i="3"/>
  <c r="BY60" i="3"/>
  <c r="J60" i="3" s="1"/>
  <c r="Q155" i="3" l="1"/>
  <c r="AH155" i="3"/>
  <c r="AL69" i="3"/>
  <c r="BT69" i="3"/>
  <c r="E69" i="3" s="1"/>
  <c r="M45" i="13"/>
  <c r="L45" i="13" s="1"/>
  <c r="K45" i="13"/>
  <c r="J45" i="13" s="1"/>
  <c r="H45" i="13"/>
  <c r="AA60" i="3"/>
  <c r="AO61" i="3"/>
  <c r="BF61" i="3" s="1"/>
  <c r="AN61" i="3"/>
  <c r="BE61" i="3" s="1"/>
  <c r="BZ60" i="3"/>
  <c r="Z60" i="3"/>
  <c r="AA140" i="13" l="1"/>
  <c r="Z140" i="13" s="1"/>
  <c r="CF156" i="3"/>
  <c r="AX156" i="3"/>
  <c r="BO156" i="3"/>
  <c r="V69" i="3"/>
  <c r="AL70" i="3" s="1"/>
  <c r="C54" i="13"/>
  <c r="B54" i="13" s="1"/>
  <c r="AQ61" i="3"/>
  <c r="BH61" i="3" s="1"/>
  <c r="AP61" i="3"/>
  <c r="BG61" i="3" s="1"/>
  <c r="K60" i="3"/>
  <c r="CA60" i="3"/>
  <c r="L60" i="3" s="1"/>
  <c r="Q156" i="3" l="1"/>
  <c r="AH156" i="3"/>
  <c r="BT70" i="3"/>
  <c r="BC70" i="3"/>
  <c r="O45" i="13"/>
  <c r="N45" i="13" s="1"/>
  <c r="Q45" i="13"/>
  <c r="P45" i="13" s="1"/>
  <c r="AC60" i="3"/>
  <c r="AS61" i="3" s="1"/>
  <c r="CB60" i="3"/>
  <c r="AB60" i="3"/>
  <c r="AA141" i="13" l="1"/>
  <c r="Z141" i="13" s="1"/>
  <c r="AX157" i="3"/>
  <c r="CF157" i="3"/>
  <c r="BO157" i="3"/>
  <c r="AH157" i="3"/>
  <c r="E70" i="3"/>
  <c r="BJ61" i="3"/>
  <c r="M60" i="3"/>
  <c r="CC60" i="3"/>
  <c r="N60" i="3" s="1"/>
  <c r="AR61" i="3"/>
  <c r="BI61" i="3" s="1"/>
  <c r="Q157" i="3" l="1"/>
  <c r="AX158" i="3"/>
  <c r="BO158" i="3"/>
  <c r="CF158" i="3"/>
  <c r="V70" i="3"/>
  <c r="C55" i="13"/>
  <c r="B55" i="13" s="1"/>
  <c r="S45" i="13"/>
  <c r="R45" i="13" s="1"/>
  <c r="U45" i="13"/>
  <c r="T45" i="13" s="1"/>
  <c r="AE60" i="3"/>
  <c r="AU61" i="3" s="1"/>
  <c r="BL61" i="3" s="1"/>
  <c r="CD60" i="3"/>
  <c r="O60" i="3" s="1"/>
  <c r="AD60" i="3"/>
  <c r="BU61" i="3"/>
  <c r="F61" i="3" s="1"/>
  <c r="AA142" i="13" l="1"/>
  <c r="Z142" i="13" s="1"/>
  <c r="Q158" i="3"/>
  <c r="AL71" i="3"/>
  <c r="BC71" i="3"/>
  <c r="BT71" i="3"/>
  <c r="AH158" i="3"/>
  <c r="BO159" i="3" s="1"/>
  <c r="W45" i="13"/>
  <c r="V45" i="13" s="1"/>
  <c r="E46" i="13"/>
  <c r="CE60" i="3"/>
  <c r="P60" i="3" s="1"/>
  <c r="AF60" i="3"/>
  <c r="AV61" i="3" s="1"/>
  <c r="BM61" i="3" s="1"/>
  <c r="AT61" i="3"/>
  <c r="BK61" i="3" s="1"/>
  <c r="W61" i="3"/>
  <c r="AA143" i="13" l="1"/>
  <c r="Z143" i="13" s="1"/>
  <c r="CF159" i="3"/>
  <c r="Q159" i="3" s="1"/>
  <c r="AX159" i="3"/>
  <c r="E71" i="3"/>
  <c r="Y45" i="13"/>
  <c r="X45" i="13" s="1"/>
  <c r="D46" i="13"/>
  <c r="AG60" i="3"/>
  <c r="AW61" i="3" s="1"/>
  <c r="BN61" i="3" s="1"/>
  <c r="CG60" i="3"/>
  <c r="R60" i="3" s="1"/>
  <c r="AM62" i="3"/>
  <c r="V71" i="3" l="1"/>
  <c r="C56" i="13"/>
  <c r="B56" i="13" s="1"/>
  <c r="AC45" i="13"/>
  <c r="AB45" i="13" s="1"/>
  <c r="AA144" i="13"/>
  <c r="Z144" i="13" s="1"/>
  <c r="AH159" i="3"/>
  <c r="AI60" i="3"/>
  <c r="AY61" i="3" s="1"/>
  <c r="BP61" i="3" s="1"/>
  <c r="CH60" i="3"/>
  <c r="S60" i="3" s="1"/>
  <c r="BD62" i="3"/>
  <c r="BC72" i="3" l="1"/>
  <c r="AL72" i="3"/>
  <c r="BT72" i="3"/>
  <c r="AE45" i="13"/>
  <c r="AD45" i="13" s="1"/>
  <c r="AX160" i="3"/>
  <c r="CF160" i="3"/>
  <c r="BO160" i="3"/>
  <c r="AJ60" i="3"/>
  <c r="AZ61" i="3" s="1"/>
  <c r="BA61" i="3" s="1"/>
  <c r="E72" i="3" l="1"/>
  <c r="V72" i="3" s="1"/>
  <c r="Q160" i="3"/>
  <c r="U60" i="3"/>
  <c r="A61" i="3"/>
  <c r="BQ61" i="3"/>
  <c r="BR61" i="3" s="1"/>
  <c r="B61" i="3" l="1"/>
  <c r="A46" i="13" s="1"/>
  <c r="C61" i="3"/>
  <c r="C57" i="13"/>
  <c r="B57" i="13" s="1"/>
  <c r="BT73" i="3"/>
  <c r="BC73" i="3"/>
  <c r="AL73" i="3"/>
  <c r="AA145" i="13"/>
  <c r="Z145" i="13" s="1"/>
  <c r="AH160" i="3"/>
  <c r="BV61" i="3"/>
  <c r="G61" i="3" s="1"/>
  <c r="BW61" i="3"/>
  <c r="G46" i="13" l="1"/>
  <c r="F46" i="13" s="1"/>
  <c r="E73" i="3"/>
  <c r="AX161" i="3"/>
  <c r="BO161" i="3"/>
  <c r="CF161" i="3"/>
  <c r="X61" i="3"/>
  <c r="BE62" i="3" s="1"/>
  <c r="H61" i="3"/>
  <c r="BX61" i="3"/>
  <c r="I61" i="3" s="1"/>
  <c r="K46" i="13" l="1"/>
  <c r="J46" i="13" s="1"/>
  <c r="C58" i="13"/>
  <c r="B58" i="13" s="1"/>
  <c r="V73" i="3"/>
  <c r="I46" i="13"/>
  <c r="Q161" i="3"/>
  <c r="AH161" i="3" s="1"/>
  <c r="BV62" i="3"/>
  <c r="G62" i="3" s="1"/>
  <c r="AN62" i="3"/>
  <c r="Z61" i="3"/>
  <c r="Y61" i="3"/>
  <c r="BY61" i="3"/>
  <c r="J61" i="3" s="1"/>
  <c r="AA146" i="13" l="1"/>
  <c r="Z146" i="13" s="1"/>
  <c r="G47" i="13"/>
  <c r="F47" i="13" s="1"/>
  <c r="BT74" i="3"/>
  <c r="BC74" i="3"/>
  <c r="AL74" i="3"/>
  <c r="H46" i="13"/>
  <c r="M46" i="13"/>
  <c r="CF162" i="3"/>
  <c r="BO162" i="3"/>
  <c r="AX162" i="3"/>
  <c r="AA61" i="3"/>
  <c r="AO62" i="3"/>
  <c r="BF62" i="3" s="1"/>
  <c r="AP62" i="3"/>
  <c r="BG62" i="3" s="1"/>
  <c r="BZ61" i="3"/>
  <c r="K61" i="3" s="1"/>
  <c r="X62" i="3"/>
  <c r="E74" i="3" l="1"/>
  <c r="C59" i="13" s="1"/>
  <c r="B59" i="13" s="1"/>
  <c r="O46" i="13"/>
  <c r="N46" i="13" s="1"/>
  <c r="Q162" i="3"/>
  <c r="L46" i="13"/>
  <c r="CA61" i="3"/>
  <c r="L61" i="3" s="1"/>
  <c r="AQ62" i="3"/>
  <c r="BH62" i="3"/>
  <c r="AB61" i="3"/>
  <c r="AR62" i="3" s="1"/>
  <c r="BI62" i="3" s="1"/>
  <c r="BV63" i="3"/>
  <c r="AN63" i="3"/>
  <c r="BE63" i="3" s="1"/>
  <c r="V74" i="3" l="1"/>
  <c r="AA147" i="13"/>
  <c r="Z147" i="13" s="1"/>
  <c r="AH162" i="3"/>
  <c r="CF163" i="3" s="1"/>
  <c r="Q46" i="13"/>
  <c r="P46" i="13" s="1"/>
  <c r="AC61" i="3"/>
  <c r="AS62" i="3" s="1"/>
  <c r="BJ62" i="3" s="1"/>
  <c r="G63" i="3"/>
  <c r="CB61" i="3"/>
  <c r="BU62" i="3"/>
  <c r="F62" i="3" s="1"/>
  <c r="BT75" i="3" l="1"/>
  <c r="AL75" i="3"/>
  <c r="BC75" i="3"/>
  <c r="G48" i="13"/>
  <c r="F48" i="13" s="1"/>
  <c r="AX163" i="3"/>
  <c r="BO163" i="3"/>
  <c r="Q163" i="3" s="1"/>
  <c r="E47" i="13"/>
  <c r="X63" i="3"/>
  <c r="BV64" i="3" s="1"/>
  <c r="CC61" i="3"/>
  <c r="M61" i="3"/>
  <c r="W62" i="3"/>
  <c r="E75" i="3" l="1"/>
  <c r="AA148" i="13"/>
  <c r="Z148" i="13" s="1"/>
  <c r="S46" i="13"/>
  <c r="R46" i="13" s="1"/>
  <c r="AH163" i="3"/>
  <c r="AX164" i="3" s="1"/>
  <c r="D47" i="13"/>
  <c r="BE64" i="3"/>
  <c r="G64" i="3" s="1"/>
  <c r="AN64" i="3"/>
  <c r="AD61" i="3"/>
  <c r="N61" i="3"/>
  <c r="CD61" i="3"/>
  <c r="AM63" i="3"/>
  <c r="BU63" i="3"/>
  <c r="C60" i="13" l="1"/>
  <c r="B60" i="13" s="1"/>
  <c r="V75" i="3"/>
  <c r="G49" i="13"/>
  <c r="F49" i="13" s="1"/>
  <c r="U46" i="13"/>
  <c r="T46" i="13" s="1"/>
  <c r="BO164" i="3"/>
  <c r="CF164" i="3"/>
  <c r="X64" i="3"/>
  <c r="BV65" i="3" s="1"/>
  <c r="AE61" i="3"/>
  <c r="AU62" i="3" s="1"/>
  <c r="BL62" i="3" s="1"/>
  <c r="O61" i="3"/>
  <c r="CE61" i="3"/>
  <c r="AT62" i="3"/>
  <c r="BK62" i="3" s="1"/>
  <c r="BD63" i="3"/>
  <c r="AL76" i="3" l="1"/>
  <c r="BC76" i="3"/>
  <c r="BT76" i="3"/>
  <c r="W46" i="13"/>
  <c r="V46" i="13" s="1"/>
  <c r="Q164" i="3"/>
  <c r="AN65" i="3"/>
  <c r="BE65" i="3" s="1"/>
  <c r="G65" i="3" s="1"/>
  <c r="P61" i="3"/>
  <c r="CG61" i="3"/>
  <c r="AF61" i="3"/>
  <c r="F63" i="3"/>
  <c r="E76" i="3" l="1"/>
  <c r="AA149" i="13"/>
  <c r="Z149" i="13" s="1"/>
  <c r="AH164" i="3"/>
  <c r="BO165" i="3" s="1"/>
  <c r="Y46" i="13"/>
  <c r="X46" i="13" s="1"/>
  <c r="E48" i="13"/>
  <c r="X65" i="3"/>
  <c r="BV66" i="3" s="1"/>
  <c r="G50" i="13"/>
  <c r="W63" i="3"/>
  <c r="BU64" i="3" s="1"/>
  <c r="AG61" i="3"/>
  <c r="AW62" i="3" s="1"/>
  <c r="BN62" i="3" s="1"/>
  <c r="AV62" i="3"/>
  <c r="BM62" i="3" s="1"/>
  <c r="R61" i="3"/>
  <c r="CH61" i="3"/>
  <c r="S61" i="3" s="1"/>
  <c r="V76" i="3" l="1"/>
  <c r="C61" i="13"/>
  <c r="B61" i="13" s="1"/>
  <c r="AE46" i="13"/>
  <c r="AD46" i="13" s="1"/>
  <c r="CF165" i="3"/>
  <c r="Q165" i="3" s="1"/>
  <c r="AX165" i="3"/>
  <c r="AC46" i="13"/>
  <c r="AB46" i="13" s="1"/>
  <c r="AN66" i="3"/>
  <c r="BE66" i="3"/>
  <c r="G66" i="3" s="1"/>
  <c r="D48" i="13"/>
  <c r="F50" i="13"/>
  <c r="AM64" i="3"/>
  <c r="AI61" i="3"/>
  <c r="AY62" i="3" s="1"/>
  <c r="BP62" i="3" s="1"/>
  <c r="AJ61" i="3"/>
  <c r="BD64" i="3"/>
  <c r="F64" i="3" s="1"/>
  <c r="AL77" i="3" l="1"/>
  <c r="BC77" i="3"/>
  <c r="BT77" i="3"/>
  <c r="G51" i="13"/>
  <c r="F51" i="13" s="1"/>
  <c r="E49" i="13"/>
  <c r="AA150" i="13"/>
  <c r="Z150" i="13" s="1"/>
  <c r="AH165" i="3"/>
  <c r="X66" i="3"/>
  <c r="BV67" i="3" s="1"/>
  <c r="W64" i="3"/>
  <c r="AM65" i="3" s="1"/>
  <c r="AZ62" i="3"/>
  <c r="BA62" i="3" s="1"/>
  <c r="U61" i="3"/>
  <c r="A62" i="3"/>
  <c r="B62" i="3" l="1"/>
  <c r="A47" i="13" s="1"/>
  <c r="C62" i="3"/>
  <c r="E77" i="3"/>
  <c r="V77" i="3" s="1"/>
  <c r="AL78" i="3" s="1"/>
  <c r="D49" i="13"/>
  <c r="AN67" i="3"/>
  <c r="BE67" i="3" s="1"/>
  <c r="G67" i="3" s="1"/>
  <c r="AX166" i="3"/>
  <c r="BO166" i="3"/>
  <c r="CF166" i="3"/>
  <c r="BU65" i="3"/>
  <c r="BQ62" i="3"/>
  <c r="BR62" i="3" s="1"/>
  <c r="BD65" i="3"/>
  <c r="C62" i="13" l="1"/>
  <c r="B62" i="13" s="1"/>
  <c r="BC78" i="3"/>
  <c r="BT78" i="3"/>
  <c r="G52" i="13"/>
  <c r="F52" i="13" s="1"/>
  <c r="X67" i="3"/>
  <c r="AN68" i="3" s="1"/>
  <c r="Q166" i="3"/>
  <c r="AH166" i="3" s="1"/>
  <c r="BW62" i="3"/>
  <c r="H62" i="3" s="1"/>
  <c r="F65" i="3"/>
  <c r="E78" i="3" l="1"/>
  <c r="BV68" i="3"/>
  <c r="AA151" i="13"/>
  <c r="Z151" i="13" s="1"/>
  <c r="BE68" i="3"/>
  <c r="E50" i="13"/>
  <c r="I47" i="13"/>
  <c r="CF167" i="3"/>
  <c r="BO167" i="3"/>
  <c r="AX167" i="3"/>
  <c r="W65" i="3"/>
  <c r="AM66" i="3" s="1"/>
  <c r="BX62" i="3"/>
  <c r="I62" i="3" s="1"/>
  <c r="Y62" i="3"/>
  <c r="G68" i="3" l="1"/>
  <c r="V78" i="3"/>
  <c r="C63" i="13"/>
  <c r="B63" i="13" s="1"/>
  <c r="K47" i="13"/>
  <c r="J47" i="13" s="1"/>
  <c r="H47" i="13"/>
  <c r="D50" i="13"/>
  <c r="Q167" i="3"/>
  <c r="BU66" i="3"/>
  <c r="Z62" i="3"/>
  <c r="AP63" i="3" s="1"/>
  <c r="BG63" i="3" s="1"/>
  <c r="BY62" i="3"/>
  <c r="AO63" i="3"/>
  <c r="BF63" i="3" s="1"/>
  <c r="BD66" i="3"/>
  <c r="X68" i="3" l="1"/>
  <c r="G53" i="13"/>
  <c r="F53" i="13" s="1"/>
  <c r="BT79" i="3"/>
  <c r="BC79" i="3"/>
  <c r="AL79" i="3"/>
  <c r="AA152" i="13"/>
  <c r="Z152" i="13" s="1"/>
  <c r="AH167" i="3"/>
  <c r="J62" i="3"/>
  <c r="BZ62" i="3"/>
  <c r="CA62" i="3"/>
  <c r="L62" i="3" s="1"/>
  <c r="F66" i="3"/>
  <c r="AN69" i="3" l="1"/>
  <c r="BV69" i="3"/>
  <c r="BE69" i="3"/>
  <c r="E79" i="3"/>
  <c r="Q47" i="13"/>
  <c r="P47" i="13" s="1"/>
  <c r="E51" i="13"/>
  <c r="M47" i="13"/>
  <c r="BO168" i="3"/>
  <c r="AX168" i="3"/>
  <c r="CF168" i="3"/>
  <c r="W66" i="3"/>
  <c r="AM67" i="3" s="1"/>
  <c r="AC62" i="3"/>
  <c r="AS63" i="3" s="1"/>
  <c r="BJ63" i="3" s="1"/>
  <c r="K62" i="3"/>
  <c r="CB62" i="3"/>
  <c r="AA62" i="3"/>
  <c r="AQ63" i="3" s="1"/>
  <c r="BH63" i="3" s="1"/>
  <c r="G69" i="3" l="1"/>
  <c r="V79" i="3"/>
  <c r="C64" i="13"/>
  <c r="B64" i="13" s="1"/>
  <c r="O47" i="13"/>
  <c r="N47" i="13" s="1"/>
  <c r="L47" i="13"/>
  <c r="D51" i="13"/>
  <c r="Q168" i="3"/>
  <c r="BU67" i="3"/>
  <c r="M62" i="3"/>
  <c r="CC62" i="3"/>
  <c r="CD62" i="3" s="1"/>
  <c r="O62" i="3" s="1"/>
  <c r="AB62" i="3"/>
  <c r="AR63" i="3" s="1"/>
  <c r="BI63" i="3" s="1"/>
  <c r="BD67" i="3"/>
  <c r="G54" i="13" l="1"/>
  <c r="F54" i="13" s="1"/>
  <c r="X69" i="3"/>
  <c r="AL80" i="3"/>
  <c r="BT80" i="3"/>
  <c r="BC80" i="3"/>
  <c r="AA153" i="13"/>
  <c r="Z153" i="13" s="1"/>
  <c r="W47" i="13"/>
  <c r="V47" i="13" s="1"/>
  <c r="S47" i="13"/>
  <c r="R47" i="13" s="1"/>
  <c r="AH168" i="3"/>
  <c r="BO169" i="3" s="1"/>
  <c r="CE62" i="3"/>
  <c r="N62" i="3"/>
  <c r="AD62" i="3"/>
  <c r="AT63" i="3" s="1"/>
  <c r="BK63" i="3" s="1"/>
  <c r="AF62" i="3"/>
  <c r="F67" i="3"/>
  <c r="BV70" i="3" l="1"/>
  <c r="AN70" i="3"/>
  <c r="BE70" i="3" s="1"/>
  <c r="E80" i="3"/>
  <c r="V80" i="3" s="1"/>
  <c r="BT81" i="3" s="1"/>
  <c r="CF169" i="3"/>
  <c r="Q169" i="3" s="1"/>
  <c r="AX169" i="3"/>
  <c r="U47" i="13"/>
  <c r="T47" i="13" s="1"/>
  <c r="E52" i="13"/>
  <c r="W67" i="3"/>
  <c r="AM68" i="3" s="1"/>
  <c r="AE62" i="3"/>
  <c r="BL63" i="3" s="1"/>
  <c r="P62" i="3"/>
  <c r="CG62" i="3"/>
  <c r="AV63" i="3"/>
  <c r="BM63" i="3" s="1"/>
  <c r="G70" i="3" l="1"/>
  <c r="C65" i="13"/>
  <c r="B65" i="13" s="1"/>
  <c r="AL81" i="3"/>
  <c r="BC81" i="3"/>
  <c r="E81" i="3" s="1"/>
  <c r="C66" i="13" s="1"/>
  <c r="B66" i="13" s="1"/>
  <c r="Y47" i="13"/>
  <c r="X47" i="13" s="1"/>
  <c r="D52" i="13"/>
  <c r="AA154" i="13"/>
  <c r="Z154" i="13" s="1"/>
  <c r="AH169" i="3"/>
  <c r="BU68" i="3"/>
  <c r="AG62" i="3"/>
  <c r="AW63" i="3" s="1"/>
  <c r="BN63" i="3" s="1"/>
  <c r="AU63" i="3"/>
  <c r="R62" i="3"/>
  <c r="CH62" i="3"/>
  <c r="S62" i="3" s="1"/>
  <c r="BD68" i="3"/>
  <c r="G55" i="13" l="1"/>
  <c r="F55" i="13" s="1"/>
  <c r="X70" i="3"/>
  <c r="AE47" i="13"/>
  <c r="AD47" i="13" s="1"/>
  <c r="V81" i="3"/>
  <c r="AC47" i="13"/>
  <c r="AB47" i="13" s="1"/>
  <c r="CF170" i="3"/>
  <c r="BO170" i="3"/>
  <c r="AX170" i="3"/>
  <c r="AI62" i="3"/>
  <c r="AY63" i="3" s="1"/>
  <c r="AJ62" i="3"/>
  <c r="F68" i="3"/>
  <c r="AN71" i="3" l="1"/>
  <c r="BE71" i="3" s="1"/>
  <c r="BV71" i="3"/>
  <c r="BC82" i="3"/>
  <c r="BT82" i="3"/>
  <c r="AL82" i="3"/>
  <c r="E53" i="13"/>
  <c r="Q170" i="3"/>
  <c r="W68" i="3"/>
  <c r="BU69" i="3" s="1"/>
  <c r="A63" i="3"/>
  <c r="U62" i="3"/>
  <c r="BP63" i="3"/>
  <c r="AZ63" i="3"/>
  <c r="BA63" i="3" s="1"/>
  <c r="B63" i="3" l="1"/>
  <c r="A48" i="13" s="1"/>
  <c r="C63" i="3"/>
  <c r="G71" i="3"/>
  <c r="E82" i="3"/>
  <c r="D53" i="13"/>
  <c r="AA155" i="13"/>
  <c r="Z155" i="13" s="1"/>
  <c r="AH170" i="3"/>
  <c r="AM69" i="3"/>
  <c r="BQ63" i="3"/>
  <c r="BR63" i="3" s="1"/>
  <c r="BD69" i="3"/>
  <c r="F69" i="3" s="1"/>
  <c r="X71" i="3" l="1"/>
  <c r="G56" i="13"/>
  <c r="F56" i="13" s="1"/>
  <c r="C67" i="13"/>
  <c r="B67" i="13" s="1"/>
  <c r="V82" i="3"/>
  <c r="BT83" i="3" s="1"/>
  <c r="E54" i="13"/>
  <c r="AX171" i="3"/>
  <c r="BO171" i="3"/>
  <c r="CF171" i="3"/>
  <c r="W69" i="3"/>
  <c r="AM70" i="3" s="1"/>
  <c r="BW63" i="3"/>
  <c r="H63" i="3" s="1"/>
  <c r="BV72" i="3" l="1"/>
  <c r="BE72" i="3"/>
  <c r="AN72" i="3"/>
  <c r="AL83" i="3"/>
  <c r="BC83" i="3"/>
  <c r="E83" i="3" s="1"/>
  <c r="D54" i="13"/>
  <c r="I48" i="13"/>
  <c r="Q171" i="3"/>
  <c r="BU70" i="3"/>
  <c r="Y63" i="3"/>
  <c r="AO64" i="3" s="1"/>
  <c r="BX63" i="3"/>
  <c r="BD70" i="3"/>
  <c r="G72" i="3" l="1"/>
  <c r="X72" i="3" s="1"/>
  <c r="C68" i="13"/>
  <c r="B68" i="13" s="1"/>
  <c r="V83" i="3"/>
  <c r="AL84" i="3" s="1"/>
  <c r="H48" i="13"/>
  <c r="AA156" i="13"/>
  <c r="Z156" i="13" s="1"/>
  <c r="AH171" i="3"/>
  <c r="F70" i="3"/>
  <c r="BF64" i="3"/>
  <c r="I63" i="3"/>
  <c r="BY63" i="3"/>
  <c r="G57" i="13" l="1"/>
  <c r="F57" i="13" s="1"/>
  <c r="AN73" i="3"/>
  <c r="BE73" i="3"/>
  <c r="BV73" i="3"/>
  <c r="BC84" i="3"/>
  <c r="BT84" i="3"/>
  <c r="K48" i="13"/>
  <c r="J48" i="13" s="1"/>
  <c r="E55" i="13"/>
  <c r="CF172" i="3"/>
  <c r="AX172" i="3"/>
  <c r="BO172" i="3"/>
  <c r="W70" i="3"/>
  <c r="BU71" i="3" s="1"/>
  <c r="Z63" i="3"/>
  <c r="AP64" i="3" s="1"/>
  <c r="BG64" i="3" s="1"/>
  <c r="J63" i="3"/>
  <c r="BZ63" i="3"/>
  <c r="G73" i="3" l="1"/>
  <c r="E84" i="3"/>
  <c r="V84" i="3" s="1"/>
  <c r="BC85" i="3" s="1"/>
  <c r="M48" i="13"/>
  <c r="D55" i="13"/>
  <c r="Q172" i="3"/>
  <c r="AM71" i="3"/>
  <c r="BD71" i="3"/>
  <c r="F71" i="3" s="1"/>
  <c r="AA63" i="3"/>
  <c r="AQ64" i="3" s="1"/>
  <c r="K63" i="3"/>
  <c r="CA63" i="3"/>
  <c r="L63" i="3" s="1"/>
  <c r="G58" i="13" l="1"/>
  <c r="F58" i="13" s="1"/>
  <c r="X73" i="3"/>
  <c r="C69" i="13"/>
  <c r="B69" i="13" s="1"/>
  <c r="BT85" i="3"/>
  <c r="E85" i="3" s="1"/>
  <c r="AL85" i="3"/>
  <c r="O48" i="13"/>
  <c r="N48" i="13" s="1"/>
  <c r="L48" i="13"/>
  <c r="Q48" i="13"/>
  <c r="P48" i="13" s="1"/>
  <c r="E56" i="13"/>
  <c r="AA157" i="13"/>
  <c r="Z157" i="13" s="1"/>
  <c r="AH172" i="3"/>
  <c r="W71" i="3"/>
  <c r="BU72" i="3" s="1"/>
  <c r="BH64" i="3"/>
  <c r="AC63" i="3"/>
  <c r="AS64" i="3" s="1"/>
  <c r="BJ64" i="3" s="1"/>
  <c r="AB63" i="3"/>
  <c r="AR64" i="3" s="1"/>
  <c r="CB63" i="3"/>
  <c r="M63" i="3" s="1"/>
  <c r="AN74" i="3" l="1"/>
  <c r="BE74" i="3" s="1"/>
  <c r="BV74" i="3"/>
  <c r="V85" i="3"/>
  <c r="BT86" i="3" s="1"/>
  <c r="C70" i="13"/>
  <c r="B70" i="13" s="1"/>
  <c r="S48" i="13"/>
  <c r="R48" i="13" s="1"/>
  <c r="D56" i="13"/>
  <c r="AX173" i="3"/>
  <c r="CF173" i="3"/>
  <c r="BO173" i="3"/>
  <c r="AM72" i="3"/>
  <c r="AD63" i="3"/>
  <c r="AT64" i="3" s="1"/>
  <c r="BK64" i="3" s="1"/>
  <c r="CC63" i="3"/>
  <c r="N63" i="3" s="1"/>
  <c r="CD63" i="3"/>
  <c r="O63" i="3" s="1"/>
  <c r="BI64" i="3"/>
  <c r="BD72" i="3"/>
  <c r="F72" i="3" s="1"/>
  <c r="G74" i="3" l="1"/>
  <c r="BC86" i="3"/>
  <c r="E86" i="3" s="1"/>
  <c r="AL86" i="3"/>
  <c r="W48" i="13"/>
  <c r="V48" i="13" s="1"/>
  <c r="Q173" i="3"/>
  <c r="U48" i="13"/>
  <c r="T48" i="13" s="1"/>
  <c r="E57" i="13"/>
  <c r="AE63" i="3"/>
  <c r="AU64" i="3" s="1"/>
  <c r="BL64" i="3" s="1"/>
  <c r="AF63" i="3"/>
  <c r="BM64" i="3" s="1"/>
  <c r="W72" i="3"/>
  <c r="AM73" i="3" s="1"/>
  <c r="CE63" i="3"/>
  <c r="P63" i="3" s="1"/>
  <c r="G59" i="13" l="1"/>
  <c r="F59" i="13" s="1"/>
  <c r="X74" i="3"/>
  <c r="C71" i="13"/>
  <c r="B71" i="13" s="1"/>
  <c r="V86" i="3"/>
  <c r="AL87" i="3" s="1"/>
  <c r="AA158" i="13"/>
  <c r="Z158" i="13" s="1"/>
  <c r="AH173" i="3"/>
  <c r="AX174" i="3" s="1"/>
  <c r="Y48" i="13"/>
  <c r="X48" i="13" s="1"/>
  <c r="D57" i="13"/>
  <c r="BU73" i="3"/>
  <c r="AV64" i="3"/>
  <c r="AG63" i="3"/>
  <c r="AW64" i="3" s="1"/>
  <c r="BN64" i="3" s="1"/>
  <c r="CG63" i="3"/>
  <c r="BD73" i="3"/>
  <c r="AN75" i="3" l="1"/>
  <c r="BE75" i="3" s="1"/>
  <c r="BV75" i="3"/>
  <c r="BC87" i="3"/>
  <c r="BT87" i="3"/>
  <c r="BO174" i="3"/>
  <c r="CF174" i="3"/>
  <c r="R63" i="3"/>
  <c r="CH63" i="3"/>
  <c r="S63" i="3" s="1"/>
  <c r="F73" i="3"/>
  <c r="G75" i="3" l="1"/>
  <c r="E87" i="3"/>
  <c r="C72" i="13" s="1"/>
  <c r="B72" i="13" s="1"/>
  <c r="AE48" i="13"/>
  <c r="AD48" i="13" s="1"/>
  <c r="Q174" i="3"/>
  <c r="AC48" i="13"/>
  <c r="AB48" i="13" s="1"/>
  <c r="E58" i="13"/>
  <c r="W73" i="3"/>
  <c r="BU74" i="3" s="1"/>
  <c r="AJ63" i="3"/>
  <c r="AZ64" i="3" s="1"/>
  <c r="BQ64" i="3" s="1"/>
  <c r="AI63" i="3"/>
  <c r="AY64" i="3" s="1"/>
  <c r="G60" i="13" l="1"/>
  <c r="F60" i="13" s="1"/>
  <c r="X75" i="3"/>
  <c r="V87" i="3"/>
  <c r="AH174" i="3"/>
  <c r="AA159" i="13"/>
  <c r="Z159" i="13" s="1"/>
  <c r="D58" i="13"/>
  <c r="AM74" i="3"/>
  <c r="A64" i="3"/>
  <c r="U63" i="3"/>
  <c r="BP64" i="3"/>
  <c r="BR64" i="3" s="1"/>
  <c r="BA64" i="3"/>
  <c r="BD74" i="3"/>
  <c r="F74" i="3" s="1"/>
  <c r="B64" i="3" l="1"/>
  <c r="A49" i="13" s="1"/>
  <c r="C64" i="3"/>
  <c r="BV76" i="3"/>
  <c r="BE76" i="3"/>
  <c r="AN76" i="3"/>
  <c r="AL88" i="3"/>
  <c r="BT88" i="3"/>
  <c r="BC88" i="3"/>
  <c r="CF175" i="3"/>
  <c r="BO175" i="3"/>
  <c r="AX175" i="3"/>
  <c r="E59" i="13"/>
  <c r="W74" i="3"/>
  <c r="AM75" i="3" s="1"/>
  <c r="BW64" i="3"/>
  <c r="H64" i="3" s="1"/>
  <c r="BX64" i="3"/>
  <c r="I64" i="3" s="1"/>
  <c r="BY64" i="3"/>
  <c r="J64" i="3" s="1"/>
  <c r="BZ64" i="3"/>
  <c r="G76" i="3" l="1"/>
  <c r="X76" i="3" s="1"/>
  <c r="E88" i="3"/>
  <c r="Q175" i="3"/>
  <c r="AA160" i="13" s="1"/>
  <c r="Z160" i="13" s="1"/>
  <c r="K49" i="13"/>
  <c r="J49" i="13" s="1"/>
  <c r="M49" i="13"/>
  <c r="I49" i="13"/>
  <c r="D59" i="13"/>
  <c r="AA64" i="3"/>
  <c r="AQ65" i="3" s="1"/>
  <c r="BH65" i="3" s="1"/>
  <c r="Z64" i="3"/>
  <c r="AP65" i="3" s="1"/>
  <c r="BG65" i="3" s="1"/>
  <c r="BU75" i="3"/>
  <c r="Y64" i="3"/>
  <c r="AO65" i="3" s="1"/>
  <c r="BF65" i="3" s="1"/>
  <c r="CA64" i="3"/>
  <c r="K64" i="3"/>
  <c r="BD75" i="3"/>
  <c r="G61" i="13" l="1"/>
  <c r="F61" i="13" s="1"/>
  <c r="BV77" i="3"/>
  <c r="BE77" i="3"/>
  <c r="AN77" i="3"/>
  <c r="C73" i="13"/>
  <c r="B73" i="13" s="1"/>
  <c r="V88" i="3"/>
  <c r="AH175" i="3"/>
  <c r="CF176" i="3" s="1"/>
  <c r="O49" i="13"/>
  <c r="N49" i="13" s="1"/>
  <c r="H49" i="13"/>
  <c r="L49" i="13"/>
  <c r="F75" i="3"/>
  <c r="AB64" i="3"/>
  <c r="AR65" i="3" s="1"/>
  <c r="BI65" i="3" s="1"/>
  <c r="L64" i="3"/>
  <c r="CB64" i="3"/>
  <c r="G77" i="3" l="1"/>
  <c r="G62" i="13" s="1"/>
  <c r="F62" i="13" s="1"/>
  <c r="BT89" i="3"/>
  <c r="AL89" i="3"/>
  <c r="BC89" i="3"/>
  <c r="AX176" i="3"/>
  <c r="BO176" i="3"/>
  <c r="Q176" i="3" s="1"/>
  <c r="Q49" i="13"/>
  <c r="P49" i="13" s="1"/>
  <c r="AH176" i="3"/>
  <c r="BO177" i="3" s="1"/>
  <c r="E60" i="13"/>
  <c r="W75" i="3"/>
  <c r="AM76" i="3" s="1"/>
  <c r="AC64" i="3"/>
  <c r="AS65" i="3" s="1"/>
  <c r="BJ65" i="3" s="1"/>
  <c r="M64" i="3"/>
  <c r="CC64" i="3"/>
  <c r="CD64" i="3"/>
  <c r="O64" i="3" s="1"/>
  <c r="X77" i="3" l="1"/>
  <c r="E89" i="3"/>
  <c r="AA161" i="13"/>
  <c r="Z161" i="13" s="1"/>
  <c r="W49" i="13"/>
  <c r="V49" i="13" s="1"/>
  <c r="S49" i="13"/>
  <c r="R49" i="13" s="1"/>
  <c r="AX177" i="3"/>
  <c r="CF177" i="3"/>
  <c r="Q177" i="3" s="1"/>
  <c r="D60" i="13"/>
  <c r="BU76" i="3"/>
  <c r="BD76" i="3"/>
  <c r="AF64" i="3"/>
  <c r="AV65" i="3" s="1"/>
  <c r="BM65" i="3" s="1"/>
  <c r="AD64" i="3"/>
  <c r="AT65" i="3" s="1"/>
  <c r="BK65" i="3" s="1"/>
  <c r="N64" i="3"/>
  <c r="CE64" i="3"/>
  <c r="BV78" i="3" l="1"/>
  <c r="AN78" i="3"/>
  <c r="BE78" i="3" s="1"/>
  <c r="V89" i="3"/>
  <c r="C74" i="13"/>
  <c r="B74" i="13" s="1"/>
  <c r="F76" i="3"/>
  <c r="U49" i="13"/>
  <c r="T49" i="13" s="1"/>
  <c r="AA162" i="13"/>
  <c r="Z162" i="13" s="1"/>
  <c r="AH177" i="3"/>
  <c r="AE64" i="3"/>
  <c r="AU65" i="3" s="1"/>
  <c r="BL65" i="3" s="1"/>
  <c r="P64" i="3"/>
  <c r="CG64" i="3"/>
  <c r="R64" i="3" s="1"/>
  <c r="G78" i="3" l="1"/>
  <c r="BC90" i="3"/>
  <c r="BT90" i="3"/>
  <c r="AL90" i="3"/>
  <c r="W76" i="3"/>
  <c r="BU77" i="3" s="1"/>
  <c r="E61" i="13"/>
  <c r="D61" i="13" s="1"/>
  <c r="AC49" i="13"/>
  <c r="AB49" i="13" s="1"/>
  <c r="Y49" i="13"/>
  <c r="X49" i="13" s="1"/>
  <c r="CF178" i="3"/>
  <c r="BO178" i="3"/>
  <c r="AX178" i="3"/>
  <c r="AI64" i="3"/>
  <c r="AY65" i="3" s="1"/>
  <c r="BP65" i="3" s="1"/>
  <c r="AG64" i="3"/>
  <c r="AW65" i="3" s="1"/>
  <c r="BN65" i="3" s="1"/>
  <c r="CH64" i="3"/>
  <c r="S64" i="3" s="1"/>
  <c r="X78" i="3" l="1"/>
  <c r="G63" i="13"/>
  <c r="F63" i="13" s="1"/>
  <c r="E90" i="3"/>
  <c r="AM77" i="3"/>
  <c r="BD77" i="3"/>
  <c r="F77" i="3" s="1"/>
  <c r="AE49" i="13"/>
  <c r="AD49" i="13" s="1"/>
  <c r="Q178" i="3"/>
  <c r="AJ64" i="3"/>
  <c r="A65" i="3" s="1"/>
  <c r="BV79" i="3" l="1"/>
  <c r="BE79" i="3"/>
  <c r="AN79" i="3"/>
  <c r="B65" i="3"/>
  <c r="A50" i="13" s="1"/>
  <c r="C65" i="3"/>
  <c r="V90" i="3"/>
  <c r="C75" i="13"/>
  <c r="B75" i="13" s="1"/>
  <c r="E62" i="13"/>
  <c r="D62" i="13" s="1"/>
  <c r="W77" i="3"/>
  <c r="AA163" i="13"/>
  <c r="Z163" i="13" s="1"/>
  <c r="AH178" i="3"/>
  <c r="AZ65" i="3"/>
  <c r="BA65" i="3" s="1"/>
  <c r="U64" i="3"/>
  <c r="G79" i="3" l="1"/>
  <c r="BT91" i="3"/>
  <c r="AL91" i="3"/>
  <c r="BC91" i="3"/>
  <c r="AM78" i="3"/>
  <c r="BU78" i="3"/>
  <c r="BD78" i="3"/>
  <c r="BO179" i="3"/>
  <c r="CF179" i="3"/>
  <c r="AX179" i="3"/>
  <c r="BQ65" i="3"/>
  <c r="BR65" i="3" s="1"/>
  <c r="BW65" i="3"/>
  <c r="H65" i="3" s="1"/>
  <c r="BX65" i="3"/>
  <c r="I65" i="3" s="1"/>
  <c r="BY65" i="3"/>
  <c r="J65" i="3" s="1"/>
  <c r="X79" i="3" l="1"/>
  <c r="G64" i="13"/>
  <c r="F64" i="13" s="1"/>
  <c r="F78" i="3"/>
  <c r="E91" i="3"/>
  <c r="K50" i="13"/>
  <c r="J50" i="13" s="1"/>
  <c r="Q179" i="3"/>
  <c r="M50" i="13"/>
  <c r="I50" i="13"/>
  <c r="Y65" i="3"/>
  <c r="AO66" i="3" s="1"/>
  <c r="BF66" i="3" s="1"/>
  <c r="AA65" i="3"/>
  <c r="AQ66" i="3" s="1"/>
  <c r="Z65" i="3"/>
  <c r="AP66" i="3" s="1"/>
  <c r="BG66" i="3" s="1"/>
  <c r="BZ65" i="3"/>
  <c r="CA65" i="3"/>
  <c r="L65" i="3" s="1"/>
  <c r="AN80" i="3" l="1"/>
  <c r="BE80" i="3"/>
  <c r="BV80" i="3"/>
  <c r="E63" i="13"/>
  <c r="D63" i="13" s="1"/>
  <c r="W78" i="3"/>
  <c r="C76" i="13"/>
  <c r="B76" i="13" s="1"/>
  <c r="V91" i="3"/>
  <c r="Q50" i="13"/>
  <c r="P50" i="13" s="1"/>
  <c r="L50" i="13"/>
  <c r="H50" i="13"/>
  <c r="AA164" i="13"/>
  <c r="Z164" i="13" s="1"/>
  <c r="AH179" i="3"/>
  <c r="AC65" i="3"/>
  <c r="AS66" i="3" s="1"/>
  <c r="BJ66" i="3" s="1"/>
  <c r="BH66" i="3"/>
  <c r="K65" i="3"/>
  <c r="CB65" i="3"/>
  <c r="G80" i="3" l="1"/>
  <c r="AM79" i="3"/>
  <c r="BU79" i="3"/>
  <c r="BD79" i="3"/>
  <c r="BC92" i="3"/>
  <c r="AL92" i="3"/>
  <c r="O50" i="13"/>
  <c r="N50" i="13" s="1"/>
  <c r="AX180" i="3"/>
  <c r="BO180" i="3"/>
  <c r="CF180" i="3"/>
  <c r="AB65" i="3"/>
  <c r="AR66" i="3" s="1"/>
  <c r="BI66" i="3" s="1"/>
  <c r="CC65" i="3"/>
  <c r="M65" i="3"/>
  <c r="X80" i="3" l="1"/>
  <c r="G65" i="13"/>
  <c r="F65" i="13" s="1"/>
  <c r="F79" i="3"/>
  <c r="W79" i="3" s="1"/>
  <c r="AM80" i="3" s="1"/>
  <c r="S50" i="13"/>
  <c r="R50" i="13" s="1"/>
  <c r="Q180" i="3"/>
  <c r="AD65" i="3"/>
  <c r="AT66" i="3" s="1"/>
  <c r="BK66" i="3" s="1"/>
  <c r="N65" i="3"/>
  <c r="CD65" i="3"/>
  <c r="BV81" i="3" l="1"/>
  <c r="AN81" i="3"/>
  <c r="BE81" i="3"/>
  <c r="E64" i="13"/>
  <c r="D64" i="13" s="1"/>
  <c r="U50" i="13"/>
  <c r="T50" i="13" s="1"/>
  <c r="AA165" i="13"/>
  <c r="Z165" i="13" s="1"/>
  <c r="AH180" i="3"/>
  <c r="BU80" i="3"/>
  <c r="AE65" i="3"/>
  <c r="AU66" i="3" s="1"/>
  <c r="CE65" i="3"/>
  <c r="O65" i="3"/>
  <c r="BD80" i="3"/>
  <c r="G81" i="3" l="1"/>
  <c r="W50" i="13"/>
  <c r="V50" i="13" s="1"/>
  <c r="AX181" i="3"/>
  <c r="BO181" i="3"/>
  <c r="CF181" i="3"/>
  <c r="BL66" i="3"/>
  <c r="AF65" i="3"/>
  <c r="AV66" i="3" s="1"/>
  <c r="BM66" i="3" s="1"/>
  <c r="P65" i="3"/>
  <c r="CG65" i="3"/>
  <c r="F80" i="3"/>
  <c r="X81" i="3" l="1"/>
  <c r="G66" i="13"/>
  <c r="F66" i="13" s="1"/>
  <c r="Q181" i="3"/>
  <c r="AH181" i="3" s="1"/>
  <c r="BO182" i="3" s="1"/>
  <c r="Y50" i="13"/>
  <c r="X50" i="13" s="1"/>
  <c r="E65" i="13"/>
  <c r="W80" i="3"/>
  <c r="BU81" i="3" s="1"/>
  <c r="AG65" i="3"/>
  <c r="AW66" i="3" s="1"/>
  <c r="BN66" i="3" s="1"/>
  <c r="CH65" i="3"/>
  <c r="S65" i="3" s="1"/>
  <c r="R65" i="3"/>
  <c r="AN82" i="3" l="1"/>
  <c r="BE82" i="3" s="1"/>
  <c r="BV82" i="3"/>
  <c r="AE50" i="13"/>
  <c r="AD50" i="13" s="1"/>
  <c r="AA166" i="13"/>
  <c r="Z166" i="13" s="1"/>
  <c r="CF182" i="3"/>
  <c r="Q182" i="3" s="1"/>
  <c r="AX182" i="3"/>
  <c r="AC50" i="13"/>
  <c r="AB50" i="13" s="1"/>
  <c r="D65" i="13"/>
  <c r="AM81" i="3"/>
  <c r="AI65" i="3"/>
  <c r="AY66" i="3" s="1"/>
  <c r="BP66" i="3" s="1"/>
  <c r="AJ65" i="3"/>
  <c r="BD81" i="3"/>
  <c r="F81" i="3" s="1"/>
  <c r="G82" i="3" l="1"/>
  <c r="AA167" i="13"/>
  <c r="Z167" i="13" s="1"/>
  <c r="AH182" i="3"/>
  <c r="CF183" i="3" s="1"/>
  <c r="E66" i="13"/>
  <c r="A66" i="3"/>
  <c r="AZ66" i="3"/>
  <c r="BQ66" i="3" s="1"/>
  <c r="BR66" i="3" s="1"/>
  <c r="W81" i="3"/>
  <c r="AM82" i="3" s="1"/>
  <c r="U65" i="3"/>
  <c r="G67" i="13" l="1"/>
  <c r="F67" i="13" s="1"/>
  <c r="X82" i="3"/>
  <c r="B66" i="3"/>
  <c r="A51" i="13" s="1"/>
  <c r="C66" i="3"/>
  <c r="AX183" i="3"/>
  <c r="BO183" i="3"/>
  <c r="Q183" i="3" s="1"/>
  <c r="D66" i="13"/>
  <c r="BA66" i="3"/>
  <c r="BU82" i="3"/>
  <c r="BW66" i="3"/>
  <c r="H66" i="3" s="1"/>
  <c r="BD82" i="3"/>
  <c r="AN83" i="3" l="1"/>
  <c r="BE83" i="3" s="1"/>
  <c r="BV83" i="3"/>
  <c r="AA168" i="13"/>
  <c r="Z168" i="13" s="1"/>
  <c r="AH183" i="3"/>
  <c r="BO184" i="3" s="1"/>
  <c r="I51" i="13"/>
  <c r="Y66" i="3"/>
  <c r="AO67" i="3" s="1"/>
  <c r="BX66" i="3"/>
  <c r="I66" i="3" s="1"/>
  <c r="F82" i="3"/>
  <c r="G83" i="3" l="1"/>
  <c r="CF184" i="3"/>
  <c r="Q184" i="3" s="1"/>
  <c r="AX184" i="3"/>
  <c r="K51" i="13"/>
  <c r="J51" i="13" s="1"/>
  <c r="H51" i="13"/>
  <c r="E67" i="13"/>
  <c r="BF67" i="3"/>
  <c r="W82" i="3"/>
  <c r="AM83" i="3" s="1"/>
  <c r="Z66" i="3"/>
  <c r="AP67" i="3" s="1"/>
  <c r="BY66" i="3"/>
  <c r="BZ66" i="3"/>
  <c r="K66" i="3" s="1"/>
  <c r="X83" i="3" l="1"/>
  <c r="G68" i="13"/>
  <c r="F68" i="13" s="1"/>
  <c r="O51" i="13"/>
  <c r="N51" i="13" s="1"/>
  <c r="D67" i="13"/>
  <c r="AA169" i="13"/>
  <c r="Z169" i="13" s="1"/>
  <c r="AH184" i="3"/>
  <c r="BU83" i="3"/>
  <c r="AB66" i="3"/>
  <c r="AR67" i="3" s="1"/>
  <c r="BI67" i="3" s="1"/>
  <c r="BG67" i="3"/>
  <c r="J66" i="3"/>
  <c r="CA66" i="3"/>
  <c r="L66" i="3" s="1"/>
  <c r="BD83" i="3"/>
  <c r="BV84" i="3" l="1"/>
  <c r="AN84" i="3"/>
  <c r="BE84" i="3" s="1"/>
  <c r="Q51" i="13"/>
  <c r="P51" i="13" s="1"/>
  <c r="AX185" i="3"/>
  <c r="CF185" i="3"/>
  <c r="BO185" i="3"/>
  <c r="M51" i="13"/>
  <c r="AC66" i="3"/>
  <c r="AS67" i="3" s="1"/>
  <c r="BJ67" i="3" s="1"/>
  <c r="AA66" i="3"/>
  <c r="AQ67" i="3" s="1"/>
  <c r="BH67" i="3" s="1"/>
  <c r="CB66" i="3"/>
  <c r="M66" i="3" s="1"/>
  <c r="F83" i="3"/>
  <c r="G84" i="3" l="1"/>
  <c r="S51" i="13"/>
  <c r="R51" i="13" s="1"/>
  <c r="Q185" i="3"/>
  <c r="L51" i="13"/>
  <c r="E68" i="13"/>
  <c r="W83" i="3"/>
  <c r="AM84" i="3" s="1"/>
  <c r="AD66" i="3"/>
  <c r="AT67" i="3" s="1"/>
  <c r="BK67" i="3" s="1"/>
  <c r="CC66" i="3"/>
  <c r="N66" i="3" s="1"/>
  <c r="X84" i="3" l="1"/>
  <c r="AN85" i="3" s="1"/>
  <c r="BE85" i="3" s="1"/>
  <c r="G69" i="13"/>
  <c r="F69" i="13" s="1"/>
  <c r="AA170" i="13"/>
  <c r="Z170" i="13" s="1"/>
  <c r="AH185" i="3"/>
  <c r="AX186" i="3" s="1"/>
  <c r="U51" i="13"/>
  <c r="T51" i="13" s="1"/>
  <c r="D68" i="13"/>
  <c r="BU84" i="3"/>
  <c r="AE66" i="3"/>
  <c r="AU67" i="3" s="1"/>
  <c r="CD66" i="3"/>
  <c r="O66" i="3" s="1"/>
  <c r="CE66" i="3"/>
  <c r="P66" i="3" s="1"/>
  <c r="BD84" i="3"/>
  <c r="CF186" i="3" l="1"/>
  <c r="W51" i="13"/>
  <c r="V51" i="13" s="1"/>
  <c r="BO186" i="3"/>
  <c r="Y51" i="13"/>
  <c r="X51" i="13" s="1"/>
  <c r="F84" i="3"/>
  <c r="BL67" i="3"/>
  <c r="AF66" i="3"/>
  <c r="AV67" i="3" s="1"/>
  <c r="BM67" i="3" s="1"/>
  <c r="AG66" i="3"/>
  <c r="AW67" i="3" s="1"/>
  <c r="BN67" i="3" s="1"/>
  <c r="CG66" i="3"/>
  <c r="R66" i="3" s="1"/>
  <c r="Q186" i="3" l="1"/>
  <c r="AC51" i="13"/>
  <c r="AB51" i="13" s="1"/>
  <c r="E69" i="13"/>
  <c r="W84" i="3"/>
  <c r="AM85" i="3" s="1"/>
  <c r="AI66" i="3"/>
  <c r="AY67" i="3" s="1"/>
  <c r="BP67" i="3" s="1"/>
  <c r="CH66" i="3"/>
  <c r="S66" i="3" s="1"/>
  <c r="AA171" i="13" l="1"/>
  <c r="Z171" i="13" s="1"/>
  <c r="AH186" i="3"/>
  <c r="AE51" i="13"/>
  <c r="AD51" i="13" s="1"/>
  <c r="D69" i="13"/>
  <c r="BD85" i="3"/>
  <c r="BU85" i="3"/>
  <c r="AJ66" i="3"/>
  <c r="AZ67" i="3" s="1"/>
  <c r="BA67" i="3" s="1"/>
  <c r="CF187" i="3" l="1"/>
  <c r="BO187" i="3"/>
  <c r="AX187" i="3"/>
  <c r="F85" i="3"/>
  <c r="A67" i="3"/>
  <c r="U66" i="3"/>
  <c r="BQ67" i="3"/>
  <c r="BR67" i="3" s="1"/>
  <c r="BX67" i="3"/>
  <c r="I67" i="3" s="1"/>
  <c r="BY67" i="3"/>
  <c r="J67" i="3" s="1"/>
  <c r="B67" i="3" l="1"/>
  <c r="A52" i="13" s="1"/>
  <c r="C67" i="3"/>
  <c r="Q187" i="3"/>
  <c r="K52" i="13"/>
  <c r="J52" i="13" s="1"/>
  <c r="AH187" i="3"/>
  <c r="AX188" i="3" s="1"/>
  <c r="E70" i="13"/>
  <c r="M52" i="13"/>
  <c r="W85" i="3"/>
  <c r="AM86" i="3" s="1"/>
  <c r="BW67" i="3"/>
  <c r="H67" i="3" s="1"/>
  <c r="Z67" i="3"/>
  <c r="AP68" i="3" s="1"/>
  <c r="AA67" i="3"/>
  <c r="AQ68" i="3" s="1"/>
  <c r="BH68" i="3" s="1"/>
  <c r="BZ67" i="3"/>
  <c r="K67" i="3" s="1"/>
  <c r="AA172" i="13" l="1"/>
  <c r="Z172" i="13" s="1"/>
  <c r="BO188" i="3"/>
  <c r="CF188" i="3"/>
  <c r="O52" i="13"/>
  <c r="N52" i="13" s="1"/>
  <c r="L52" i="13"/>
  <c r="BU86" i="3"/>
  <c r="BD86" i="3"/>
  <c r="I52" i="13"/>
  <c r="D70" i="13"/>
  <c r="Y67" i="3"/>
  <c r="BF68" i="3" s="1"/>
  <c r="AB67" i="3"/>
  <c r="AR68" i="3" s="1"/>
  <c r="BI68" i="3" s="1"/>
  <c r="CA67" i="3"/>
  <c r="L67" i="3" s="1"/>
  <c r="BG68" i="3"/>
  <c r="Q188" i="3" l="1"/>
  <c r="Q52" i="13"/>
  <c r="P52" i="13" s="1"/>
  <c r="F86" i="3"/>
  <c r="H52" i="13"/>
  <c r="AH188" i="3"/>
  <c r="BW68" i="3"/>
  <c r="H68" i="3" s="1"/>
  <c r="AO68" i="3"/>
  <c r="AC67" i="3"/>
  <c r="AS68" i="3" s="1"/>
  <c r="BJ68" i="3" s="1"/>
  <c r="CB67" i="3"/>
  <c r="AA173" i="13" l="1"/>
  <c r="Z173" i="13" s="1"/>
  <c r="E71" i="13"/>
  <c r="D71" i="13" s="1"/>
  <c r="W86" i="3"/>
  <c r="BO189" i="3"/>
  <c r="CF189" i="3"/>
  <c r="AX189" i="3"/>
  <c r="I53" i="13"/>
  <c r="Y68" i="3"/>
  <c r="AO69" i="3" s="1"/>
  <c r="M67" i="3"/>
  <c r="CC67" i="3"/>
  <c r="BU87" i="3" l="1"/>
  <c r="BD87" i="3"/>
  <c r="AM87" i="3"/>
  <c r="S52" i="13"/>
  <c r="R52" i="13" s="1"/>
  <c r="H53" i="13"/>
  <c r="Q189" i="3"/>
  <c r="AH189" i="3" s="1"/>
  <c r="BF69" i="3"/>
  <c r="BW69" i="3"/>
  <c r="AD67" i="3"/>
  <c r="AT68" i="3" s="1"/>
  <c r="N67" i="3"/>
  <c r="CD67" i="3"/>
  <c r="F87" i="3" l="1"/>
  <c r="AA174" i="13"/>
  <c r="Z174" i="13" s="1"/>
  <c r="U52" i="13"/>
  <c r="T52" i="13" s="1"/>
  <c r="BO190" i="3"/>
  <c r="AX190" i="3"/>
  <c r="CF190" i="3"/>
  <c r="H69" i="3"/>
  <c r="AE67" i="3"/>
  <c r="AU68" i="3" s="1"/>
  <c r="BL68" i="3" s="1"/>
  <c r="BK68" i="3"/>
  <c r="CE67" i="3"/>
  <c r="O67" i="3"/>
  <c r="W87" i="3" l="1"/>
  <c r="E72" i="13"/>
  <c r="D72" i="13" s="1"/>
  <c r="W52" i="13"/>
  <c r="V52" i="13" s="1"/>
  <c r="Q190" i="3"/>
  <c r="I54" i="13"/>
  <c r="Y69" i="3"/>
  <c r="BW70" i="3" s="1"/>
  <c r="AF67" i="3"/>
  <c r="AV68" i="3" s="1"/>
  <c r="BM68" i="3" s="1"/>
  <c r="P67" i="3"/>
  <c r="CG67" i="3"/>
  <c r="AM88" i="3" l="1"/>
  <c r="BD88" i="3"/>
  <c r="BU88" i="3"/>
  <c r="AA175" i="13"/>
  <c r="Z175" i="13" s="1"/>
  <c r="H54" i="13"/>
  <c r="Y52" i="13"/>
  <c r="X52" i="13" s="1"/>
  <c r="AH190" i="3"/>
  <c r="AX191" i="3" s="1"/>
  <c r="AO70" i="3"/>
  <c r="BF70" i="3" s="1"/>
  <c r="H70" i="3" s="1"/>
  <c r="AG67" i="3"/>
  <c r="AW68" i="3" s="1"/>
  <c r="BN68" i="3" s="1"/>
  <c r="R67" i="3"/>
  <c r="CH67" i="3"/>
  <c r="S67" i="3" s="1"/>
  <c r="F88" i="3" l="1"/>
  <c r="AE52" i="13"/>
  <c r="AD52" i="13" s="1"/>
  <c r="BO191" i="3"/>
  <c r="CF191" i="3"/>
  <c r="AC52" i="13"/>
  <c r="AB52" i="13" s="1"/>
  <c r="I55" i="13"/>
  <c r="Y70" i="3"/>
  <c r="BW71" i="3" s="1"/>
  <c r="AJ67" i="3"/>
  <c r="AZ68" i="3" s="1"/>
  <c r="AI67" i="3"/>
  <c r="W88" i="3" l="1"/>
  <c r="BD89" i="3" s="1"/>
  <c r="E73" i="13"/>
  <c r="D73" i="13" s="1"/>
  <c r="Q191" i="3"/>
  <c r="AA176" i="13" s="1"/>
  <c r="Z176" i="13" s="1"/>
  <c r="H55" i="13"/>
  <c r="BF71" i="3"/>
  <c r="H71" i="3" s="1"/>
  <c r="AO71" i="3"/>
  <c r="A68" i="3"/>
  <c r="AY68" i="3"/>
  <c r="BP68" i="3" s="1"/>
  <c r="U67" i="3"/>
  <c r="BQ68" i="3"/>
  <c r="B68" i="3" l="1"/>
  <c r="A53" i="13" s="1"/>
  <c r="C68" i="3"/>
  <c r="AM89" i="3"/>
  <c r="BU89" i="3"/>
  <c r="F89" i="3" s="1"/>
  <c r="AH191" i="3"/>
  <c r="I56" i="13"/>
  <c r="Y71" i="3"/>
  <c r="BA68" i="3"/>
  <c r="BR68" i="3"/>
  <c r="BX68" i="3"/>
  <c r="I68" i="3" s="1"/>
  <c r="W89" i="3" l="1"/>
  <c r="E74" i="13"/>
  <c r="D74" i="13" s="1"/>
  <c r="AX192" i="3"/>
  <c r="CF192" i="3"/>
  <c r="BO192" i="3"/>
  <c r="K53" i="13"/>
  <c r="J53" i="13" s="1"/>
  <c r="H56" i="13"/>
  <c r="AO72" i="3"/>
  <c r="BF72" i="3"/>
  <c r="BW72" i="3"/>
  <c r="Z68" i="3"/>
  <c r="AP69" i="3" s="1"/>
  <c r="BY68" i="3"/>
  <c r="Q192" i="3" l="1"/>
  <c r="BU90" i="3"/>
  <c r="BD90" i="3"/>
  <c r="AM90" i="3"/>
  <c r="AH192" i="3"/>
  <c r="H72" i="3"/>
  <c r="BG69" i="3"/>
  <c r="J68" i="3"/>
  <c r="BZ68" i="3"/>
  <c r="AA177" i="13" l="1"/>
  <c r="Z177" i="13" s="1"/>
  <c r="F90" i="3"/>
  <c r="AX193" i="3"/>
  <c r="BO193" i="3"/>
  <c r="CF193" i="3"/>
  <c r="M53" i="13"/>
  <c r="I57" i="13"/>
  <c r="Y72" i="3"/>
  <c r="AA68" i="3"/>
  <c r="AQ69" i="3" s="1"/>
  <c r="BH69" i="3" s="1"/>
  <c r="K68" i="3"/>
  <c r="CA68" i="3"/>
  <c r="W90" i="3" l="1"/>
  <c r="E75" i="13"/>
  <c r="D75" i="13" s="1"/>
  <c r="O53" i="13"/>
  <c r="N53" i="13" s="1"/>
  <c r="Q193" i="3"/>
  <c r="L53" i="13"/>
  <c r="H57" i="13"/>
  <c r="AO73" i="3"/>
  <c r="BF73" i="3" s="1"/>
  <c r="BW73" i="3"/>
  <c r="AB68" i="3"/>
  <c r="AR69" i="3" s="1"/>
  <c r="BI69" i="3" s="1"/>
  <c r="L68" i="3"/>
  <c r="CB68" i="3"/>
  <c r="M68" i="3" s="1"/>
  <c r="AM91" i="3" l="1"/>
  <c r="BD91" i="3"/>
  <c r="BU91" i="3"/>
  <c r="S53" i="13"/>
  <c r="R53" i="13" s="1"/>
  <c r="AA178" i="13"/>
  <c r="Z178" i="13" s="1"/>
  <c r="AH193" i="3"/>
  <c r="Q53" i="13"/>
  <c r="P53" i="13" s="1"/>
  <c r="H73" i="3"/>
  <c r="AD68" i="3"/>
  <c r="AT69" i="3" s="1"/>
  <c r="BK69" i="3" s="1"/>
  <c r="AC68" i="3"/>
  <c r="AS69" i="3" s="1"/>
  <c r="BJ69" i="3" s="1"/>
  <c r="CC68" i="3"/>
  <c r="F91" i="3" l="1"/>
  <c r="AX194" i="3"/>
  <c r="CF194" i="3"/>
  <c r="BO194" i="3"/>
  <c r="I58" i="13"/>
  <c r="Y73" i="3"/>
  <c r="N68" i="3"/>
  <c r="CD68" i="3"/>
  <c r="E76" i="13" l="1"/>
  <c r="D76" i="13" s="1"/>
  <c r="W91" i="3"/>
  <c r="Q194" i="3"/>
  <c r="U53" i="13"/>
  <c r="T53" i="13" s="1"/>
  <c r="H58" i="13"/>
  <c r="AO74" i="3"/>
  <c r="BF74" i="3" s="1"/>
  <c r="BW74" i="3"/>
  <c r="AE68" i="3"/>
  <c r="AU69" i="3" s="1"/>
  <c r="BL69" i="3" s="1"/>
  <c r="O68" i="3"/>
  <c r="CE68" i="3"/>
  <c r="BD92" i="3" l="1"/>
  <c r="AM92" i="3"/>
  <c r="W53" i="13"/>
  <c r="V53" i="13" s="1"/>
  <c r="AA179" i="13"/>
  <c r="Z179" i="13" s="1"/>
  <c r="AH194" i="3"/>
  <c r="H74" i="3"/>
  <c r="AF68" i="3"/>
  <c r="AV69" i="3" s="1"/>
  <c r="BM69" i="3" s="1"/>
  <c r="P68" i="3"/>
  <c r="CG68" i="3"/>
  <c r="BO195" i="3" l="1"/>
  <c r="AX195" i="3"/>
  <c r="CF195" i="3"/>
  <c r="Y53" i="13"/>
  <c r="X53" i="13" s="1"/>
  <c r="I59" i="13"/>
  <c r="Y74" i="3"/>
  <c r="AG68" i="3"/>
  <c r="AW69" i="3" s="1"/>
  <c r="BN69" i="3" s="1"/>
  <c r="R68" i="3"/>
  <c r="CH68" i="3"/>
  <c r="S68" i="3" s="1"/>
  <c r="AE53" i="13" l="1"/>
  <c r="AD53" i="13" s="1"/>
  <c r="Q195" i="3"/>
  <c r="H59" i="13"/>
  <c r="AC53" i="13"/>
  <c r="AB53" i="13" s="1"/>
  <c r="AO75" i="3"/>
  <c r="BF75" i="3" s="1"/>
  <c r="BW75" i="3"/>
  <c r="AI68" i="3"/>
  <c r="AY69" i="3" s="1"/>
  <c r="BP69" i="3" s="1"/>
  <c r="AJ68" i="3"/>
  <c r="AA180" i="13" l="1"/>
  <c r="Z180" i="13" s="1"/>
  <c r="AH195" i="3"/>
  <c r="H75" i="3"/>
  <c r="A69" i="3"/>
  <c r="U68" i="3"/>
  <c r="AZ69" i="3"/>
  <c r="BQ69" i="3" s="1"/>
  <c r="BR69" i="3" s="1"/>
  <c r="BX69" i="3"/>
  <c r="I69" i="3" s="1"/>
  <c r="B69" i="3" l="1"/>
  <c r="A54" i="13" s="1"/>
  <c r="C69" i="3"/>
  <c r="K54" i="13"/>
  <c r="J54" i="13" s="1"/>
  <c r="BO196" i="3"/>
  <c r="CF196" i="3"/>
  <c r="AX196" i="3"/>
  <c r="Y75" i="3"/>
  <c r="AO76" i="3" s="1"/>
  <c r="BF76" i="3" s="1"/>
  <c r="I60" i="13"/>
  <c r="BA69" i="3"/>
  <c r="Z69" i="3"/>
  <c r="AP70" i="3" s="1"/>
  <c r="BG70" i="3" s="1"/>
  <c r="BY69" i="3"/>
  <c r="J69" i="3" s="1"/>
  <c r="BZ69" i="3"/>
  <c r="CA69" i="3" s="1"/>
  <c r="L69" i="3" s="1"/>
  <c r="Q196" i="3" l="1"/>
  <c r="BW76" i="3"/>
  <c r="H76" i="3" s="1"/>
  <c r="H60" i="13"/>
  <c r="Q54" i="13"/>
  <c r="P54" i="13" s="1"/>
  <c r="M54" i="13"/>
  <c r="AC69" i="3"/>
  <c r="AS70" i="3" s="1"/>
  <c r="BJ70" i="3" s="1"/>
  <c r="AA69" i="3"/>
  <c r="AQ70" i="3" s="1"/>
  <c r="K69" i="3"/>
  <c r="CB69" i="3"/>
  <c r="M69" i="3" s="1"/>
  <c r="Y76" i="3" l="1"/>
  <c r="BW77" i="3" s="1"/>
  <c r="O54" i="13"/>
  <c r="N54" i="13" s="1"/>
  <c r="S54" i="13"/>
  <c r="R54" i="13" s="1"/>
  <c r="I61" i="13"/>
  <c r="H61" i="13" s="1"/>
  <c r="AA181" i="13"/>
  <c r="Z181" i="13" s="1"/>
  <c r="AH196" i="3"/>
  <c r="L54" i="13"/>
  <c r="AD69" i="3"/>
  <c r="AT70" i="3" s="1"/>
  <c r="BK70" i="3" s="1"/>
  <c r="AB69" i="3"/>
  <c r="AR70" i="3" s="1"/>
  <c r="BI70" i="3" s="1"/>
  <c r="BH70" i="3"/>
  <c r="CC69" i="3"/>
  <c r="CD69" i="3"/>
  <c r="AO77" i="3" l="1"/>
  <c r="BF77" i="3"/>
  <c r="H77" i="3" s="1"/>
  <c r="AX197" i="3"/>
  <c r="BO197" i="3"/>
  <c r="CF197" i="3"/>
  <c r="CE69" i="3"/>
  <c r="P69" i="3" s="1"/>
  <c r="O69" i="3"/>
  <c r="N69" i="3"/>
  <c r="CG69" i="3"/>
  <c r="R69" i="3" s="1"/>
  <c r="I62" i="13" l="1"/>
  <c r="H62" i="13" s="1"/>
  <c r="W54" i="13"/>
  <c r="V54" i="13" s="1"/>
  <c r="Y77" i="3"/>
  <c r="BW78" i="3" s="1"/>
  <c r="Q197" i="3"/>
  <c r="AC54" i="13"/>
  <c r="AB54" i="13" s="1"/>
  <c r="U54" i="13"/>
  <c r="T54" i="13" s="1"/>
  <c r="Y54" i="13"/>
  <c r="X54" i="13" s="1"/>
  <c r="AI69" i="3"/>
  <c r="AY70" i="3" s="1"/>
  <c r="BP70" i="3" s="1"/>
  <c r="AF69" i="3"/>
  <c r="AV70" i="3" s="1"/>
  <c r="BM70" i="3" s="1"/>
  <c r="AG69" i="3"/>
  <c r="AW70" i="3" s="1"/>
  <c r="BN70" i="3" s="1"/>
  <c r="AE69" i="3"/>
  <c r="AU70" i="3" s="1"/>
  <c r="BL70" i="3" s="1"/>
  <c r="CH69" i="3"/>
  <c r="S69" i="3" s="1"/>
  <c r="AO78" i="3" l="1"/>
  <c r="BF78" i="3" s="1"/>
  <c r="H78" i="3" s="1"/>
  <c r="I63" i="13" s="1"/>
  <c r="AE54" i="13"/>
  <c r="AD54" i="13" s="1"/>
  <c r="AA182" i="13"/>
  <c r="Z182" i="13" s="1"/>
  <c r="AH197" i="3"/>
  <c r="AJ69" i="3"/>
  <c r="AZ70" i="3" s="1"/>
  <c r="BA70" i="3" s="1"/>
  <c r="Y78" i="3" l="1"/>
  <c r="BW79" i="3" s="1"/>
  <c r="AX198" i="3"/>
  <c r="CF198" i="3"/>
  <c r="BO198" i="3"/>
  <c r="H63" i="13"/>
  <c r="BQ70" i="3"/>
  <c r="BR70" i="3" s="1"/>
  <c r="A70" i="3"/>
  <c r="U69" i="3"/>
  <c r="BX70" i="3"/>
  <c r="I70" i="3" s="1"/>
  <c r="B70" i="3" l="1"/>
  <c r="A55" i="13" s="1"/>
  <c r="C70" i="3"/>
  <c r="Q198" i="3"/>
  <c r="BF79" i="3"/>
  <c r="H79" i="3" s="1"/>
  <c r="AO79" i="3"/>
  <c r="K55" i="13"/>
  <c r="J55" i="13" s="1"/>
  <c r="Z70" i="3"/>
  <c r="AP71" i="3" s="1"/>
  <c r="BY70" i="3"/>
  <c r="J70" i="3" s="1"/>
  <c r="AH198" i="3" l="1"/>
  <c r="AA183" i="13"/>
  <c r="Z183" i="13" s="1"/>
  <c r="Y79" i="3"/>
  <c r="I64" i="13"/>
  <c r="M55" i="13"/>
  <c r="AA70" i="3"/>
  <c r="AQ71" i="3" s="1"/>
  <c r="BZ70" i="3"/>
  <c r="BG71" i="3"/>
  <c r="CF199" i="3" l="1"/>
  <c r="AX199" i="3"/>
  <c r="BO199" i="3"/>
  <c r="AH199" i="3"/>
  <c r="H64" i="13"/>
  <c r="L55" i="13"/>
  <c r="BW80" i="3"/>
  <c r="AO80" i="3"/>
  <c r="BF80" i="3" s="1"/>
  <c r="BH71" i="3"/>
  <c r="K70" i="3"/>
  <c r="CA70" i="3"/>
  <c r="L70" i="3" s="1"/>
  <c r="CB70" i="3"/>
  <c r="M70" i="3" s="1"/>
  <c r="Q199" i="3" l="1"/>
  <c r="H80" i="3"/>
  <c r="Y80" i="3" s="1"/>
  <c r="BW81" i="3" s="1"/>
  <c r="O55" i="13"/>
  <c r="N55" i="13" s="1"/>
  <c r="S55" i="13"/>
  <c r="R55" i="13" s="1"/>
  <c r="AX200" i="3"/>
  <c r="CF200" i="3"/>
  <c r="BO200" i="3"/>
  <c r="Q55" i="13"/>
  <c r="P55" i="13" s="1"/>
  <c r="AD70" i="3"/>
  <c r="AT71" i="3" s="1"/>
  <c r="BK71" i="3" s="1"/>
  <c r="AC70" i="3"/>
  <c r="AS71" i="3" s="1"/>
  <c r="BJ71" i="3" s="1"/>
  <c r="AB70" i="3"/>
  <c r="AR71" i="3" s="1"/>
  <c r="BI71" i="3" s="1"/>
  <c r="CC70" i="3"/>
  <c r="AA184" i="13" l="1"/>
  <c r="Z184" i="13" s="1"/>
  <c r="I65" i="13"/>
  <c r="H65" i="13" s="1"/>
  <c r="Q200" i="3"/>
  <c r="AA185" i="13" s="1"/>
  <c r="Z185" i="13" s="1"/>
  <c r="AO81" i="3"/>
  <c r="BF81" i="3" s="1"/>
  <c r="H81" i="3" s="1"/>
  <c r="CD70" i="3"/>
  <c r="N70" i="3"/>
  <c r="AH200" i="3" l="1"/>
  <c r="I66" i="13"/>
  <c r="Y81" i="3"/>
  <c r="U55" i="13"/>
  <c r="T55" i="13" s="1"/>
  <c r="AE70" i="3"/>
  <c r="AU71" i="3" s="1"/>
  <c r="BL71" i="3" s="1"/>
  <c r="O70" i="3"/>
  <c r="CE70" i="3"/>
  <c r="CF201" i="3" l="1"/>
  <c r="BO201" i="3"/>
  <c r="AX201" i="3"/>
  <c r="W55" i="13"/>
  <c r="V55" i="13" s="1"/>
  <c r="BW82" i="3"/>
  <c r="AO82" i="3"/>
  <c r="BF82" i="3" s="1"/>
  <c r="H66" i="13"/>
  <c r="AF70" i="3"/>
  <c r="AV71" i="3" s="1"/>
  <c r="BM71" i="3" s="1"/>
  <c r="P70" i="3"/>
  <c r="CG70" i="3"/>
  <c r="H82" i="3" l="1"/>
  <c r="I67" i="13" s="1"/>
  <c r="H67" i="13" s="1"/>
  <c r="Q201" i="3"/>
  <c r="AA186" i="13" s="1"/>
  <c r="Z186" i="13" s="1"/>
  <c r="Y55" i="13"/>
  <c r="X55" i="13" s="1"/>
  <c r="AG70" i="3"/>
  <c r="AW71" i="3" s="1"/>
  <c r="BN71" i="3" s="1"/>
  <c r="R70" i="3"/>
  <c r="CH70" i="3"/>
  <c r="S70" i="3" s="1"/>
  <c r="Y82" i="3" l="1"/>
  <c r="BW83" i="3" s="1"/>
  <c r="AH201" i="3"/>
  <c r="AE55" i="13"/>
  <c r="AD55" i="13" s="1"/>
  <c r="AH202" i="3"/>
  <c r="AC55" i="13"/>
  <c r="AB55" i="13" s="1"/>
  <c r="AJ70" i="3"/>
  <c r="AZ71" i="3" s="1"/>
  <c r="AI70" i="3"/>
  <c r="AY71" i="3" s="1"/>
  <c r="BP71" i="3" s="1"/>
  <c r="BF83" i="3" l="1"/>
  <c r="H83" i="3" s="1"/>
  <c r="AO83" i="3"/>
  <c r="BO202" i="3"/>
  <c r="CF202" i="3"/>
  <c r="AX202" i="3"/>
  <c r="CF203" i="3"/>
  <c r="AX203" i="3"/>
  <c r="BO203" i="3"/>
  <c r="U70" i="3"/>
  <c r="A71" i="3"/>
  <c r="BQ71" i="3"/>
  <c r="BR71" i="3" s="1"/>
  <c r="BA71" i="3"/>
  <c r="B71" i="3" l="1"/>
  <c r="A56" i="13" s="1"/>
  <c r="C71" i="3"/>
  <c r="Y83" i="3"/>
  <c r="I68" i="13"/>
  <c r="H68" i="13" s="1"/>
  <c r="Q202" i="3"/>
  <c r="Q203" i="3"/>
  <c r="BX71" i="3"/>
  <c r="I71" i="3" s="1"/>
  <c r="BW84" i="3" l="1"/>
  <c r="AO84" i="3"/>
  <c r="BF84" i="3" s="1"/>
  <c r="AA187" i="13"/>
  <c r="Z187" i="13" s="1"/>
  <c r="K56" i="13"/>
  <c r="J56" i="13" s="1"/>
  <c r="AA188" i="13"/>
  <c r="Z188" i="13" s="1"/>
  <c r="AH203" i="3"/>
  <c r="BO204" i="3" s="1"/>
  <c r="Z71" i="3"/>
  <c r="BX72" i="3" s="1"/>
  <c r="BY71" i="3"/>
  <c r="J71" i="3" s="1"/>
  <c r="H84" i="3" l="1"/>
  <c r="I69" i="13" s="1"/>
  <c r="H69" i="13" s="1"/>
  <c r="CF204" i="3"/>
  <c r="Q204" i="3" s="1"/>
  <c r="AX204" i="3"/>
  <c r="M56" i="13"/>
  <c r="AP72" i="3"/>
  <c r="AA71" i="3"/>
  <c r="AQ72" i="3" s="1"/>
  <c r="BH72" i="3" s="1"/>
  <c r="BZ71" i="3"/>
  <c r="K71" i="3" s="1"/>
  <c r="CA71" i="3"/>
  <c r="BG72" i="3"/>
  <c r="I72" i="3" s="1"/>
  <c r="Y84" i="3" l="1"/>
  <c r="AH204" i="3"/>
  <c r="AX205" i="3" s="1"/>
  <c r="AA189" i="13"/>
  <c r="Z189" i="13" s="1"/>
  <c r="K57" i="13"/>
  <c r="J57" i="13" s="1"/>
  <c r="O56" i="13"/>
  <c r="N56" i="13" s="1"/>
  <c r="L56" i="13"/>
  <c r="Z72" i="3"/>
  <c r="AP73" i="3" s="1"/>
  <c r="BG73" i="3" s="1"/>
  <c r="AB71" i="3"/>
  <c r="AR72" i="3" s="1"/>
  <c r="BI72" i="3" s="1"/>
  <c r="CB71" i="3"/>
  <c r="M71" i="3" s="1"/>
  <c r="L71" i="3"/>
  <c r="BW85" i="3" l="1"/>
  <c r="AO85" i="3"/>
  <c r="BF85" i="3" s="1"/>
  <c r="BO205" i="3"/>
  <c r="CF205" i="3"/>
  <c r="S56" i="13"/>
  <c r="R56" i="13" s="1"/>
  <c r="Q56" i="13"/>
  <c r="P56" i="13" s="1"/>
  <c r="BX73" i="3"/>
  <c r="I73" i="3" s="1"/>
  <c r="AC71" i="3"/>
  <c r="AS72" i="3" s="1"/>
  <c r="BJ72" i="3" s="1"/>
  <c r="AD71" i="3"/>
  <c r="AT72" i="3" s="1"/>
  <c r="BK72" i="3" s="1"/>
  <c r="CC71" i="3"/>
  <c r="H85" i="3" l="1"/>
  <c r="Q205" i="3"/>
  <c r="K58" i="13"/>
  <c r="J58" i="13" s="1"/>
  <c r="AH205" i="3"/>
  <c r="Z73" i="3"/>
  <c r="BG74" i="3" s="1"/>
  <c r="N71" i="3"/>
  <c r="CD71" i="3"/>
  <c r="Y85" i="3" l="1"/>
  <c r="I70" i="13"/>
  <c r="H70" i="13" s="1"/>
  <c r="AA190" i="13"/>
  <c r="Z190" i="13" s="1"/>
  <c r="BO206" i="3"/>
  <c r="CF206" i="3"/>
  <c r="AX206" i="3"/>
  <c r="U56" i="13"/>
  <c r="T56" i="13" s="1"/>
  <c r="BX74" i="3"/>
  <c r="I74" i="3" s="1"/>
  <c r="AP74" i="3"/>
  <c r="AE71" i="3"/>
  <c r="AU72" i="3" s="1"/>
  <c r="BL72" i="3" s="1"/>
  <c r="O71" i="3"/>
  <c r="CE71" i="3"/>
  <c r="BW86" i="3" l="1"/>
  <c r="AO86" i="3"/>
  <c r="BF86" i="3" s="1"/>
  <c r="K59" i="13"/>
  <c r="J59" i="13" s="1"/>
  <c r="W56" i="13"/>
  <c r="V56" i="13" s="1"/>
  <c r="Q206" i="3"/>
  <c r="Z74" i="3"/>
  <c r="AP75" i="3" s="1"/>
  <c r="AF71" i="3"/>
  <c r="AV72" i="3" s="1"/>
  <c r="BM72" i="3" s="1"/>
  <c r="CG71" i="3"/>
  <c r="P71" i="3"/>
  <c r="H86" i="3" l="1"/>
  <c r="AA191" i="13"/>
  <c r="Z191" i="13" s="1"/>
  <c r="AH206" i="3"/>
  <c r="Y56" i="13"/>
  <c r="X56" i="13" s="1"/>
  <c r="BG75" i="3"/>
  <c r="BX75" i="3"/>
  <c r="AG71" i="3"/>
  <c r="AW72" i="3" s="1"/>
  <c r="BN72" i="3" s="1"/>
  <c r="R71" i="3"/>
  <c r="CH71" i="3"/>
  <c r="S71" i="3" s="1"/>
  <c r="I71" i="13" l="1"/>
  <c r="H71" i="13" s="1"/>
  <c r="Y86" i="3"/>
  <c r="AE56" i="13"/>
  <c r="AD56" i="13" s="1"/>
  <c r="AX207" i="3"/>
  <c r="CF207" i="3"/>
  <c r="BO207" i="3"/>
  <c r="AC56" i="13"/>
  <c r="AB56" i="13" s="1"/>
  <c r="I75" i="3"/>
  <c r="AJ71" i="3"/>
  <c r="AZ72" i="3" s="1"/>
  <c r="AI71" i="3"/>
  <c r="AY72" i="3" s="1"/>
  <c r="BP72" i="3" s="1"/>
  <c r="AO87" i="3" l="1"/>
  <c r="BF87" i="3"/>
  <c r="BW87" i="3"/>
  <c r="Q207" i="3"/>
  <c r="AA192" i="13" s="1"/>
  <c r="Z192" i="13" s="1"/>
  <c r="K60" i="13"/>
  <c r="J60" i="13" s="1"/>
  <c r="Z75" i="3"/>
  <c r="BX76" i="3" s="1"/>
  <c r="U71" i="3"/>
  <c r="A72" i="3"/>
  <c r="BA72" i="3"/>
  <c r="BQ72" i="3"/>
  <c r="BR72" i="3" s="1"/>
  <c r="H87" i="3" l="1"/>
  <c r="B72" i="3"/>
  <c r="A57" i="13" s="1"/>
  <c r="C72" i="3"/>
  <c r="AH207" i="3"/>
  <c r="CF208" i="3" s="1"/>
  <c r="AP76" i="3"/>
  <c r="BG76" i="3"/>
  <c r="I76" i="3" s="1"/>
  <c r="BY72" i="3"/>
  <c r="J72" i="3" s="1"/>
  <c r="BZ72" i="3"/>
  <c r="K72" i="3" s="1"/>
  <c r="Y87" i="3" l="1"/>
  <c r="I72" i="13"/>
  <c r="H72" i="13" s="1"/>
  <c r="AX208" i="3"/>
  <c r="BO208" i="3"/>
  <c r="Q208" i="3" s="1"/>
  <c r="O57" i="13"/>
  <c r="N57" i="13" s="1"/>
  <c r="K61" i="13"/>
  <c r="J61" i="13" s="1"/>
  <c r="Z76" i="3"/>
  <c r="BX77" i="3" s="1"/>
  <c r="M57" i="13"/>
  <c r="AA72" i="3"/>
  <c r="AQ73" i="3" s="1"/>
  <c r="BH73" i="3" s="1"/>
  <c r="AB72" i="3"/>
  <c r="AR73" i="3" s="1"/>
  <c r="CA72" i="3"/>
  <c r="AO88" i="3" l="1"/>
  <c r="BF88" i="3" s="1"/>
  <c r="H88" i="3" s="1"/>
  <c r="BW88" i="3"/>
  <c r="AA193" i="13"/>
  <c r="Z193" i="13" s="1"/>
  <c r="AH208" i="3"/>
  <c r="CF209" i="3" s="1"/>
  <c r="AP77" i="3"/>
  <c r="BG77" i="3" s="1"/>
  <c r="I77" i="3" s="1"/>
  <c r="L57" i="13"/>
  <c r="BI73" i="3"/>
  <c r="L72" i="3"/>
  <c r="CB72" i="3"/>
  <c r="Y88" i="3" l="1"/>
  <c r="I73" i="13"/>
  <c r="H73" i="13" s="1"/>
  <c r="AX209" i="3"/>
  <c r="BO209" i="3"/>
  <c r="Q209" i="3" s="1"/>
  <c r="K62" i="13"/>
  <c r="J62" i="13" s="1"/>
  <c r="Z77" i="3"/>
  <c r="AP78" i="3" s="1"/>
  <c r="BG78" i="3" s="1"/>
  <c r="Q57" i="13"/>
  <c r="P57" i="13" s="1"/>
  <c r="AC72" i="3"/>
  <c r="AS73" i="3" s="1"/>
  <c r="BJ73" i="3" s="1"/>
  <c r="M72" i="3"/>
  <c r="CC72" i="3"/>
  <c r="N72" i="3" s="1"/>
  <c r="AO89" i="3" l="1"/>
  <c r="BF89" i="3" s="1"/>
  <c r="BW89" i="3"/>
  <c r="AH209" i="3"/>
  <c r="AA194" i="13"/>
  <c r="Z194" i="13" s="1"/>
  <c r="S57" i="13"/>
  <c r="R57" i="13" s="1"/>
  <c r="BX78" i="3"/>
  <c r="I78" i="3" s="1"/>
  <c r="U57" i="13"/>
  <c r="T57" i="13" s="1"/>
  <c r="AE72" i="3"/>
  <c r="AU73" i="3" s="1"/>
  <c r="BL73" i="3" s="1"/>
  <c r="AD72" i="3"/>
  <c r="AT73" i="3" s="1"/>
  <c r="BK73" i="3" s="1"/>
  <c r="CE72" i="3"/>
  <c r="P72" i="3" s="1"/>
  <c r="CD72" i="3"/>
  <c r="O72" i="3" s="1"/>
  <c r="H89" i="3" l="1"/>
  <c r="CF210" i="3"/>
  <c r="BO210" i="3"/>
  <c r="AX210" i="3"/>
  <c r="K63" i="13"/>
  <c r="J63" i="13" s="1"/>
  <c r="Z78" i="3"/>
  <c r="AP79" i="3" s="1"/>
  <c r="BG79" i="3" s="1"/>
  <c r="W57" i="13"/>
  <c r="V57" i="13" s="1"/>
  <c r="Y57" i="13"/>
  <c r="X57" i="13" s="1"/>
  <c r="AG72" i="3"/>
  <c r="AW73" i="3" s="1"/>
  <c r="BN73" i="3" s="1"/>
  <c r="AF72" i="3"/>
  <c r="AV73" i="3" s="1"/>
  <c r="BM73" i="3" s="1"/>
  <c r="CG72" i="3"/>
  <c r="R72" i="3" s="1"/>
  <c r="I74" i="13" l="1"/>
  <c r="H74" i="13" s="1"/>
  <c r="Y89" i="3"/>
  <c r="AO90" i="3"/>
  <c r="BF90" i="3" s="1"/>
  <c r="BW90" i="3"/>
  <c r="Q210" i="3"/>
  <c r="BX79" i="3"/>
  <c r="I79" i="3" s="1"/>
  <c r="AH210" i="3"/>
  <c r="AC57" i="13"/>
  <c r="AB57" i="13" s="1"/>
  <c r="AI72" i="3"/>
  <c r="AY73" i="3" s="1"/>
  <c r="BP73" i="3" s="1"/>
  <c r="CH72" i="3"/>
  <c r="S72" i="3" s="1"/>
  <c r="H90" i="3" l="1"/>
  <c r="AA195" i="13"/>
  <c r="Z195" i="13" s="1"/>
  <c r="K64" i="13"/>
  <c r="J64" i="13" s="1"/>
  <c r="Z79" i="3"/>
  <c r="AE57" i="13"/>
  <c r="AD57" i="13" s="1"/>
  <c r="AX211" i="3"/>
  <c r="CF211" i="3"/>
  <c r="BO211" i="3"/>
  <c r="AJ72" i="3"/>
  <c r="U72" i="3" s="1"/>
  <c r="I75" i="13" l="1"/>
  <c r="H75" i="13" s="1"/>
  <c r="Y90" i="3"/>
  <c r="BG80" i="3"/>
  <c r="AP80" i="3"/>
  <c r="BX80" i="3"/>
  <c r="Q211" i="3"/>
  <c r="AZ73" i="3"/>
  <c r="BA73" i="3" s="1"/>
  <c r="A73" i="3"/>
  <c r="BY73" i="3"/>
  <c r="J73" i="3" s="1"/>
  <c r="AO91" i="3" l="1"/>
  <c r="BF91" i="3" s="1"/>
  <c r="BW91" i="3"/>
  <c r="B73" i="3"/>
  <c r="A58" i="13" s="1"/>
  <c r="C73" i="3"/>
  <c r="I80" i="3"/>
  <c r="AA196" i="13"/>
  <c r="Z196" i="13" s="1"/>
  <c r="AH211" i="3"/>
  <c r="M58" i="13"/>
  <c r="BQ73" i="3"/>
  <c r="BR73" i="3" s="1"/>
  <c r="AA73" i="3"/>
  <c r="AQ74" i="3" s="1"/>
  <c r="BH74" i="3" s="1"/>
  <c r="BZ73" i="3"/>
  <c r="K73" i="3" s="1"/>
  <c r="H91" i="3" l="1"/>
  <c r="K65" i="13"/>
  <c r="J65" i="13" s="1"/>
  <c r="Z80" i="3"/>
  <c r="O58" i="13"/>
  <c r="N58" i="13" s="1"/>
  <c r="BO212" i="3"/>
  <c r="CF212" i="3"/>
  <c r="AX212" i="3"/>
  <c r="L58" i="13"/>
  <c r="AB73" i="3"/>
  <c r="AR74" i="3" s="1"/>
  <c r="BI74" i="3" s="1"/>
  <c r="CA73" i="3"/>
  <c r="L73" i="3" s="1"/>
  <c r="Y91" i="3" l="1"/>
  <c r="I76" i="13"/>
  <c r="H76" i="13" s="1"/>
  <c r="BX81" i="3"/>
  <c r="AP81" i="3"/>
  <c r="BG81" i="3" s="1"/>
  <c r="Q212" i="3"/>
  <c r="Q58" i="13"/>
  <c r="P58" i="13" s="1"/>
  <c r="AC73" i="3"/>
  <c r="AS74" i="3" s="1"/>
  <c r="BJ74" i="3" s="1"/>
  <c r="CB73" i="3"/>
  <c r="BW92" i="3" l="1"/>
  <c r="AO92" i="3"/>
  <c r="BF92" i="3" s="1"/>
  <c r="I81" i="3"/>
  <c r="AA197" i="13"/>
  <c r="Z197" i="13" s="1"/>
  <c r="AH212" i="3"/>
  <c r="M73" i="3"/>
  <c r="CC73" i="3"/>
  <c r="H92" i="3" l="1"/>
  <c r="K66" i="13"/>
  <c r="J66" i="13" s="1"/>
  <c r="Z81" i="3"/>
  <c r="S58" i="13"/>
  <c r="R58" i="13" s="1"/>
  <c r="CF213" i="3"/>
  <c r="AX213" i="3"/>
  <c r="BO213" i="3"/>
  <c r="AD73" i="3"/>
  <c r="AT74" i="3" s="1"/>
  <c r="N73" i="3"/>
  <c r="CD73" i="3"/>
  <c r="CE73" i="3"/>
  <c r="P73" i="3" s="1"/>
  <c r="CG73" i="3"/>
  <c r="R73" i="3" s="1"/>
  <c r="Y92" i="3" l="1"/>
  <c r="I77" i="13"/>
  <c r="H77" i="13" s="1"/>
  <c r="BX82" i="3"/>
  <c r="AP82" i="3"/>
  <c r="BG82" i="3"/>
  <c r="Q213" i="3"/>
  <c r="AC58" i="13"/>
  <c r="AB58" i="13" s="1"/>
  <c r="Y58" i="13"/>
  <c r="X58" i="13" s="1"/>
  <c r="U58" i="13"/>
  <c r="T58" i="13" s="1"/>
  <c r="BK74" i="3"/>
  <c r="AI73" i="3"/>
  <c r="AY74" i="3" s="1"/>
  <c r="BP74" i="3" s="1"/>
  <c r="AE73" i="3"/>
  <c r="AU74" i="3" s="1"/>
  <c r="BL74" i="3" s="1"/>
  <c r="AG73" i="3"/>
  <c r="AW74" i="3" s="1"/>
  <c r="BN74" i="3" s="1"/>
  <c r="O73" i="3"/>
  <c r="CH73" i="3"/>
  <c r="S73" i="3" s="1"/>
  <c r="BW93" i="3" l="1"/>
  <c r="AO93" i="3"/>
  <c r="BF93" i="3" s="1"/>
  <c r="H93" i="3"/>
  <c r="I82" i="3"/>
  <c r="Z82" i="3" s="1"/>
  <c r="AH213" i="3"/>
  <c r="CF214" i="3" s="1"/>
  <c r="AA198" i="13"/>
  <c r="Z198" i="13" s="1"/>
  <c r="AE58" i="13"/>
  <c r="AD58" i="13" s="1"/>
  <c r="W58" i="13"/>
  <c r="V58" i="13" s="1"/>
  <c r="AJ73" i="3"/>
  <c r="AZ74" i="3" s="1"/>
  <c r="AF73" i="3"/>
  <c r="I78" i="13" l="1"/>
  <c r="H78" i="13" s="1"/>
  <c r="Y93" i="3"/>
  <c r="BW94" i="3" s="1"/>
  <c r="AO94" i="3"/>
  <c r="BF94" i="3" s="1"/>
  <c r="K67" i="13"/>
  <c r="J67" i="13" s="1"/>
  <c r="AP83" i="3"/>
  <c r="BG83" i="3" s="1"/>
  <c r="BX83" i="3"/>
  <c r="BO214" i="3"/>
  <c r="Q214" i="3" s="1"/>
  <c r="AX214" i="3"/>
  <c r="AH214" i="3"/>
  <c r="U73" i="3"/>
  <c r="AV74" i="3"/>
  <c r="BM74" i="3" s="1"/>
  <c r="A74" i="3"/>
  <c r="BQ74" i="3"/>
  <c r="H94" i="3" l="1"/>
  <c r="B74" i="3"/>
  <c r="A59" i="13" s="1"/>
  <c r="C74" i="3"/>
  <c r="AA199" i="13"/>
  <c r="Z199" i="13" s="1"/>
  <c r="I83" i="3"/>
  <c r="CF215" i="3"/>
  <c r="AX215" i="3"/>
  <c r="BO215" i="3"/>
  <c r="BR74" i="3"/>
  <c r="BA74" i="3"/>
  <c r="BY74" i="3"/>
  <c r="J74" i="3" s="1"/>
  <c r="BZ74" i="3"/>
  <c r="K74" i="3" s="1"/>
  <c r="Y94" i="3" l="1"/>
  <c r="I79" i="13"/>
  <c r="H79" i="13" s="1"/>
  <c r="K68" i="13"/>
  <c r="J68" i="13" s="1"/>
  <c r="Z83" i="3"/>
  <c r="O59" i="13"/>
  <c r="N59" i="13" s="1"/>
  <c r="Q215" i="3"/>
  <c r="M59" i="13"/>
  <c r="AB74" i="3"/>
  <c r="AR75" i="3" s="1"/>
  <c r="BI75" i="3" s="1"/>
  <c r="AA74" i="3"/>
  <c r="AQ75" i="3" s="1"/>
  <c r="BH75" i="3" s="1"/>
  <c r="CA74" i="3"/>
  <c r="BW95" i="3" l="1"/>
  <c r="AO95" i="3"/>
  <c r="BF95" i="3" s="1"/>
  <c r="H95" i="3" s="1"/>
  <c r="BG84" i="3"/>
  <c r="BX84" i="3"/>
  <c r="AP84" i="3"/>
  <c r="AA200" i="13"/>
  <c r="Z200" i="13" s="1"/>
  <c r="AH215" i="3"/>
  <c r="BO216" i="3" s="1"/>
  <c r="L59" i="13"/>
  <c r="CB74" i="3"/>
  <c r="M74" i="3" s="1"/>
  <c r="L74" i="3"/>
  <c r="CC74" i="3"/>
  <c r="N74" i="3" s="1"/>
  <c r="CD74" i="3"/>
  <c r="I80" i="13" l="1"/>
  <c r="H80" i="13" s="1"/>
  <c r="Y95" i="3"/>
  <c r="BW96" i="3"/>
  <c r="AO96" i="3"/>
  <c r="BF96" i="3" s="1"/>
  <c r="I84" i="3"/>
  <c r="AX216" i="3"/>
  <c r="CF216" i="3"/>
  <c r="Q216" i="3" s="1"/>
  <c r="S59" i="13"/>
  <c r="R59" i="13" s="1"/>
  <c r="Q59" i="13"/>
  <c r="P59" i="13" s="1"/>
  <c r="U59" i="13"/>
  <c r="T59" i="13" s="1"/>
  <c r="AE74" i="3"/>
  <c r="AU75" i="3" s="1"/>
  <c r="BL75" i="3" s="1"/>
  <c r="AC74" i="3"/>
  <c r="AS75" i="3" s="1"/>
  <c r="BJ75" i="3" s="1"/>
  <c r="AD74" i="3"/>
  <c r="AT75" i="3" s="1"/>
  <c r="BK75" i="3" s="1"/>
  <c r="O74" i="3"/>
  <c r="CE74" i="3"/>
  <c r="H96" i="3" l="1"/>
  <c r="K69" i="13"/>
  <c r="J69" i="13" s="1"/>
  <c r="Z84" i="3"/>
  <c r="W59" i="13"/>
  <c r="V59" i="13" s="1"/>
  <c r="AH216" i="3"/>
  <c r="BO217" i="3" s="1"/>
  <c r="AA201" i="13"/>
  <c r="Z201" i="13" s="1"/>
  <c r="AF74" i="3"/>
  <c r="AV75" i="3" s="1"/>
  <c r="BM75" i="3" s="1"/>
  <c r="CG74" i="3"/>
  <c r="P74" i="3"/>
  <c r="I81" i="13" l="1"/>
  <c r="H81" i="13" s="1"/>
  <c r="Y96" i="3"/>
  <c r="BG85" i="3"/>
  <c r="AP85" i="3"/>
  <c r="BX85" i="3"/>
  <c r="AX217" i="3"/>
  <c r="CF217" i="3"/>
  <c r="Q217" i="3" s="1"/>
  <c r="Y59" i="13"/>
  <c r="X59" i="13" s="1"/>
  <c r="AG74" i="3"/>
  <c r="AW75" i="3" s="1"/>
  <c r="BN75" i="3" s="1"/>
  <c r="R74" i="3"/>
  <c r="CH74" i="3"/>
  <c r="S74" i="3" s="1"/>
  <c r="BW97" i="3" l="1"/>
  <c r="AO97" i="3"/>
  <c r="BF97" i="3" s="1"/>
  <c r="H97" i="3" s="1"/>
  <c r="I85" i="3"/>
  <c r="AE59" i="13"/>
  <c r="AD59" i="13" s="1"/>
  <c r="AA202" i="13"/>
  <c r="Z202" i="13" s="1"/>
  <c r="AH217" i="3"/>
  <c r="AC59" i="13"/>
  <c r="AB59" i="13" s="1"/>
  <c r="AI74" i="3"/>
  <c r="AJ74" i="3"/>
  <c r="AZ75" i="3" s="1"/>
  <c r="BQ75" i="3" s="1"/>
  <c r="Y97" i="3" l="1"/>
  <c r="I82" i="13"/>
  <c r="H82" i="13" s="1"/>
  <c r="Z85" i="3"/>
  <c r="AP86" i="3" s="1"/>
  <c r="K70" i="13"/>
  <c r="J70" i="13" s="1"/>
  <c r="CF218" i="3"/>
  <c r="AX218" i="3"/>
  <c r="BO218" i="3"/>
  <c r="A75" i="3"/>
  <c r="AY75" i="3"/>
  <c r="BP75" i="3" s="1"/>
  <c r="BR75" i="3" s="1"/>
  <c r="U74" i="3"/>
  <c r="B75" i="3" l="1"/>
  <c r="A60" i="13" s="1"/>
  <c r="C75" i="3"/>
  <c r="AO98" i="3"/>
  <c r="BF98" i="3" s="1"/>
  <c r="BW98" i="3"/>
  <c r="BX86" i="3"/>
  <c r="BG86" i="3"/>
  <c r="Q218" i="3"/>
  <c r="AH218" i="3" s="1"/>
  <c r="BA75" i="3"/>
  <c r="BY75" i="3"/>
  <c r="J75" i="3" s="1"/>
  <c r="H98" i="3" l="1"/>
  <c r="I83" i="13" s="1"/>
  <c r="H83" i="13" s="1"/>
  <c r="I86" i="3"/>
  <c r="Z86" i="3" s="1"/>
  <c r="AA203" i="13"/>
  <c r="Z203" i="13" s="1"/>
  <c r="CF219" i="3"/>
  <c r="BO219" i="3"/>
  <c r="AX219" i="3"/>
  <c r="M60" i="13"/>
  <c r="AA75" i="3"/>
  <c r="BY76" i="3" s="1"/>
  <c r="BZ75" i="3"/>
  <c r="K75" i="3" s="1"/>
  <c r="Y98" i="3" l="1"/>
  <c r="K71" i="13"/>
  <c r="J71" i="13" s="1"/>
  <c r="AP87" i="3"/>
  <c r="BG87" i="3" s="1"/>
  <c r="BX87" i="3"/>
  <c r="O60" i="13"/>
  <c r="N60" i="13" s="1"/>
  <c r="Q219" i="3"/>
  <c r="AH219" i="3" s="1"/>
  <c r="L60" i="13"/>
  <c r="BH76" i="3"/>
  <c r="J76" i="3" s="1"/>
  <c r="AQ76" i="3"/>
  <c r="AB75" i="3"/>
  <c r="AR76" i="3" s="1"/>
  <c r="BI76" i="3" s="1"/>
  <c r="CA75" i="3"/>
  <c r="L75" i="3" s="1"/>
  <c r="BW99" i="3" l="1"/>
  <c r="AO99" i="3"/>
  <c r="BF99" i="3" s="1"/>
  <c r="I87" i="3"/>
  <c r="AA204" i="13"/>
  <c r="Z204" i="13" s="1"/>
  <c r="BO220" i="3"/>
  <c r="AX220" i="3"/>
  <c r="CF220" i="3"/>
  <c r="Q60" i="13"/>
  <c r="P60" i="13" s="1"/>
  <c r="M61" i="13"/>
  <c r="AA76" i="3"/>
  <c r="AQ77" i="3" s="1"/>
  <c r="AC75" i="3"/>
  <c r="AS76" i="3" s="1"/>
  <c r="BJ76" i="3" s="1"/>
  <c r="CB75" i="3"/>
  <c r="M75" i="3" s="1"/>
  <c r="H99" i="3" l="1"/>
  <c r="Z87" i="3"/>
  <c r="K72" i="13"/>
  <c r="J72" i="13" s="1"/>
  <c r="S60" i="13"/>
  <c r="R60" i="13" s="1"/>
  <c r="Q220" i="3"/>
  <c r="L61" i="13"/>
  <c r="BY77" i="3"/>
  <c r="BH77" i="3"/>
  <c r="AD75" i="3"/>
  <c r="AT76" i="3" s="1"/>
  <c r="BK76" i="3" s="1"/>
  <c r="CC75" i="3"/>
  <c r="I84" i="13" l="1"/>
  <c r="H84" i="13" s="1"/>
  <c r="Y99" i="3"/>
  <c r="AP88" i="3"/>
  <c r="BG88" i="3" s="1"/>
  <c r="BX88" i="3"/>
  <c r="AA205" i="13"/>
  <c r="Z205" i="13" s="1"/>
  <c r="AH220" i="3"/>
  <c r="CF221" i="3" s="1"/>
  <c r="J77" i="3"/>
  <c r="N75" i="3"/>
  <c r="CD75" i="3"/>
  <c r="BF100" i="3" l="1"/>
  <c r="AO100" i="3"/>
  <c r="BW100" i="3"/>
  <c r="I88" i="3"/>
  <c r="AX221" i="3"/>
  <c r="BO221" i="3"/>
  <c r="Q221" i="3" s="1"/>
  <c r="U60" i="13"/>
  <c r="T60" i="13" s="1"/>
  <c r="M62" i="13"/>
  <c r="AA77" i="3"/>
  <c r="BY78" i="3" s="1"/>
  <c r="AE75" i="3"/>
  <c r="AU76" i="3" s="1"/>
  <c r="BL76" i="3" s="1"/>
  <c r="O75" i="3"/>
  <c r="CE75" i="3"/>
  <c r="H100" i="3" l="1"/>
  <c r="K73" i="13"/>
  <c r="J73" i="13" s="1"/>
  <c r="Z88" i="3"/>
  <c r="AH221" i="3"/>
  <c r="BO222" i="3" s="1"/>
  <c r="W60" i="13"/>
  <c r="V60" i="13" s="1"/>
  <c r="AA206" i="13"/>
  <c r="Z206" i="13" s="1"/>
  <c r="L62" i="13"/>
  <c r="AQ78" i="3"/>
  <c r="BH78" i="3"/>
  <c r="J78" i="3" s="1"/>
  <c r="AF75" i="3"/>
  <c r="AV76" i="3" s="1"/>
  <c r="BM76" i="3" s="1"/>
  <c r="P75" i="3"/>
  <c r="CG75" i="3"/>
  <c r="Y100" i="3" l="1"/>
  <c r="I85" i="13"/>
  <c r="H85" i="13" s="1"/>
  <c r="BG89" i="3"/>
  <c r="AP89" i="3"/>
  <c r="BX89" i="3"/>
  <c r="AX222" i="3"/>
  <c r="CF222" i="3"/>
  <c r="Q222" i="3" s="1"/>
  <c r="Y60" i="13"/>
  <c r="X60" i="13" s="1"/>
  <c r="M63" i="13"/>
  <c r="AA78" i="3"/>
  <c r="BY79" i="3" s="1"/>
  <c r="AG75" i="3"/>
  <c r="AW76" i="3" s="1"/>
  <c r="BN76" i="3" s="1"/>
  <c r="R75" i="3"/>
  <c r="CH75" i="3"/>
  <c r="S75" i="3" s="1"/>
  <c r="AO101" i="3" l="1"/>
  <c r="BF101" i="3" s="1"/>
  <c r="BW101" i="3"/>
  <c r="I89" i="3"/>
  <c r="AE60" i="13"/>
  <c r="AD60" i="13" s="1"/>
  <c r="AA207" i="13"/>
  <c r="Z207" i="13" s="1"/>
  <c r="AH222" i="3"/>
  <c r="AC60" i="13"/>
  <c r="AB60" i="13" s="1"/>
  <c r="L63" i="13"/>
  <c r="AQ79" i="3"/>
  <c r="BH79" i="3"/>
  <c r="J79" i="3" s="1"/>
  <c r="AI75" i="3"/>
  <c r="AJ75" i="3"/>
  <c r="AZ76" i="3" s="1"/>
  <c r="BQ76" i="3" s="1"/>
  <c r="BV85" i="3"/>
  <c r="G85" i="3" s="1"/>
  <c r="H101" i="3" l="1"/>
  <c r="K74" i="13"/>
  <c r="J74" i="13" s="1"/>
  <c r="Z89" i="3"/>
  <c r="AP90" i="3" s="1"/>
  <c r="G70" i="13"/>
  <c r="F70" i="13" s="1"/>
  <c r="CF223" i="3"/>
  <c r="BO223" i="3"/>
  <c r="AX223" i="3"/>
  <c r="M64" i="13"/>
  <c r="AA79" i="3"/>
  <c r="AQ80" i="3" s="1"/>
  <c r="U75" i="3"/>
  <c r="A76" i="3"/>
  <c r="AY76" i="3"/>
  <c r="BP76" i="3" s="1"/>
  <c r="BR76" i="3" s="1"/>
  <c r="X85" i="3"/>
  <c r="AN86" i="3" s="1"/>
  <c r="Y101" i="3" l="1"/>
  <c r="I86" i="13"/>
  <c r="H86" i="13" s="1"/>
  <c r="B76" i="3"/>
  <c r="A61" i="13" s="1"/>
  <c r="C76" i="3"/>
  <c r="BG90" i="3"/>
  <c r="BX90" i="3"/>
  <c r="Q223" i="3"/>
  <c r="L64" i="13"/>
  <c r="BH80" i="3"/>
  <c r="BY80" i="3"/>
  <c r="BA76" i="3"/>
  <c r="BV86" i="3"/>
  <c r="BZ76" i="3"/>
  <c r="K76" i="3" s="1"/>
  <c r="BE86" i="3"/>
  <c r="AO102" i="3" l="1"/>
  <c r="BF102" i="3" s="1"/>
  <c r="BW102" i="3"/>
  <c r="I90" i="3"/>
  <c r="AH223" i="3"/>
  <c r="AX224" i="3" s="1"/>
  <c r="AA208" i="13"/>
  <c r="Z208" i="13" s="1"/>
  <c r="O61" i="13"/>
  <c r="N61" i="13" s="1"/>
  <c r="J80" i="3"/>
  <c r="G86" i="3"/>
  <c r="AB76" i="3"/>
  <c r="AR77" i="3" s="1"/>
  <c r="BI77" i="3" s="1"/>
  <c r="CA76" i="3"/>
  <c r="H102" i="3" l="1"/>
  <c r="Z90" i="3"/>
  <c r="K75" i="13"/>
  <c r="J75" i="13" s="1"/>
  <c r="CF224" i="3"/>
  <c r="BO224" i="3"/>
  <c r="G71" i="13"/>
  <c r="F71" i="13" s="1"/>
  <c r="AA80" i="3"/>
  <c r="AQ81" i="3" s="1"/>
  <c r="M65" i="13"/>
  <c r="L65" i="13" s="1"/>
  <c r="X86" i="3"/>
  <c r="BV87" i="3" s="1"/>
  <c r="L76" i="3"/>
  <c r="CB76" i="3"/>
  <c r="M76" i="3" s="1"/>
  <c r="Y102" i="3" l="1"/>
  <c r="I87" i="13"/>
  <c r="H87" i="13" s="1"/>
  <c r="BX91" i="3"/>
  <c r="AP91" i="3"/>
  <c r="BG91" i="3" s="1"/>
  <c r="Q224" i="3"/>
  <c r="BY81" i="3"/>
  <c r="BH81" i="3"/>
  <c r="S61" i="13"/>
  <c r="R61" i="13" s="1"/>
  <c r="AH224" i="3"/>
  <c r="Q61" i="13"/>
  <c r="P61" i="13" s="1"/>
  <c r="BE87" i="3"/>
  <c r="G87" i="3" s="1"/>
  <c r="AN87" i="3"/>
  <c r="AD76" i="3"/>
  <c r="AT77" i="3" s="1"/>
  <c r="BK77" i="3" s="1"/>
  <c r="AC76" i="3"/>
  <c r="AS77" i="3" s="1"/>
  <c r="BJ77" i="3" s="1"/>
  <c r="CC76" i="3"/>
  <c r="AO103" i="3" l="1"/>
  <c r="BF103" i="3" s="1"/>
  <c r="BW103" i="3"/>
  <c r="I91" i="3"/>
  <c r="AA209" i="13"/>
  <c r="Z209" i="13" s="1"/>
  <c r="J81" i="3"/>
  <c r="G72" i="13"/>
  <c r="F72" i="13" s="1"/>
  <c r="AX225" i="3"/>
  <c r="BO225" i="3"/>
  <c r="CF225" i="3"/>
  <c r="X87" i="3"/>
  <c r="AN88" i="3" s="1"/>
  <c r="N76" i="3"/>
  <c r="CD76" i="3"/>
  <c r="O76" i="3" s="1"/>
  <c r="H103" i="3" l="1"/>
  <c r="K76" i="13"/>
  <c r="J76" i="13" s="1"/>
  <c r="Z91" i="3"/>
  <c r="AA81" i="3"/>
  <c r="BY82" i="3" s="1"/>
  <c r="M66" i="13"/>
  <c r="L66" i="13" s="1"/>
  <c r="W61" i="13"/>
  <c r="V61" i="13" s="1"/>
  <c r="Q225" i="3"/>
  <c r="U61" i="13"/>
  <c r="T61" i="13" s="1"/>
  <c r="BV88" i="3"/>
  <c r="AE76" i="3"/>
  <c r="AU77" i="3" s="1"/>
  <c r="BL77" i="3" s="1"/>
  <c r="AF76" i="3"/>
  <c r="AV77" i="3" s="1"/>
  <c r="BM77" i="3" s="1"/>
  <c r="CE76" i="3"/>
  <c r="BE88" i="3"/>
  <c r="Y103" i="3" l="1"/>
  <c r="I88" i="13"/>
  <c r="H88" i="13" s="1"/>
  <c r="BX92" i="3"/>
  <c r="AP92" i="3"/>
  <c r="BG92" i="3" s="1"/>
  <c r="BH82" i="3"/>
  <c r="J82" i="3" s="1"/>
  <c r="AQ82" i="3"/>
  <c r="AA210" i="13"/>
  <c r="Z210" i="13" s="1"/>
  <c r="AH225" i="3"/>
  <c r="P76" i="3"/>
  <c r="CG76" i="3"/>
  <c r="G88" i="3"/>
  <c r="AO104" i="3" l="1"/>
  <c r="BF104" i="3" s="1"/>
  <c r="BW104" i="3"/>
  <c r="I92" i="3"/>
  <c r="M67" i="13"/>
  <c r="L67" i="13" s="1"/>
  <c r="AA82" i="3"/>
  <c r="BH83" i="3" s="1"/>
  <c r="G73" i="13"/>
  <c r="F73" i="13" s="1"/>
  <c r="CF226" i="3"/>
  <c r="AX226" i="3"/>
  <c r="BO226" i="3"/>
  <c r="Y61" i="13"/>
  <c r="X61" i="13" s="1"/>
  <c r="AG76" i="3"/>
  <c r="AW77" i="3" s="1"/>
  <c r="BN77" i="3" s="1"/>
  <c r="X88" i="3"/>
  <c r="AN89" i="3" s="1"/>
  <c r="R76" i="3"/>
  <c r="CH76" i="3"/>
  <c r="S76" i="3" s="1"/>
  <c r="H104" i="3" l="1"/>
  <c r="Z92" i="3"/>
  <c r="K77" i="13"/>
  <c r="J77" i="13" s="1"/>
  <c r="AQ83" i="3"/>
  <c r="BY83" i="3"/>
  <c r="J83" i="3" s="1"/>
  <c r="AE61" i="13"/>
  <c r="AD61" i="13" s="1"/>
  <c r="Q226" i="3"/>
  <c r="AH226" i="3" s="1"/>
  <c r="AC61" i="13"/>
  <c r="AB61" i="13" s="1"/>
  <c r="BV89" i="3"/>
  <c r="BE89" i="3"/>
  <c r="AJ76" i="3"/>
  <c r="AZ77" i="3" s="1"/>
  <c r="AI76" i="3"/>
  <c r="AY77" i="3" s="1"/>
  <c r="BP77" i="3" s="1"/>
  <c r="Y104" i="3" l="1"/>
  <c r="I89" i="13"/>
  <c r="H89" i="13" s="1"/>
  <c r="BW105" i="3"/>
  <c r="AO105" i="3"/>
  <c r="BF105" i="3" s="1"/>
  <c r="AP93" i="3"/>
  <c r="BX93" i="3"/>
  <c r="BG93" i="3"/>
  <c r="AA83" i="3"/>
  <c r="M68" i="13"/>
  <c r="L68" i="13" s="1"/>
  <c r="AA211" i="13"/>
  <c r="Z211" i="13" s="1"/>
  <c r="BO227" i="3"/>
  <c r="AX227" i="3"/>
  <c r="CF227" i="3"/>
  <c r="G89" i="3"/>
  <c r="A77" i="3"/>
  <c r="U76" i="3"/>
  <c r="BA77" i="3"/>
  <c r="BQ77" i="3"/>
  <c r="BR77" i="3" s="1"/>
  <c r="H105" i="3" l="1"/>
  <c r="I90" i="13"/>
  <c r="H90" i="13" s="1"/>
  <c r="Y105" i="3"/>
  <c r="I93" i="3"/>
  <c r="B77" i="3"/>
  <c r="A62" i="13" s="1"/>
  <c r="C77" i="3"/>
  <c r="BH84" i="3"/>
  <c r="AQ84" i="3"/>
  <c r="BY84" i="3"/>
  <c r="G74" i="13"/>
  <c r="F74" i="13" s="1"/>
  <c r="Q227" i="3"/>
  <c r="AH227" i="3" s="1"/>
  <c r="X89" i="3"/>
  <c r="AN90" i="3" s="1"/>
  <c r="BZ77" i="3"/>
  <c r="K77" i="3" s="1"/>
  <c r="AO106" i="3" l="1"/>
  <c r="BF106" i="3" s="1"/>
  <c r="BW106" i="3"/>
  <c r="Z93" i="3"/>
  <c r="K78" i="13"/>
  <c r="J78" i="13" s="1"/>
  <c r="J84" i="3"/>
  <c r="AA212" i="13"/>
  <c r="Z212" i="13" s="1"/>
  <c r="O62" i="13"/>
  <c r="N62" i="13" s="1"/>
  <c r="AX228" i="3"/>
  <c r="BO228" i="3"/>
  <c r="CF228" i="3"/>
  <c r="BV90" i="3"/>
  <c r="BE90" i="3"/>
  <c r="AB77" i="3"/>
  <c r="BI78" i="3" s="1"/>
  <c r="CA77" i="3"/>
  <c r="H106" i="3" l="1"/>
  <c r="AP94" i="3"/>
  <c r="BG94" i="3" s="1"/>
  <c r="BX94" i="3"/>
  <c r="AA84" i="3"/>
  <c r="M69" i="13"/>
  <c r="L69" i="13" s="1"/>
  <c r="Q228" i="3"/>
  <c r="AA85" i="3"/>
  <c r="BY86" i="3" s="1"/>
  <c r="G90" i="3"/>
  <c r="AR78" i="3"/>
  <c r="BZ78" i="3"/>
  <c r="K78" i="3" s="1"/>
  <c r="L77" i="3"/>
  <c r="CB77" i="3"/>
  <c r="I91" i="13" l="1"/>
  <c r="H91" i="13" s="1"/>
  <c r="Y106" i="3"/>
  <c r="AO107" i="3"/>
  <c r="BF107" i="3" s="1"/>
  <c r="BW107" i="3"/>
  <c r="I94" i="3"/>
  <c r="BH85" i="3"/>
  <c r="AQ85" i="3"/>
  <c r="BY85" i="3"/>
  <c r="G75" i="13"/>
  <c r="F75" i="13" s="1"/>
  <c r="O63" i="13"/>
  <c r="N63" i="13" s="1"/>
  <c r="AQ86" i="3"/>
  <c r="AA213" i="13"/>
  <c r="Z213" i="13" s="1"/>
  <c r="AH228" i="3"/>
  <c r="BH86" i="3"/>
  <c r="J86" i="3" s="1"/>
  <c r="X90" i="3"/>
  <c r="AN91" i="3" s="1"/>
  <c r="Q62" i="13"/>
  <c r="P62" i="13" s="1"/>
  <c r="AB78" i="3"/>
  <c r="BI79" i="3" s="1"/>
  <c r="AC77" i="3"/>
  <c r="AS78" i="3" s="1"/>
  <c r="BJ78" i="3" s="1"/>
  <c r="M77" i="3"/>
  <c r="CC77" i="3"/>
  <c r="N77" i="3" s="1"/>
  <c r="CD77" i="3"/>
  <c r="O77" i="3" s="1"/>
  <c r="H107" i="3" l="1"/>
  <c r="K79" i="13"/>
  <c r="J79" i="13" s="1"/>
  <c r="Z94" i="3"/>
  <c r="J85" i="3"/>
  <c r="S62" i="13"/>
  <c r="R62" i="13" s="1"/>
  <c r="W62" i="13"/>
  <c r="V62" i="13" s="1"/>
  <c r="BO229" i="3"/>
  <c r="AX229" i="3"/>
  <c r="CF229" i="3"/>
  <c r="BV91" i="3"/>
  <c r="BE91" i="3"/>
  <c r="U62" i="13"/>
  <c r="T62" i="13" s="1"/>
  <c r="M71" i="13"/>
  <c r="AA86" i="3"/>
  <c r="AR79" i="3"/>
  <c r="BZ79" i="3"/>
  <c r="K79" i="3" s="1"/>
  <c r="AF77" i="3"/>
  <c r="AV78" i="3" s="1"/>
  <c r="BM78" i="3" s="1"/>
  <c r="AE77" i="3"/>
  <c r="AU78" i="3" s="1"/>
  <c r="BL78" i="3" s="1"/>
  <c r="AD77" i="3"/>
  <c r="AT78" i="3" s="1"/>
  <c r="BK78" i="3" s="1"/>
  <c r="CE77" i="3"/>
  <c r="I92" i="13" l="1"/>
  <c r="H92" i="13" s="1"/>
  <c r="Y107" i="3"/>
  <c r="AP95" i="3"/>
  <c r="BG95" i="3" s="1"/>
  <c r="BX95" i="3"/>
  <c r="M70" i="13"/>
  <c r="L70" i="13" s="1"/>
  <c r="G91" i="3"/>
  <c r="O64" i="13"/>
  <c r="N64" i="13" s="1"/>
  <c r="Q229" i="3"/>
  <c r="L71" i="13"/>
  <c r="AQ87" i="3"/>
  <c r="BH87" i="3"/>
  <c r="BY87" i="3"/>
  <c r="AB79" i="3"/>
  <c r="AR80" i="3" s="1"/>
  <c r="P77" i="3"/>
  <c r="CG77" i="3"/>
  <c r="BW108" i="3" l="1"/>
  <c r="AO108" i="3"/>
  <c r="BF108" i="3" s="1"/>
  <c r="I95" i="3"/>
  <c r="G76" i="13"/>
  <c r="F76" i="13" s="1"/>
  <c r="X91" i="3"/>
  <c r="AA214" i="13"/>
  <c r="Z214" i="13" s="1"/>
  <c r="AH229" i="3"/>
  <c r="Y62" i="13"/>
  <c r="X62" i="13" s="1"/>
  <c r="J87" i="3"/>
  <c r="BZ80" i="3"/>
  <c r="BI80" i="3"/>
  <c r="AG77" i="3"/>
  <c r="AW78" i="3" s="1"/>
  <c r="BN78" i="3" s="1"/>
  <c r="R77" i="3"/>
  <c r="CH77" i="3"/>
  <c r="S77" i="3" s="1"/>
  <c r="BT92" i="3"/>
  <c r="H108" i="3" l="1"/>
  <c r="Z95" i="3"/>
  <c r="K80" i="13"/>
  <c r="J80" i="13" s="1"/>
  <c r="BV92" i="3"/>
  <c r="BE92" i="3"/>
  <c r="AN92" i="3"/>
  <c r="AE62" i="13"/>
  <c r="AD62" i="13" s="1"/>
  <c r="AX230" i="3"/>
  <c r="CF230" i="3"/>
  <c r="BO230" i="3"/>
  <c r="AC62" i="13"/>
  <c r="AB62" i="13" s="1"/>
  <c r="M72" i="13"/>
  <c r="AA87" i="3"/>
  <c r="BH88" i="3" s="1"/>
  <c r="K80" i="3"/>
  <c r="AJ77" i="3"/>
  <c r="AZ78" i="3" s="1"/>
  <c r="AI77" i="3"/>
  <c r="AY78" i="3" s="1"/>
  <c r="BP78" i="3" s="1"/>
  <c r="BU92" i="3"/>
  <c r="F92" i="3" s="1"/>
  <c r="E92" i="3"/>
  <c r="I93" i="13" l="1"/>
  <c r="H93" i="13" s="1"/>
  <c r="Y108" i="3"/>
  <c r="BX96" i="3"/>
  <c r="BG96" i="3"/>
  <c r="AP96" i="3"/>
  <c r="G92" i="3"/>
  <c r="O65" i="13"/>
  <c r="N65" i="13" s="1"/>
  <c r="E77" i="13"/>
  <c r="D77" i="13" s="1"/>
  <c r="Q230" i="3"/>
  <c r="C77" i="13"/>
  <c r="B77" i="13" s="1"/>
  <c r="L72" i="13"/>
  <c r="BY88" i="3"/>
  <c r="J88" i="3" s="1"/>
  <c r="AQ88" i="3"/>
  <c r="AB80" i="3"/>
  <c r="BZ81" i="3" s="1"/>
  <c r="U77" i="3"/>
  <c r="A78" i="3"/>
  <c r="V92" i="3"/>
  <c r="AL93" i="3" s="1"/>
  <c r="W92" i="3"/>
  <c r="BU93" i="3" s="1"/>
  <c r="BA78" i="3"/>
  <c r="BQ78" i="3"/>
  <c r="BR78" i="3" s="1"/>
  <c r="I96" i="3" l="1"/>
  <c r="BW109" i="3"/>
  <c r="AO109" i="3"/>
  <c r="BF109" i="3" s="1"/>
  <c r="H109" i="3" s="1"/>
  <c r="B78" i="3"/>
  <c r="A63" i="13" s="1"/>
  <c r="C78" i="3"/>
  <c r="X92" i="3"/>
  <c r="G77" i="13"/>
  <c r="F77" i="13" s="1"/>
  <c r="AA215" i="13"/>
  <c r="Z215" i="13" s="1"/>
  <c r="AH230" i="3"/>
  <c r="M73" i="13"/>
  <c r="AA88" i="3"/>
  <c r="AQ89" i="3" s="1"/>
  <c r="BI81" i="3"/>
  <c r="K81" i="3" s="1"/>
  <c r="AR81" i="3"/>
  <c r="BT93" i="3"/>
  <c r="CA78" i="3"/>
  <c r="L78" i="3" s="1"/>
  <c r="AM93" i="3"/>
  <c r="BD93" i="3" s="1"/>
  <c r="F93" i="3" s="1"/>
  <c r="CB78" i="3"/>
  <c r="BC93" i="3"/>
  <c r="K81" i="13" l="1"/>
  <c r="J81" i="13" s="1"/>
  <c r="Z96" i="3"/>
  <c r="Y109" i="3"/>
  <c r="I94" i="13"/>
  <c r="H94" i="13" s="1"/>
  <c r="AN93" i="3"/>
  <c r="BE93" i="3" s="1"/>
  <c r="BV93" i="3"/>
  <c r="O66" i="13"/>
  <c r="N66" i="13" s="1"/>
  <c r="E78" i="13"/>
  <c r="D78" i="13" s="1"/>
  <c r="BO231" i="3"/>
  <c r="CF231" i="3"/>
  <c r="AX231" i="3"/>
  <c r="L73" i="13"/>
  <c r="Q63" i="13"/>
  <c r="P63" i="13" s="1"/>
  <c r="BH89" i="3"/>
  <c r="BY89" i="3"/>
  <c r="AC78" i="3"/>
  <c r="AS79" i="3" s="1"/>
  <c r="BJ79" i="3" s="1"/>
  <c r="AB81" i="3"/>
  <c r="AR82" i="3" s="1"/>
  <c r="W93" i="3"/>
  <c r="AM94" i="3" s="1"/>
  <c r="BD94" i="3" s="1"/>
  <c r="M78" i="3"/>
  <c r="CC78" i="3"/>
  <c r="CD78" i="3" s="1"/>
  <c r="O78" i="3" s="1"/>
  <c r="E93" i="3"/>
  <c r="BX97" i="3" l="1"/>
  <c r="AP97" i="3"/>
  <c r="BG97" i="3" s="1"/>
  <c r="I97" i="3" s="1"/>
  <c r="AO110" i="3"/>
  <c r="BF110" i="3" s="1"/>
  <c r="BW110" i="3"/>
  <c r="H110" i="3"/>
  <c r="G93" i="3"/>
  <c r="W63" i="13"/>
  <c r="V63" i="13" s="1"/>
  <c r="S63" i="13"/>
  <c r="R63" i="13" s="1"/>
  <c r="Q231" i="3"/>
  <c r="C78" i="13"/>
  <c r="B78" i="13" s="1"/>
  <c r="J89" i="3"/>
  <c r="BI82" i="3"/>
  <c r="BZ82" i="3"/>
  <c r="AD78" i="3"/>
  <c r="AT79" i="3" s="1"/>
  <c r="BK79" i="3" s="1"/>
  <c r="AF78" i="3"/>
  <c r="AV79" i="3" s="1"/>
  <c r="BM79" i="3" s="1"/>
  <c r="V93" i="3"/>
  <c r="AL94" i="3" s="1"/>
  <c r="BU94" i="3"/>
  <c r="F94" i="3" s="1"/>
  <c r="CE78" i="3"/>
  <c r="P78" i="3" s="1"/>
  <c r="N78" i="3"/>
  <c r="CG78" i="3"/>
  <c r="R78" i="3" s="1"/>
  <c r="Z97" i="3" l="1"/>
  <c r="K82" i="13"/>
  <c r="J82" i="13" s="1"/>
  <c r="I95" i="13"/>
  <c r="H95" i="13" s="1"/>
  <c r="Y110" i="3"/>
  <c r="G78" i="13"/>
  <c r="F78" i="13" s="1"/>
  <c r="X93" i="3"/>
  <c r="AA216" i="13"/>
  <c r="Z216" i="13" s="1"/>
  <c r="AH231" i="3"/>
  <c r="AX232" i="3" s="1"/>
  <c r="E79" i="13"/>
  <c r="D79" i="13" s="1"/>
  <c r="AC63" i="13"/>
  <c r="AB63" i="13" s="1"/>
  <c r="Y63" i="13"/>
  <c r="X63" i="13" s="1"/>
  <c r="U63" i="13"/>
  <c r="T63" i="13" s="1"/>
  <c r="M74" i="13"/>
  <c r="AA89" i="3"/>
  <c r="BH90" i="3" s="1"/>
  <c r="K82" i="3"/>
  <c r="BC94" i="3"/>
  <c r="BT94" i="3"/>
  <c r="W94" i="3"/>
  <c r="AE78" i="3"/>
  <c r="AU79" i="3" s="1"/>
  <c r="BL79" i="3" s="1"/>
  <c r="AG78" i="3"/>
  <c r="AW79" i="3" s="1"/>
  <c r="BN79" i="3" s="1"/>
  <c r="AI78" i="3"/>
  <c r="AY79" i="3" s="1"/>
  <c r="CH78" i="3"/>
  <c r="S78" i="3" s="1"/>
  <c r="BX98" i="3" l="1"/>
  <c r="BG98" i="3"/>
  <c r="AP98" i="3"/>
  <c r="AO111" i="3"/>
  <c r="BF111" i="3" s="1"/>
  <c r="BW111" i="3"/>
  <c r="AN94" i="3"/>
  <c r="BE94" i="3" s="1"/>
  <c r="BV94" i="3"/>
  <c r="CF232" i="3"/>
  <c r="BO232" i="3"/>
  <c r="AE63" i="13"/>
  <c r="AD63" i="13" s="1"/>
  <c r="O67" i="13"/>
  <c r="N67" i="13" s="1"/>
  <c r="L74" i="13"/>
  <c r="AQ90" i="3"/>
  <c r="BY90" i="3"/>
  <c r="J90" i="3" s="1"/>
  <c r="AB82" i="3"/>
  <c r="BZ83" i="3" s="1"/>
  <c r="E94" i="3"/>
  <c r="BP79" i="3"/>
  <c r="AJ78" i="3"/>
  <c r="A79" i="3" s="1"/>
  <c r="AM95" i="3"/>
  <c r="BD95" i="3" s="1"/>
  <c r="BU95" i="3"/>
  <c r="I98" i="3" l="1"/>
  <c r="H111" i="3"/>
  <c r="B79" i="3"/>
  <c r="A64" i="13" s="1"/>
  <c r="C79" i="3"/>
  <c r="K83" i="13"/>
  <c r="J83" i="13" s="1"/>
  <c r="Z98" i="3"/>
  <c r="G94" i="3"/>
  <c r="X94" i="3" s="1"/>
  <c r="Q232" i="3"/>
  <c r="C79" i="13"/>
  <c r="B79" i="13" s="1"/>
  <c r="AH232" i="3"/>
  <c r="AA90" i="3"/>
  <c r="M75" i="13"/>
  <c r="AR83" i="3"/>
  <c r="BI83" i="3"/>
  <c r="K83" i="3" s="1"/>
  <c r="V94" i="3"/>
  <c r="BC95" i="3" s="1"/>
  <c r="U78" i="3"/>
  <c r="F95" i="3"/>
  <c r="AZ79" i="3"/>
  <c r="BQ79" i="3" s="1"/>
  <c r="BR79" i="3" s="1"/>
  <c r="CA79" i="3"/>
  <c r="L79" i="3" s="1"/>
  <c r="Y111" i="3" l="1"/>
  <c r="I96" i="13"/>
  <c r="H96" i="13" s="1"/>
  <c r="BX99" i="3"/>
  <c r="AP99" i="3"/>
  <c r="BG99" i="3" s="1"/>
  <c r="G79" i="13"/>
  <c r="F79" i="13" s="1"/>
  <c r="BV95" i="3"/>
  <c r="AN95" i="3"/>
  <c r="BE95" i="3" s="1"/>
  <c r="AA217" i="13"/>
  <c r="Z217" i="13" s="1"/>
  <c r="O68" i="13"/>
  <c r="N68" i="13" s="1"/>
  <c r="E80" i="13"/>
  <c r="D80" i="13" s="1"/>
  <c r="AX233" i="3"/>
  <c r="BO233" i="3"/>
  <c r="CF233" i="3"/>
  <c r="L75" i="13"/>
  <c r="Q64" i="13"/>
  <c r="P64" i="13" s="1"/>
  <c r="BY91" i="3"/>
  <c r="BH91" i="3"/>
  <c r="AQ91" i="3"/>
  <c r="AL95" i="3"/>
  <c r="BT95" i="3"/>
  <c r="E95" i="3" s="1"/>
  <c r="BA79" i="3"/>
  <c r="AB83" i="3"/>
  <c r="W95" i="3"/>
  <c r="AC79" i="3"/>
  <c r="AS80" i="3" s="1"/>
  <c r="BJ80" i="3" s="1"/>
  <c r="CB79" i="3"/>
  <c r="CC79" i="3"/>
  <c r="N79" i="3" s="1"/>
  <c r="AO112" i="3" l="1"/>
  <c r="BF112" i="3" s="1"/>
  <c r="BW112" i="3"/>
  <c r="I99" i="3"/>
  <c r="G95" i="3"/>
  <c r="G80" i="13" s="1"/>
  <c r="F80" i="13" s="1"/>
  <c r="C80" i="13"/>
  <c r="B80" i="13" s="1"/>
  <c r="Q233" i="3"/>
  <c r="J91" i="3"/>
  <c r="AA91" i="3" s="1"/>
  <c r="BY92" i="3" s="1"/>
  <c r="U64" i="13"/>
  <c r="T64" i="13" s="1"/>
  <c r="V95" i="3"/>
  <c r="AL96" i="3" s="1"/>
  <c r="AM96" i="3"/>
  <c r="BD96" i="3" s="1"/>
  <c r="BU96" i="3"/>
  <c r="AR84" i="3"/>
  <c r="BI84" i="3"/>
  <c r="BZ84" i="3"/>
  <c r="AE79" i="3"/>
  <c r="AU80" i="3" s="1"/>
  <c r="BL80" i="3" s="1"/>
  <c r="M79" i="3"/>
  <c r="CD79" i="3"/>
  <c r="O79" i="3" s="1"/>
  <c r="H112" i="3" l="1"/>
  <c r="Z99" i="3"/>
  <c r="K84" i="13"/>
  <c r="J84" i="13" s="1"/>
  <c r="X95" i="3"/>
  <c r="M76" i="13"/>
  <c r="L76" i="13" s="1"/>
  <c r="AA218" i="13"/>
  <c r="Z218" i="13" s="1"/>
  <c r="AH233" i="3"/>
  <c r="AQ92" i="3"/>
  <c r="BH92" i="3"/>
  <c r="J92" i="3" s="1"/>
  <c r="S64" i="13"/>
  <c r="R64" i="13" s="1"/>
  <c r="W64" i="13"/>
  <c r="V64" i="13" s="1"/>
  <c r="BT96" i="3"/>
  <c r="BC96" i="3"/>
  <c r="F96" i="3"/>
  <c r="K84" i="3"/>
  <c r="AF79" i="3"/>
  <c r="AV80" i="3" s="1"/>
  <c r="BM80" i="3" s="1"/>
  <c r="AD79" i="3"/>
  <c r="AT80" i="3" s="1"/>
  <c r="BK80" i="3" s="1"/>
  <c r="CE79" i="3"/>
  <c r="I97" i="13" l="1"/>
  <c r="H97" i="13" s="1"/>
  <c r="Y112" i="3"/>
  <c r="BX100" i="3"/>
  <c r="AP100" i="3"/>
  <c r="BG100" i="3" s="1"/>
  <c r="BV96" i="3"/>
  <c r="BE96" i="3"/>
  <c r="AN96" i="3"/>
  <c r="E81" i="13"/>
  <c r="D81" i="13" s="1"/>
  <c r="O69" i="13"/>
  <c r="N69" i="13" s="1"/>
  <c r="AX234" i="3"/>
  <c r="CF234" i="3"/>
  <c r="BO234" i="3"/>
  <c r="M77" i="13"/>
  <c r="E96" i="3"/>
  <c r="AA92" i="3"/>
  <c r="W96" i="3"/>
  <c r="AM97" i="3" s="1"/>
  <c r="BD97" i="3" s="1"/>
  <c r="AB84" i="3"/>
  <c r="P79" i="3"/>
  <c r="CG79" i="3"/>
  <c r="BW113" i="3" l="1"/>
  <c r="AO113" i="3"/>
  <c r="BF113" i="3" s="1"/>
  <c r="I100" i="3"/>
  <c r="G96" i="3"/>
  <c r="Q234" i="3"/>
  <c r="C81" i="13"/>
  <c r="B81" i="13" s="1"/>
  <c r="L77" i="13"/>
  <c r="V96" i="3"/>
  <c r="AL97" i="3" s="1"/>
  <c r="Y64" i="13"/>
  <c r="X64" i="13" s="1"/>
  <c r="BY93" i="3"/>
  <c r="AQ93" i="3"/>
  <c r="BH93" i="3"/>
  <c r="BU97" i="3"/>
  <c r="F97" i="3" s="1"/>
  <c r="AG79" i="3"/>
  <c r="AW80" i="3" s="1"/>
  <c r="BN80" i="3" s="1"/>
  <c r="BZ85" i="3"/>
  <c r="BI85" i="3"/>
  <c r="AR85" i="3"/>
  <c r="R79" i="3"/>
  <c r="CH79" i="3"/>
  <c r="S79" i="3" s="1"/>
  <c r="H113" i="3" l="1"/>
  <c r="K85" i="13"/>
  <c r="J85" i="13" s="1"/>
  <c r="Z100" i="3"/>
  <c r="AP101" i="3" s="1"/>
  <c r="G81" i="13"/>
  <c r="F81" i="13" s="1"/>
  <c r="X96" i="3"/>
  <c r="E82" i="13"/>
  <c r="D82" i="13" s="1"/>
  <c r="AA219" i="13"/>
  <c r="Z219" i="13" s="1"/>
  <c r="AH234" i="3"/>
  <c r="AC64" i="13"/>
  <c r="AB64" i="13" s="1"/>
  <c r="BC97" i="3"/>
  <c r="BT97" i="3"/>
  <c r="AE64" i="13"/>
  <c r="AD64" i="13" s="1"/>
  <c r="J93" i="3"/>
  <c r="W97" i="3"/>
  <c r="AM98" i="3" s="1"/>
  <c r="BD98" i="3" s="1"/>
  <c r="K85" i="3"/>
  <c r="AJ79" i="3"/>
  <c r="AI79" i="3"/>
  <c r="AY80" i="3" s="1"/>
  <c r="BP80" i="3" s="1"/>
  <c r="I98" i="13" l="1"/>
  <c r="H98" i="13" s="1"/>
  <c r="Y113" i="3"/>
  <c r="BX101" i="3"/>
  <c r="BG101" i="3"/>
  <c r="I101" i="3" s="1"/>
  <c r="AN97" i="3"/>
  <c r="BE97" i="3" s="1"/>
  <c r="BV97" i="3"/>
  <c r="O70" i="13"/>
  <c r="N70" i="13" s="1"/>
  <c r="CF235" i="3"/>
  <c r="BO235" i="3"/>
  <c r="AX235" i="3"/>
  <c r="E97" i="3"/>
  <c r="M78" i="13"/>
  <c r="AA93" i="3"/>
  <c r="AB85" i="3"/>
  <c r="BZ86" i="3" s="1"/>
  <c r="BU98" i="3"/>
  <c r="F98" i="3" s="1"/>
  <c r="A80" i="3"/>
  <c r="U79" i="3"/>
  <c r="AZ80" i="3"/>
  <c r="BQ80" i="3" s="1"/>
  <c r="BR80" i="3" s="1"/>
  <c r="AO114" i="3" l="1"/>
  <c r="BF114" i="3" s="1"/>
  <c r="BW114" i="3"/>
  <c r="K86" i="13"/>
  <c r="J86" i="13" s="1"/>
  <c r="Z101" i="3"/>
  <c r="BX102" i="3" s="1"/>
  <c r="B80" i="3"/>
  <c r="A65" i="13" s="1"/>
  <c r="C80" i="3"/>
  <c r="G97" i="3"/>
  <c r="Q235" i="3"/>
  <c r="E83" i="13"/>
  <c r="D83" i="13" s="1"/>
  <c r="C82" i="13"/>
  <c r="B82" i="13" s="1"/>
  <c r="V97" i="3"/>
  <c r="AL98" i="3" s="1"/>
  <c r="L78" i="13"/>
  <c r="BY94" i="3"/>
  <c r="BH94" i="3"/>
  <c r="AQ94" i="3"/>
  <c r="BI86" i="3"/>
  <c r="K86" i="3" s="1"/>
  <c r="AR86" i="3"/>
  <c r="W98" i="3"/>
  <c r="BD99" i="3" s="1"/>
  <c r="BA80" i="3"/>
  <c r="CA80" i="3"/>
  <c r="L80" i="3" s="1"/>
  <c r="H114" i="3" l="1"/>
  <c r="AP102" i="3"/>
  <c r="BG102" i="3"/>
  <c r="I102" i="3" s="1"/>
  <c r="X97" i="3"/>
  <c r="G82" i="13"/>
  <c r="F82" i="13" s="1"/>
  <c r="BT98" i="3"/>
  <c r="O71" i="13"/>
  <c r="N71" i="13" s="1"/>
  <c r="BC98" i="3"/>
  <c r="AA220" i="13"/>
  <c r="Z220" i="13" s="1"/>
  <c r="AH235" i="3"/>
  <c r="Q65" i="13"/>
  <c r="P65" i="13" s="1"/>
  <c r="J94" i="3"/>
  <c r="AB86" i="3"/>
  <c r="BZ87" i="3" s="1"/>
  <c r="AM99" i="3"/>
  <c r="BU99" i="3"/>
  <c r="F99" i="3" s="1"/>
  <c r="AC80" i="3"/>
  <c r="AS81" i="3" s="1"/>
  <c r="CB80" i="3"/>
  <c r="M80" i="3" s="1"/>
  <c r="CC80" i="3"/>
  <c r="Y114" i="3" l="1"/>
  <c r="I99" i="13"/>
  <c r="H99" i="13" s="1"/>
  <c r="K87" i="13"/>
  <c r="J87" i="13" s="1"/>
  <c r="Z102" i="3"/>
  <c r="AN98" i="3"/>
  <c r="BE98" i="3" s="1"/>
  <c r="BV98" i="3"/>
  <c r="E98" i="3"/>
  <c r="E84" i="13"/>
  <c r="D84" i="13" s="1"/>
  <c r="BO236" i="3"/>
  <c r="CF236" i="3"/>
  <c r="AX236" i="3"/>
  <c r="M79" i="13"/>
  <c r="S65" i="13"/>
  <c r="R65" i="13" s="1"/>
  <c r="AA94" i="3"/>
  <c r="BI87" i="3"/>
  <c r="K87" i="3" s="1"/>
  <c r="AR87" i="3"/>
  <c r="W99" i="3"/>
  <c r="AM100" i="3" s="1"/>
  <c r="BD100" i="3" s="1"/>
  <c r="CA81" i="3"/>
  <c r="BJ81" i="3"/>
  <c r="AD80" i="3"/>
  <c r="AT81" i="3" s="1"/>
  <c r="N80" i="3"/>
  <c r="CD80" i="3"/>
  <c r="O80" i="3" s="1"/>
  <c r="BW115" i="3" l="1"/>
  <c r="AO115" i="3"/>
  <c r="BF115" i="3" s="1"/>
  <c r="BX103" i="3"/>
  <c r="BG103" i="3"/>
  <c r="AP103" i="3"/>
  <c r="G98" i="3"/>
  <c r="C83" i="13"/>
  <c r="B83" i="13" s="1"/>
  <c r="V98" i="3"/>
  <c r="Q236" i="3"/>
  <c r="AH236" i="3" s="1"/>
  <c r="CF237" i="3" s="1"/>
  <c r="O72" i="13"/>
  <c r="N72" i="13" s="1"/>
  <c r="U65" i="13"/>
  <c r="T65" i="13" s="1"/>
  <c r="L79" i="13"/>
  <c r="W65" i="13"/>
  <c r="V65" i="13" s="1"/>
  <c r="BY95" i="3"/>
  <c r="AQ95" i="3"/>
  <c r="BH95" i="3"/>
  <c r="BU100" i="3"/>
  <c r="F100" i="3" s="1"/>
  <c r="L81" i="3"/>
  <c r="BK81" i="3"/>
  <c r="AF80" i="3"/>
  <c r="AV81" i="3" s="1"/>
  <c r="BM81" i="3" s="1"/>
  <c r="AE80" i="3"/>
  <c r="AU81" i="3" s="1"/>
  <c r="BL81" i="3" s="1"/>
  <c r="AB87" i="3"/>
  <c r="CE80" i="3"/>
  <c r="P80" i="3" s="1"/>
  <c r="CG80" i="3"/>
  <c r="R80" i="3" s="1"/>
  <c r="H115" i="3" l="1"/>
  <c r="I103" i="3"/>
  <c r="G83" i="13"/>
  <c r="F83" i="13" s="1"/>
  <c r="X98" i="3"/>
  <c r="AA221" i="13"/>
  <c r="Z221" i="13" s="1"/>
  <c r="AX237" i="3"/>
  <c r="BO237" i="3"/>
  <c r="Q237" i="3" s="1"/>
  <c r="BT99" i="3"/>
  <c r="BC99" i="3"/>
  <c r="AL99" i="3"/>
  <c r="E85" i="13"/>
  <c r="D85" i="13" s="1"/>
  <c r="J95" i="3"/>
  <c r="AC65" i="13"/>
  <c r="AB65" i="13" s="1"/>
  <c r="Y65" i="13"/>
  <c r="X65" i="13" s="1"/>
  <c r="Q66" i="13"/>
  <c r="P66" i="13" s="1"/>
  <c r="W100" i="3"/>
  <c r="AM101" i="3" s="1"/>
  <c r="BD101" i="3" s="1"/>
  <c r="AC81" i="3"/>
  <c r="CA82" i="3" s="1"/>
  <c r="BZ88" i="3"/>
  <c r="BI88" i="3"/>
  <c r="AR88" i="3"/>
  <c r="AG80" i="3"/>
  <c r="AW81" i="3" s="1"/>
  <c r="AI80" i="3"/>
  <c r="AY81" i="3" s="1"/>
  <c r="BP81" i="3" s="1"/>
  <c r="CH80" i="3"/>
  <c r="S80" i="3" s="1"/>
  <c r="Y115" i="3" l="1"/>
  <c r="I100" i="13"/>
  <c r="H100" i="13" s="1"/>
  <c r="K88" i="13"/>
  <c r="J88" i="13" s="1"/>
  <c r="Z103" i="3"/>
  <c r="BV99" i="3"/>
  <c r="AN99" i="3"/>
  <c r="BE99" i="3" s="1"/>
  <c r="E99" i="3"/>
  <c r="AH237" i="3"/>
  <c r="AA222" i="13"/>
  <c r="Z222" i="13" s="1"/>
  <c r="AA95" i="3"/>
  <c r="BH96" i="3" s="1"/>
  <c r="M80" i="13"/>
  <c r="L80" i="13" s="1"/>
  <c r="AE65" i="13"/>
  <c r="AD65" i="13" s="1"/>
  <c r="BU101" i="3"/>
  <c r="F101" i="3" s="1"/>
  <c r="BJ82" i="3"/>
  <c r="L82" i="3" s="1"/>
  <c r="AS82" i="3"/>
  <c r="BN81" i="3"/>
  <c r="K88" i="3"/>
  <c r="AJ80" i="3"/>
  <c r="AZ81" i="3" s="1"/>
  <c r="BQ81" i="3" s="1"/>
  <c r="CB81" i="3"/>
  <c r="M81" i="3" s="1"/>
  <c r="AO116" i="3" l="1"/>
  <c r="BF116" i="3" s="1"/>
  <c r="BW116" i="3"/>
  <c r="BX104" i="3"/>
  <c r="BG104" i="3"/>
  <c r="AP104" i="3"/>
  <c r="G99" i="3"/>
  <c r="V99" i="3"/>
  <c r="BT100" i="3" s="1"/>
  <c r="C84" i="13"/>
  <c r="B84" i="13" s="1"/>
  <c r="BO238" i="3"/>
  <c r="CF238" i="3"/>
  <c r="AX238" i="3"/>
  <c r="O73" i="13"/>
  <c r="N73" i="13" s="1"/>
  <c r="AQ96" i="3"/>
  <c r="BY96" i="3"/>
  <c r="J96" i="3" s="1"/>
  <c r="Q67" i="13"/>
  <c r="P67" i="13" s="1"/>
  <c r="E86" i="13"/>
  <c r="W101" i="3"/>
  <c r="AM102" i="3" s="1"/>
  <c r="BD102" i="3" s="1"/>
  <c r="S66" i="13"/>
  <c r="R66" i="13" s="1"/>
  <c r="BR81" i="3"/>
  <c r="AC82" i="3"/>
  <c r="CA83" i="3" s="1"/>
  <c r="U80" i="3"/>
  <c r="A81" i="3"/>
  <c r="BA81" i="3"/>
  <c r="AD81" i="3"/>
  <c r="BK82" i="3" s="1"/>
  <c r="AB88" i="3"/>
  <c r="CD81" i="3"/>
  <c r="O81" i="3" s="1"/>
  <c r="CC81" i="3"/>
  <c r="H116" i="3" l="1"/>
  <c r="I104" i="3"/>
  <c r="B81" i="3"/>
  <c r="A66" i="13" s="1"/>
  <c r="C81" i="3"/>
  <c r="G84" i="13"/>
  <c r="F84" i="13" s="1"/>
  <c r="X99" i="3"/>
  <c r="AL100" i="3"/>
  <c r="BC100" i="3"/>
  <c r="E100" i="3" s="1"/>
  <c r="Q238" i="3"/>
  <c r="AH238" i="3"/>
  <c r="BU102" i="3"/>
  <c r="F102" i="3" s="1"/>
  <c r="M81" i="13"/>
  <c r="D86" i="13"/>
  <c r="W66" i="13"/>
  <c r="V66" i="13" s="1"/>
  <c r="AA96" i="3"/>
  <c r="AS83" i="3"/>
  <c r="BJ83" i="3"/>
  <c r="L83" i="3" s="1"/>
  <c r="AT82" i="3"/>
  <c r="BI89" i="3"/>
  <c r="AR89" i="3"/>
  <c r="BZ89" i="3"/>
  <c r="AF81" i="3"/>
  <c r="AV82" i="3" s="1"/>
  <c r="BM82" i="3" s="1"/>
  <c r="N81" i="3"/>
  <c r="CE81" i="3"/>
  <c r="P81" i="3" s="1"/>
  <c r="Y116" i="3" l="1"/>
  <c r="I101" i="13"/>
  <c r="H101" i="13" s="1"/>
  <c r="Z104" i="3"/>
  <c r="K89" i="13"/>
  <c r="J89" i="13" s="1"/>
  <c r="BV100" i="3"/>
  <c r="AN100" i="3"/>
  <c r="BE100" i="3" s="1"/>
  <c r="AA223" i="13"/>
  <c r="Z223" i="13" s="1"/>
  <c r="C85" i="13"/>
  <c r="B85" i="13" s="1"/>
  <c r="V100" i="3"/>
  <c r="BT101" i="3" s="1"/>
  <c r="W102" i="3"/>
  <c r="AM103" i="3" s="1"/>
  <c r="BD103" i="3" s="1"/>
  <c r="AX239" i="3"/>
  <c r="BO239" i="3"/>
  <c r="CF239" i="3"/>
  <c r="E87" i="13"/>
  <c r="Q68" i="13"/>
  <c r="P68" i="13" s="1"/>
  <c r="Y66" i="13"/>
  <c r="X66" i="13" s="1"/>
  <c r="L81" i="13"/>
  <c r="U66" i="13"/>
  <c r="T66" i="13" s="1"/>
  <c r="BY97" i="3"/>
  <c r="AQ97" i="3"/>
  <c r="BH97" i="3"/>
  <c r="AC83" i="3"/>
  <c r="AS84" i="3" s="1"/>
  <c r="K89" i="3"/>
  <c r="AG81" i="3"/>
  <c r="AW82" i="3" s="1"/>
  <c r="BN82" i="3" s="1"/>
  <c r="AE81" i="3"/>
  <c r="AU82" i="3" s="1"/>
  <c r="BL82" i="3" s="1"/>
  <c r="CG81" i="3"/>
  <c r="R81" i="3" s="1"/>
  <c r="BW117" i="3" l="1"/>
  <c r="AO117" i="3"/>
  <c r="BF117" i="3" s="1"/>
  <c r="BX105" i="3"/>
  <c r="BG105" i="3"/>
  <c r="AP105" i="3"/>
  <c r="G100" i="3"/>
  <c r="AL101" i="3"/>
  <c r="BC101" i="3"/>
  <c r="E101" i="3" s="1"/>
  <c r="BU103" i="3"/>
  <c r="F103" i="3" s="1"/>
  <c r="O74" i="13"/>
  <c r="N74" i="13" s="1"/>
  <c r="Q239" i="3"/>
  <c r="D87" i="13"/>
  <c r="AC66" i="13"/>
  <c r="AB66" i="13" s="1"/>
  <c r="J97" i="3"/>
  <c r="CA84" i="3"/>
  <c r="BJ84" i="3"/>
  <c r="AB89" i="3"/>
  <c r="BZ90" i="3" s="1"/>
  <c r="AI81" i="3"/>
  <c r="AY82" i="3" s="1"/>
  <c r="BP82" i="3" s="1"/>
  <c r="CH81" i="3"/>
  <c r="S81" i="3" s="1"/>
  <c r="H117" i="3" l="1"/>
  <c r="I105" i="3"/>
  <c r="X100" i="3"/>
  <c r="G85" i="13"/>
  <c r="F85" i="13" s="1"/>
  <c r="W103" i="3"/>
  <c r="E88" i="13"/>
  <c r="D88" i="13" s="1"/>
  <c r="V101" i="3"/>
  <c r="C86" i="13"/>
  <c r="B86" i="13" s="1"/>
  <c r="AA224" i="13"/>
  <c r="Z224" i="13" s="1"/>
  <c r="AH239" i="3"/>
  <c r="M82" i="13"/>
  <c r="AA97" i="3"/>
  <c r="L84" i="3"/>
  <c r="AE66" i="13"/>
  <c r="AD66" i="13" s="1"/>
  <c r="AR90" i="3"/>
  <c r="BI90" i="3"/>
  <c r="K90" i="3" s="1"/>
  <c r="AJ81" i="3"/>
  <c r="AZ82" i="3" s="1"/>
  <c r="BA82" i="3" s="1"/>
  <c r="I102" i="13" l="1"/>
  <c r="H102" i="13" s="1"/>
  <c r="Y117" i="3"/>
  <c r="K90" i="13"/>
  <c r="J90" i="13" s="1"/>
  <c r="Z105" i="3"/>
  <c r="BV101" i="3"/>
  <c r="AN101" i="3"/>
  <c r="BE101" i="3" s="1"/>
  <c r="BU104" i="3"/>
  <c r="AM104" i="3"/>
  <c r="BD104" i="3" s="1"/>
  <c r="AL102" i="3"/>
  <c r="BT102" i="3"/>
  <c r="BC102" i="3"/>
  <c r="O75" i="13"/>
  <c r="N75" i="13" s="1"/>
  <c r="CF240" i="3"/>
  <c r="BO240" i="3"/>
  <c r="AX240" i="3"/>
  <c r="L82" i="13"/>
  <c r="Q69" i="13"/>
  <c r="P69" i="13" s="1"/>
  <c r="BY98" i="3"/>
  <c r="BH98" i="3"/>
  <c r="AQ98" i="3"/>
  <c r="AC84" i="3"/>
  <c r="AS85" i="3" s="1"/>
  <c r="A82" i="3"/>
  <c r="U81" i="3"/>
  <c r="AB90" i="3"/>
  <c r="BQ82" i="3"/>
  <c r="BR82" i="3" s="1"/>
  <c r="AO118" i="3" l="1"/>
  <c r="BF118" i="3" s="1"/>
  <c r="BW118" i="3"/>
  <c r="BG106" i="3"/>
  <c r="BX106" i="3"/>
  <c r="AP106" i="3"/>
  <c r="G101" i="3"/>
  <c r="B82" i="3"/>
  <c r="A67" i="13" s="1"/>
  <c r="C82" i="3"/>
  <c r="F104" i="3"/>
  <c r="E102" i="3"/>
  <c r="V102" i="3" s="1"/>
  <c r="Q240" i="3"/>
  <c r="BJ85" i="3"/>
  <c r="CA85" i="3"/>
  <c r="J98" i="3"/>
  <c r="BZ91" i="3"/>
  <c r="AR91" i="3"/>
  <c r="BI91" i="3"/>
  <c r="CB82" i="3"/>
  <c r="M82" i="3" s="1"/>
  <c r="H118" i="3" l="1"/>
  <c r="I103" i="13"/>
  <c r="H103" i="13" s="1"/>
  <c r="Y118" i="3"/>
  <c r="G86" i="13"/>
  <c r="F86" i="13" s="1"/>
  <c r="X101" i="3"/>
  <c r="I106" i="3"/>
  <c r="W104" i="3"/>
  <c r="E89" i="13"/>
  <c r="D89" i="13" s="1"/>
  <c r="C87" i="13"/>
  <c r="B87" i="13" s="1"/>
  <c r="BT103" i="3"/>
  <c r="BC103" i="3"/>
  <c r="AL103" i="3"/>
  <c r="AA225" i="13"/>
  <c r="Z225" i="13" s="1"/>
  <c r="AH240" i="3"/>
  <c r="L85" i="3"/>
  <c r="AA98" i="3"/>
  <c r="M83" i="13"/>
  <c r="S67" i="13"/>
  <c r="R67" i="13" s="1"/>
  <c r="K91" i="3"/>
  <c r="AD82" i="3"/>
  <c r="BK83" i="3" s="1"/>
  <c r="CC82" i="3"/>
  <c r="N82" i="3" s="1"/>
  <c r="AO119" i="3" l="1"/>
  <c r="BF119" i="3" s="1"/>
  <c r="BW119" i="3"/>
  <c r="BV102" i="3"/>
  <c r="AN102" i="3"/>
  <c r="BE102" i="3" s="1"/>
  <c r="Z106" i="3"/>
  <c r="K91" i="13"/>
  <c r="J91" i="13" s="1"/>
  <c r="BU105" i="3"/>
  <c r="AM105" i="3"/>
  <c r="BD105" i="3" s="1"/>
  <c r="E103" i="3"/>
  <c r="O76" i="13"/>
  <c r="N76" i="13" s="1"/>
  <c r="Q70" i="13"/>
  <c r="P70" i="13" s="1"/>
  <c r="CF241" i="3"/>
  <c r="AX241" i="3"/>
  <c r="BO241" i="3"/>
  <c r="AC85" i="3"/>
  <c r="CA86" i="3" s="1"/>
  <c r="L83" i="13"/>
  <c r="U67" i="13"/>
  <c r="T67" i="13" s="1"/>
  <c r="AQ99" i="3"/>
  <c r="BY99" i="3"/>
  <c r="BH99" i="3"/>
  <c r="AB91" i="3"/>
  <c r="AR92" i="3" s="1"/>
  <c r="CB83" i="3"/>
  <c r="M83" i="3" s="1"/>
  <c r="AT83" i="3"/>
  <c r="AE82" i="3"/>
  <c r="AU83" i="3" s="1"/>
  <c r="BL83" i="3" s="1"/>
  <c r="CD82" i="3"/>
  <c r="O82" i="3" s="1"/>
  <c r="CE82" i="3"/>
  <c r="H119" i="3" l="1"/>
  <c r="G102" i="3"/>
  <c r="AP107" i="3"/>
  <c r="BG107" i="3" s="1"/>
  <c r="BX107" i="3"/>
  <c r="F105" i="3"/>
  <c r="C88" i="13"/>
  <c r="B88" i="13" s="1"/>
  <c r="V103" i="3"/>
  <c r="AS86" i="3"/>
  <c r="BJ86" i="3"/>
  <c r="L86" i="3" s="1"/>
  <c r="Q241" i="3"/>
  <c r="J99" i="3"/>
  <c r="S68" i="13"/>
  <c r="R68" i="13" s="1"/>
  <c r="W67" i="13"/>
  <c r="V67" i="13" s="1"/>
  <c r="BZ92" i="3"/>
  <c r="BI92" i="3"/>
  <c r="AF82" i="3"/>
  <c r="AV83" i="3" s="1"/>
  <c r="AD83" i="3"/>
  <c r="AT84" i="3" s="1"/>
  <c r="P82" i="3"/>
  <c r="CH82" i="3"/>
  <c r="S82" i="3" s="1"/>
  <c r="CG82" i="3"/>
  <c r="R82" i="3" s="1"/>
  <c r="Y119" i="3" l="1"/>
  <c r="I104" i="13"/>
  <c r="H104" i="13" s="1"/>
  <c r="X102" i="3"/>
  <c r="G87" i="13"/>
  <c r="F87" i="13" s="1"/>
  <c r="I107" i="3"/>
  <c r="E90" i="13"/>
  <c r="D90" i="13" s="1"/>
  <c r="W105" i="3"/>
  <c r="BT104" i="3"/>
  <c r="BC104" i="3"/>
  <c r="AL104" i="3"/>
  <c r="AC86" i="3"/>
  <c r="BJ87" i="3" s="1"/>
  <c r="Q71" i="13"/>
  <c r="P71" i="13" s="1"/>
  <c r="M84" i="13"/>
  <c r="L84" i="13" s="1"/>
  <c r="AA226" i="13"/>
  <c r="Z226" i="13" s="1"/>
  <c r="AH241" i="3"/>
  <c r="AA99" i="3"/>
  <c r="BH100" i="3" s="1"/>
  <c r="AC67" i="13"/>
  <c r="AB67" i="13" s="1"/>
  <c r="Y67" i="13"/>
  <c r="X67" i="13" s="1"/>
  <c r="AE67" i="13"/>
  <c r="AD67" i="13" s="1"/>
  <c r="K92" i="3"/>
  <c r="BM83" i="3"/>
  <c r="AI82" i="3"/>
  <c r="AY83" i="3" s="1"/>
  <c r="BP83" i="3" s="1"/>
  <c r="AJ82" i="3"/>
  <c r="AZ83" i="3" s="1"/>
  <c r="BK84" i="3"/>
  <c r="AG82" i="3"/>
  <c r="CB84" i="3"/>
  <c r="BW120" i="3" l="1"/>
  <c r="AO120" i="3"/>
  <c r="BF120" i="3" s="1"/>
  <c r="H120" i="3"/>
  <c r="AN103" i="3"/>
  <c r="BE103" i="3" s="1"/>
  <c r="BV103" i="3"/>
  <c r="Z107" i="3"/>
  <c r="K92" i="13"/>
  <c r="J92" i="13" s="1"/>
  <c r="AM106" i="3"/>
  <c r="BD106" i="3" s="1"/>
  <c r="BU106" i="3"/>
  <c r="E104" i="3"/>
  <c r="AS87" i="3"/>
  <c r="CA87" i="3"/>
  <c r="L87" i="3" s="1"/>
  <c r="O77" i="13"/>
  <c r="N77" i="13" s="1"/>
  <c r="BO242" i="3"/>
  <c r="CF242" i="3"/>
  <c r="AX242" i="3"/>
  <c r="BY100" i="3"/>
  <c r="J100" i="3" s="1"/>
  <c r="AQ100" i="3"/>
  <c r="AB92" i="3"/>
  <c r="BZ93" i="3" s="1"/>
  <c r="A83" i="3"/>
  <c r="AW83" i="3"/>
  <c r="BN83" i="3" s="1"/>
  <c r="M84" i="3"/>
  <c r="U82" i="3"/>
  <c r="BQ83" i="3"/>
  <c r="G103" i="3" l="1"/>
  <c r="Y120" i="3"/>
  <c r="I105" i="13"/>
  <c r="H105" i="13" s="1"/>
  <c r="AP108" i="3"/>
  <c r="BG108" i="3" s="1"/>
  <c r="BX108" i="3"/>
  <c r="B83" i="3"/>
  <c r="A68" i="13" s="1"/>
  <c r="C83" i="3"/>
  <c r="F106" i="3"/>
  <c r="V104" i="3"/>
  <c r="BT105" i="3" s="1"/>
  <c r="C89" i="13"/>
  <c r="B89" i="13" s="1"/>
  <c r="AC87" i="3"/>
  <c r="BJ88" i="3" s="1"/>
  <c r="Q72" i="13"/>
  <c r="P72" i="13" s="1"/>
  <c r="AA100" i="3"/>
  <c r="AQ101" i="3" s="1"/>
  <c r="M85" i="13"/>
  <c r="L85" i="13" s="1"/>
  <c r="Q242" i="3"/>
  <c r="AR93" i="3"/>
  <c r="BI93" i="3"/>
  <c r="K93" i="3" s="1"/>
  <c r="S69" i="13"/>
  <c r="R69" i="13" s="1"/>
  <c r="BA83" i="3"/>
  <c r="AD84" i="3"/>
  <c r="BR83" i="3"/>
  <c r="CC83" i="3"/>
  <c r="N83" i="3" s="1"/>
  <c r="X103" i="3" l="1"/>
  <c r="G88" i="13"/>
  <c r="F88" i="13" s="1"/>
  <c r="AO121" i="3"/>
  <c r="BF121" i="3" s="1"/>
  <c r="BW121" i="3"/>
  <c r="I108" i="3"/>
  <c r="W106" i="3"/>
  <c r="E91" i="13"/>
  <c r="D91" i="13" s="1"/>
  <c r="AL105" i="3"/>
  <c r="BC105" i="3"/>
  <c r="E105" i="3" s="1"/>
  <c r="BY101" i="3"/>
  <c r="BH101" i="3"/>
  <c r="CA88" i="3"/>
  <c r="L88" i="3" s="1"/>
  <c r="AS88" i="3"/>
  <c r="O78" i="13"/>
  <c r="N78" i="13" s="1"/>
  <c r="AA227" i="13"/>
  <c r="Z227" i="13" s="1"/>
  <c r="AH242" i="3"/>
  <c r="U68" i="13"/>
  <c r="T68" i="13" s="1"/>
  <c r="CB85" i="3"/>
  <c r="AT85" i="3"/>
  <c r="BK85" i="3"/>
  <c r="AB93" i="3"/>
  <c r="AE83" i="3"/>
  <c r="AU84" i="3" s="1"/>
  <c r="BL84" i="3" s="1"/>
  <c r="CD83" i="3"/>
  <c r="BV104" i="3" l="1"/>
  <c r="AN104" i="3"/>
  <c r="BE104" i="3" s="1"/>
  <c r="G104" i="3" s="1"/>
  <c r="H121" i="3"/>
  <c r="K93" i="13"/>
  <c r="J93" i="13" s="1"/>
  <c r="Z108" i="3"/>
  <c r="BX109" i="3" s="1"/>
  <c r="AM107" i="3"/>
  <c r="BD107" i="3" s="1"/>
  <c r="BU107" i="3"/>
  <c r="V105" i="3"/>
  <c r="C90" i="13"/>
  <c r="B90" i="13" s="1"/>
  <c r="J101" i="3"/>
  <c r="M86" i="13" s="1"/>
  <c r="Q73" i="13"/>
  <c r="P73" i="13" s="1"/>
  <c r="AC88" i="3"/>
  <c r="AS89" i="3" s="1"/>
  <c r="BO243" i="3"/>
  <c r="AX243" i="3"/>
  <c r="CF243" i="3"/>
  <c r="M85" i="3"/>
  <c r="CC84" i="3"/>
  <c r="N84" i="3" s="1"/>
  <c r="BZ94" i="3"/>
  <c r="BI94" i="3"/>
  <c r="AR94" i="3"/>
  <c r="O83" i="3"/>
  <c r="CE83" i="3"/>
  <c r="P83" i="3" s="1"/>
  <c r="AP109" i="3" l="1"/>
  <c r="BG109" i="3"/>
  <c r="I109" i="3" s="1"/>
  <c r="X104" i="3"/>
  <c r="G89" i="13"/>
  <c r="F89" i="13" s="1"/>
  <c r="I106" i="13"/>
  <c r="H106" i="13" s="1"/>
  <c r="Y121" i="3"/>
  <c r="F107" i="3"/>
  <c r="E92" i="13" s="1"/>
  <c r="D92" i="13" s="1"/>
  <c r="AL106" i="3"/>
  <c r="BT106" i="3"/>
  <c r="BC106" i="3"/>
  <c r="AA101" i="3"/>
  <c r="CA89" i="3"/>
  <c r="BJ89" i="3"/>
  <c r="Q243" i="3"/>
  <c r="L86" i="13"/>
  <c r="U69" i="13"/>
  <c r="T69" i="13" s="1"/>
  <c r="Y68" i="13"/>
  <c r="X68" i="13" s="1"/>
  <c r="S70" i="13"/>
  <c r="R70" i="13" s="1"/>
  <c r="W68" i="13"/>
  <c r="V68" i="13" s="1"/>
  <c r="K94" i="3"/>
  <c r="AD85" i="3"/>
  <c r="AE84" i="3"/>
  <c r="CC85" i="3" s="1"/>
  <c r="AG83" i="3"/>
  <c r="AW84" i="3" s="1"/>
  <c r="BN84" i="3" s="1"/>
  <c r="AF83" i="3"/>
  <c r="AV84" i="3" s="1"/>
  <c r="BM84" i="3" s="1"/>
  <c r="CG83" i="3"/>
  <c r="R83" i="3" s="1"/>
  <c r="BW122" i="3" l="1"/>
  <c r="AO122" i="3"/>
  <c r="BF122" i="3" s="1"/>
  <c r="H122" i="3" s="1"/>
  <c r="AN105" i="3"/>
  <c r="BE105" i="3" s="1"/>
  <c r="BV105" i="3"/>
  <c r="K94" i="13"/>
  <c r="J94" i="13" s="1"/>
  <c r="Z109" i="3"/>
  <c r="W107" i="3"/>
  <c r="E106" i="3"/>
  <c r="L89" i="3"/>
  <c r="AQ102" i="3"/>
  <c r="BY102" i="3"/>
  <c r="BH102" i="3"/>
  <c r="AC89" i="3"/>
  <c r="O79" i="13"/>
  <c r="N79" i="13" s="1"/>
  <c r="AA228" i="13"/>
  <c r="Z228" i="13" s="1"/>
  <c r="AH243" i="3"/>
  <c r="AC68" i="13"/>
  <c r="AB68" i="13" s="1"/>
  <c r="AB94" i="3"/>
  <c r="BI95" i="3" s="1"/>
  <c r="AU85" i="3"/>
  <c r="BL85" i="3" s="1"/>
  <c r="N85" i="3" s="1"/>
  <c r="AT86" i="3"/>
  <c r="BK86" i="3"/>
  <c r="CB86" i="3"/>
  <c r="AI83" i="3"/>
  <c r="AY84" i="3" s="1"/>
  <c r="BP84" i="3" s="1"/>
  <c r="CH83" i="3"/>
  <c r="S83" i="3" s="1"/>
  <c r="G105" i="3" l="1"/>
  <c r="I107" i="13"/>
  <c r="H107" i="13" s="1"/>
  <c r="Y122" i="3"/>
  <c r="AO123" i="3" s="1"/>
  <c r="BF123" i="3" s="1"/>
  <c r="AP110" i="3"/>
  <c r="BG110" i="3" s="1"/>
  <c r="BX110" i="3"/>
  <c r="BW123" i="3"/>
  <c r="G90" i="13"/>
  <c r="F90" i="13" s="1"/>
  <c r="X105" i="3"/>
  <c r="BU108" i="3"/>
  <c r="AM108" i="3"/>
  <c r="BD108" i="3" s="1"/>
  <c r="J102" i="3"/>
  <c r="C91" i="13"/>
  <c r="B91" i="13" s="1"/>
  <c r="V106" i="3"/>
  <c r="Q74" i="13"/>
  <c r="P74" i="13" s="1"/>
  <c r="AS90" i="3"/>
  <c r="BJ90" i="3"/>
  <c r="CA90" i="3"/>
  <c r="CF244" i="3"/>
  <c r="AX244" i="3"/>
  <c r="BO244" i="3"/>
  <c r="U70" i="13"/>
  <c r="T70" i="13" s="1"/>
  <c r="AA102" i="3"/>
  <c r="AE68" i="13"/>
  <c r="AD68" i="13" s="1"/>
  <c r="BZ95" i="3"/>
  <c r="K95" i="3" s="1"/>
  <c r="AR95" i="3"/>
  <c r="M86" i="3"/>
  <c r="AJ83" i="3"/>
  <c r="U83" i="3" s="1"/>
  <c r="AE85" i="3"/>
  <c r="AU86" i="3" s="1"/>
  <c r="H123" i="3" l="1"/>
  <c r="I110" i="3"/>
  <c r="I108" i="13"/>
  <c r="H108" i="13" s="1"/>
  <c r="Y123" i="3"/>
  <c r="BV106" i="3"/>
  <c r="AN106" i="3"/>
  <c r="BE106" i="3" s="1"/>
  <c r="F108" i="3"/>
  <c r="L90" i="3"/>
  <c r="M87" i="13"/>
  <c r="L87" i="13" s="1"/>
  <c r="BT107" i="3"/>
  <c r="BC107" i="3"/>
  <c r="AL107" i="3"/>
  <c r="AC90" i="3"/>
  <c r="S71" i="13"/>
  <c r="R71" i="13" s="1"/>
  <c r="O80" i="13"/>
  <c r="N80" i="13" s="1"/>
  <c r="Q244" i="3"/>
  <c r="BH103" i="3"/>
  <c r="BY103" i="3"/>
  <c r="AQ103" i="3"/>
  <c r="AD86" i="3"/>
  <c r="CB87" i="3" s="1"/>
  <c r="A84" i="3"/>
  <c r="AZ84" i="3"/>
  <c r="BA84" i="3" s="1"/>
  <c r="BQ84" i="3"/>
  <c r="BR84" i="3" s="1"/>
  <c r="CC86" i="3"/>
  <c r="BL86" i="3"/>
  <c r="AB95" i="3"/>
  <c r="Z110" i="3" l="1"/>
  <c r="K95" i="13"/>
  <c r="J95" i="13" s="1"/>
  <c r="G106" i="3"/>
  <c r="AO124" i="3"/>
  <c r="BF124" i="3" s="1"/>
  <c r="BW124" i="3"/>
  <c r="B84" i="3"/>
  <c r="A69" i="13" s="1"/>
  <c r="C84" i="3"/>
  <c r="E107" i="3"/>
  <c r="W108" i="3"/>
  <c r="E93" i="13"/>
  <c r="D93" i="13" s="1"/>
  <c r="Q75" i="13"/>
  <c r="P75" i="13" s="1"/>
  <c r="AS91" i="3"/>
  <c r="BJ91" i="3"/>
  <c r="CA91" i="3"/>
  <c r="AA229" i="13"/>
  <c r="Z229" i="13" s="1"/>
  <c r="AH244" i="3"/>
  <c r="J103" i="3"/>
  <c r="AT87" i="3"/>
  <c r="BK87" i="3"/>
  <c r="M87" i="3" s="1"/>
  <c r="N86" i="3"/>
  <c r="BI96" i="3"/>
  <c r="BZ96" i="3"/>
  <c r="AR96" i="3"/>
  <c r="CD84" i="3"/>
  <c r="O84" i="3" s="1"/>
  <c r="AP111" i="3" l="1"/>
  <c r="BG111" i="3" s="1"/>
  <c r="BX111" i="3"/>
  <c r="G91" i="13"/>
  <c r="F91" i="13" s="1"/>
  <c r="X106" i="3"/>
  <c r="H124" i="3"/>
  <c r="AM109" i="3"/>
  <c r="BD109" i="3" s="1"/>
  <c r="BU109" i="3"/>
  <c r="V107" i="3"/>
  <c r="BT108" i="3" s="1"/>
  <c r="C92" i="13"/>
  <c r="B92" i="13" s="1"/>
  <c r="L91" i="3"/>
  <c r="AC91" i="3"/>
  <c r="BJ92" i="3" s="1"/>
  <c r="AX245" i="3"/>
  <c r="BO245" i="3"/>
  <c r="CF245" i="3"/>
  <c r="U71" i="13"/>
  <c r="T71" i="13" s="1"/>
  <c r="M88" i="13"/>
  <c r="AA103" i="3"/>
  <c r="S72" i="13"/>
  <c r="R72" i="13" s="1"/>
  <c r="W69" i="13"/>
  <c r="V69" i="13" s="1"/>
  <c r="AE86" i="3"/>
  <c r="BL87" i="3" s="1"/>
  <c r="AD87" i="3"/>
  <c r="AT88" i="3" s="1"/>
  <c r="K96" i="3"/>
  <c r="AF84" i="3"/>
  <c r="AV85" i="3" s="1"/>
  <c r="BM85" i="3" s="1"/>
  <c r="CE84" i="3"/>
  <c r="P84" i="3" s="1"/>
  <c r="I111" i="3" l="1"/>
  <c r="BV107" i="3"/>
  <c r="AN107" i="3"/>
  <c r="BE107" i="3" s="1"/>
  <c r="G107" i="3" s="1"/>
  <c r="Y124" i="3"/>
  <c r="I109" i="13"/>
  <c r="H109" i="13" s="1"/>
  <c r="AL108" i="3"/>
  <c r="BC108" i="3"/>
  <c r="E108" i="3" s="1"/>
  <c r="F109" i="3"/>
  <c r="Q76" i="13"/>
  <c r="P76" i="13" s="1"/>
  <c r="CA92" i="3"/>
  <c r="L92" i="3" s="1"/>
  <c r="AS92" i="3"/>
  <c r="O81" i="13"/>
  <c r="N81" i="13" s="1"/>
  <c r="Q245" i="3"/>
  <c r="Y69" i="13"/>
  <c r="X69" i="13" s="1"/>
  <c r="L88" i="13"/>
  <c r="AQ104" i="3"/>
  <c r="BY104" i="3"/>
  <c r="BH104" i="3"/>
  <c r="AU87" i="3"/>
  <c r="CC87" i="3"/>
  <c r="N87" i="3" s="1"/>
  <c r="BK88" i="3"/>
  <c r="CB88" i="3"/>
  <c r="AB96" i="3"/>
  <c r="AG84" i="3"/>
  <c r="AW85" i="3" s="1"/>
  <c r="BN85" i="3" s="1"/>
  <c r="CG84" i="3"/>
  <c r="R84" i="3" s="1"/>
  <c r="CH84" i="3"/>
  <c r="S84" i="3" s="1"/>
  <c r="G92" i="13" l="1"/>
  <c r="F92" i="13" s="1"/>
  <c r="X107" i="3"/>
  <c r="Z111" i="3"/>
  <c r="K96" i="13"/>
  <c r="J96" i="13" s="1"/>
  <c r="BW125" i="3"/>
  <c r="AO125" i="3"/>
  <c r="BF125" i="3" s="1"/>
  <c r="H125" i="3" s="1"/>
  <c r="W109" i="3"/>
  <c r="E94" i="13"/>
  <c r="D94" i="13" s="1"/>
  <c r="V108" i="3"/>
  <c r="C93" i="13"/>
  <c r="B93" i="13" s="1"/>
  <c r="Q77" i="13"/>
  <c r="P77" i="13" s="1"/>
  <c r="AC92" i="3"/>
  <c r="AA230" i="13"/>
  <c r="Z230" i="13" s="1"/>
  <c r="AH245" i="3"/>
  <c r="J104" i="3"/>
  <c r="AC69" i="13"/>
  <c r="AB69" i="13" s="1"/>
  <c r="U72" i="13"/>
  <c r="T72" i="13" s="1"/>
  <c r="AE69" i="13"/>
  <c r="AD69" i="13" s="1"/>
  <c r="AE87" i="3"/>
  <c r="CC88" i="3" s="1"/>
  <c r="M88" i="3"/>
  <c r="BZ97" i="3"/>
  <c r="BI97" i="3"/>
  <c r="AR97" i="3"/>
  <c r="AI84" i="3"/>
  <c r="AY85" i="3" s="1"/>
  <c r="BP85" i="3" s="1"/>
  <c r="AJ84" i="3"/>
  <c r="AZ85" i="3" s="1"/>
  <c r="BV108" i="3" l="1"/>
  <c r="AN108" i="3"/>
  <c r="BE108" i="3" s="1"/>
  <c r="BX112" i="3"/>
  <c r="AP112" i="3"/>
  <c r="BG112" i="3" s="1"/>
  <c r="I112" i="3" s="1"/>
  <c r="I110" i="13"/>
  <c r="H110" i="13" s="1"/>
  <c r="Y125" i="3"/>
  <c r="AM110" i="3"/>
  <c r="BD110" i="3" s="1"/>
  <c r="BU110" i="3"/>
  <c r="AL109" i="3"/>
  <c r="BC109" i="3"/>
  <c r="BT109" i="3"/>
  <c r="BJ93" i="3"/>
  <c r="AS93" i="3"/>
  <c r="CA93" i="3"/>
  <c r="M89" i="13"/>
  <c r="L89" i="13" s="1"/>
  <c r="CF246" i="3"/>
  <c r="AX246" i="3"/>
  <c r="BO246" i="3"/>
  <c r="AA104" i="3"/>
  <c r="S73" i="13"/>
  <c r="R73" i="13" s="1"/>
  <c r="BL88" i="3"/>
  <c r="N88" i="3" s="1"/>
  <c r="AU88" i="3"/>
  <c r="BA85" i="3"/>
  <c r="K97" i="3"/>
  <c r="AD88" i="3"/>
  <c r="A85" i="3"/>
  <c r="U84" i="3"/>
  <c r="BQ85" i="3"/>
  <c r="BR85" i="3" s="1"/>
  <c r="G108" i="3" l="1"/>
  <c r="K97" i="13"/>
  <c r="J97" i="13" s="1"/>
  <c r="Z112" i="3"/>
  <c r="BW126" i="3"/>
  <c r="AO126" i="3"/>
  <c r="BF126" i="3" s="1"/>
  <c r="G93" i="13"/>
  <c r="F93" i="13" s="1"/>
  <c r="X108" i="3"/>
  <c r="B85" i="3"/>
  <c r="A70" i="13" s="1"/>
  <c r="C85" i="3"/>
  <c r="F110" i="3"/>
  <c r="E109" i="3"/>
  <c r="L93" i="3"/>
  <c r="AC93" i="3"/>
  <c r="AS94" i="3" s="1"/>
  <c r="Q246" i="3"/>
  <c r="O82" i="13"/>
  <c r="N82" i="13" s="1"/>
  <c r="U73" i="13"/>
  <c r="T73" i="13" s="1"/>
  <c r="BY105" i="3"/>
  <c r="BH105" i="3"/>
  <c r="AQ105" i="3"/>
  <c r="AE88" i="3"/>
  <c r="AU89" i="3" s="1"/>
  <c r="AB97" i="3"/>
  <c r="AR98" i="3" s="1"/>
  <c r="CB89" i="3"/>
  <c r="BK89" i="3"/>
  <c r="AT89" i="3"/>
  <c r="CD85" i="3"/>
  <c r="O85" i="3" s="1"/>
  <c r="BG113" i="3" l="1"/>
  <c r="BX113" i="3"/>
  <c r="I113" i="3" s="1"/>
  <c r="AP113" i="3"/>
  <c r="H126" i="3"/>
  <c r="Y126" i="3"/>
  <c r="I111" i="13"/>
  <c r="H111" i="13" s="1"/>
  <c r="BV109" i="3"/>
  <c r="AN109" i="3"/>
  <c r="BE109" i="3" s="1"/>
  <c r="E95" i="13"/>
  <c r="D95" i="13" s="1"/>
  <c r="W110" i="3"/>
  <c r="V109" i="3"/>
  <c r="C94" i="13"/>
  <c r="B94" i="13" s="1"/>
  <c r="Q78" i="13"/>
  <c r="P78" i="13" s="1"/>
  <c r="BJ94" i="3"/>
  <c r="CA94" i="3"/>
  <c r="AH246" i="3"/>
  <c r="AA231" i="13"/>
  <c r="Z231" i="13" s="1"/>
  <c r="J105" i="3"/>
  <c r="W70" i="13"/>
  <c r="V70" i="13" s="1"/>
  <c r="CC89" i="3"/>
  <c r="BL89" i="3"/>
  <c r="BZ98" i="3"/>
  <c r="BI98" i="3"/>
  <c r="M89" i="3"/>
  <c r="AC94" i="3"/>
  <c r="AF85" i="3"/>
  <c r="AV86" i="3" s="1"/>
  <c r="BM86" i="3" s="1"/>
  <c r="CE85" i="3"/>
  <c r="P85" i="3" s="1"/>
  <c r="CG85" i="3"/>
  <c r="Z113" i="3" l="1"/>
  <c r="K98" i="13"/>
  <c r="J98" i="13" s="1"/>
  <c r="AO127" i="3"/>
  <c r="BF127" i="3" s="1"/>
  <c r="BW127" i="3"/>
  <c r="G109" i="3"/>
  <c r="BG114" i="3"/>
  <c r="AP114" i="3"/>
  <c r="BX114" i="3"/>
  <c r="AM111" i="3"/>
  <c r="BD111" i="3" s="1"/>
  <c r="BU111" i="3"/>
  <c r="AL110" i="3"/>
  <c r="BT110" i="3"/>
  <c r="BC110" i="3"/>
  <c r="L94" i="3"/>
  <c r="CF247" i="3"/>
  <c r="BO247" i="3"/>
  <c r="AX247" i="3"/>
  <c r="AH247" i="3"/>
  <c r="AA105" i="3"/>
  <c r="BH106" i="3" s="1"/>
  <c r="M90" i="13"/>
  <c r="L90" i="13" s="1"/>
  <c r="Y70" i="13"/>
  <c r="X70" i="13" s="1"/>
  <c r="S74" i="13"/>
  <c r="R74" i="13" s="1"/>
  <c r="N89" i="3"/>
  <c r="AD89" i="3"/>
  <c r="BK90" i="3" s="1"/>
  <c r="K98" i="3"/>
  <c r="CD86" i="3"/>
  <c r="O86" i="3" s="1"/>
  <c r="AG85" i="3"/>
  <c r="AW86" i="3" s="1"/>
  <c r="AS95" i="3"/>
  <c r="BJ95" i="3"/>
  <c r="CA95" i="3"/>
  <c r="R85" i="3"/>
  <c r="CH85" i="3"/>
  <c r="S85" i="3" s="1"/>
  <c r="H127" i="3" l="1"/>
  <c r="X109" i="3"/>
  <c r="G94" i="13"/>
  <c r="F94" i="13" s="1"/>
  <c r="I114" i="3"/>
  <c r="E110" i="3"/>
  <c r="C95" i="13" s="1"/>
  <c r="B95" i="13" s="1"/>
  <c r="F111" i="3"/>
  <c r="Q247" i="3"/>
  <c r="Q79" i="13"/>
  <c r="P79" i="13" s="1"/>
  <c r="O83" i="13"/>
  <c r="N83" i="13" s="1"/>
  <c r="BY106" i="3"/>
  <c r="J106" i="3" s="1"/>
  <c r="AQ106" i="3"/>
  <c r="CF248" i="3"/>
  <c r="AX248" i="3"/>
  <c r="BO248" i="3"/>
  <c r="AC70" i="13"/>
  <c r="AB70" i="13" s="1"/>
  <c r="W71" i="13"/>
  <c r="V71" i="13" s="1"/>
  <c r="AE70" i="13"/>
  <c r="AD70" i="13" s="1"/>
  <c r="AE89" i="3"/>
  <c r="AU90" i="3" s="1"/>
  <c r="U74" i="13"/>
  <c r="T74" i="13" s="1"/>
  <c r="CB90" i="3"/>
  <c r="M90" i="3" s="1"/>
  <c r="AT90" i="3"/>
  <c r="AB98" i="3"/>
  <c r="BZ99" i="3" s="1"/>
  <c r="CE86" i="3"/>
  <c r="BN86" i="3"/>
  <c r="L95" i="3"/>
  <c r="AJ85" i="3"/>
  <c r="AZ86" i="3" s="1"/>
  <c r="BQ86" i="3" s="1"/>
  <c r="AI85" i="3"/>
  <c r="AY86" i="3" s="1"/>
  <c r="AF86" i="3"/>
  <c r="CD87" i="3" s="1"/>
  <c r="Y127" i="3" l="1"/>
  <c r="I112" i="13"/>
  <c r="H112" i="13" s="1"/>
  <c r="BV110" i="3"/>
  <c r="AN110" i="3"/>
  <c r="BE110" i="3"/>
  <c r="Z114" i="3"/>
  <c r="K99" i="13"/>
  <c r="J99" i="13" s="1"/>
  <c r="V110" i="3"/>
  <c r="E96" i="13"/>
  <c r="D96" i="13" s="1"/>
  <c r="W111" i="3"/>
  <c r="AA232" i="13"/>
  <c r="Z232" i="13" s="1"/>
  <c r="Q248" i="3"/>
  <c r="M91" i="13"/>
  <c r="L91" i="13" s="1"/>
  <c r="AA106" i="3"/>
  <c r="AQ107" i="3" s="1"/>
  <c r="CC90" i="3"/>
  <c r="Q80" i="13"/>
  <c r="P80" i="13" s="1"/>
  <c r="BL90" i="3"/>
  <c r="S75" i="13"/>
  <c r="R75" i="13" s="1"/>
  <c r="AD90" i="3"/>
  <c r="AT91" i="3" s="1"/>
  <c r="BI99" i="3"/>
  <c r="K99" i="3" s="1"/>
  <c r="AR99" i="3"/>
  <c r="AC95" i="3"/>
  <c r="CA96" i="3" s="1"/>
  <c r="P86" i="3"/>
  <c r="BM87" i="3"/>
  <c r="O87" i="3" s="1"/>
  <c r="AV87" i="3"/>
  <c r="A86" i="3"/>
  <c r="U85" i="3"/>
  <c r="BP86" i="3"/>
  <c r="BR86" i="3" s="1"/>
  <c r="BA86" i="3"/>
  <c r="G110" i="3" l="1"/>
  <c r="AO128" i="3"/>
  <c r="BF128" i="3" s="1"/>
  <c r="BW128" i="3"/>
  <c r="X110" i="3"/>
  <c r="G95" i="13"/>
  <c r="F95" i="13" s="1"/>
  <c r="BX115" i="3"/>
  <c r="BG115" i="3"/>
  <c r="AP115" i="3"/>
  <c r="B86" i="3"/>
  <c r="A71" i="13" s="1"/>
  <c r="C86" i="3"/>
  <c r="BT111" i="3"/>
  <c r="AL111" i="3"/>
  <c r="BC111" i="3"/>
  <c r="AM112" i="3"/>
  <c r="BU112" i="3"/>
  <c r="BD112" i="3"/>
  <c r="AH248" i="3"/>
  <c r="AA233" i="13"/>
  <c r="Z233" i="13" s="1"/>
  <c r="BH107" i="3"/>
  <c r="BY107" i="3"/>
  <c r="O84" i="13"/>
  <c r="N84" i="13" s="1"/>
  <c r="N90" i="3"/>
  <c r="Y71" i="13"/>
  <c r="X71" i="13" s="1"/>
  <c r="W72" i="13"/>
  <c r="V72" i="13" s="1"/>
  <c r="CB91" i="3"/>
  <c r="BK91" i="3"/>
  <c r="AB99" i="3"/>
  <c r="BI100" i="3" s="1"/>
  <c r="AS96" i="3"/>
  <c r="BJ96" i="3"/>
  <c r="L96" i="3" s="1"/>
  <c r="AG86" i="3"/>
  <c r="AW87" i="3" s="1"/>
  <c r="BN87" i="3" s="1"/>
  <c r="AF87" i="3"/>
  <c r="AV88" i="3" s="1"/>
  <c r="CG86" i="3"/>
  <c r="R86" i="3" s="1"/>
  <c r="H128" i="3" l="1"/>
  <c r="I115" i="3"/>
  <c r="BV111" i="3"/>
  <c r="AN111" i="3"/>
  <c r="BE111" i="3" s="1"/>
  <c r="F112" i="3"/>
  <c r="W112" i="3" s="1"/>
  <c r="E111" i="3"/>
  <c r="C96" i="13" s="1"/>
  <c r="B96" i="13" s="1"/>
  <c r="BO249" i="3"/>
  <c r="AX249" i="3"/>
  <c r="CF249" i="3"/>
  <c r="J107" i="3"/>
  <c r="AA107" i="3" s="1"/>
  <c r="AE90" i="3"/>
  <c r="AU91" i="3" s="1"/>
  <c r="U75" i="13"/>
  <c r="T75" i="13" s="1"/>
  <c r="AC71" i="13"/>
  <c r="AB71" i="13" s="1"/>
  <c r="Q81" i="13"/>
  <c r="P81" i="13" s="1"/>
  <c r="M91" i="3"/>
  <c r="BZ100" i="3"/>
  <c r="K100" i="3" s="1"/>
  <c r="AR100" i="3"/>
  <c r="CE87" i="3"/>
  <c r="P87" i="3" s="1"/>
  <c r="BM88" i="3"/>
  <c r="CD88" i="3"/>
  <c r="AC96" i="3"/>
  <c r="AI86" i="3"/>
  <c r="AY87" i="3" s="1"/>
  <c r="BP87" i="3" s="1"/>
  <c r="CH86" i="3"/>
  <c r="S86" i="3" s="1"/>
  <c r="G111" i="3" l="1"/>
  <c r="Y128" i="3"/>
  <c r="I113" i="13"/>
  <c r="H113" i="13" s="1"/>
  <c r="K100" i="13"/>
  <c r="J100" i="13" s="1"/>
  <c r="Z115" i="3"/>
  <c r="E97" i="13"/>
  <c r="D97" i="13" s="1"/>
  <c r="V111" i="3"/>
  <c r="BU113" i="3"/>
  <c r="AM113" i="3"/>
  <c r="BD113" i="3" s="1"/>
  <c r="Q249" i="3"/>
  <c r="M92" i="13"/>
  <c r="L92" i="13" s="1"/>
  <c r="BL91" i="3"/>
  <c r="CC91" i="3"/>
  <c r="O85" i="13"/>
  <c r="N85" i="13" s="1"/>
  <c r="S76" i="13"/>
  <c r="R76" i="13" s="1"/>
  <c r="AH249" i="3"/>
  <c r="AD91" i="3"/>
  <c r="CB92" i="3" s="1"/>
  <c r="AQ108" i="3"/>
  <c r="BH108" i="3"/>
  <c r="BY108" i="3"/>
  <c r="Y72" i="13"/>
  <c r="X72" i="13" s="1"/>
  <c r="AE71" i="13"/>
  <c r="AD71" i="13" s="1"/>
  <c r="AG87" i="3"/>
  <c r="AW88" i="3" s="1"/>
  <c r="AB100" i="3"/>
  <c r="BZ101" i="3" s="1"/>
  <c r="O88" i="3"/>
  <c r="CA97" i="3"/>
  <c r="BJ97" i="3"/>
  <c r="AS97" i="3"/>
  <c r="AJ86" i="3"/>
  <c r="U86" i="3" s="1"/>
  <c r="X111" i="3" l="1"/>
  <c r="G96" i="13"/>
  <c r="F96" i="13" s="1"/>
  <c r="BG116" i="3"/>
  <c r="AP116" i="3"/>
  <c r="BX116" i="3"/>
  <c r="I116" i="3" s="1"/>
  <c r="BW129" i="3"/>
  <c r="AO129" i="3"/>
  <c r="BF129" i="3" s="1"/>
  <c r="F113" i="3"/>
  <c r="BT112" i="3"/>
  <c r="AL112" i="3"/>
  <c r="BC112" i="3"/>
  <c r="AA234" i="13"/>
  <c r="Z234" i="13" s="1"/>
  <c r="N91" i="3"/>
  <c r="W73" i="13"/>
  <c r="V73" i="13" s="1"/>
  <c r="BO250" i="3"/>
  <c r="AX250" i="3"/>
  <c r="CF250" i="3"/>
  <c r="BK92" i="3"/>
  <c r="M92" i="3" s="1"/>
  <c r="AT92" i="3"/>
  <c r="J108" i="3"/>
  <c r="CE88" i="3"/>
  <c r="BN88" i="3"/>
  <c r="AR101" i="3"/>
  <c r="BI101" i="3"/>
  <c r="K101" i="3" s="1"/>
  <c r="AF88" i="3"/>
  <c r="AV89" i="3" s="1"/>
  <c r="AZ87" i="3"/>
  <c r="BA87" i="3" s="1"/>
  <c r="A87" i="3"/>
  <c r="L97" i="3"/>
  <c r="BQ87" i="3"/>
  <c r="BR87" i="3" s="1"/>
  <c r="BV112" i="3" l="1"/>
  <c r="AN112" i="3"/>
  <c r="BE112" i="3" s="1"/>
  <c r="G112" i="3" s="1"/>
  <c r="K101" i="13"/>
  <c r="J101" i="13" s="1"/>
  <c r="Z116" i="3"/>
  <c r="BG117" i="3" s="1"/>
  <c r="H129" i="3"/>
  <c r="E112" i="3"/>
  <c r="B87" i="3"/>
  <c r="A72" i="13" s="1"/>
  <c r="C87" i="3"/>
  <c r="E98" i="13"/>
  <c r="D98" i="13" s="1"/>
  <c r="W113" i="3"/>
  <c r="U76" i="13"/>
  <c r="T76" i="13" s="1"/>
  <c r="AE91" i="3"/>
  <c r="BL92" i="3" s="1"/>
  <c r="AD92" i="3"/>
  <c r="CB93" i="3" s="1"/>
  <c r="O86" i="13"/>
  <c r="N86" i="13" s="1"/>
  <c r="S77" i="13"/>
  <c r="R77" i="13" s="1"/>
  <c r="Q250" i="3"/>
  <c r="M93" i="13"/>
  <c r="L93" i="13" s="1"/>
  <c r="AA108" i="3"/>
  <c r="Q82" i="13"/>
  <c r="P82" i="13" s="1"/>
  <c r="P88" i="3"/>
  <c r="BM89" i="3"/>
  <c r="CD89" i="3"/>
  <c r="AB101" i="3"/>
  <c r="AC97" i="3"/>
  <c r="AS98" i="3" s="1"/>
  <c r="CG87" i="3"/>
  <c r="R87" i="3" s="1"/>
  <c r="BX117" i="3" l="1"/>
  <c r="I117" i="3" s="1"/>
  <c r="AP117" i="3"/>
  <c r="Y129" i="3"/>
  <c r="I114" i="13"/>
  <c r="H114" i="13" s="1"/>
  <c r="X112" i="3"/>
  <c r="G97" i="13"/>
  <c r="F97" i="13" s="1"/>
  <c r="V112" i="3"/>
  <c r="AL113" i="3" s="1"/>
  <c r="C97" i="13"/>
  <c r="B97" i="13" s="1"/>
  <c r="AM114" i="3"/>
  <c r="BD114" i="3" s="1"/>
  <c r="BU114" i="3"/>
  <c r="BK93" i="3"/>
  <c r="M93" i="3" s="1"/>
  <c r="AD93" i="3" s="1"/>
  <c r="AU92" i="3"/>
  <c r="CC92" i="3"/>
  <c r="N92" i="3" s="1"/>
  <c r="AT93" i="3"/>
  <c r="AG88" i="3"/>
  <c r="CE89" i="3" s="1"/>
  <c r="AA235" i="13"/>
  <c r="Z235" i="13" s="1"/>
  <c r="AH250" i="3"/>
  <c r="BY109" i="3"/>
  <c r="AQ109" i="3"/>
  <c r="BH109" i="3"/>
  <c r="Y73" i="13"/>
  <c r="X73" i="13" s="1"/>
  <c r="AC72" i="13"/>
  <c r="AB72" i="13" s="1"/>
  <c r="O89" i="3"/>
  <c r="AR102" i="3"/>
  <c r="BZ102" i="3"/>
  <c r="BI102" i="3"/>
  <c r="CA98" i="3"/>
  <c r="BJ98" i="3"/>
  <c r="AI87" i="3"/>
  <c r="AY88" i="3" s="1"/>
  <c r="CH87" i="3"/>
  <c r="S87" i="3" s="1"/>
  <c r="AO130" i="3" l="1"/>
  <c r="BF130" i="3" s="1"/>
  <c r="BW130" i="3"/>
  <c r="AN113" i="3"/>
  <c r="BE113" i="3" s="1"/>
  <c r="BV113" i="3"/>
  <c r="Z117" i="3"/>
  <c r="BX118" i="3" s="1"/>
  <c r="K102" i="13"/>
  <c r="J102" i="13" s="1"/>
  <c r="BT113" i="3"/>
  <c r="BC113" i="3"/>
  <c r="F114" i="3"/>
  <c r="S78" i="13"/>
  <c r="R78" i="13" s="1"/>
  <c r="AE92" i="3"/>
  <c r="CC93" i="3" s="1"/>
  <c r="U77" i="13"/>
  <c r="T77" i="13" s="1"/>
  <c r="AW89" i="3"/>
  <c r="BN89" i="3"/>
  <c r="P89" i="3" s="1"/>
  <c r="AX251" i="3"/>
  <c r="BO251" i="3"/>
  <c r="CF251" i="3"/>
  <c r="J109" i="3"/>
  <c r="W74" i="13"/>
  <c r="V74" i="13" s="1"/>
  <c r="AE72" i="13"/>
  <c r="AD72" i="13" s="1"/>
  <c r="AF89" i="3"/>
  <c r="CD90" i="3" s="1"/>
  <c r="K102" i="3"/>
  <c r="L98" i="3"/>
  <c r="CB94" i="3"/>
  <c r="BK94" i="3"/>
  <c r="AT94" i="3"/>
  <c r="AJ87" i="3"/>
  <c r="AZ88" i="3" s="1"/>
  <c r="BQ88" i="3" s="1"/>
  <c r="BP88" i="3"/>
  <c r="H130" i="3" l="1"/>
  <c r="E113" i="3"/>
  <c r="G113" i="3"/>
  <c r="AP118" i="3"/>
  <c r="BG118" i="3"/>
  <c r="I118" i="3" s="1"/>
  <c r="E99" i="13"/>
  <c r="D99" i="13" s="1"/>
  <c r="W114" i="3"/>
  <c r="AU93" i="3"/>
  <c r="BL93" i="3"/>
  <c r="N93" i="3" s="1"/>
  <c r="AA109" i="3"/>
  <c r="BH110" i="3" s="1"/>
  <c r="AG89" i="3"/>
  <c r="Y74" i="13"/>
  <c r="X74" i="13" s="1"/>
  <c r="O87" i="13"/>
  <c r="N87" i="13" s="1"/>
  <c r="Q251" i="3"/>
  <c r="M94" i="13"/>
  <c r="L94" i="13" s="1"/>
  <c r="Q83" i="13"/>
  <c r="P83" i="13" s="1"/>
  <c r="BM90" i="3"/>
  <c r="O90" i="3" s="1"/>
  <c r="AV90" i="3"/>
  <c r="AB102" i="3"/>
  <c r="AC98" i="3"/>
  <c r="BJ99" i="3" s="1"/>
  <c r="M94" i="3"/>
  <c r="U87" i="3"/>
  <c r="A88" i="3"/>
  <c r="BA88" i="3"/>
  <c r="BR88" i="3"/>
  <c r="CG88" i="3"/>
  <c r="R88" i="3" s="1"/>
  <c r="C98" i="13" l="1"/>
  <c r="B98" i="13" s="1"/>
  <c r="V113" i="3"/>
  <c r="Y130" i="3"/>
  <c r="I115" i="13"/>
  <c r="H115" i="13" s="1"/>
  <c r="X113" i="3"/>
  <c r="G98" i="13"/>
  <c r="F98" i="13" s="1"/>
  <c r="K103" i="13"/>
  <c r="J103" i="13" s="1"/>
  <c r="Z118" i="3"/>
  <c r="BU115" i="3"/>
  <c r="AM115" i="3"/>
  <c r="BD115" i="3" s="1"/>
  <c r="B88" i="3"/>
  <c r="A73" i="13" s="1"/>
  <c r="C88" i="3"/>
  <c r="AE93" i="3"/>
  <c r="U78" i="13"/>
  <c r="T78" i="13" s="1"/>
  <c r="BN90" i="3"/>
  <c r="AW90" i="3"/>
  <c r="BY110" i="3"/>
  <c r="J110" i="3" s="1"/>
  <c r="AQ110" i="3"/>
  <c r="CE90" i="3"/>
  <c r="AA236" i="13"/>
  <c r="Z236" i="13" s="1"/>
  <c r="AH251" i="3"/>
  <c r="AF90" i="3"/>
  <c r="BM91" i="3" s="1"/>
  <c r="AC73" i="13"/>
  <c r="AB73" i="13" s="1"/>
  <c r="S79" i="13"/>
  <c r="R79" i="13" s="1"/>
  <c r="W75" i="13"/>
  <c r="V75" i="13" s="1"/>
  <c r="CA99" i="3"/>
  <c r="L99" i="3" s="1"/>
  <c r="AS99" i="3"/>
  <c r="AR103" i="3"/>
  <c r="BZ103" i="3"/>
  <c r="BI103" i="3"/>
  <c r="AD94" i="3"/>
  <c r="AI88" i="3"/>
  <c r="AY89" i="3" s="1"/>
  <c r="CH88" i="3"/>
  <c r="S88" i="3" s="1"/>
  <c r="BC114" i="3" l="1"/>
  <c r="BT114" i="3"/>
  <c r="E114" i="3" s="1"/>
  <c r="AL114" i="3"/>
  <c r="AO131" i="3"/>
  <c r="BF131" i="3" s="1"/>
  <c r="BW131" i="3"/>
  <c r="BV114" i="3"/>
  <c r="AN114" i="3"/>
  <c r="BE114" i="3" s="1"/>
  <c r="G114" i="3" s="1"/>
  <c r="BX119" i="3"/>
  <c r="BG119" i="3"/>
  <c r="AP119" i="3"/>
  <c r="F115" i="3"/>
  <c r="P90" i="3"/>
  <c r="CC94" i="3"/>
  <c r="AU94" i="3"/>
  <c r="BL94" i="3"/>
  <c r="AG90" i="3"/>
  <c r="M95" i="13"/>
  <c r="L95" i="13" s="1"/>
  <c r="AA110" i="3"/>
  <c r="BO252" i="3"/>
  <c r="CF252" i="3"/>
  <c r="AX252" i="3"/>
  <c r="CD91" i="3"/>
  <c r="O91" i="3" s="1"/>
  <c r="AV91" i="3"/>
  <c r="Q84" i="13"/>
  <c r="P84" i="13" s="1"/>
  <c r="AE73" i="13"/>
  <c r="AD73" i="13" s="1"/>
  <c r="K103" i="3"/>
  <c r="BK95" i="3"/>
  <c r="CB95" i="3"/>
  <c r="AT95" i="3"/>
  <c r="AC99" i="3"/>
  <c r="AJ88" i="3"/>
  <c r="A89" i="3" s="1"/>
  <c r="CG89" i="3"/>
  <c r="BP89" i="3"/>
  <c r="C99" i="13" l="1"/>
  <c r="B99" i="13" s="1"/>
  <c r="V114" i="3"/>
  <c r="H131" i="3"/>
  <c r="I119" i="3"/>
  <c r="X114" i="3"/>
  <c r="G99" i="13"/>
  <c r="F99" i="13" s="1"/>
  <c r="E100" i="13"/>
  <c r="D100" i="13" s="1"/>
  <c r="W115" i="3"/>
  <c r="B89" i="3"/>
  <c r="A74" i="13" s="1"/>
  <c r="C89" i="3"/>
  <c r="N94" i="3"/>
  <c r="Y75" i="13"/>
  <c r="X75" i="13" s="1"/>
  <c r="BH111" i="3"/>
  <c r="AQ111" i="3"/>
  <c r="BY111" i="3"/>
  <c r="BN91" i="3"/>
  <c r="AW91" i="3"/>
  <c r="CE91" i="3"/>
  <c r="O88" i="13"/>
  <c r="N88" i="13" s="1"/>
  <c r="Q252" i="3"/>
  <c r="AA111" i="3"/>
  <c r="AF91" i="3"/>
  <c r="CD92" i="3" s="1"/>
  <c r="W76" i="13"/>
  <c r="V76" i="13" s="1"/>
  <c r="AB103" i="3"/>
  <c r="BZ104" i="3" s="1"/>
  <c r="M95" i="3"/>
  <c r="U88" i="3"/>
  <c r="R89" i="3"/>
  <c r="AS100" i="3"/>
  <c r="BJ100" i="3"/>
  <c r="CA100" i="3"/>
  <c r="AZ89" i="3"/>
  <c r="BQ89" i="3" s="1"/>
  <c r="BR89" i="3" s="1"/>
  <c r="CH89" i="3"/>
  <c r="Z119" i="3" l="1"/>
  <c r="K104" i="13"/>
  <c r="J104" i="13" s="1"/>
  <c r="BT115" i="3"/>
  <c r="BC115" i="3"/>
  <c r="AL115" i="3"/>
  <c r="BV115" i="3"/>
  <c r="AN115" i="3"/>
  <c r="BE115" i="3" s="1"/>
  <c r="G115" i="3" s="1"/>
  <c r="Y131" i="3"/>
  <c r="I116" i="13"/>
  <c r="H116" i="13" s="1"/>
  <c r="BU116" i="3"/>
  <c r="AM116" i="3"/>
  <c r="BD116" i="3" s="1"/>
  <c r="AE94" i="3"/>
  <c r="U79" i="13"/>
  <c r="T79" i="13" s="1"/>
  <c r="J111" i="3"/>
  <c r="P91" i="3"/>
  <c r="AG91" i="3"/>
  <c r="AE95" i="3"/>
  <c r="BL96" i="3" s="1"/>
  <c r="AA237" i="13"/>
  <c r="Z237" i="13" s="1"/>
  <c r="AH252" i="3"/>
  <c r="AC74" i="13"/>
  <c r="AB74" i="13" s="1"/>
  <c r="BM92" i="3"/>
  <c r="O92" i="3" s="1"/>
  <c r="AV92" i="3"/>
  <c r="BY112" i="3"/>
  <c r="BH112" i="3"/>
  <c r="AQ112" i="3"/>
  <c r="S80" i="13"/>
  <c r="R80" i="13" s="1"/>
  <c r="BI104" i="3"/>
  <c r="K104" i="3" s="1"/>
  <c r="AR104" i="3"/>
  <c r="AI89" i="3"/>
  <c r="AY90" i="3" s="1"/>
  <c r="AD95" i="3"/>
  <c r="S89" i="3"/>
  <c r="BA89" i="3"/>
  <c r="L100" i="3"/>
  <c r="E115" i="3" l="1"/>
  <c r="BX120" i="3"/>
  <c r="BG120" i="3"/>
  <c r="AP120" i="3"/>
  <c r="X115" i="3"/>
  <c r="G100" i="13"/>
  <c r="F100" i="13" s="1"/>
  <c r="BW132" i="3"/>
  <c r="AO132" i="3"/>
  <c r="BF132" i="3" s="1"/>
  <c r="H132" i="3" s="1"/>
  <c r="F116" i="3"/>
  <c r="CC95" i="3"/>
  <c r="AU95" i="3"/>
  <c r="BL95" i="3"/>
  <c r="M96" i="13"/>
  <c r="L96" i="13" s="1"/>
  <c r="Y76" i="13"/>
  <c r="X76" i="13" s="1"/>
  <c r="AW92" i="3"/>
  <c r="BN92" i="3"/>
  <c r="CE92" i="3"/>
  <c r="CC96" i="3"/>
  <c r="N96" i="3" s="1"/>
  <c r="AU96" i="3"/>
  <c r="W77" i="13"/>
  <c r="V77" i="13" s="1"/>
  <c r="O89" i="13"/>
  <c r="N89" i="13" s="1"/>
  <c r="AE74" i="13"/>
  <c r="AD74" i="13" s="1"/>
  <c r="BO253" i="3"/>
  <c r="CF253" i="3"/>
  <c r="AX253" i="3"/>
  <c r="Q85" i="13"/>
  <c r="P85" i="13" s="1"/>
  <c r="J112" i="3"/>
  <c r="AB104" i="3"/>
  <c r="BI105" i="3" s="1"/>
  <c r="AF92" i="3"/>
  <c r="BP90" i="3"/>
  <c r="CG90" i="3"/>
  <c r="AJ89" i="3"/>
  <c r="AZ90" i="3" s="1"/>
  <c r="BQ90" i="3" s="1"/>
  <c r="CB96" i="3"/>
  <c r="AT96" i="3"/>
  <c r="BK96" i="3"/>
  <c r="AC100" i="3"/>
  <c r="AS101" i="3" s="1"/>
  <c r="I120" i="3" l="1"/>
  <c r="C100" i="13"/>
  <c r="B100" i="13" s="1"/>
  <c r="V115" i="3"/>
  <c r="AN116" i="3"/>
  <c r="BE116" i="3" s="1"/>
  <c r="G116" i="3" s="1"/>
  <c r="BV116" i="3"/>
  <c r="W116" i="3"/>
  <c r="E101" i="13"/>
  <c r="D101" i="13" s="1"/>
  <c r="I117" i="13"/>
  <c r="H117" i="13" s="1"/>
  <c r="Y132" i="3"/>
  <c r="N95" i="3"/>
  <c r="P92" i="3"/>
  <c r="AE96" i="3"/>
  <c r="AU97" i="3" s="1"/>
  <c r="U81" i="13"/>
  <c r="T81" i="13" s="1"/>
  <c r="Q253" i="3"/>
  <c r="AA112" i="3"/>
  <c r="M97" i="13"/>
  <c r="BZ105" i="3"/>
  <c r="K105" i="3" s="1"/>
  <c r="AR105" i="3"/>
  <c r="BR90" i="3"/>
  <c r="U89" i="3"/>
  <c r="R90" i="3"/>
  <c r="BM93" i="3"/>
  <c r="AV93" i="3"/>
  <c r="CD93" i="3"/>
  <c r="BA90" i="3"/>
  <c r="A90" i="3"/>
  <c r="M96" i="3"/>
  <c r="CA101" i="3"/>
  <c r="BJ101" i="3"/>
  <c r="AG92" i="3"/>
  <c r="Z120" i="3" l="1"/>
  <c r="K105" i="13"/>
  <c r="J105" i="13" s="1"/>
  <c r="BC116" i="3"/>
  <c r="BT116" i="3"/>
  <c r="AL116" i="3"/>
  <c r="AM117" i="3"/>
  <c r="BD117" i="3" s="1"/>
  <c r="BU117" i="3"/>
  <c r="AP121" i="3"/>
  <c r="BG121" i="3" s="1"/>
  <c r="BX121" i="3"/>
  <c r="BW133" i="3"/>
  <c r="AO133" i="3"/>
  <c r="BF133" i="3" s="1"/>
  <c r="E116" i="3"/>
  <c r="X116" i="3"/>
  <c r="G101" i="13"/>
  <c r="F101" i="13" s="1"/>
  <c r="B90" i="3"/>
  <c r="A75" i="13" s="1"/>
  <c r="C90" i="3"/>
  <c r="U80" i="13"/>
  <c r="T80" i="13" s="1"/>
  <c r="Y77" i="13"/>
  <c r="X77" i="13" s="1"/>
  <c r="BL97" i="3"/>
  <c r="CC97" i="3"/>
  <c r="S81" i="13"/>
  <c r="R81" i="13" s="1"/>
  <c r="O90" i="13"/>
  <c r="N90" i="13" s="1"/>
  <c r="AA238" i="13"/>
  <c r="Z238" i="13" s="1"/>
  <c r="AH253" i="3"/>
  <c r="L97" i="13"/>
  <c r="AC75" i="13"/>
  <c r="AB75" i="13" s="1"/>
  <c r="AQ113" i="3"/>
  <c r="BY113" i="3"/>
  <c r="BH113" i="3"/>
  <c r="AB105" i="3"/>
  <c r="AR106" i="3" s="1"/>
  <c r="AI90" i="3"/>
  <c r="BP91" i="3" s="1"/>
  <c r="O93" i="3"/>
  <c r="CH90" i="3"/>
  <c r="S90" i="3" s="1"/>
  <c r="L101" i="3"/>
  <c r="AD96" i="3"/>
  <c r="AT97" i="3" s="1"/>
  <c r="BN93" i="3"/>
  <c r="AW93" i="3"/>
  <c r="CE93" i="3"/>
  <c r="H133" i="3" l="1"/>
  <c r="I118" i="13" s="1"/>
  <c r="H118" i="13" s="1"/>
  <c r="F117" i="3"/>
  <c r="W117" i="3" s="1"/>
  <c r="AM118" i="3" s="1"/>
  <c r="BD118" i="3" s="1"/>
  <c r="I121" i="3"/>
  <c r="C101" i="13"/>
  <c r="B101" i="13" s="1"/>
  <c r="V116" i="3"/>
  <c r="Y133" i="3"/>
  <c r="E102" i="13"/>
  <c r="D102" i="13" s="1"/>
  <c r="AN117" i="3"/>
  <c r="BE117" i="3" s="1"/>
  <c r="BV117" i="3"/>
  <c r="N97" i="3"/>
  <c r="AE97" i="3"/>
  <c r="W78" i="13"/>
  <c r="V78" i="13" s="1"/>
  <c r="AX254" i="3"/>
  <c r="BO254" i="3"/>
  <c r="CF254" i="3"/>
  <c r="J113" i="3"/>
  <c r="Q86" i="13"/>
  <c r="P86" i="13" s="1"/>
  <c r="BI106" i="3"/>
  <c r="BZ106" i="3"/>
  <c r="AE75" i="13"/>
  <c r="AD75" i="13" s="1"/>
  <c r="AC101" i="3"/>
  <c r="CA102" i="3" s="1"/>
  <c r="CG91" i="3"/>
  <c r="R91" i="3" s="1"/>
  <c r="AJ90" i="3"/>
  <c r="A91" i="3" s="1"/>
  <c r="AY91" i="3"/>
  <c r="AF93" i="3"/>
  <c r="BK97" i="3"/>
  <c r="CB97" i="3"/>
  <c r="P93" i="3"/>
  <c r="K106" i="13" l="1"/>
  <c r="J106" i="13" s="1"/>
  <c r="Z121" i="3"/>
  <c r="BT117" i="3"/>
  <c r="BC117" i="3"/>
  <c r="E117" i="3" s="1"/>
  <c r="AL117" i="3"/>
  <c r="BW134" i="3"/>
  <c r="AO134" i="3"/>
  <c r="BF134" i="3" s="1"/>
  <c r="H134" i="3" s="1"/>
  <c r="G117" i="3"/>
  <c r="B91" i="3"/>
  <c r="A76" i="13" s="1"/>
  <c r="C91" i="3"/>
  <c r="U82" i="13"/>
  <c r="T82" i="13" s="1"/>
  <c r="AU98" i="3"/>
  <c r="BL98" i="3"/>
  <c r="CC98" i="3"/>
  <c r="Q254" i="3"/>
  <c r="K106" i="3"/>
  <c r="M98" i="13"/>
  <c r="L98" i="13" s="1"/>
  <c r="AA113" i="3"/>
  <c r="Y78" i="13"/>
  <c r="X78" i="13" s="1"/>
  <c r="AC76" i="13"/>
  <c r="AB76" i="13" s="1"/>
  <c r="AS102" i="3"/>
  <c r="BJ102" i="3"/>
  <c r="L102" i="3" s="1"/>
  <c r="M97" i="3"/>
  <c r="AI91" i="3"/>
  <c r="AY92" i="3" s="1"/>
  <c r="BQ91" i="3"/>
  <c r="BR91" i="3" s="1"/>
  <c r="AZ91" i="3"/>
  <c r="BA91" i="3" s="1"/>
  <c r="CH91" i="3"/>
  <c r="U90" i="3"/>
  <c r="CD94" i="3"/>
  <c r="AV94" i="3"/>
  <c r="BM94" i="3"/>
  <c r="AG93" i="3"/>
  <c r="AW94" i="3" s="1"/>
  <c r="BG122" i="3" l="1"/>
  <c r="BX122" i="3"/>
  <c r="AP122" i="3"/>
  <c r="I119" i="13"/>
  <c r="H119" i="13" s="1"/>
  <c r="Y134" i="3"/>
  <c r="G102" i="13"/>
  <c r="F102" i="13" s="1"/>
  <c r="X117" i="3"/>
  <c r="C102" i="13"/>
  <c r="B102" i="13" s="1"/>
  <c r="V117" i="3"/>
  <c r="N98" i="3"/>
  <c r="AE98" i="3"/>
  <c r="AU99" i="3" s="1"/>
  <c r="AD97" i="3"/>
  <c r="BK98" i="3" s="1"/>
  <c r="O91" i="13"/>
  <c r="N91" i="13" s="1"/>
  <c r="AA239" i="13"/>
  <c r="Z239" i="13" s="1"/>
  <c r="AH254" i="3"/>
  <c r="AB106" i="3"/>
  <c r="AR107" i="3" s="1"/>
  <c r="BY114" i="3"/>
  <c r="BH114" i="3"/>
  <c r="AQ114" i="3"/>
  <c r="Q87" i="13"/>
  <c r="P87" i="13" s="1"/>
  <c r="S82" i="13"/>
  <c r="R82" i="13" s="1"/>
  <c r="CG92" i="3"/>
  <c r="BP92" i="3"/>
  <c r="S91" i="3"/>
  <c r="O94" i="3"/>
  <c r="BN94" i="3"/>
  <c r="CE94" i="3"/>
  <c r="AC102" i="3"/>
  <c r="AS103" i="3" s="1"/>
  <c r="I122" i="3" l="1"/>
  <c r="AO135" i="3"/>
  <c r="BF135" i="3" s="1"/>
  <c r="BW135" i="3"/>
  <c r="AN118" i="3"/>
  <c r="BE118" i="3" s="1"/>
  <c r="BV118" i="3"/>
  <c r="K107" i="13"/>
  <c r="J107" i="13" s="1"/>
  <c r="Z122" i="3"/>
  <c r="BC118" i="3"/>
  <c r="BT118" i="3"/>
  <c r="BU118" i="3" s="1"/>
  <c r="F118" i="3" s="1"/>
  <c r="AL118" i="3"/>
  <c r="U83" i="13"/>
  <c r="T83" i="13" s="1"/>
  <c r="BL99" i="3"/>
  <c r="CC99" i="3"/>
  <c r="CB98" i="3"/>
  <c r="M98" i="3" s="1"/>
  <c r="AE76" i="13"/>
  <c r="AD76" i="13" s="1"/>
  <c r="W79" i="13"/>
  <c r="V79" i="13" s="1"/>
  <c r="AT98" i="3"/>
  <c r="J114" i="3"/>
  <c r="CF255" i="3"/>
  <c r="BO255" i="3"/>
  <c r="AX255" i="3"/>
  <c r="BI107" i="3"/>
  <c r="BZ107" i="3"/>
  <c r="R92" i="3"/>
  <c r="P94" i="3"/>
  <c r="AJ91" i="3"/>
  <c r="AF94" i="3"/>
  <c r="CA103" i="3"/>
  <c r="BJ103" i="3"/>
  <c r="H135" i="3" l="1"/>
  <c r="G118" i="3"/>
  <c r="BG123" i="3"/>
  <c r="BX123" i="3"/>
  <c r="AP123" i="3"/>
  <c r="E118" i="3"/>
  <c r="W118" i="3"/>
  <c r="E103" i="13"/>
  <c r="D103" i="13" s="1"/>
  <c r="N99" i="3"/>
  <c r="AD98" i="3"/>
  <c r="S83" i="13"/>
  <c r="R83" i="13" s="1"/>
  <c r="AA114" i="3"/>
  <c r="BH115" i="3" s="1"/>
  <c r="M99" i="13"/>
  <c r="L99" i="13" s="1"/>
  <c r="AE99" i="3"/>
  <c r="Q255" i="3"/>
  <c r="AH255" i="3" s="1"/>
  <c r="BO256" i="3" s="1"/>
  <c r="K107" i="3"/>
  <c r="Y79" i="13"/>
  <c r="X79" i="13" s="1"/>
  <c r="AC77" i="13"/>
  <c r="AB77" i="13" s="1"/>
  <c r="AI92" i="3"/>
  <c r="AY93" i="3" s="1"/>
  <c r="AG94" i="3"/>
  <c r="CE95" i="3" s="1"/>
  <c r="L103" i="3"/>
  <c r="AZ92" i="3"/>
  <c r="BA92" i="3" s="1"/>
  <c r="U91" i="3"/>
  <c r="A92" i="3"/>
  <c r="C92" i="3" s="1"/>
  <c r="BQ92" i="3"/>
  <c r="BR92" i="3" s="1"/>
  <c r="CD95" i="3"/>
  <c r="AV95" i="3"/>
  <c r="BM95" i="3"/>
  <c r="Y135" i="3" l="1"/>
  <c r="I120" i="13"/>
  <c r="H120" i="13" s="1"/>
  <c r="X118" i="3"/>
  <c r="G103" i="13"/>
  <c r="F103" i="13" s="1"/>
  <c r="I123" i="3"/>
  <c r="C103" i="13"/>
  <c r="B103" i="13" s="1"/>
  <c r="V118" i="3"/>
  <c r="BU119" i="3"/>
  <c r="AM119" i="3"/>
  <c r="BD119" i="3" s="1"/>
  <c r="U84" i="13"/>
  <c r="T84" i="13" s="1"/>
  <c r="AT99" i="3"/>
  <c r="CB99" i="3"/>
  <c r="BK99" i="3"/>
  <c r="BY115" i="3"/>
  <c r="J115" i="3" s="1"/>
  <c r="AQ115" i="3"/>
  <c r="AX256" i="3"/>
  <c r="CF256" i="3"/>
  <c r="Q256" i="3" s="1"/>
  <c r="BL100" i="3"/>
  <c r="AU100" i="3"/>
  <c r="CC100" i="3"/>
  <c r="AA240" i="13"/>
  <c r="Z240" i="13" s="1"/>
  <c r="O92" i="13"/>
  <c r="N92" i="13" s="1"/>
  <c r="AB107" i="3"/>
  <c r="Q88" i="13"/>
  <c r="P88" i="13" s="1"/>
  <c r="CG93" i="3"/>
  <c r="BP93" i="3"/>
  <c r="AW95" i="3"/>
  <c r="BN95" i="3"/>
  <c r="P95" i="3" s="1"/>
  <c r="AC103" i="3"/>
  <c r="AS104" i="3" s="1"/>
  <c r="B92" i="3"/>
  <c r="A77" i="13" s="1"/>
  <c r="CH92" i="3"/>
  <c r="S92" i="3" s="1"/>
  <c r="O95" i="3"/>
  <c r="BW136" i="3" l="1"/>
  <c r="AO136" i="3"/>
  <c r="BF136" i="3" s="1"/>
  <c r="H136" i="3" s="1"/>
  <c r="BV119" i="3"/>
  <c r="AN119" i="3"/>
  <c r="BE119" i="3" s="1"/>
  <c r="G119" i="3" s="1"/>
  <c r="K108" i="13"/>
  <c r="J108" i="13" s="1"/>
  <c r="Z123" i="3"/>
  <c r="F119" i="3"/>
  <c r="AL119" i="3"/>
  <c r="BC119" i="3"/>
  <c r="BT119" i="3"/>
  <c r="M99" i="3"/>
  <c r="AA115" i="3"/>
  <c r="M100" i="13"/>
  <c r="L100" i="13" s="1"/>
  <c r="N100" i="3"/>
  <c r="AE77" i="13"/>
  <c r="AD77" i="13" s="1"/>
  <c r="AA241" i="13"/>
  <c r="Z241" i="13" s="1"/>
  <c r="AH256" i="3"/>
  <c r="AR108" i="3"/>
  <c r="BI108" i="3"/>
  <c r="BZ108" i="3"/>
  <c r="BJ104" i="3"/>
  <c r="CA104" i="3"/>
  <c r="Y80" i="13"/>
  <c r="X80" i="13" s="1"/>
  <c r="R93" i="3"/>
  <c r="W80" i="13"/>
  <c r="V80" i="13" s="1"/>
  <c r="AF95" i="3"/>
  <c r="AV96" i="3" s="1"/>
  <c r="AJ92" i="3"/>
  <c r="AD99" i="3"/>
  <c r="AG95" i="3"/>
  <c r="BN96" i="3" s="1"/>
  <c r="I121" i="13" l="1"/>
  <c r="H121" i="13" s="1"/>
  <c r="Y136" i="3"/>
  <c r="X119" i="3"/>
  <c r="G104" i="13"/>
  <c r="F104" i="13" s="1"/>
  <c r="AP124" i="3"/>
  <c r="BG124" i="3"/>
  <c r="BX124" i="3"/>
  <c r="E119" i="3"/>
  <c r="E104" i="13"/>
  <c r="D104" i="13" s="1"/>
  <c r="W119" i="3"/>
  <c r="S84" i="13"/>
  <c r="R84" i="13" s="1"/>
  <c r="BY116" i="3"/>
  <c r="AQ116" i="3"/>
  <c r="BH116" i="3"/>
  <c r="AE100" i="3"/>
  <c r="CC101" i="3" s="1"/>
  <c r="U85" i="13"/>
  <c r="T85" i="13" s="1"/>
  <c r="L104" i="3"/>
  <c r="AX257" i="3"/>
  <c r="CF257" i="3"/>
  <c r="BO257" i="3"/>
  <c r="K108" i="3"/>
  <c r="AI93" i="3"/>
  <c r="BP94" i="3" s="1"/>
  <c r="AC78" i="13"/>
  <c r="AB78" i="13" s="1"/>
  <c r="CD96" i="3"/>
  <c r="BM96" i="3"/>
  <c r="AZ93" i="3"/>
  <c r="BA93" i="3" s="1"/>
  <c r="A93" i="3"/>
  <c r="C93" i="3" s="1"/>
  <c r="U92" i="3"/>
  <c r="BQ93" i="3"/>
  <c r="CE96" i="3"/>
  <c r="P96" i="3" s="1"/>
  <c r="CB100" i="3"/>
  <c r="BK100" i="3"/>
  <c r="AT100" i="3"/>
  <c r="AW96" i="3"/>
  <c r="AO137" i="3" l="1"/>
  <c r="BF137" i="3" s="1"/>
  <c r="BW137" i="3"/>
  <c r="AN120" i="3"/>
  <c r="BE120" i="3" s="1"/>
  <c r="BV120" i="3"/>
  <c r="I124" i="3"/>
  <c r="H137" i="3"/>
  <c r="C104" i="13"/>
  <c r="B104" i="13" s="1"/>
  <c r="V119" i="3"/>
  <c r="BU120" i="3"/>
  <c r="AM120" i="3"/>
  <c r="BD120" i="3" s="1"/>
  <c r="J116" i="3"/>
  <c r="AU101" i="3"/>
  <c r="BL101" i="3"/>
  <c r="N101" i="3" s="1"/>
  <c r="AC104" i="3"/>
  <c r="Q89" i="13"/>
  <c r="P89" i="13" s="1"/>
  <c r="Q257" i="3"/>
  <c r="CG94" i="3"/>
  <c r="R94" i="3" s="1"/>
  <c r="AY94" i="3"/>
  <c r="O93" i="13"/>
  <c r="N93" i="13" s="1"/>
  <c r="AB108" i="3"/>
  <c r="Y81" i="13"/>
  <c r="X81" i="13" s="1"/>
  <c r="O96" i="3"/>
  <c r="BR93" i="3"/>
  <c r="M100" i="3"/>
  <c r="B93" i="3"/>
  <c r="A78" i="13" s="1"/>
  <c r="CH93" i="3"/>
  <c r="S93" i="3" s="1"/>
  <c r="AG96" i="3"/>
  <c r="BN97" i="3" s="1"/>
  <c r="G120" i="3" l="1"/>
  <c r="K109" i="13"/>
  <c r="J109" i="13" s="1"/>
  <c r="Z124" i="3"/>
  <c r="I122" i="13"/>
  <c r="H122" i="13" s="1"/>
  <c r="Y137" i="3"/>
  <c r="F120" i="3"/>
  <c r="BT120" i="3"/>
  <c r="BC120" i="3"/>
  <c r="AL120" i="3"/>
  <c r="U86" i="13"/>
  <c r="T86" i="13" s="1"/>
  <c r="AA116" i="3"/>
  <c r="BY117" i="3" s="1"/>
  <c r="M101" i="13"/>
  <c r="L101" i="13" s="1"/>
  <c r="AE101" i="3"/>
  <c r="AS105" i="3"/>
  <c r="CA105" i="3"/>
  <c r="BJ105" i="3"/>
  <c r="S85" i="13"/>
  <c r="R85" i="13" s="1"/>
  <c r="AA242" i="13"/>
  <c r="Z242" i="13" s="1"/>
  <c r="AH257" i="3"/>
  <c r="AI94" i="3"/>
  <c r="BP95" i="3" s="1"/>
  <c r="W81" i="13"/>
  <c r="V81" i="13" s="1"/>
  <c r="AC79" i="13"/>
  <c r="AB79" i="13" s="1"/>
  <c r="AE78" i="13"/>
  <c r="AD78" i="13" s="1"/>
  <c r="BI109" i="3"/>
  <c r="AR109" i="3"/>
  <c r="BZ109" i="3"/>
  <c r="AF96" i="3"/>
  <c r="BM97" i="3" s="1"/>
  <c r="AJ93" i="3"/>
  <c r="CE97" i="3"/>
  <c r="P97" i="3" s="1"/>
  <c r="AW97" i="3"/>
  <c r="AD100" i="3"/>
  <c r="G105" i="13" l="1"/>
  <c r="F105" i="13" s="1"/>
  <c r="X120" i="3"/>
  <c r="AP125" i="3"/>
  <c r="BX125" i="3"/>
  <c r="BG125" i="3"/>
  <c r="AO138" i="3"/>
  <c r="BF138" i="3" s="1"/>
  <c r="BW138" i="3"/>
  <c r="W120" i="3"/>
  <c r="E105" i="13"/>
  <c r="D105" i="13" s="1"/>
  <c r="E120" i="3"/>
  <c r="L105" i="3"/>
  <c r="AQ117" i="3"/>
  <c r="BH117" i="3"/>
  <c r="J117" i="3" s="1"/>
  <c r="CC102" i="3"/>
  <c r="AU102" i="3"/>
  <c r="BL102" i="3"/>
  <c r="AE102" i="3"/>
  <c r="CG95" i="3"/>
  <c r="R95" i="3" s="1"/>
  <c r="AY95" i="3"/>
  <c r="CF258" i="3"/>
  <c r="BO258" i="3"/>
  <c r="AX258" i="3"/>
  <c r="K109" i="3"/>
  <c r="Y82" i="13"/>
  <c r="X82" i="13" s="1"/>
  <c r="CD97" i="3"/>
  <c r="O97" i="3" s="1"/>
  <c r="AV97" i="3"/>
  <c r="AT101" i="3"/>
  <c r="BK101" i="3"/>
  <c r="CB101" i="3"/>
  <c r="BQ94" i="3"/>
  <c r="BR94" i="3" s="1"/>
  <c r="AZ94" i="3"/>
  <c r="BA94" i="3" s="1"/>
  <c r="U93" i="3"/>
  <c r="A94" i="3"/>
  <c r="C94" i="3" s="1"/>
  <c r="AC105" i="3"/>
  <c r="BJ106" i="3" s="1"/>
  <c r="AG97" i="3"/>
  <c r="I125" i="3" l="1"/>
  <c r="BV121" i="3"/>
  <c r="AN121" i="3"/>
  <c r="BE121" i="3" s="1"/>
  <c r="H138" i="3"/>
  <c r="BU121" i="3"/>
  <c r="AM121" i="3"/>
  <c r="BD121" i="3" s="1"/>
  <c r="V120" i="3"/>
  <c r="AL121" i="3" s="1"/>
  <c r="C105" i="13"/>
  <c r="B105" i="13" s="1"/>
  <c r="N102" i="3"/>
  <c r="Q90" i="13"/>
  <c r="P90" i="13" s="1"/>
  <c r="CC103" i="3"/>
  <c r="AU103" i="3"/>
  <c r="BL103" i="3"/>
  <c r="AI95" i="3"/>
  <c r="AY96" i="3" s="1"/>
  <c r="AA117" i="3"/>
  <c r="M102" i="13"/>
  <c r="L102" i="13" s="1"/>
  <c r="Q258" i="3"/>
  <c r="AC80" i="13"/>
  <c r="AB80" i="13" s="1"/>
  <c r="O94" i="13"/>
  <c r="N94" i="13" s="1"/>
  <c r="AB109" i="3"/>
  <c r="W82" i="13"/>
  <c r="V82" i="13" s="1"/>
  <c r="AF97" i="3"/>
  <c r="CD98" i="3" s="1"/>
  <c r="CH94" i="3"/>
  <c r="S94" i="3" s="1"/>
  <c r="B94" i="3"/>
  <c r="A79" i="13" s="1"/>
  <c r="CA106" i="3"/>
  <c r="L106" i="3" s="1"/>
  <c r="M101" i="3"/>
  <c r="AS106" i="3"/>
  <c r="CE98" i="3"/>
  <c r="AW98" i="3"/>
  <c r="BN98" i="3"/>
  <c r="G121" i="3" l="1"/>
  <c r="K110" i="13"/>
  <c r="J110" i="13" s="1"/>
  <c r="Z125" i="3"/>
  <c r="I123" i="13"/>
  <c r="H123" i="13" s="1"/>
  <c r="Y138" i="3"/>
  <c r="F121" i="3"/>
  <c r="BT121" i="3"/>
  <c r="BC121" i="3"/>
  <c r="N103" i="3"/>
  <c r="U87" i="13"/>
  <c r="T87" i="13" s="1"/>
  <c r="AE103" i="3"/>
  <c r="BP96" i="3"/>
  <c r="CG96" i="3"/>
  <c r="AQ118" i="3"/>
  <c r="BH118" i="3"/>
  <c r="BY118" i="3"/>
  <c r="AA243" i="13"/>
  <c r="Z243" i="13" s="1"/>
  <c r="AH258" i="3"/>
  <c r="S86" i="13"/>
  <c r="R86" i="13" s="1"/>
  <c r="AE79" i="13"/>
  <c r="AD79" i="13" s="1"/>
  <c r="BZ110" i="3"/>
  <c r="BI110" i="3"/>
  <c r="AR110" i="3"/>
  <c r="Q91" i="13"/>
  <c r="P91" i="13" s="1"/>
  <c r="BM98" i="3"/>
  <c r="O98" i="3" s="1"/>
  <c r="AV98" i="3"/>
  <c r="AD101" i="3"/>
  <c r="AJ94" i="3"/>
  <c r="AC106" i="3"/>
  <c r="P98" i="3"/>
  <c r="G106" i="13" l="1"/>
  <c r="F106" i="13" s="1"/>
  <c r="X121" i="3"/>
  <c r="BX126" i="3"/>
  <c r="BG126" i="3"/>
  <c r="AP126" i="3"/>
  <c r="I126" i="3"/>
  <c r="BW139" i="3"/>
  <c r="AO139" i="3"/>
  <c r="BF139" i="3" s="1"/>
  <c r="E121" i="3"/>
  <c r="W121" i="3"/>
  <c r="E106" i="13"/>
  <c r="D106" i="13" s="1"/>
  <c r="U88" i="13"/>
  <c r="T88" i="13" s="1"/>
  <c r="CC104" i="3"/>
  <c r="BL104" i="3"/>
  <c r="AU104" i="3"/>
  <c r="R96" i="3"/>
  <c r="AI96" i="3"/>
  <c r="J118" i="3"/>
  <c r="W83" i="13"/>
  <c r="V83" i="13" s="1"/>
  <c r="BO259" i="3"/>
  <c r="CF259" i="3"/>
  <c r="AX259" i="3"/>
  <c r="K110" i="3"/>
  <c r="Y83" i="13"/>
  <c r="X83" i="13" s="1"/>
  <c r="A95" i="3"/>
  <c r="C95" i="3" s="1"/>
  <c r="BQ95" i="3"/>
  <c r="BR95" i="3" s="1"/>
  <c r="AZ95" i="3"/>
  <c r="BA95" i="3" s="1"/>
  <c r="U94" i="3"/>
  <c r="BK102" i="3"/>
  <c r="AT102" i="3"/>
  <c r="CB102" i="3"/>
  <c r="AF98" i="3"/>
  <c r="AG98" i="3"/>
  <c r="CE99" i="3" s="1"/>
  <c r="CA107" i="3"/>
  <c r="BJ107" i="3"/>
  <c r="AS107" i="3"/>
  <c r="BV122" i="3" l="1"/>
  <c r="AN122" i="3"/>
  <c r="BE122" i="3" s="1"/>
  <c r="G122" i="3" s="1"/>
  <c r="H139" i="3"/>
  <c r="K111" i="13"/>
  <c r="J111" i="13" s="1"/>
  <c r="Z126" i="3"/>
  <c r="AP127" i="3" s="1"/>
  <c r="BG127" i="3" s="1"/>
  <c r="C106" i="13"/>
  <c r="B106" i="13" s="1"/>
  <c r="V121" i="3"/>
  <c r="BU122" i="3"/>
  <c r="AM122" i="3"/>
  <c r="BD122" i="3" s="1"/>
  <c r="BX127" i="3"/>
  <c r="N104" i="3"/>
  <c r="BP97" i="3"/>
  <c r="AY97" i="3"/>
  <c r="AC81" i="13"/>
  <c r="AB81" i="13" s="1"/>
  <c r="CG97" i="3"/>
  <c r="AE104" i="3"/>
  <c r="AA118" i="3"/>
  <c r="M103" i="13"/>
  <c r="L103" i="13" s="1"/>
  <c r="Q259" i="3"/>
  <c r="O95" i="13"/>
  <c r="N95" i="13" s="1"/>
  <c r="AB110" i="3"/>
  <c r="M102" i="3"/>
  <c r="B95" i="3"/>
  <c r="A80" i="13" s="1"/>
  <c r="CH95" i="3"/>
  <c r="S95" i="3" s="1"/>
  <c r="AW99" i="3"/>
  <c r="CD99" i="3"/>
  <c r="AV99" i="3"/>
  <c r="BM99" i="3"/>
  <c r="BN99" i="3"/>
  <c r="P99" i="3" s="1"/>
  <c r="L107" i="3"/>
  <c r="Y139" i="3" l="1"/>
  <c r="BW140" i="3" s="1"/>
  <c r="H140" i="3" s="1"/>
  <c r="I124" i="13"/>
  <c r="H124" i="13" s="1"/>
  <c r="AO140" i="3"/>
  <c r="BF140" i="3" s="1"/>
  <c r="X122" i="3"/>
  <c r="G107" i="13"/>
  <c r="F107" i="13" s="1"/>
  <c r="F122" i="3"/>
  <c r="BC122" i="3"/>
  <c r="AL122" i="3"/>
  <c r="BT122" i="3"/>
  <c r="I127" i="3"/>
  <c r="U89" i="13"/>
  <c r="T89" i="13" s="1"/>
  <c r="R97" i="3"/>
  <c r="BL105" i="3"/>
  <c r="AU105" i="3"/>
  <c r="CC105" i="3"/>
  <c r="AH259" i="3"/>
  <c r="AA244" i="13"/>
  <c r="Z244" i="13" s="1"/>
  <c r="BY119" i="3"/>
  <c r="BH119" i="3"/>
  <c r="AQ119" i="3"/>
  <c r="AE80" i="13"/>
  <c r="AD80" i="13" s="1"/>
  <c r="BZ111" i="3"/>
  <c r="AR111" i="3"/>
  <c r="BI111" i="3"/>
  <c r="Q92" i="13"/>
  <c r="P92" i="13" s="1"/>
  <c r="Y84" i="13"/>
  <c r="X84" i="13" s="1"/>
  <c r="AD102" i="3"/>
  <c r="BK103" i="3" s="1"/>
  <c r="S87" i="13"/>
  <c r="R87" i="13" s="1"/>
  <c r="O99" i="3"/>
  <c r="AI97" i="3"/>
  <c r="AJ95" i="3"/>
  <c r="AC107" i="3"/>
  <c r="AS108" i="3" s="1"/>
  <c r="AG99" i="3"/>
  <c r="Y140" i="3" l="1"/>
  <c r="I125" i="13"/>
  <c r="H125" i="13" s="1"/>
  <c r="E122" i="3"/>
  <c r="E107" i="13"/>
  <c r="D107" i="13" s="1"/>
  <c r="W122" i="3"/>
  <c r="AN123" i="3"/>
  <c r="BE123" i="3" s="1"/>
  <c r="BV123" i="3"/>
  <c r="K112" i="13"/>
  <c r="J112" i="13" s="1"/>
  <c r="Z127" i="3"/>
  <c r="AC82" i="13"/>
  <c r="AB82" i="13" s="1"/>
  <c r="CF260" i="3"/>
  <c r="BO260" i="3"/>
  <c r="AX260" i="3"/>
  <c r="N105" i="3"/>
  <c r="J119" i="3"/>
  <c r="K111" i="3"/>
  <c r="O96" i="13" s="1"/>
  <c r="N96" i="13" s="1"/>
  <c r="AT103" i="3"/>
  <c r="CB103" i="3"/>
  <c r="M103" i="3" s="1"/>
  <c r="W84" i="13"/>
  <c r="V84" i="13" s="1"/>
  <c r="AF99" i="3"/>
  <c r="AV100" i="3" s="1"/>
  <c r="AY98" i="3"/>
  <c r="CG98" i="3"/>
  <c r="BP98" i="3"/>
  <c r="AZ96" i="3"/>
  <c r="BA96" i="3" s="1"/>
  <c r="BQ96" i="3"/>
  <c r="U95" i="3"/>
  <c r="A96" i="3"/>
  <c r="C96" i="3" s="1"/>
  <c r="BJ108" i="3"/>
  <c r="CA108" i="3"/>
  <c r="BN100" i="3"/>
  <c r="AW100" i="3"/>
  <c r="CE100" i="3"/>
  <c r="BW141" i="3" l="1"/>
  <c r="AO141" i="3"/>
  <c r="BF141" i="3" s="1"/>
  <c r="C107" i="13"/>
  <c r="B107" i="13" s="1"/>
  <c r="V122" i="3"/>
  <c r="G123" i="3"/>
  <c r="BU123" i="3"/>
  <c r="AM123" i="3"/>
  <c r="BD123" i="3" s="1"/>
  <c r="AP128" i="3"/>
  <c r="BX128" i="3"/>
  <c r="BG128" i="3"/>
  <c r="Q260" i="3"/>
  <c r="AH260" i="3"/>
  <c r="U90" i="13"/>
  <c r="T90" i="13" s="1"/>
  <c r="AE105" i="3"/>
  <c r="AA119" i="3"/>
  <c r="M104" i="13"/>
  <c r="L104" i="13" s="1"/>
  <c r="S88" i="13"/>
  <c r="R88" i="13" s="1"/>
  <c r="AB111" i="3"/>
  <c r="BI112" i="3" s="1"/>
  <c r="CD100" i="3"/>
  <c r="BM100" i="3"/>
  <c r="R98" i="3"/>
  <c r="L108" i="3"/>
  <c r="AD103" i="3"/>
  <c r="B96" i="3"/>
  <c r="A81" i="13" s="1"/>
  <c r="CH96" i="3"/>
  <c r="S96" i="3" s="1"/>
  <c r="BR96" i="3"/>
  <c r="P100" i="3"/>
  <c r="H141" i="3" l="1"/>
  <c r="Y141" i="3" s="1"/>
  <c r="I126" i="13"/>
  <c r="H126" i="13" s="1"/>
  <c r="F123" i="3"/>
  <c r="AL123" i="3"/>
  <c r="BC123" i="3"/>
  <c r="BT123" i="3"/>
  <c r="G108" i="13"/>
  <c r="F108" i="13" s="1"/>
  <c r="X123" i="3"/>
  <c r="I128" i="3"/>
  <c r="AA245" i="13"/>
  <c r="Z245" i="13" s="1"/>
  <c r="AX261" i="3"/>
  <c r="BO261" i="3"/>
  <c r="CF261" i="3"/>
  <c r="AQ120" i="3"/>
  <c r="BY120" i="3"/>
  <c r="BH120" i="3"/>
  <c r="CC106" i="3"/>
  <c r="AU106" i="3"/>
  <c r="BL106" i="3"/>
  <c r="BZ112" i="3"/>
  <c r="K112" i="3" s="1"/>
  <c r="AR112" i="3"/>
  <c r="AE81" i="13"/>
  <c r="AD81" i="13" s="1"/>
  <c r="AC83" i="13"/>
  <c r="AB83" i="13" s="1"/>
  <c r="Q93" i="13"/>
  <c r="P93" i="13" s="1"/>
  <c r="Y85" i="13"/>
  <c r="X85" i="13" s="1"/>
  <c r="O100" i="3"/>
  <c r="AC108" i="3"/>
  <c r="CA109" i="3" s="1"/>
  <c r="AI98" i="3"/>
  <c r="BK104" i="3"/>
  <c r="CB104" i="3"/>
  <c r="AT104" i="3"/>
  <c r="AJ96" i="3"/>
  <c r="AG100" i="3"/>
  <c r="BN101" i="3" s="1"/>
  <c r="BW142" i="3" l="1"/>
  <c r="AO142" i="3"/>
  <c r="BF142" i="3" s="1"/>
  <c r="H142" i="3" s="1"/>
  <c r="E123" i="3"/>
  <c r="W123" i="3"/>
  <c r="E108" i="13"/>
  <c r="D108" i="13" s="1"/>
  <c r="BV124" i="3"/>
  <c r="AN124" i="3"/>
  <c r="BE124" i="3" s="1"/>
  <c r="Z128" i="3"/>
  <c r="K113" i="13"/>
  <c r="J113" i="13" s="1"/>
  <c r="J120" i="3"/>
  <c r="N106" i="3"/>
  <c r="Q261" i="3"/>
  <c r="AE106" i="3"/>
  <c r="AA120" i="3"/>
  <c r="AB112" i="3"/>
  <c r="O97" i="13"/>
  <c r="N97" i="13" s="1"/>
  <c r="AF100" i="3"/>
  <c r="BM101" i="3" s="1"/>
  <c r="W85" i="13"/>
  <c r="V85" i="13" s="1"/>
  <c r="BJ109" i="3"/>
  <c r="L109" i="3" s="1"/>
  <c r="AS109" i="3"/>
  <c r="AY99" i="3"/>
  <c r="BP99" i="3"/>
  <c r="CG99" i="3"/>
  <c r="M104" i="3"/>
  <c r="U96" i="3"/>
  <c r="BQ97" i="3"/>
  <c r="BR97" i="3" s="1"/>
  <c r="A97" i="3"/>
  <c r="C97" i="3" s="1"/>
  <c r="AZ97" i="3"/>
  <c r="BA97" i="3" s="1"/>
  <c r="CE101" i="3"/>
  <c r="P101" i="3" s="1"/>
  <c r="AW101" i="3"/>
  <c r="G124" i="3" l="1"/>
  <c r="I127" i="13"/>
  <c r="H127" i="13" s="1"/>
  <c r="Y142" i="3"/>
  <c r="C108" i="13"/>
  <c r="B108" i="13" s="1"/>
  <c r="V123" i="3"/>
  <c r="BU124" i="3"/>
  <c r="AM124" i="3"/>
  <c r="BD124" i="3" s="1"/>
  <c r="BX129" i="3"/>
  <c r="AP129" i="3"/>
  <c r="BG129" i="3"/>
  <c r="U91" i="13"/>
  <c r="T91" i="13" s="1"/>
  <c r="M105" i="13"/>
  <c r="L105" i="13" s="1"/>
  <c r="BI113" i="3"/>
  <c r="AR113" i="3"/>
  <c r="AA246" i="13"/>
  <c r="Z246" i="13" s="1"/>
  <c r="AH261" i="3"/>
  <c r="CF262" i="3" s="1"/>
  <c r="BL107" i="3"/>
  <c r="CC107" i="3"/>
  <c r="AU107" i="3"/>
  <c r="BZ113" i="3"/>
  <c r="AQ121" i="3"/>
  <c r="BY121" i="3"/>
  <c r="BH121" i="3"/>
  <c r="S89" i="13"/>
  <c r="R89" i="13" s="1"/>
  <c r="AV101" i="3"/>
  <c r="CD101" i="3"/>
  <c r="O101" i="3" s="1"/>
  <c r="Q94" i="13"/>
  <c r="P94" i="13" s="1"/>
  <c r="Y86" i="13"/>
  <c r="X86" i="13" s="1"/>
  <c r="AC109" i="3"/>
  <c r="CA110" i="3" s="1"/>
  <c r="R99" i="3"/>
  <c r="AD104" i="3"/>
  <c r="CH97" i="3"/>
  <c r="S97" i="3" s="1"/>
  <c r="B97" i="3"/>
  <c r="A82" i="13" s="1"/>
  <c r="AG101" i="3"/>
  <c r="G109" i="13" l="1"/>
  <c r="F109" i="13" s="1"/>
  <c r="X124" i="3"/>
  <c r="F124" i="3"/>
  <c r="AO143" i="3"/>
  <c r="BF143" i="3" s="1"/>
  <c r="BW143" i="3"/>
  <c r="BC124" i="3"/>
  <c r="AL124" i="3"/>
  <c r="BT124" i="3"/>
  <c r="I129" i="3"/>
  <c r="K113" i="3"/>
  <c r="AX262" i="3"/>
  <c r="BO262" i="3"/>
  <c r="Q262" i="3" s="1"/>
  <c r="N107" i="3"/>
  <c r="U92" i="13" s="1"/>
  <c r="T92" i="13" s="1"/>
  <c r="J121" i="3"/>
  <c r="AF101" i="3"/>
  <c r="CD102" i="3" s="1"/>
  <c r="W86" i="13"/>
  <c r="V86" i="13" s="1"/>
  <c r="AH262" i="3"/>
  <c r="AE82" i="13"/>
  <c r="AD82" i="13" s="1"/>
  <c r="AB113" i="3"/>
  <c r="AS110" i="3"/>
  <c r="AC84" i="13"/>
  <c r="AB84" i="13" s="1"/>
  <c r="BJ110" i="3"/>
  <c r="L110" i="3" s="1"/>
  <c r="AI99" i="3"/>
  <c r="AT105" i="3"/>
  <c r="CB105" i="3"/>
  <c r="BK105" i="3"/>
  <c r="AJ97" i="3"/>
  <c r="CE102" i="3"/>
  <c r="AW102" i="3"/>
  <c r="BN102" i="3"/>
  <c r="AN125" i="3" l="1"/>
  <c r="BE125" i="3" s="1"/>
  <c r="G125" i="3" s="1"/>
  <c r="BV125" i="3"/>
  <c r="W124" i="3"/>
  <c r="E109" i="13"/>
  <c r="D109" i="13" s="1"/>
  <c r="H143" i="3"/>
  <c r="E124" i="3"/>
  <c r="Z129" i="3"/>
  <c r="K114" i="13"/>
  <c r="J114" i="13" s="1"/>
  <c r="O98" i="13"/>
  <c r="N98" i="13" s="1"/>
  <c r="AA247" i="13"/>
  <c r="Z247" i="13" s="1"/>
  <c r="AE107" i="3"/>
  <c r="BL108" i="3" s="1"/>
  <c r="AV102" i="3"/>
  <c r="BM102" i="3"/>
  <c r="O102" i="3" s="1"/>
  <c r="M106" i="13"/>
  <c r="L106" i="13" s="1"/>
  <c r="AA121" i="3"/>
  <c r="AX263" i="3"/>
  <c r="BO263" i="3"/>
  <c r="CF263" i="3"/>
  <c r="BI114" i="3"/>
  <c r="AR114" i="3"/>
  <c r="BZ114" i="3"/>
  <c r="Q95" i="13"/>
  <c r="P95" i="13" s="1"/>
  <c r="CG100" i="3"/>
  <c r="BP100" i="3"/>
  <c r="AY100" i="3"/>
  <c r="M105" i="3"/>
  <c r="A98" i="3"/>
  <c r="C98" i="3" s="1"/>
  <c r="AZ98" i="3"/>
  <c r="BA98" i="3" s="1"/>
  <c r="U97" i="3"/>
  <c r="BQ98" i="3"/>
  <c r="P102" i="3"/>
  <c r="AC110" i="3"/>
  <c r="BU125" i="3" l="1"/>
  <c r="AM125" i="3"/>
  <c r="BD125" i="3" s="1"/>
  <c r="F125" i="3" s="1"/>
  <c r="Y143" i="3"/>
  <c r="I128" i="13"/>
  <c r="H128" i="13" s="1"/>
  <c r="V124" i="3"/>
  <c r="C109" i="13"/>
  <c r="B109" i="13" s="1"/>
  <c r="AP130" i="3"/>
  <c r="BG130" i="3"/>
  <c r="BX130" i="3"/>
  <c r="G110" i="13"/>
  <c r="F110" i="13" s="1"/>
  <c r="X125" i="3"/>
  <c r="AU108" i="3"/>
  <c r="CC108" i="3"/>
  <c r="N108" i="3" s="1"/>
  <c r="AE108" i="3"/>
  <c r="BY122" i="3"/>
  <c r="AQ122" i="3"/>
  <c r="BH122" i="3"/>
  <c r="W87" i="13"/>
  <c r="V87" i="13" s="1"/>
  <c r="Q263" i="3"/>
  <c r="K114" i="3"/>
  <c r="Y87" i="13"/>
  <c r="X87" i="13" s="1"/>
  <c r="AF102" i="3"/>
  <c r="BM103" i="3" s="1"/>
  <c r="S90" i="13"/>
  <c r="R90" i="13" s="1"/>
  <c r="R100" i="3"/>
  <c r="AD105" i="3"/>
  <c r="BR98" i="3"/>
  <c r="CH98" i="3"/>
  <c r="S98" i="3" s="1"/>
  <c r="B98" i="3"/>
  <c r="A83" i="13" s="1"/>
  <c r="AG102" i="3"/>
  <c r="CE103" i="3" s="1"/>
  <c r="CA111" i="3"/>
  <c r="AS111" i="3"/>
  <c r="BJ111" i="3"/>
  <c r="BW144" i="3" l="1"/>
  <c r="AO144" i="3"/>
  <c r="BF144" i="3" s="1"/>
  <c r="H144" i="3" s="1"/>
  <c r="E110" i="13"/>
  <c r="D110" i="13" s="1"/>
  <c r="W125" i="3"/>
  <c r="BC125" i="3"/>
  <c r="E125" i="3" s="1"/>
  <c r="BT125" i="3"/>
  <c r="AL125" i="3"/>
  <c r="I130" i="3"/>
  <c r="AN126" i="3"/>
  <c r="BE126" i="3" s="1"/>
  <c r="BV126" i="3"/>
  <c r="U93" i="13"/>
  <c r="T93" i="13" s="1"/>
  <c r="CC109" i="3"/>
  <c r="AU109" i="3"/>
  <c r="BL109" i="3"/>
  <c r="J122" i="3"/>
  <c r="AA248" i="13"/>
  <c r="Z248" i="13" s="1"/>
  <c r="AH263" i="3"/>
  <c r="AE83" i="13"/>
  <c r="AD83" i="13" s="1"/>
  <c r="O99" i="13"/>
  <c r="N99" i="13" s="1"/>
  <c r="AB114" i="3"/>
  <c r="AV103" i="3"/>
  <c r="AC85" i="13"/>
  <c r="AB85" i="13" s="1"/>
  <c r="CD103" i="3"/>
  <c r="O103" i="3" s="1"/>
  <c r="AI100" i="3"/>
  <c r="BK106" i="3"/>
  <c r="AT106" i="3"/>
  <c r="CB106" i="3"/>
  <c r="AJ98" i="3"/>
  <c r="AW103" i="3"/>
  <c r="BN103" i="3"/>
  <c r="P103" i="3" s="1"/>
  <c r="L111" i="3"/>
  <c r="AM126" i="3" l="1"/>
  <c r="BD126" i="3" s="1"/>
  <c r="F126" i="3" s="1"/>
  <c r="BU126" i="3"/>
  <c r="Y144" i="3"/>
  <c r="I129" i="13"/>
  <c r="H129" i="13" s="1"/>
  <c r="C110" i="13"/>
  <c r="B110" i="13" s="1"/>
  <c r="V125" i="3"/>
  <c r="K115" i="13"/>
  <c r="J115" i="13" s="1"/>
  <c r="Z130" i="3"/>
  <c r="G126" i="3"/>
  <c r="N109" i="3"/>
  <c r="AA122" i="3"/>
  <c r="M107" i="13"/>
  <c r="L107" i="13" s="1"/>
  <c r="BO264" i="3"/>
  <c r="AX264" i="3"/>
  <c r="CF264" i="3"/>
  <c r="AR115" i="3"/>
  <c r="BZ115" i="3"/>
  <c r="BI115" i="3"/>
  <c r="Y88" i="13"/>
  <c r="X88" i="13" s="1"/>
  <c r="Q96" i="13"/>
  <c r="P96" i="13" s="1"/>
  <c r="AF103" i="3"/>
  <c r="BM104" i="3" s="1"/>
  <c r="W88" i="13"/>
  <c r="V88" i="13" s="1"/>
  <c r="BP101" i="3"/>
  <c r="AY101" i="3"/>
  <c r="CG101" i="3"/>
  <c r="M106" i="3"/>
  <c r="BQ99" i="3"/>
  <c r="BR99" i="3" s="1"/>
  <c r="AZ99" i="3"/>
  <c r="BA99" i="3" s="1"/>
  <c r="U98" i="3"/>
  <c r="A99" i="3"/>
  <c r="C99" i="3" s="1"/>
  <c r="AC111" i="3"/>
  <c r="AG103" i="3"/>
  <c r="BW145" i="3" l="1"/>
  <c r="AO145" i="3"/>
  <c r="BF145" i="3" s="1"/>
  <c r="H145" i="3" s="1"/>
  <c r="E111" i="13"/>
  <c r="D111" i="13" s="1"/>
  <c r="W126" i="3"/>
  <c r="BT126" i="3"/>
  <c r="BC126" i="3"/>
  <c r="AL126" i="3"/>
  <c r="BX131" i="3"/>
  <c r="BG131" i="3"/>
  <c r="AP131" i="3"/>
  <c r="G111" i="13"/>
  <c r="F111" i="13" s="1"/>
  <c r="X126" i="3"/>
  <c r="U94" i="13"/>
  <c r="T94" i="13" s="1"/>
  <c r="AE109" i="3"/>
  <c r="Q264" i="3"/>
  <c r="AQ123" i="3"/>
  <c r="BY123" i="3"/>
  <c r="BH123" i="3"/>
  <c r="K115" i="3"/>
  <c r="AB115" i="3" s="1"/>
  <c r="S91" i="13"/>
  <c r="R91" i="13" s="1"/>
  <c r="CD104" i="3"/>
  <c r="O104" i="3" s="1"/>
  <c r="AV104" i="3"/>
  <c r="R101" i="3"/>
  <c r="AD106" i="3"/>
  <c r="B99" i="3"/>
  <c r="A84" i="13" s="1"/>
  <c r="CH99" i="3"/>
  <c r="S99" i="3" s="1"/>
  <c r="CA112" i="3"/>
  <c r="BJ112" i="3"/>
  <c r="AS112" i="3"/>
  <c r="CE104" i="3"/>
  <c r="BN104" i="3"/>
  <c r="AW104" i="3"/>
  <c r="AM127" i="3" l="1"/>
  <c r="BD127" i="3" s="1"/>
  <c r="BU127" i="3"/>
  <c r="E126" i="3"/>
  <c r="Y145" i="3"/>
  <c r="I130" i="13"/>
  <c r="H130" i="13" s="1"/>
  <c r="I131" i="3"/>
  <c r="AN127" i="3"/>
  <c r="BE127" i="3" s="1"/>
  <c r="BV127" i="3"/>
  <c r="BL110" i="3"/>
  <c r="CC110" i="3"/>
  <c r="AU110" i="3"/>
  <c r="AH264" i="3"/>
  <c r="AA249" i="13"/>
  <c r="Z249" i="13" s="1"/>
  <c r="BI116" i="3"/>
  <c r="AR116" i="3"/>
  <c r="J123" i="3"/>
  <c r="O100" i="13"/>
  <c r="N100" i="13" s="1"/>
  <c r="BZ116" i="3"/>
  <c r="W89" i="13"/>
  <c r="V89" i="13" s="1"/>
  <c r="AE84" i="13"/>
  <c r="AD84" i="13" s="1"/>
  <c r="AC86" i="13"/>
  <c r="AB86" i="13" s="1"/>
  <c r="AI101" i="3"/>
  <c r="AT107" i="3"/>
  <c r="CB107" i="3"/>
  <c r="BK107" i="3"/>
  <c r="AJ99" i="3"/>
  <c r="AF104" i="3"/>
  <c r="P104" i="3"/>
  <c r="L112" i="3"/>
  <c r="F127" i="3" l="1"/>
  <c r="C111" i="13"/>
  <c r="B111" i="13" s="1"/>
  <c r="V126" i="3"/>
  <c r="BW146" i="3"/>
  <c r="AO146" i="3"/>
  <c r="BF146" i="3" s="1"/>
  <c r="H146" i="3" s="1"/>
  <c r="Z131" i="3"/>
  <c r="BX132" i="3" s="1"/>
  <c r="K116" i="13"/>
  <c r="J116" i="13" s="1"/>
  <c r="G127" i="3"/>
  <c r="N110" i="3"/>
  <c r="K116" i="3"/>
  <c r="AE110" i="3"/>
  <c r="BL111" i="3" s="1"/>
  <c r="BO265" i="3"/>
  <c r="CF265" i="3"/>
  <c r="AX265" i="3"/>
  <c r="M108" i="13"/>
  <c r="L108" i="13" s="1"/>
  <c r="AA123" i="3"/>
  <c r="Q97" i="13"/>
  <c r="P97" i="13" s="1"/>
  <c r="Y89" i="13"/>
  <c r="X89" i="13" s="1"/>
  <c r="CG102" i="3"/>
  <c r="AY102" i="3"/>
  <c r="BP102" i="3"/>
  <c r="M107" i="3"/>
  <c r="A100" i="3"/>
  <c r="C100" i="3" s="1"/>
  <c r="AZ100" i="3"/>
  <c r="BA100" i="3" s="1"/>
  <c r="U99" i="3"/>
  <c r="BQ100" i="3"/>
  <c r="AV105" i="3"/>
  <c r="CD105" i="3"/>
  <c r="BM105" i="3"/>
  <c r="AG104" i="3"/>
  <c r="BN105" i="3" s="1"/>
  <c r="AB116" i="3"/>
  <c r="BI117" i="3" s="1"/>
  <c r="AC112" i="3"/>
  <c r="E112" i="13" l="1"/>
  <c r="D112" i="13" s="1"/>
  <c r="W127" i="3"/>
  <c r="AL127" i="3"/>
  <c r="BC127" i="3"/>
  <c r="BT127" i="3"/>
  <c r="I131" i="13"/>
  <c r="H131" i="13" s="1"/>
  <c r="Y146" i="3"/>
  <c r="AP132" i="3"/>
  <c r="BG132" i="3"/>
  <c r="I132" i="3" s="1"/>
  <c r="X127" i="3"/>
  <c r="G112" i="13"/>
  <c r="F112" i="13" s="1"/>
  <c r="U95" i="13"/>
  <c r="T95" i="13" s="1"/>
  <c r="O101" i="13"/>
  <c r="N101" i="13" s="1"/>
  <c r="CC111" i="3"/>
  <c r="N111" i="3" s="1"/>
  <c r="AU111" i="3"/>
  <c r="Q265" i="3"/>
  <c r="BY124" i="3"/>
  <c r="AQ124" i="3"/>
  <c r="BH124" i="3"/>
  <c r="S92" i="13"/>
  <c r="R92" i="13" s="1"/>
  <c r="R102" i="3"/>
  <c r="AD107" i="3"/>
  <c r="CE105" i="3"/>
  <c r="P105" i="3" s="1"/>
  <c r="BR100" i="3"/>
  <c r="AW105" i="3"/>
  <c r="CH100" i="3"/>
  <c r="S100" i="3" s="1"/>
  <c r="B100" i="3"/>
  <c r="A85" i="13" s="1"/>
  <c r="O105" i="3"/>
  <c r="BZ117" i="3"/>
  <c r="K117" i="3" s="1"/>
  <c r="AR117" i="3"/>
  <c r="AS113" i="3"/>
  <c r="CA113" i="3"/>
  <c r="BJ113" i="3"/>
  <c r="AM128" i="3" l="1"/>
  <c r="BD128" i="3" s="1"/>
  <c r="BU128" i="3"/>
  <c r="E127" i="3"/>
  <c r="AO147" i="3"/>
  <c r="BF147" i="3" s="1"/>
  <c r="BW147" i="3"/>
  <c r="Z132" i="3"/>
  <c r="K117" i="13"/>
  <c r="J117" i="13" s="1"/>
  <c r="BV128" i="3"/>
  <c r="AN128" i="3"/>
  <c r="BE128" i="3" s="1"/>
  <c r="J124" i="3"/>
  <c r="U96" i="13"/>
  <c r="T96" i="13" s="1"/>
  <c r="AE111" i="3"/>
  <c r="AH265" i="3"/>
  <c r="AA250" i="13"/>
  <c r="Z250" i="13" s="1"/>
  <c r="AA124" i="3"/>
  <c r="W90" i="13"/>
  <c r="V90" i="13" s="1"/>
  <c r="O102" i="13"/>
  <c r="N102" i="13" s="1"/>
  <c r="AE85" i="13"/>
  <c r="AD85" i="13" s="1"/>
  <c r="Y90" i="13"/>
  <c r="X90" i="13" s="1"/>
  <c r="AC87" i="13"/>
  <c r="AB87" i="13" s="1"/>
  <c r="AI102" i="3"/>
  <c r="AT108" i="3"/>
  <c r="BK108" i="3"/>
  <c r="CB108" i="3"/>
  <c r="AG105" i="3"/>
  <c r="CE106" i="3" s="1"/>
  <c r="AJ100" i="3"/>
  <c r="AB117" i="3"/>
  <c r="BI118" i="3" s="1"/>
  <c r="AF105" i="3"/>
  <c r="L113" i="3"/>
  <c r="C112" i="13" l="1"/>
  <c r="B112" i="13" s="1"/>
  <c r="V127" i="3"/>
  <c r="F128" i="3"/>
  <c r="G128" i="3"/>
  <c r="X128" i="3" s="1"/>
  <c r="H147" i="3"/>
  <c r="Y147" i="3" s="1"/>
  <c r="I132" i="13"/>
  <c r="H132" i="13" s="1"/>
  <c r="AL128" i="3"/>
  <c r="BT128" i="3"/>
  <c r="BC128" i="3"/>
  <c r="E128" i="3" s="1"/>
  <c r="BX133" i="3"/>
  <c r="BG133" i="3"/>
  <c r="AP133" i="3"/>
  <c r="G113" i="13"/>
  <c r="F113" i="13" s="1"/>
  <c r="W128" i="3"/>
  <c r="AM129" i="3" s="1"/>
  <c r="BD129" i="3" s="1"/>
  <c r="E113" i="13"/>
  <c r="D113" i="13" s="1"/>
  <c r="M109" i="13"/>
  <c r="L109" i="13" s="1"/>
  <c r="BL112" i="3"/>
  <c r="AU112" i="3"/>
  <c r="CC112" i="3"/>
  <c r="BO266" i="3"/>
  <c r="CF266" i="3"/>
  <c r="AX266" i="3"/>
  <c r="AQ125" i="3"/>
  <c r="BY125" i="3"/>
  <c r="BH125" i="3"/>
  <c r="Q98" i="13"/>
  <c r="P98" i="13" s="1"/>
  <c r="AY103" i="3"/>
  <c r="BP103" i="3"/>
  <c r="CG103" i="3"/>
  <c r="M108" i="3"/>
  <c r="AW106" i="3"/>
  <c r="BN106" i="3"/>
  <c r="P106" i="3" s="1"/>
  <c r="A101" i="3"/>
  <c r="C101" i="3" s="1"/>
  <c r="AZ101" i="3"/>
  <c r="BA101" i="3" s="1"/>
  <c r="U100" i="3"/>
  <c r="BQ101" i="3"/>
  <c r="BZ118" i="3"/>
  <c r="K118" i="3" s="1"/>
  <c r="BM106" i="3"/>
  <c r="AV106" i="3"/>
  <c r="CD106" i="3"/>
  <c r="AR118" i="3"/>
  <c r="AC113" i="3"/>
  <c r="I133" i="3" l="1"/>
  <c r="Z133" i="3" s="1"/>
  <c r="AO148" i="3"/>
  <c r="BF148" i="3" s="1"/>
  <c r="BW148" i="3"/>
  <c r="V128" i="3"/>
  <c r="C113" i="13"/>
  <c r="B113" i="13" s="1"/>
  <c r="K118" i="13"/>
  <c r="J118" i="13" s="1"/>
  <c r="AN129" i="3"/>
  <c r="BE129" i="3" s="1"/>
  <c r="BV129" i="3"/>
  <c r="BU129" i="3"/>
  <c r="F129" i="3" s="1"/>
  <c r="N112" i="3"/>
  <c r="Q266" i="3"/>
  <c r="J125" i="3"/>
  <c r="S93" i="13"/>
  <c r="R93" i="13" s="1"/>
  <c r="O103" i="13"/>
  <c r="N103" i="13" s="1"/>
  <c r="Y91" i="13"/>
  <c r="X91" i="13" s="1"/>
  <c r="R103" i="3"/>
  <c r="AD108" i="3"/>
  <c r="AB118" i="3"/>
  <c r="BI119" i="3" s="1"/>
  <c r="BR101" i="3"/>
  <c r="B101" i="3"/>
  <c r="A86" i="13" s="1"/>
  <c r="CH101" i="3"/>
  <c r="S101" i="3" s="1"/>
  <c r="O106" i="3"/>
  <c r="CA114" i="3"/>
  <c r="AS114" i="3"/>
  <c r="BJ114" i="3"/>
  <c r="AG106" i="3"/>
  <c r="H148" i="3" l="1"/>
  <c r="BC129" i="3"/>
  <c r="AL129" i="3"/>
  <c r="BT129" i="3"/>
  <c r="BG134" i="3"/>
  <c r="AP134" i="3"/>
  <c r="BX134" i="3"/>
  <c r="G129" i="3"/>
  <c r="W129" i="3"/>
  <c r="E114" i="13"/>
  <c r="D114" i="13" s="1"/>
  <c r="AE112" i="3"/>
  <c r="U97" i="13"/>
  <c r="T97" i="13" s="1"/>
  <c r="AH266" i="3"/>
  <c r="AA251" i="13"/>
  <c r="Z251" i="13" s="1"/>
  <c r="M110" i="13"/>
  <c r="L110" i="13" s="1"/>
  <c r="AA125" i="3"/>
  <c r="AE86" i="13"/>
  <c r="AD86" i="13" s="1"/>
  <c r="AC88" i="13"/>
  <c r="AB88" i="13" s="1"/>
  <c r="W91" i="13"/>
  <c r="V91" i="13" s="1"/>
  <c r="AI103" i="3"/>
  <c r="AR119" i="3"/>
  <c r="CB109" i="3"/>
  <c r="AT109" i="3"/>
  <c r="BK109" i="3"/>
  <c r="BZ119" i="3"/>
  <c r="K119" i="3" s="1"/>
  <c r="AF106" i="3"/>
  <c r="CD107" i="3" s="1"/>
  <c r="AJ101" i="3"/>
  <c r="L114" i="3"/>
  <c r="BN107" i="3"/>
  <c r="CE107" i="3"/>
  <c r="AW107" i="3"/>
  <c r="I133" i="13" l="1"/>
  <c r="H133" i="13" s="1"/>
  <c r="Y148" i="3"/>
  <c r="E129" i="3"/>
  <c r="I134" i="3"/>
  <c r="X129" i="3"/>
  <c r="G114" i="13"/>
  <c r="F114" i="13" s="1"/>
  <c r="AM130" i="3"/>
  <c r="BD130" i="3" s="1"/>
  <c r="BU130" i="3"/>
  <c r="BL113" i="3"/>
  <c r="CC113" i="3"/>
  <c r="AU113" i="3"/>
  <c r="CF267" i="3"/>
  <c r="AX267" i="3"/>
  <c r="BO267" i="3"/>
  <c r="AE113" i="3"/>
  <c r="AQ126" i="3"/>
  <c r="BY126" i="3"/>
  <c r="BH126" i="3"/>
  <c r="O104" i="13"/>
  <c r="N104" i="13" s="1"/>
  <c r="Q99" i="13"/>
  <c r="P99" i="13" s="1"/>
  <c r="BP104" i="3"/>
  <c r="CG104" i="3"/>
  <c r="AY104" i="3"/>
  <c r="M109" i="3"/>
  <c r="BM107" i="3"/>
  <c r="O107" i="3" s="1"/>
  <c r="AV107" i="3"/>
  <c r="AZ102" i="3"/>
  <c r="BA102" i="3" s="1"/>
  <c r="U101" i="3"/>
  <c r="A102" i="3"/>
  <c r="C102" i="3" s="1"/>
  <c r="BQ102" i="3"/>
  <c r="AB119" i="3"/>
  <c r="BI120" i="3" s="1"/>
  <c r="P107" i="3"/>
  <c r="AC114" i="3"/>
  <c r="AO149" i="3" l="1"/>
  <c r="BF149" i="3" s="1"/>
  <c r="BW149" i="3"/>
  <c r="C114" i="13"/>
  <c r="B114" i="13" s="1"/>
  <c r="V129" i="3"/>
  <c r="Z134" i="3"/>
  <c r="K119" i="13"/>
  <c r="J119" i="13" s="1"/>
  <c r="BV130" i="3"/>
  <c r="AN130" i="3"/>
  <c r="BE130" i="3" s="1"/>
  <c r="F130" i="3"/>
  <c r="N113" i="3"/>
  <c r="J126" i="3"/>
  <c r="Q267" i="3"/>
  <c r="BL114" i="3"/>
  <c r="AU114" i="3"/>
  <c r="CC114" i="3"/>
  <c r="W92" i="13"/>
  <c r="V92" i="13" s="1"/>
  <c r="Y92" i="13"/>
  <c r="X92" i="13" s="1"/>
  <c r="AD109" i="3"/>
  <c r="BK110" i="3" s="1"/>
  <c r="S94" i="13"/>
  <c r="R94" i="13" s="1"/>
  <c r="R104" i="3"/>
  <c r="BR102" i="3"/>
  <c r="B102" i="3"/>
  <c r="A87" i="13" s="1"/>
  <c r="CH102" i="3"/>
  <c r="S102" i="3" s="1"/>
  <c r="AF107" i="3"/>
  <c r="BZ120" i="3"/>
  <c r="K120" i="3" s="1"/>
  <c r="AR120" i="3"/>
  <c r="AG107" i="3"/>
  <c r="AW108" i="3" s="1"/>
  <c r="AS115" i="3"/>
  <c r="CA115" i="3"/>
  <c r="BJ115" i="3"/>
  <c r="H149" i="3" l="1"/>
  <c r="G130" i="3"/>
  <c r="BT130" i="3"/>
  <c r="BC130" i="3"/>
  <c r="AL130" i="3"/>
  <c r="AP135" i="3"/>
  <c r="BG135" i="3" s="1"/>
  <c r="BX135" i="3"/>
  <c r="Y149" i="3"/>
  <c r="I134" i="13"/>
  <c r="H134" i="13" s="1"/>
  <c r="W130" i="3"/>
  <c r="E115" i="13"/>
  <c r="D115" i="13" s="1"/>
  <c r="U98" i="13"/>
  <c r="T98" i="13" s="1"/>
  <c r="N114" i="3"/>
  <c r="AH267" i="3"/>
  <c r="AA252" i="13"/>
  <c r="Z252" i="13" s="1"/>
  <c r="M111" i="13"/>
  <c r="L111" i="13" s="1"/>
  <c r="AA126" i="3"/>
  <c r="O105" i="13"/>
  <c r="N105" i="13" s="1"/>
  <c r="AE87" i="13"/>
  <c r="AD87" i="13" s="1"/>
  <c r="CB110" i="3"/>
  <c r="M110" i="3" s="1"/>
  <c r="AT110" i="3"/>
  <c r="AC89" i="13"/>
  <c r="AB89" i="13" s="1"/>
  <c r="AI104" i="3"/>
  <c r="AY105" i="3" s="1"/>
  <c r="AJ102" i="3"/>
  <c r="BM108" i="3"/>
  <c r="AV108" i="3"/>
  <c r="CD108" i="3"/>
  <c r="BN108" i="3"/>
  <c r="CE108" i="3"/>
  <c r="L115" i="3"/>
  <c r="AB120" i="3"/>
  <c r="G115" i="13" l="1"/>
  <c r="F115" i="13" s="1"/>
  <c r="X130" i="3"/>
  <c r="E130" i="3"/>
  <c r="I135" i="3"/>
  <c r="BW150" i="3"/>
  <c r="AO150" i="3"/>
  <c r="BF150" i="3" s="1"/>
  <c r="BU131" i="3"/>
  <c r="AM131" i="3"/>
  <c r="BD131" i="3" s="1"/>
  <c r="BO268" i="3"/>
  <c r="CF268" i="3"/>
  <c r="AX268" i="3"/>
  <c r="AE114" i="3"/>
  <c r="U99" i="13"/>
  <c r="T99" i="13" s="1"/>
  <c r="AH268" i="3"/>
  <c r="AX269" i="3" s="1"/>
  <c r="BH127" i="3"/>
  <c r="BY127" i="3"/>
  <c r="AQ127" i="3"/>
  <c r="S95" i="13"/>
  <c r="R95" i="13" s="1"/>
  <c r="Q100" i="13"/>
  <c r="P100" i="13" s="1"/>
  <c r="CG105" i="3"/>
  <c r="BP105" i="3"/>
  <c r="AD110" i="3"/>
  <c r="A103" i="3"/>
  <c r="C103" i="3" s="1"/>
  <c r="AZ103" i="3"/>
  <c r="BA103" i="3" s="1"/>
  <c r="U102" i="3"/>
  <c r="BQ103" i="3"/>
  <c r="BR103" i="3" s="1"/>
  <c r="O108" i="3"/>
  <c r="P108" i="3"/>
  <c r="AC115" i="3"/>
  <c r="AS116" i="3" s="1"/>
  <c r="BI121" i="3"/>
  <c r="BZ121" i="3"/>
  <c r="AR121" i="3"/>
  <c r="AN131" i="3" l="1"/>
  <c r="BE131" i="3" s="1"/>
  <c r="BV131" i="3"/>
  <c r="V130" i="3"/>
  <c r="C115" i="13"/>
  <c r="B115" i="13" s="1"/>
  <c r="H150" i="3"/>
  <c r="Z135" i="3"/>
  <c r="K120" i="13"/>
  <c r="J120" i="13" s="1"/>
  <c r="F131" i="3"/>
  <c r="Q268" i="3"/>
  <c r="CF269" i="3"/>
  <c r="BO269" i="3"/>
  <c r="BL115" i="3"/>
  <c r="AU115" i="3"/>
  <c r="CC115" i="3"/>
  <c r="J127" i="3"/>
  <c r="AE115" i="3"/>
  <c r="AH269" i="3"/>
  <c r="AX270" i="3" s="1"/>
  <c r="W93" i="13"/>
  <c r="V93" i="13" s="1"/>
  <c r="Y93" i="13"/>
  <c r="X93" i="13" s="1"/>
  <c r="R105" i="3"/>
  <c r="CB111" i="3"/>
  <c r="BK111" i="3"/>
  <c r="AT111" i="3"/>
  <c r="CH103" i="3"/>
  <c r="S103" i="3" s="1"/>
  <c r="B103" i="3"/>
  <c r="A88" i="13" s="1"/>
  <c r="AF108" i="3"/>
  <c r="CA116" i="3"/>
  <c r="BJ116" i="3"/>
  <c r="AG108" i="3"/>
  <c r="K121" i="3"/>
  <c r="G131" i="3" l="1"/>
  <c r="X131" i="3" s="1"/>
  <c r="AL131" i="3"/>
  <c r="BC131" i="3"/>
  <c r="BT131" i="3"/>
  <c r="I135" i="13"/>
  <c r="H135" i="13" s="1"/>
  <c r="Y150" i="3"/>
  <c r="AO151" i="3" s="1"/>
  <c r="BF151" i="3" s="1"/>
  <c r="BX136" i="3"/>
  <c r="AP136" i="3"/>
  <c r="BG136" i="3" s="1"/>
  <c r="G116" i="13"/>
  <c r="F116" i="13" s="1"/>
  <c r="W131" i="3"/>
  <c r="E116" i="13"/>
  <c r="D116" i="13" s="1"/>
  <c r="AA253" i="13"/>
  <c r="Z253" i="13" s="1"/>
  <c r="Q269" i="3"/>
  <c r="BO270" i="3"/>
  <c r="CF270" i="3"/>
  <c r="N115" i="3"/>
  <c r="M112" i="13"/>
  <c r="L112" i="13" s="1"/>
  <c r="AA127" i="3"/>
  <c r="CC116" i="3"/>
  <c r="BL116" i="3"/>
  <c r="AU116" i="3"/>
  <c r="O106" i="13"/>
  <c r="N106" i="13" s="1"/>
  <c r="AE88" i="13"/>
  <c r="AD88" i="13" s="1"/>
  <c r="AC90" i="13"/>
  <c r="AB90" i="13" s="1"/>
  <c r="AI105" i="3"/>
  <c r="AY106" i="3" s="1"/>
  <c r="M111" i="3"/>
  <c r="AJ103" i="3"/>
  <c r="CD109" i="3"/>
  <c r="BM109" i="3"/>
  <c r="AV109" i="3"/>
  <c r="L116" i="3"/>
  <c r="AW109" i="3"/>
  <c r="CE109" i="3"/>
  <c r="BN109" i="3"/>
  <c r="AB121" i="3"/>
  <c r="I136" i="3" l="1"/>
  <c r="E131" i="3"/>
  <c r="AN132" i="3"/>
  <c r="BE132" i="3" s="1"/>
  <c r="BV132" i="3"/>
  <c r="AM132" i="3"/>
  <c r="BD132" i="3" s="1"/>
  <c r="BU132" i="3"/>
  <c r="AA254" i="13"/>
  <c r="Z254" i="13" s="1"/>
  <c r="N116" i="3"/>
  <c r="U100" i="13"/>
  <c r="T100" i="13" s="1"/>
  <c r="Q270" i="3"/>
  <c r="BH128" i="3"/>
  <c r="AQ128" i="3"/>
  <c r="BY128" i="3"/>
  <c r="AE116" i="3"/>
  <c r="AH270" i="3"/>
  <c r="Q101" i="13"/>
  <c r="P101" i="13" s="1"/>
  <c r="CG106" i="3"/>
  <c r="BP106" i="3"/>
  <c r="S96" i="13"/>
  <c r="R96" i="13" s="1"/>
  <c r="AD111" i="3"/>
  <c r="AC116" i="3"/>
  <c r="AS117" i="3" s="1"/>
  <c r="BQ104" i="3"/>
  <c r="BR104" i="3" s="1"/>
  <c r="AZ104" i="3"/>
  <c r="BA104" i="3" s="1"/>
  <c r="A104" i="3"/>
  <c r="C104" i="3" s="1"/>
  <c r="U103" i="3"/>
  <c r="O109" i="3"/>
  <c r="P109" i="3"/>
  <c r="BZ122" i="3"/>
  <c r="BI122" i="3"/>
  <c r="AR122" i="3"/>
  <c r="Z136" i="3" l="1"/>
  <c r="K121" i="13"/>
  <c r="J121" i="13" s="1"/>
  <c r="C116" i="13"/>
  <c r="B116" i="13" s="1"/>
  <c r="V131" i="3"/>
  <c r="G132" i="3"/>
  <c r="F132" i="3"/>
  <c r="U101" i="13"/>
  <c r="T101" i="13" s="1"/>
  <c r="AA255" i="13"/>
  <c r="Z255" i="13" s="1"/>
  <c r="AU117" i="3"/>
  <c r="BL117" i="3"/>
  <c r="CC117" i="3"/>
  <c r="J128" i="3"/>
  <c r="W94" i="13"/>
  <c r="V94" i="13" s="1"/>
  <c r="CF271" i="3"/>
  <c r="AX271" i="3"/>
  <c r="BO271" i="3"/>
  <c r="Y94" i="13"/>
  <c r="X94" i="13" s="1"/>
  <c r="R106" i="3"/>
  <c r="BK112" i="3"/>
  <c r="CB112" i="3"/>
  <c r="AT112" i="3"/>
  <c r="BJ117" i="3"/>
  <c r="CA117" i="3"/>
  <c r="AF109" i="3"/>
  <c r="B104" i="3"/>
  <c r="A89" i="13" s="1"/>
  <c r="CH104" i="3"/>
  <c r="S104" i="3" s="1"/>
  <c r="AG109" i="3"/>
  <c r="BN110" i="3" s="1"/>
  <c r="K122" i="3"/>
  <c r="BG137" i="3" l="1"/>
  <c r="BX137" i="3"/>
  <c r="AP137" i="3"/>
  <c r="AL132" i="3"/>
  <c r="BT132" i="3"/>
  <c r="BC132" i="3"/>
  <c r="X132" i="3"/>
  <c r="G117" i="13"/>
  <c r="F117" i="13" s="1"/>
  <c r="I137" i="3"/>
  <c r="W132" i="3"/>
  <c r="E117" i="13"/>
  <c r="D117" i="13" s="1"/>
  <c r="N117" i="3"/>
  <c r="AE117" i="3"/>
  <c r="Q271" i="3"/>
  <c r="M113" i="13"/>
  <c r="L113" i="13" s="1"/>
  <c r="AA128" i="3"/>
  <c r="AH271" i="3"/>
  <c r="AE89" i="13"/>
  <c r="AD89" i="13" s="1"/>
  <c r="O107" i="13"/>
  <c r="N107" i="13" s="1"/>
  <c r="AI106" i="3"/>
  <c r="CG107" i="3" s="1"/>
  <c r="AC91" i="13"/>
  <c r="AB91" i="13" s="1"/>
  <c r="M112" i="3"/>
  <c r="L117" i="3"/>
  <c r="AJ104" i="3"/>
  <c r="BM110" i="3"/>
  <c r="CD110" i="3"/>
  <c r="AV110" i="3"/>
  <c r="CE110" i="3"/>
  <c r="P110" i="3" s="1"/>
  <c r="AW110" i="3"/>
  <c r="AB122" i="3"/>
  <c r="E132" i="3" l="1"/>
  <c r="AN133" i="3"/>
  <c r="BE133" i="3" s="1"/>
  <c r="BV133" i="3"/>
  <c r="Z137" i="3"/>
  <c r="K122" i="13"/>
  <c r="J122" i="13" s="1"/>
  <c r="BU133" i="3"/>
  <c r="AM133" i="3"/>
  <c r="BD133" i="3" s="1"/>
  <c r="U102" i="13"/>
  <c r="T102" i="13" s="1"/>
  <c r="AA256" i="13"/>
  <c r="Z256" i="13" s="1"/>
  <c r="BL118" i="3"/>
  <c r="AU118" i="3"/>
  <c r="CC118" i="3"/>
  <c r="BH129" i="3"/>
  <c r="AQ129" i="3"/>
  <c r="BY129" i="3"/>
  <c r="AX272" i="3"/>
  <c r="CF272" i="3"/>
  <c r="BO272" i="3"/>
  <c r="AY107" i="3"/>
  <c r="BP107" i="3"/>
  <c r="R107" i="3" s="1"/>
  <c r="AH272" i="3"/>
  <c r="CF273" i="3" s="1"/>
  <c r="Q102" i="13"/>
  <c r="P102" i="13" s="1"/>
  <c r="Y95" i="13"/>
  <c r="X95" i="13" s="1"/>
  <c r="S97" i="13"/>
  <c r="R97" i="13" s="1"/>
  <c r="AD112" i="3"/>
  <c r="AT113" i="3" s="1"/>
  <c r="AC117" i="3"/>
  <c r="AS118" i="3" s="1"/>
  <c r="O110" i="3"/>
  <c r="A105" i="3"/>
  <c r="C105" i="3" s="1"/>
  <c r="BQ105" i="3"/>
  <c r="BR105" i="3" s="1"/>
  <c r="U104" i="3"/>
  <c r="AZ105" i="3"/>
  <c r="BA105" i="3" s="1"/>
  <c r="AG110" i="3"/>
  <c r="CE111" i="3" s="1"/>
  <c r="AR123" i="3"/>
  <c r="BI123" i="3"/>
  <c r="BZ123" i="3"/>
  <c r="V132" i="3" l="1"/>
  <c r="C117" i="13"/>
  <c r="B117" i="13" s="1"/>
  <c r="G133" i="3"/>
  <c r="F133" i="3"/>
  <c r="BX138" i="3"/>
  <c r="AP138" i="3"/>
  <c r="BG138" i="3"/>
  <c r="Q272" i="3"/>
  <c r="N118" i="3"/>
  <c r="J129" i="3"/>
  <c r="AE118" i="3"/>
  <c r="AX273" i="3"/>
  <c r="BO273" i="3"/>
  <c r="Q273" i="3" s="1"/>
  <c r="AI107" i="3"/>
  <c r="BP108" i="3" s="1"/>
  <c r="AC92" i="13"/>
  <c r="AB92" i="13" s="1"/>
  <c r="W95" i="13"/>
  <c r="V95" i="13" s="1"/>
  <c r="BJ118" i="3"/>
  <c r="CB113" i="3"/>
  <c r="BK113" i="3"/>
  <c r="CA118" i="3"/>
  <c r="AF110" i="3"/>
  <c r="B105" i="3"/>
  <c r="A90" i="13" s="1"/>
  <c r="CH105" i="3"/>
  <c r="S105" i="3" s="1"/>
  <c r="BN111" i="3"/>
  <c r="P111" i="3" s="1"/>
  <c r="AW111" i="3"/>
  <c r="K123" i="3"/>
  <c r="I138" i="3" l="1"/>
  <c r="W133" i="3"/>
  <c r="E118" i="13"/>
  <c r="D118" i="13" s="1"/>
  <c r="AL133" i="3"/>
  <c r="BC133" i="3"/>
  <c r="BT133" i="3"/>
  <c r="G118" i="13"/>
  <c r="F118" i="13" s="1"/>
  <c r="X133" i="3"/>
  <c r="AA257" i="13"/>
  <c r="Z257" i="13" s="1"/>
  <c r="U103" i="13"/>
  <c r="T103" i="13" s="1"/>
  <c r="AA129" i="3"/>
  <c r="M114" i="13"/>
  <c r="L114" i="13" s="1"/>
  <c r="AU119" i="3"/>
  <c r="BL119" i="3"/>
  <c r="CC119" i="3"/>
  <c r="AY108" i="3"/>
  <c r="CG108" i="3"/>
  <c r="R108" i="3" s="1"/>
  <c r="AE90" i="13"/>
  <c r="AD90" i="13" s="1"/>
  <c r="O108" i="13"/>
  <c r="N108" i="13" s="1"/>
  <c r="AA258" i="13"/>
  <c r="Z258" i="13" s="1"/>
  <c r="AH273" i="3"/>
  <c r="L118" i="3"/>
  <c r="AC118" i="3" s="1"/>
  <c r="AS119" i="3" s="1"/>
  <c r="Y96" i="13"/>
  <c r="X96" i="13" s="1"/>
  <c r="M113" i="3"/>
  <c r="CD111" i="3"/>
  <c r="AV111" i="3"/>
  <c r="BM111" i="3"/>
  <c r="AJ105" i="3"/>
  <c r="AG111" i="3"/>
  <c r="AW112" i="3" s="1"/>
  <c r="AB123" i="3"/>
  <c r="K123" i="13" l="1"/>
  <c r="J123" i="13" s="1"/>
  <c r="Z138" i="3"/>
  <c r="BU134" i="3"/>
  <c r="AM134" i="3"/>
  <c r="BD134" i="3" s="1"/>
  <c r="F134" i="3" s="1"/>
  <c r="E133" i="3"/>
  <c r="AN134" i="3"/>
  <c r="BE134" i="3" s="1"/>
  <c r="BV134" i="3"/>
  <c r="BY130" i="3"/>
  <c r="BH130" i="3"/>
  <c r="AQ130" i="3"/>
  <c r="AA130" i="3"/>
  <c r="AC93" i="13"/>
  <c r="AB93" i="13" s="1"/>
  <c r="AI108" i="3"/>
  <c r="N119" i="3"/>
  <c r="Q103" i="13"/>
  <c r="P103" i="13" s="1"/>
  <c r="S98" i="13"/>
  <c r="R98" i="13" s="1"/>
  <c r="BO274" i="3"/>
  <c r="AX274" i="3"/>
  <c r="CF274" i="3"/>
  <c r="AD113" i="3"/>
  <c r="CB114" i="3" s="1"/>
  <c r="BJ119" i="3"/>
  <c r="CA119" i="3"/>
  <c r="O111" i="3"/>
  <c r="AZ106" i="3"/>
  <c r="BA106" i="3" s="1"/>
  <c r="BQ106" i="3"/>
  <c r="BR106" i="3" s="1"/>
  <c r="U105" i="3"/>
  <c r="A106" i="3"/>
  <c r="C106" i="3" s="1"/>
  <c r="CE112" i="3"/>
  <c r="BN112" i="3"/>
  <c r="AR124" i="3"/>
  <c r="BI124" i="3"/>
  <c r="BZ124" i="3"/>
  <c r="BG139" i="3" l="1"/>
  <c r="BX139" i="3"/>
  <c r="I139" i="3" s="1"/>
  <c r="Z139" i="3" s="1"/>
  <c r="AP139" i="3"/>
  <c r="V133" i="3"/>
  <c r="C118" i="13"/>
  <c r="B118" i="13" s="1"/>
  <c r="G134" i="3"/>
  <c r="E119" i="13"/>
  <c r="D119" i="13" s="1"/>
  <c r="W134" i="3"/>
  <c r="K124" i="13"/>
  <c r="J124" i="13" s="1"/>
  <c r="J130" i="3"/>
  <c r="AQ131" i="3"/>
  <c r="BY131" i="3"/>
  <c r="BH131" i="3"/>
  <c r="CG109" i="3"/>
  <c r="AY109" i="3"/>
  <c r="BP109" i="3"/>
  <c r="U104" i="13"/>
  <c r="T104" i="13" s="1"/>
  <c r="AE119" i="3"/>
  <c r="Q274" i="3"/>
  <c r="W96" i="13"/>
  <c r="V96" i="13" s="1"/>
  <c r="AT114" i="3"/>
  <c r="BK114" i="3"/>
  <c r="M114" i="3" s="1"/>
  <c r="L119" i="3"/>
  <c r="P112" i="3"/>
  <c r="AF111" i="3"/>
  <c r="B106" i="3"/>
  <c r="A91" i="13" s="1"/>
  <c r="CH106" i="3"/>
  <c r="S106" i="3" s="1"/>
  <c r="K124" i="3"/>
  <c r="AL134" i="3" l="1"/>
  <c r="BT134" i="3"/>
  <c r="BC134" i="3"/>
  <c r="G119" i="13"/>
  <c r="F119" i="13" s="1"/>
  <c r="X134" i="3"/>
  <c r="BU135" i="3"/>
  <c r="AM135" i="3"/>
  <c r="BD135" i="3" s="1"/>
  <c r="BG140" i="3"/>
  <c r="BX140" i="3"/>
  <c r="AP140" i="3"/>
  <c r="R109" i="3"/>
  <c r="M115" i="13"/>
  <c r="L115" i="13" s="1"/>
  <c r="J131" i="3"/>
  <c r="AA131" i="3"/>
  <c r="AI109" i="3"/>
  <c r="AU120" i="3"/>
  <c r="CC120" i="3"/>
  <c r="BL120" i="3"/>
  <c r="AH274" i="3"/>
  <c r="AA259" i="13"/>
  <c r="Z259" i="13" s="1"/>
  <c r="AE91" i="13"/>
  <c r="AD91" i="13" s="1"/>
  <c r="O109" i="13"/>
  <c r="N109" i="13" s="1"/>
  <c r="Q104" i="13"/>
  <c r="P104" i="13" s="1"/>
  <c r="Y97" i="13"/>
  <c r="X97" i="13" s="1"/>
  <c r="S99" i="13"/>
  <c r="R99" i="13" s="1"/>
  <c r="AD114" i="3"/>
  <c r="CB115" i="3" s="1"/>
  <c r="AC119" i="3"/>
  <c r="BJ120" i="3" s="1"/>
  <c r="AG112" i="3"/>
  <c r="CE113" i="3" s="1"/>
  <c r="CD112" i="3"/>
  <c r="BM112" i="3"/>
  <c r="AV112" i="3"/>
  <c r="AJ106" i="3"/>
  <c r="AB124" i="3"/>
  <c r="E134" i="3" l="1"/>
  <c r="C119" i="13"/>
  <c r="B119" i="13" s="1"/>
  <c r="V134" i="3"/>
  <c r="I140" i="3"/>
  <c r="F135" i="3"/>
  <c r="AN135" i="3"/>
  <c r="BE135" i="3" s="1"/>
  <c r="BV135" i="3"/>
  <c r="AC94" i="13"/>
  <c r="AB94" i="13" s="1"/>
  <c r="M116" i="13"/>
  <c r="L116" i="13" s="1"/>
  <c r="BH132" i="3"/>
  <c r="AQ132" i="3"/>
  <c r="BY132" i="3"/>
  <c r="BP110" i="3"/>
  <c r="CG110" i="3"/>
  <c r="AY110" i="3"/>
  <c r="CF275" i="3"/>
  <c r="AX275" i="3"/>
  <c r="BO275" i="3"/>
  <c r="N120" i="3"/>
  <c r="BK115" i="3"/>
  <c r="M115" i="3" s="1"/>
  <c r="AT115" i="3"/>
  <c r="AS120" i="3"/>
  <c r="CA120" i="3"/>
  <c r="L120" i="3" s="1"/>
  <c r="AW113" i="3"/>
  <c r="BN113" i="3"/>
  <c r="P113" i="3" s="1"/>
  <c r="O112" i="3"/>
  <c r="CH107" i="3"/>
  <c r="AZ107" i="3"/>
  <c r="BA107" i="3" s="1"/>
  <c r="A107" i="3"/>
  <c r="C107" i="3" s="1"/>
  <c r="BQ107" i="3"/>
  <c r="U106" i="3"/>
  <c r="AR125" i="3"/>
  <c r="BI125" i="3"/>
  <c r="BZ125" i="3"/>
  <c r="Z140" i="3" l="1"/>
  <c r="K125" i="13"/>
  <c r="J125" i="13" s="1"/>
  <c r="BT135" i="3"/>
  <c r="BC135" i="3"/>
  <c r="E135" i="3" s="1"/>
  <c r="AL135" i="3"/>
  <c r="E120" i="13"/>
  <c r="D120" i="13" s="1"/>
  <c r="W135" i="3"/>
  <c r="G135" i="3"/>
  <c r="R110" i="3"/>
  <c r="J132" i="3"/>
  <c r="AA132" i="3"/>
  <c r="Q275" i="3"/>
  <c r="AH275" i="3"/>
  <c r="U105" i="13"/>
  <c r="T105" i="13" s="1"/>
  <c r="AE120" i="3"/>
  <c r="S100" i="13"/>
  <c r="R100" i="13" s="1"/>
  <c r="Q105" i="13"/>
  <c r="P105" i="13" s="1"/>
  <c r="Y98" i="13"/>
  <c r="X98" i="13" s="1"/>
  <c r="AD115" i="3"/>
  <c r="CB116" i="3" s="1"/>
  <c r="AI110" i="3"/>
  <c r="W97" i="13"/>
  <c r="V97" i="13" s="1"/>
  <c r="AF112" i="3"/>
  <c r="BM113" i="3" s="1"/>
  <c r="AG113" i="3"/>
  <c r="CE114" i="3" s="1"/>
  <c r="AC120" i="3"/>
  <c r="B107" i="3"/>
  <c r="A92" i="13" s="1"/>
  <c r="BR107" i="3"/>
  <c r="S107" i="3"/>
  <c r="K125" i="3"/>
  <c r="AP141" i="3" l="1"/>
  <c r="BG141" i="3"/>
  <c r="BX141" i="3"/>
  <c r="AM136" i="3"/>
  <c r="BD136" i="3" s="1"/>
  <c r="BU136" i="3"/>
  <c r="C120" i="13"/>
  <c r="B120" i="13" s="1"/>
  <c r="V135" i="3"/>
  <c r="G120" i="13"/>
  <c r="F120" i="13" s="1"/>
  <c r="X135" i="3"/>
  <c r="M117" i="13"/>
  <c r="L117" i="13" s="1"/>
  <c r="BH133" i="3"/>
  <c r="AQ133" i="3"/>
  <c r="BY133" i="3"/>
  <c r="AA260" i="13"/>
  <c r="Z260" i="13" s="1"/>
  <c r="AC95" i="13"/>
  <c r="AB95" i="13" s="1"/>
  <c r="BO276" i="3"/>
  <c r="AX276" i="3"/>
  <c r="CF276" i="3"/>
  <c r="AA133" i="3"/>
  <c r="BY134" i="3" s="1"/>
  <c r="BL121" i="3"/>
  <c r="AU121" i="3"/>
  <c r="CC121" i="3"/>
  <c r="AE92" i="13"/>
  <c r="AD92" i="13" s="1"/>
  <c r="O110" i="13"/>
  <c r="N110" i="13" s="1"/>
  <c r="BK116" i="3"/>
  <c r="M116" i="3" s="1"/>
  <c r="AT116" i="3"/>
  <c r="AY111" i="3"/>
  <c r="CG111" i="3"/>
  <c r="BP111" i="3"/>
  <c r="CD113" i="3"/>
  <c r="O113" i="3" s="1"/>
  <c r="AV113" i="3"/>
  <c r="BN114" i="3"/>
  <c r="P114" i="3" s="1"/>
  <c r="AW114" i="3"/>
  <c r="CA121" i="3"/>
  <c r="BJ121" i="3"/>
  <c r="AS121" i="3"/>
  <c r="AJ107" i="3"/>
  <c r="AB125" i="3"/>
  <c r="I141" i="3" l="1"/>
  <c r="F136" i="3"/>
  <c r="AL136" i="3"/>
  <c r="BC136" i="3"/>
  <c r="BT136" i="3"/>
  <c r="BE136" i="3"/>
  <c r="AN136" i="3"/>
  <c r="BV136" i="3"/>
  <c r="J133" i="3"/>
  <c r="Q276" i="3"/>
  <c r="BH134" i="3"/>
  <c r="J134" i="3" s="1"/>
  <c r="AQ134" i="3"/>
  <c r="N121" i="3"/>
  <c r="AH276" i="3"/>
  <c r="S101" i="13"/>
  <c r="R101" i="13" s="1"/>
  <c r="AF113" i="3"/>
  <c r="CD114" i="3" s="1"/>
  <c r="AD116" i="3"/>
  <c r="CB117" i="3" s="1"/>
  <c r="Y99" i="13"/>
  <c r="X99" i="13" s="1"/>
  <c r="R111" i="3"/>
  <c r="L121" i="3"/>
  <c r="W98" i="13"/>
  <c r="V98" i="13" s="1"/>
  <c r="AG114" i="3"/>
  <c r="BN115" i="3" s="1"/>
  <c r="A108" i="3"/>
  <c r="U107" i="3"/>
  <c r="AZ108" i="3"/>
  <c r="BA108" i="3" s="1"/>
  <c r="CH108" i="3"/>
  <c r="BQ108" i="3"/>
  <c r="BI126" i="3"/>
  <c r="AR126" i="3"/>
  <c r="BZ126" i="3"/>
  <c r="K126" i="13" l="1"/>
  <c r="J126" i="13" s="1"/>
  <c r="Z141" i="3"/>
  <c r="BG142" i="3" s="1"/>
  <c r="W136" i="3"/>
  <c r="E121" i="13"/>
  <c r="D121" i="13" s="1"/>
  <c r="E136" i="3"/>
  <c r="G136" i="3"/>
  <c r="BX142" i="3"/>
  <c r="AP142" i="3"/>
  <c r="B108" i="3"/>
  <c r="A93" i="13" s="1"/>
  <c r="C108" i="3"/>
  <c r="M118" i="13"/>
  <c r="L118" i="13" s="1"/>
  <c r="AA261" i="13"/>
  <c r="Z261" i="13" s="1"/>
  <c r="AA134" i="3"/>
  <c r="AQ135" i="3" s="1"/>
  <c r="BO277" i="3"/>
  <c r="CF277" i="3"/>
  <c r="AX277" i="3"/>
  <c r="U106" i="13"/>
  <c r="T106" i="13" s="1"/>
  <c r="AE121" i="3"/>
  <c r="M119" i="13"/>
  <c r="L119" i="13" s="1"/>
  <c r="BM114" i="3"/>
  <c r="O114" i="3" s="1"/>
  <c r="AC121" i="3"/>
  <c r="AS122" i="3" s="1"/>
  <c r="AV114" i="3"/>
  <c r="BK117" i="3"/>
  <c r="M117" i="3" s="1"/>
  <c r="AT117" i="3"/>
  <c r="Q106" i="13"/>
  <c r="P106" i="13" s="1"/>
  <c r="AC96" i="13"/>
  <c r="AB96" i="13" s="1"/>
  <c r="AI111" i="3"/>
  <c r="CE115" i="3"/>
  <c r="P115" i="3" s="1"/>
  <c r="AW115" i="3"/>
  <c r="S108" i="3"/>
  <c r="BR108" i="3"/>
  <c r="K126" i="3"/>
  <c r="AM137" i="3" l="1"/>
  <c r="BD137" i="3" s="1"/>
  <c r="BU137" i="3"/>
  <c r="C121" i="13"/>
  <c r="B121" i="13" s="1"/>
  <c r="V136" i="3"/>
  <c r="AL137" i="3"/>
  <c r="I142" i="3"/>
  <c r="G121" i="13"/>
  <c r="F121" i="13" s="1"/>
  <c r="X136" i="3"/>
  <c r="F137" i="3"/>
  <c r="Q277" i="3"/>
  <c r="BY135" i="3"/>
  <c r="BH135" i="3"/>
  <c r="BL122" i="3"/>
  <c r="AU122" i="3"/>
  <c r="CC122" i="3"/>
  <c r="AA135" i="3"/>
  <c r="BJ122" i="3"/>
  <c r="CA122" i="3"/>
  <c r="S102" i="13"/>
  <c r="R102" i="13" s="1"/>
  <c r="O111" i="13"/>
  <c r="N111" i="13" s="1"/>
  <c r="AE93" i="13"/>
  <c r="AD93" i="13" s="1"/>
  <c r="AD117" i="3"/>
  <c r="Y100" i="13"/>
  <c r="X100" i="13" s="1"/>
  <c r="CG112" i="3"/>
  <c r="BP112" i="3"/>
  <c r="AY112" i="3"/>
  <c r="W99" i="13"/>
  <c r="V99" i="13" s="1"/>
  <c r="AG115" i="3"/>
  <c r="AJ108" i="3"/>
  <c r="AB126" i="3"/>
  <c r="BI127" i="3" s="1"/>
  <c r="AF114" i="3"/>
  <c r="BC137" i="3" l="1"/>
  <c r="BT137" i="3"/>
  <c r="E137" i="3" s="1"/>
  <c r="Z142" i="3"/>
  <c r="K127" i="13"/>
  <c r="J127" i="13" s="1"/>
  <c r="AN137" i="3"/>
  <c r="BE137" i="3" s="1"/>
  <c r="BV137" i="3"/>
  <c r="W137" i="3"/>
  <c r="E122" i="13"/>
  <c r="D122" i="13" s="1"/>
  <c r="J135" i="3"/>
  <c r="N122" i="3"/>
  <c r="AA262" i="13"/>
  <c r="Z262" i="13" s="1"/>
  <c r="AH277" i="3"/>
  <c r="L122" i="3"/>
  <c r="BH136" i="3"/>
  <c r="AQ136" i="3"/>
  <c r="BY136" i="3"/>
  <c r="AT118" i="3"/>
  <c r="CB118" i="3"/>
  <c r="BK118" i="3"/>
  <c r="R112" i="3"/>
  <c r="AW116" i="3"/>
  <c r="BN116" i="3"/>
  <c r="CE116" i="3"/>
  <c r="BZ127" i="3"/>
  <c r="K127" i="3" s="1"/>
  <c r="AR127" i="3"/>
  <c r="CH109" i="3"/>
  <c r="BQ109" i="3"/>
  <c r="AZ109" i="3"/>
  <c r="BA109" i="3" s="1"/>
  <c r="A109" i="3"/>
  <c r="U108" i="3"/>
  <c r="CD115" i="3"/>
  <c r="AV115" i="3"/>
  <c r="BM115" i="3"/>
  <c r="C122" i="13" l="1"/>
  <c r="B122" i="13" s="1"/>
  <c r="V137" i="3"/>
  <c r="AP143" i="3"/>
  <c r="BG143" i="3" s="1"/>
  <c r="BX143" i="3"/>
  <c r="G137" i="3"/>
  <c r="BU138" i="3"/>
  <c r="AM138" i="3"/>
  <c r="BD138" i="3" s="1"/>
  <c r="I143" i="3"/>
  <c r="B109" i="3"/>
  <c r="A94" i="13" s="1"/>
  <c r="C109" i="3"/>
  <c r="AE122" i="3"/>
  <c r="U107" i="13"/>
  <c r="T107" i="13" s="1"/>
  <c r="M120" i="13"/>
  <c r="L120" i="13" s="1"/>
  <c r="BO278" i="3"/>
  <c r="AX278" i="3"/>
  <c r="CF278" i="3"/>
  <c r="AE123" i="3"/>
  <c r="Q107" i="13"/>
  <c r="P107" i="13" s="1"/>
  <c r="AC122" i="3"/>
  <c r="AS123" i="3" s="1"/>
  <c r="J136" i="3"/>
  <c r="O112" i="13"/>
  <c r="N112" i="13" s="1"/>
  <c r="AI112" i="3"/>
  <c r="AY113" i="3" s="1"/>
  <c r="M118" i="3"/>
  <c r="AC97" i="13"/>
  <c r="AB97" i="13" s="1"/>
  <c r="P116" i="3"/>
  <c r="S109" i="3"/>
  <c r="BR109" i="3"/>
  <c r="AB127" i="3"/>
  <c r="BZ128" i="3" s="1"/>
  <c r="O115" i="3"/>
  <c r="AL138" i="3" l="1"/>
  <c r="BT138" i="3"/>
  <c r="BC138" i="3"/>
  <c r="X137" i="3"/>
  <c r="G122" i="13"/>
  <c r="F122" i="13" s="1"/>
  <c r="F138" i="3"/>
  <c r="Z143" i="3"/>
  <c r="K128" i="13"/>
  <c r="J128" i="13" s="1"/>
  <c r="E138" i="3"/>
  <c r="CC123" i="3"/>
  <c r="AU123" i="3"/>
  <c r="BL123" i="3"/>
  <c r="Q278" i="3"/>
  <c r="BL124" i="3"/>
  <c r="AU124" i="3"/>
  <c r="CC124" i="3"/>
  <c r="CA123" i="3"/>
  <c r="BJ123" i="3"/>
  <c r="M121" i="13"/>
  <c r="L121" i="13" s="1"/>
  <c r="AA136" i="3"/>
  <c r="AH278" i="3"/>
  <c r="BP113" i="3"/>
  <c r="CG113" i="3"/>
  <c r="AE94" i="13"/>
  <c r="AD94" i="13" s="1"/>
  <c r="S103" i="13"/>
  <c r="R103" i="13" s="1"/>
  <c r="AD118" i="3"/>
  <c r="Y101" i="13"/>
  <c r="X101" i="13" s="1"/>
  <c r="W100" i="13"/>
  <c r="V100" i="13" s="1"/>
  <c r="AG116" i="3"/>
  <c r="AJ109" i="3"/>
  <c r="BI128" i="3"/>
  <c r="K128" i="3" s="1"/>
  <c r="AR128" i="3"/>
  <c r="AF115" i="3"/>
  <c r="BV138" i="3" l="1"/>
  <c r="AN138" i="3"/>
  <c r="BE138" i="3" s="1"/>
  <c r="E123" i="13"/>
  <c r="D123" i="13" s="1"/>
  <c r="W138" i="3"/>
  <c r="G138" i="3"/>
  <c r="BG144" i="3"/>
  <c r="BX144" i="3"/>
  <c r="AP144" i="3"/>
  <c r="V138" i="3"/>
  <c r="C123" i="13"/>
  <c r="B123" i="13" s="1"/>
  <c r="N123" i="3"/>
  <c r="AA263" i="13"/>
  <c r="Z263" i="13" s="1"/>
  <c r="L123" i="3"/>
  <c r="N124" i="3"/>
  <c r="AE124" i="3"/>
  <c r="BY137" i="3"/>
  <c r="BH137" i="3"/>
  <c r="AQ137" i="3"/>
  <c r="R113" i="3"/>
  <c r="AC98" i="13" s="1"/>
  <c r="AB98" i="13" s="1"/>
  <c r="CF279" i="3"/>
  <c r="BO279" i="3"/>
  <c r="AX279" i="3"/>
  <c r="O113" i="13"/>
  <c r="N113" i="13" s="1"/>
  <c r="CB119" i="3"/>
  <c r="AT119" i="3"/>
  <c r="BK119" i="3"/>
  <c r="AC123" i="3"/>
  <c r="AS124" i="3" s="1"/>
  <c r="AW117" i="3"/>
  <c r="CE117" i="3"/>
  <c r="BN117" i="3"/>
  <c r="BQ110" i="3"/>
  <c r="AZ110" i="3"/>
  <c r="BA110" i="3" s="1"/>
  <c r="A110" i="3"/>
  <c r="C110" i="3" s="1"/>
  <c r="CH110" i="3"/>
  <c r="U109" i="3"/>
  <c r="AB128" i="3"/>
  <c r="AR129" i="3" s="1"/>
  <c r="AV116" i="3"/>
  <c r="BM116" i="3"/>
  <c r="CD116" i="3"/>
  <c r="AM139" i="3" l="1"/>
  <c r="BD139" i="3" s="1"/>
  <c r="BU139" i="3"/>
  <c r="I144" i="3"/>
  <c r="X138" i="3"/>
  <c r="G123" i="13"/>
  <c r="F123" i="13" s="1"/>
  <c r="BC139" i="3"/>
  <c r="BT139" i="3"/>
  <c r="AL139" i="3"/>
  <c r="U108" i="13"/>
  <c r="T108" i="13" s="1"/>
  <c r="Q108" i="13"/>
  <c r="P108" i="13" s="1"/>
  <c r="U109" i="13"/>
  <c r="T109" i="13" s="1"/>
  <c r="AU125" i="3"/>
  <c r="BL125" i="3"/>
  <c r="CC125" i="3"/>
  <c r="J137" i="3"/>
  <c r="M119" i="3"/>
  <c r="AI113" i="3"/>
  <c r="Q279" i="3"/>
  <c r="AH279" i="3" s="1"/>
  <c r="BJ124" i="3"/>
  <c r="CA124" i="3"/>
  <c r="P117" i="3"/>
  <c r="BI129" i="3"/>
  <c r="B110" i="3"/>
  <c r="A95" i="13" s="1"/>
  <c r="BR110" i="3"/>
  <c r="S110" i="3"/>
  <c r="BZ129" i="3"/>
  <c r="O116" i="3"/>
  <c r="F139" i="3" l="1"/>
  <c r="W139" i="3" s="1"/>
  <c r="E139" i="3"/>
  <c r="K129" i="13"/>
  <c r="J129" i="13" s="1"/>
  <c r="Z144" i="3"/>
  <c r="E124" i="13"/>
  <c r="D124" i="13" s="1"/>
  <c r="BV139" i="3"/>
  <c r="AN139" i="3"/>
  <c r="BE139" i="3" s="1"/>
  <c r="AA137" i="3"/>
  <c r="M122" i="13"/>
  <c r="L122" i="13" s="1"/>
  <c r="CG114" i="3"/>
  <c r="BP114" i="3"/>
  <c r="N125" i="3"/>
  <c r="S104" i="13"/>
  <c r="R104" i="13" s="1"/>
  <c r="AD119" i="3"/>
  <c r="CB120" i="3" s="1"/>
  <c r="AY114" i="3"/>
  <c r="AA264" i="13"/>
  <c r="Z264" i="13" s="1"/>
  <c r="CF280" i="3"/>
  <c r="BO280" i="3"/>
  <c r="AX280" i="3"/>
  <c r="AE95" i="13"/>
  <c r="AD95" i="13" s="1"/>
  <c r="Y102" i="13"/>
  <c r="X102" i="13" s="1"/>
  <c r="L124" i="3"/>
  <c r="W101" i="13"/>
  <c r="V101" i="13" s="1"/>
  <c r="AG117" i="3"/>
  <c r="K129" i="3"/>
  <c r="AJ110" i="3"/>
  <c r="AF116" i="3"/>
  <c r="C124" i="13" l="1"/>
  <c r="B124" i="13" s="1"/>
  <c r="V139" i="3"/>
  <c r="BU140" i="3"/>
  <c r="AM140" i="3"/>
  <c r="BD140" i="3" s="1"/>
  <c r="G139" i="3"/>
  <c r="BG145" i="3"/>
  <c r="BX145" i="3"/>
  <c r="AP145" i="3"/>
  <c r="R114" i="3"/>
  <c r="BH138" i="3"/>
  <c r="AQ138" i="3"/>
  <c r="BY138" i="3"/>
  <c r="AI114" i="3"/>
  <c r="AT120" i="3"/>
  <c r="BK120" i="3"/>
  <c r="M120" i="3" s="1"/>
  <c r="U110" i="13"/>
  <c r="T110" i="13" s="1"/>
  <c r="AE125" i="3"/>
  <c r="AA138" i="3"/>
  <c r="Q280" i="3"/>
  <c r="O114" i="13"/>
  <c r="N114" i="13" s="1"/>
  <c r="AC124" i="3"/>
  <c r="CA125" i="3" s="1"/>
  <c r="Q109" i="13"/>
  <c r="P109" i="13" s="1"/>
  <c r="AW118" i="3"/>
  <c r="CE118" i="3"/>
  <c r="BN118" i="3"/>
  <c r="AB129" i="3"/>
  <c r="AR130" i="3" s="1"/>
  <c r="BQ111" i="3"/>
  <c r="CH111" i="3"/>
  <c r="AZ111" i="3"/>
  <c r="BA111" i="3" s="1"/>
  <c r="U110" i="3"/>
  <c r="A111" i="3"/>
  <c r="C111" i="3" s="1"/>
  <c r="AV117" i="3"/>
  <c r="CD117" i="3"/>
  <c r="BM117" i="3"/>
  <c r="F140" i="3" l="1"/>
  <c r="BC140" i="3"/>
  <c r="AL140" i="3"/>
  <c r="BT140" i="3"/>
  <c r="E140" i="3" s="1"/>
  <c r="G124" i="13"/>
  <c r="F124" i="13" s="1"/>
  <c r="X139" i="3"/>
  <c r="BV140" i="3" s="1"/>
  <c r="I145" i="3"/>
  <c r="AN140" i="3"/>
  <c r="BE140" i="3" s="1"/>
  <c r="AC99" i="13"/>
  <c r="AB99" i="13" s="1"/>
  <c r="J138" i="3"/>
  <c r="BP115" i="3"/>
  <c r="AY115" i="3"/>
  <c r="CG115" i="3"/>
  <c r="CC126" i="3"/>
  <c r="BL126" i="3"/>
  <c r="AU126" i="3"/>
  <c r="BJ125" i="3"/>
  <c r="L125" i="3" s="1"/>
  <c r="AQ139" i="3"/>
  <c r="BH139" i="3"/>
  <c r="BY139" i="3"/>
  <c r="AS125" i="3"/>
  <c r="AA265" i="13"/>
  <c r="Z265" i="13" s="1"/>
  <c r="AH280" i="3"/>
  <c r="AD120" i="3"/>
  <c r="S105" i="13"/>
  <c r="R105" i="13" s="1"/>
  <c r="P118" i="3"/>
  <c r="BI130" i="3"/>
  <c r="BZ130" i="3"/>
  <c r="B111" i="3"/>
  <c r="A96" i="13" s="1"/>
  <c r="BR111" i="3"/>
  <c r="S111" i="3"/>
  <c r="O117" i="3"/>
  <c r="K130" i="13" l="1"/>
  <c r="J130" i="13" s="1"/>
  <c r="Z145" i="3"/>
  <c r="BX146" i="3" s="1"/>
  <c r="E125" i="13"/>
  <c r="D125" i="13" s="1"/>
  <c r="W140" i="3"/>
  <c r="V140" i="3"/>
  <c r="C125" i="13"/>
  <c r="B125" i="13" s="1"/>
  <c r="G140" i="3"/>
  <c r="AP146" i="3"/>
  <c r="BG146" i="3" s="1"/>
  <c r="M123" i="13"/>
  <c r="L123" i="13" s="1"/>
  <c r="R115" i="3"/>
  <c r="N126" i="3"/>
  <c r="AI115" i="3"/>
  <c r="AE126" i="3"/>
  <c r="J139" i="3"/>
  <c r="BO281" i="3"/>
  <c r="AX281" i="3"/>
  <c r="CF281" i="3"/>
  <c r="AE96" i="13"/>
  <c r="AD96" i="13" s="1"/>
  <c r="CB121" i="3"/>
  <c r="AT121" i="3"/>
  <c r="BK121" i="3"/>
  <c r="Q110" i="13"/>
  <c r="P110" i="13" s="1"/>
  <c r="Y103" i="13"/>
  <c r="X103" i="13" s="1"/>
  <c r="W102" i="13"/>
  <c r="V102" i="13" s="1"/>
  <c r="AG118" i="3"/>
  <c r="CE119" i="3" s="1"/>
  <c r="AC125" i="3"/>
  <c r="K130" i="3"/>
  <c r="AJ111" i="3"/>
  <c r="AF117" i="3"/>
  <c r="AM141" i="3" l="1"/>
  <c r="BD141" i="3" s="1"/>
  <c r="BU141" i="3"/>
  <c r="BT141" i="3"/>
  <c r="BC141" i="3"/>
  <c r="E141" i="3" s="1"/>
  <c r="AL141" i="3"/>
  <c r="X140" i="3"/>
  <c r="G125" i="13"/>
  <c r="F125" i="13" s="1"/>
  <c r="I146" i="3"/>
  <c r="F141" i="3"/>
  <c r="AC100" i="13"/>
  <c r="AB100" i="13" s="1"/>
  <c r="U111" i="13"/>
  <c r="T111" i="13" s="1"/>
  <c r="CG116" i="3"/>
  <c r="AY116" i="3"/>
  <c r="BP116" i="3"/>
  <c r="CC127" i="3"/>
  <c r="AU127" i="3"/>
  <c r="BL127" i="3"/>
  <c r="AA139" i="3"/>
  <c r="M124" i="13"/>
  <c r="L124" i="13" s="1"/>
  <c r="Q281" i="3"/>
  <c r="O115" i="13"/>
  <c r="N115" i="13" s="1"/>
  <c r="M121" i="3"/>
  <c r="AB130" i="3"/>
  <c r="BI131" i="3" s="1"/>
  <c r="BN119" i="3"/>
  <c r="P119" i="3" s="1"/>
  <c r="AW119" i="3"/>
  <c r="BJ126" i="3"/>
  <c r="CA126" i="3"/>
  <c r="AS126" i="3"/>
  <c r="A112" i="3"/>
  <c r="C112" i="3" s="1"/>
  <c r="CH112" i="3"/>
  <c r="BQ112" i="3"/>
  <c r="AZ112" i="3"/>
  <c r="BA112" i="3" s="1"/>
  <c r="U111" i="3"/>
  <c r="CD118" i="3"/>
  <c r="BM118" i="3"/>
  <c r="AV118" i="3"/>
  <c r="AN141" i="3" l="1"/>
  <c r="BE141" i="3" s="1"/>
  <c r="BV141" i="3"/>
  <c r="W141" i="3"/>
  <c r="E126" i="13"/>
  <c r="D126" i="13" s="1"/>
  <c r="Z146" i="3"/>
  <c r="K131" i="13"/>
  <c r="J131" i="13" s="1"/>
  <c r="C126" i="13"/>
  <c r="B126" i="13" s="1"/>
  <c r="V141" i="3"/>
  <c r="R116" i="3"/>
  <c r="N127" i="3"/>
  <c r="BY140" i="3"/>
  <c r="BH140" i="3"/>
  <c r="AQ140" i="3"/>
  <c r="AA266" i="13"/>
  <c r="Z266" i="13" s="1"/>
  <c r="AH281" i="3"/>
  <c r="AI116" i="3"/>
  <c r="AY117" i="3" s="1"/>
  <c r="S106" i="13"/>
  <c r="R106" i="13" s="1"/>
  <c r="AD121" i="3"/>
  <c r="Y104" i="13"/>
  <c r="X104" i="13" s="1"/>
  <c r="AR131" i="3"/>
  <c r="BZ131" i="3"/>
  <c r="K131" i="3" s="1"/>
  <c r="L126" i="3"/>
  <c r="AG119" i="3"/>
  <c r="S112" i="3"/>
  <c r="BR112" i="3"/>
  <c r="B112" i="3"/>
  <c r="A97" i="13" s="1"/>
  <c r="O118" i="3"/>
  <c r="G141" i="3" l="1"/>
  <c r="AM142" i="3"/>
  <c r="BD142" i="3" s="1"/>
  <c r="BU142" i="3"/>
  <c r="AP147" i="3"/>
  <c r="BG147" i="3"/>
  <c r="BX147" i="3"/>
  <c r="BC142" i="3"/>
  <c r="AL142" i="3"/>
  <c r="BT142" i="3"/>
  <c r="AC101" i="13"/>
  <c r="AB101" i="13" s="1"/>
  <c r="J140" i="3"/>
  <c r="U112" i="13"/>
  <c r="T112" i="13" s="1"/>
  <c r="AE127" i="3"/>
  <c r="AA140" i="3"/>
  <c r="CF282" i="3"/>
  <c r="BO282" i="3"/>
  <c r="AX282" i="3"/>
  <c r="CG117" i="3"/>
  <c r="BP117" i="3"/>
  <c r="O116" i="13"/>
  <c r="N116" i="13" s="1"/>
  <c r="AE97" i="13"/>
  <c r="AD97" i="13" s="1"/>
  <c r="CB122" i="3"/>
  <c r="BK122" i="3"/>
  <c r="AT122" i="3"/>
  <c r="AB131" i="3"/>
  <c r="AR132" i="3" s="1"/>
  <c r="Q111" i="13"/>
  <c r="P111" i="13" s="1"/>
  <c r="W103" i="13"/>
  <c r="V103" i="13" s="1"/>
  <c r="CE120" i="3"/>
  <c r="AW120" i="3"/>
  <c r="BN120" i="3"/>
  <c r="AC126" i="3"/>
  <c r="AJ112" i="3"/>
  <c r="AF118" i="3"/>
  <c r="X141" i="3" l="1"/>
  <c r="G126" i="13"/>
  <c r="F126" i="13" s="1"/>
  <c r="F142" i="3"/>
  <c r="E142" i="3"/>
  <c r="I147" i="3"/>
  <c r="M125" i="13"/>
  <c r="L125" i="13" s="1"/>
  <c r="AU128" i="3"/>
  <c r="CC128" i="3"/>
  <c r="BL128" i="3"/>
  <c r="BH141" i="3"/>
  <c r="AQ141" i="3"/>
  <c r="BY141" i="3"/>
  <c r="R117" i="3"/>
  <c r="Q282" i="3"/>
  <c r="M122" i="3"/>
  <c r="BI132" i="3"/>
  <c r="BZ132" i="3"/>
  <c r="P120" i="3"/>
  <c r="AS127" i="3"/>
  <c r="CA127" i="3"/>
  <c r="BJ127" i="3"/>
  <c r="BQ113" i="3"/>
  <c r="A113" i="3"/>
  <c r="C113" i="3" s="1"/>
  <c r="U112" i="3"/>
  <c r="CH113" i="3"/>
  <c r="AZ113" i="3"/>
  <c r="BA113" i="3" s="1"/>
  <c r="AV119" i="3"/>
  <c r="CD119" i="3"/>
  <c r="BM119" i="3"/>
  <c r="W142" i="3" l="1"/>
  <c r="E127" i="13"/>
  <c r="D127" i="13" s="1"/>
  <c r="AN142" i="3"/>
  <c r="BE142" i="3" s="1"/>
  <c r="BV142" i="3"/>
  <c r="C127" i="13"/>
  <c r="B127" i="13" s="1"/>
  <c r="V142" i="3"/>
  <c r="BC143" i="3" s="1"/>
  <c r="K132" i="13"/>
  <c r="J132" i="13" s="1"/>
  <c r="Z147" i="3"/>
  <c r="J141" i="3"/>
  <c r="N128" i="3"/>
  <c r="AH282" i="3"/>
  <c r="AC102" i="13"/>
  <c r="AB102" i="13" s="1"/>
  <c r="AI117" i="3"/>
  <c r="AA141" i="3"/>
  <c r="AA267" i="13"/>
  <c r="Z267" i="13" s="1"/>
  <c r="S107" i="13"/>
  <c r="R107" i="13" s="1"/>
  <c r="AD122" i="3"/>
  <c r="BK123" i="3" s="1"/>
  <c r="K132" i="3"/>
  <c r="AB132" i="3" s="1"/>
  <c r="BZ133" i="3" s="1"/>
  <c r="Y105" i="13"/>
  <c r="X105" i="13" s="1"/>
  <c r="AG120" i="3"/>
  <c r="AW121" i="3" s="1"/>
  <c r="L127" i="3"/>
  <c r="B113" i="3"/>
  <c r="A98" i="13" s="1"/>
  <c r="BR113" i="3"/>
  <c r="S113" i="3"/>
  <c r="O119" i="3"/>
  <c r="BU143" i="3" l="1"/>
  <c r="AM143" i="3"/>
  <c r="BD143" i="3" s="1"/>
  <c r="F143" i="3" s="1"/>
  <c r="G142" i="3"/>
  <c r="BT143" i="3"/>
  <c r="E143" i="3" s="1"/>
  <c r="AL143" i="3"/>
  <c r="AP148" i="3"/>
  <c r="BG148" i="3" s="1"/>
  <c r="BX148" i="3"/>
  <c r="M126" i="13"/>
  <c r="L126" i="13" s="1"/>
  <c r="AE128" i="3"/>
  <c r="U113" i="13"/>
  <c r="T113" i="13" s="1"/>
  <c r="BO283" i="3"/>
  <c r="AX283" i="3"/>
  <c r="CF283" i="3"/>
  <c r="BP118" i="3"/>
  <c r="CG118" i="3"/>
  <c r="AY118" i="3"/>
  <c r="AQ142" i="3"/>
  <c r="BY142" i="3"/>
  <c r="BH142" i="3"/>
  <c r="CB123" i="3"/>
  <c r="M123" i="3" s="1"/>
  <c r="AT123" i="3"/>
  <c r="O117" i="13"/>
  <c r="N117" i="13" s="1"/>
  <c r="AE98" i="13"/>
  <c r="AD98" i="13" s="1"/>
  <c r="CE121" i="3"/>
  <c r="BN121" i="3"/>
  <c r="Q112" i="13"/>
  <c r="P112" i="13" s="1"/>
  <c r="AC127" i="3"/>
  <c r="W104" i="13"/>
  <c r="V104" i="13" s="1"/>
  <c r="AR133" i="3"/>
  <c r="BI133" i="3"/>
  <c r="K133" i="3" s="1"/>
  <c r="AJ113" i="3"/>
  <c r="AF119" i="3"/>
  <c r="G127" i="13" l="1"/>
  <c r="F127" i="13" s="1"/>
  <c r="X142" i="3"/>
  <c r="E128" i="13"/>
  <c r="D128" i="13" s="1"/>
  <c r="W143" i="3"/>
  <c r="V143" i="3"/>
  <c r="I148" i="3"/>
  <c r="C128" i="13"/>
  <c r="B128" i="13" s="1"/>
  <c r="R118" i="3"/>
  <c r="Q283" i="3"/>
  <c r="BL129" i="3"/>
  <c r="CC129" i="3"/>
  <c r="AU129" i="3"/>
  <c r="J142" i="3"/>
  <c r="AI118" i="3"/>
  <c r="AE129" i="3"/>
  <c r="S108" i="13"/>
  <c r="R108" i="13" s="1"/>
  <c r="AD123" i="3"/>
  <c r="BK124" i="3" s="1"/>
  <c r="AH283" i="3"/>
  <c r="O118" i="13"/>
  <c r="N118" i="13" s="1"/>
  <c r="P121" i="3"/>
  <c r="BJ128" i="3"/>
  <c r="AS128" i="3"/>
  <c r="CA128" i="3"/>
  <c r="AB133" i="3"/>
  <c r="BI134" i="3" s="1"/>
  <c r="A114" i="3"/>
  <c r="C114" i="3" s="1"/>
  <c r="U113" i="3"/>
  <c r="BQ114" i="3"/>
  <c r="CH114" i="3"/>
  <c r="AZ114" i="3"/>
  <c r="BA114" i="3" s="1"/>
  <c r="CD120" i="3"/>
  <c r="AV120" i="3"/>
  <c r="BM120" i="3"/>
  <c r="BV143" i="3" l="1"/>
  <c r="AN143" i="3"/>
  <c r="BE143" i="3" s="1"/>
  <c r="G143" i="3" s="1"/>
  <c r="BU144" i="3"/>
  <c r="AM144" i="3"/>
  <c r="BD144" i="3" s="1"/>
  <c r="AL144" i="3"/>
  <c r="BT144" i="3"/>
  <c r="BC144" i="3"/>
  <c r="Z148" i="3"/>
  <c r="K133" i="13"/>
  <c r="J133" i="13" s="1"/>
  <c r="AC103" i="13"/>
  <c r="AB103" i="13" s="1"/>
  <c r="AA268" i="13"/>
  <c r="Z268" i="13" s="1"/>
  <c r="N129" i="3"/>
  <c r="AY119" i="3"/>
  <c r="CG119" i="3"/>
  <c r="BP119" i="3"/>
  <c r="M127" i="13"/>
  <c r="L127" i="13" s="1"/>
  <c r="AA142" i="3"/>
  <c r="BH143" i="3" s="1"/>
  <c r="BL130" i="3"/>
  <c r="CC130" i="3"/>
  <c r="AU130" i="3"/>
  <c r="CB124" i="3"/>
  <c r="M124" i="3" s="1"/>
  <c r="AT124" i="3"/>
  <c r="AX284" i="3"/>
  <c r="CF284" i="3"/>
  <c r="BO284" i="3"/>
  <c r="Y106" i="13"/>
  <c r="X106" i="13" s="1"/>
  <c r="AG121" i="3"/>
  <c r="L128" i="3"/>
  <c r="AR134" i="3"/>
  <c r="BZ134" i="3"/>
  <c r="K134" i="3" s="1"/>
  <c r="S114" i="3"/>
  <c r="BR114" i="3"/>
  <c r="B114" i="3"/>
  <c r="A99" i="13" s="1"/>
  <c r="O120" i="3"/>
  <c r="F144" i="3" l="1"/>
  <c r="G128" i="13"/>
  <c r="F128" i="13" s="1"/>
  <c r="X143" i="3"/>
  <c r="E144" i="3"/>
  <c r="AP149" i="3"/>
  <c r="BX149" i="3"/>
  <c r="BG149" i="3"/>
  <c r="R119" i="3"/>
  <c r="U114" i="13"/>
  <c r="T114" i="13" s="1"/>
  <c r="AQ143" i="3"/>
  <c r="BY143" i="3"/>
  <c r="J143" i="3" s="1"/>
  <c r="Q284" i="3"/>
  <c r="N130" i="3"/>
  <c r="AH284" i="3"/>
  <c r="AX285" i="3" s="1"/>
  <c r="AD124" i="3"/>
  <c r="S109" i="13"/>
  <c r="R109" i="13" s="1"/>
  <c r="AE99" i="13"/>
  <c r="AD99" i="13" s="1"/>
  <c r="O119" i="13"/>
  <c r="N119" i="13" s="1"/>
  <c r="AI119" i="3"/>
  <c r="CE122" i="3"/>
  <c r="BN122" i="3"/>
  <c r="AW122" i="3"/>
  <c r="Q113" i="13"/>
  <c r="P113" i="13" s="1"/>
  <c r="AC128" i="3"/>
  <c r="AB134" i="3"/>
  <c r="AR135" i="3" s="1"/>
  <c r="W105" i="13"/>
  <c r="V105" i="13" s="1"/>
  <c r="AJ114" i="3"/>
  <c r="AF120" i="3"/>
  <c r="BV144" i="3" l="1"/>
  <c r="AN144" i="3"/>
  <c r="BE144" i="3" s="1"/>
  <c r="G144" i="3" s="1"/>
  <c r="W144" i="3"/>
  <c r="BU145" i="3" s="1"/>
  <c r="E129" i="13"/>
  <c r="D129" i="13" s="1"/>
  <c r="C129" i="13"/>
  <c r="B129" i="13" s="1"/>
  <c r="V144" i="3"/>
  <c r="I149" i="3"/>
  <c r="AM145" i="3"/>
  <c r="BD145" i="3" s="1"/>
  <c r="AC104" i="13"/>
  <c r="AB104" i="13" s="1"/>
  <c r="CF285" i="3"/>
  <c r="BO285" i="3"/>
  <c r="AA143" i="3"/>
  <c r="M128" i="13"/>
  <c r="L128" i="13" s="1"/>
  <c r="AA269" i="13"/>
  <c r="Z269" i="13" s="1"/>
  <c r="AT125" i="3"/>
  <c r="CB125" i="3"/>
  <c r="BK125" i="3"/>
  <c r="U115" i="13"/>
  <c r="T115" i="13" s="1"/>
  <c r="AE130" i="3"/>
  <c r="BP120" i="3"/>
  <c r="AY120" i="3"/>
  <c r="CG120" i="3"/>
  <c r="P122" i="3"/>
  <c r="BI135" i="3"/>
  <c r="CA129" i="3"/>
  <c r="AS129" i="3"/>
  <c r="BJ129" i="3"/>
  <c r="BZ135" i="3"/>
  <c r="A115" i="3"/>
  <c r="C115" i="3" s="1"/>
  <c r="BQ115" i="3"/>
  <c r="CH115" i="3"/>
  <c r="U114" i="3"/>
  <c r="AZ115" i="3"/>
  <c r="BA115" i="3" s="1"/>
  <c r="CD121" i="3"/>
  <c r="BM121" i="3"/>
  <c r="AV121" i="3"/>
  <c r="G129" i="13" l="1"/>
  <c r="F129" i="13" s="1"/>
  <c r="X144" i="3"/>
  <c r="BT145" i="3"/>
  <c r="BC145" i="3"/>
  <c r="E145" i="3" s="1"/>
  <c r="AL145" i="3"/>
  <c r="Z149" i="3"/>
  <c r="K134" i="13"/>
  <c r="J134" i="13" s="1"/>
  <c r="F145" i="3"/>
  <c r="Q285" i="3"/>
  <c r="M125" i="3"/>
  <c r="AH285" i="3"/>
  <c r="AD125" i="3"/>
  <c r="AT126" i="3" s="1"/>
  <c r="AQ144" i="3"/>
  <c r="BY144" i="3"/>
  <c r="BH144" i="3"/>
  <c r="BL131" i="3"/>
  <c r="CC131" i="3"/>
  <c r="AU131" i="3"/>
  <c r="R120" i="3"/>
  <c r="Y107" i="13"/>
  <c r="X107" i="13" s="1"/>
  <c r="AI120" i="3"/>
  <c r="AG122" i="3"/>
  <c r="K135" i="3"/>
  <c r="L129" i="3"/>
  <c r="BR115" i="3"/>
  <c r="S115" i="3"/>
  <c r="B115" i="3"/>
  <c r="A100" i="13" s="1"/>
  <c r="O121" i="3"/>
  <c r="AN145" i="3" l="1"/>
  <c r="BE145" i="3" s="1"/>
  <c r="BV145" i="3"/>
  <c r="G145" i="3"/>
  <c r="AP150" i="3"/>
  <c r="BX150" i="3"/>
  <c r="BG150" i="3"/>
  <c r="C130" i="13"/>
  <c r="B130" i="13" s="1"/>
  <c r="V145" i="3"/>
  <c r="E130" i="13"/>
  <c r="D130" i="13" s="1"/>
  <c r="W145" i="3"/>
  <c r="J144" i="3"/>
  <c r="AA270" i="13"/>
  <c r="Z270" i="13" s="1"/>
  <c r="CF286" i="3"/>
  <c r="AX286" i="3"/>
  <c r="BO286" i="3"/>
  <c r="BK126" i="3"/>
  <c r="CB126" i="3"/>
  <c r="S110" i="13"/>
  <c r="R110" i="13" s="1"/>
  <c r="AH286" i="3"/>
  <c r="N131" i="3"/>
  <c r="AC105" i="13"/>
  <c r="AB105" i="13" s="1"/>
  <c r="AE100" i="13"/>
  <c r="AD100" i="13" s="1"/>
  <c r="O120" i="13"/>
  <c r="N120" i="13" s="1"/>
  <c r="BP121" i="3"/>
  <c r="CG121" i="3"/>
  <c r="AY121" i="3"/>
  <c r="AB135" i="3"/>
  <c r="BZ136" i="3" s="1"/>
  <c r="CE123" i="3"/>
  <c r="AW123" i="3"/>
  <c r="BN123" i="3"/>
  <c r="Q114" i="13"/>
  <c r="P114" i="13" s="1"/>
  <c r="AC129" i="3"/>
  <c r="W106" i="13"/>
  <c r="V106" i="13" s="1"/>
  <c r="AA144" i="3"/>
  <c r="AJ115" i="3"/>
  <c r="AD126" i="3"/>
  <c r="AF121" i="3"/>
  <c r="G130" i="13" l="1"/>
  <c r="F130" i="13" s="1"/>
  <c r="X145" i="3"/>
  <c r="BV146" i="3"/>
  <c r="AN146" i="3"/>
  <c r="BE146" i="3" s="1"/>
  <c r="I150" i="3"/>
  <c r="BC146" i="3"/>
  <c r="AL146" i="3"/>
  <c r="BT146" i="3"/>
  <c r="AM146" i="3"/>
  <c r="BD146" i="3" s="1"/>
  <c r="BU146" i="3"/>
  <c r="Q286" i="3"/>
  <c r="M129" i="13"/>
  <c r="L129" i="13" s="1"/>
  <c r="M126" i="3"/>
  <c r="AX287" i="3"/>
  <c r="CF287" i="3"/>
  <c r="BO287" i="3"/>
  <c r="U116" i="13"/>
  <c r="T116" i="13" s="1"/>
  <c r="AE131" i="3"/>
  <c r="R121" i="3"/>
  <c r="AC106" i="13" s="1"/>
  <c r="AB106" i="13" s="1"/>
  <c r="BI136" i="3"/>
  <c r="K136" i="3" s="1"/>
  <c r="AR136" i="3"/>
  <c r="P123" i="3"/>
  <c r="CA130" i="3"/>
  <c r="AS130" i="3"/>
  <c r="BJ130" i="3"/>
  <c r="AQ145" i="3"/>
  <c r="BH145" i="3"/>
  <c r="BY145" i="3"/>
  <c r="CH116" i="3"/>
  <c r="BQ116" i="3"/>
  <c r="AZ116" i="3"/>
  <c r="BA116" i="3" s="1"/>
  <c r="A116" i="3"/>
  <c r="C116" i="3" s="1"/>
  <c r="U115" i="3"/>
  <c r="CB127" i="3"/>
  <c r="BK127" i="3"/>
  <c r="AT127" i="3"/>
  <c r="BM122" i="3"/>
  <c r="AV122" i="3"/>
  <c r="CD122" i="3"/>
  <c r="G146" i="3" l="1"/>
  <c r="K135" i="13"/>
  <c r="J135" i="13" s="1"/>
  <c r="Z150" i="3"/>
  <c r="E146" i="3"/>
  <c r="F146" i="3"/>
  <c r="AA271" i="13"/>
  <c r="Z271" i="13" s="1"/>
  <c r="Q287" i="3"/>
  <c r="S111" i="13"/>
  <c r="R111" i="13" s="1"/>
  <c r="BL132" i="3"/>
  <c r="AU132" i="3"/>
  <c r="CC132" i="3"/>
  <c r="AI121" i="3"/>
  <c r="O121" i="13"/>
  <c r="N121" i="13" s="1"/>
  <c r="Y108" i="13"/>
  <c r="X108" i="13" s="1"/>
  <c r="AH287" i="3"/>
  <c r="AG123" i="3"/>
  <c r="BN124" i="3" s="1"/>
  <c r="L130" i="3"/>
  <c r="J145" i="3"/>
  <c r="B116" i="3"/>
  <c r="A101" i="13" s="1"/>
  <c r="BR116" i="3"/>
  <c r="S116" i="3"/>
  <c r="M127" i="3"/>
  <c r="AB136" i="3"/>
  <c r="O122" i="3"/>
  <c r="X146" i="3" l="1"/>
  <c r="AN147" i="3" s="1"/>
  <c r="BE147" i="3" s="1"/>
  <c r="G131" i="13"/>
  <c r="F131" i="13" s="1"/>
  <c r="BX151" i="3"/>
  <c r="AP151" i="3"/>
  <c r="BG151" i="3"/>
  <c r="W146" i="3"/>
  <c r="E131" i="13"/>
  <c r="D131" i="13" s="1"/>
  <c r="C131" i="13"/>
  <c r="B131" i="13" s="1"/>
  <c r="V146" i="3"/>
  <c r="BV147" i="3"/>
  <c r="AA272" i="13"/>
  <c r="Z272" i="13" s="1"/>
  <c r="N132" i="3"/>
  <c r="AE101" i="13"/>
  <c r="AD101" i="13" s="1"/>
  <c r="AC130" i="3"/>
  <c r="AS131" i="3" s="1"/>
  <c r="CE124" i="3"/>
  <c r="P124" i="3" s="1"/>
  <c r="AW124" i="3"/>
  <c r="CF288" i="3"/>
  <c r="BO288" i="3"/>
  <c r="AX288" i="3"/>
  <c r="BP122" i="3"/>
  <c r="CG122" i="3"/>
  <c r="AY122" i="3"/>
  <c r="Q115" i="13"/>
  <c r="P115" i="13" s="1"/>
  <c r="M130" i="13"/>
  <c r="W107" i="13"/>
  <c r="V107" i="13" s="1"/>
  <c r="S112" i="13"/>
  <c r="R112" i="13" s="1"/>
  <c r="AA145" i="3"/>
  <c r="AD127" i="3"/>
  <c r="BK128" i="3" s="1"/>
  <c r="AJ116" i="3"/>
  <c r="AR137" i="3"/>
  <c r="BZ137" i="3"/>
  <c r="BI137" i="3"/>
  <c r="AF122" i="3"/>
  <c r="I151" i="3" l="1"/>
  <c r="AM147" i="3"/>
  <c r="BD147" i="3" s="1"/>
  <c r="BU147" i="3"/>
  <c r="BC147" i="3"/>
  <c r="BT147" i="3"/>
  <c r="AL147" i="3"/>
  <c r="G147" i="3"/>
  <c r="AE132" i="3"/>
  <c r="U117" i="13"/>
  <c r="T117" i="13" s="1"/>
  <c r="CA131" i="3"/>
  <c r="Q288" i="3"/>
  <c r="Y109" i="13"/>
  <c r="X109" i="13" s="1"/>
  <c r="AG124" i="3"/>
  <c r="BN125" i="3" s="1"/>
  <c r="R122" i="3"/>
  <c r="BJ131" i="3"/>
  <c r="L130" i="13"/>
  <c r="BY146" i="3"/>
  <c r="AQ146" i="3"/>
  <c r="BH146" i="3"/>
  <c r="CB128" i="3"/>
  <c r="M128" i="3" s="1"/>
  <c r="AT128" i="3"/>
  <c r="A117" i="3"/>
  <c r="C117" i="3" s="1"/>
  <c r="CH117" i="3"/>
  <c r="BQ117" i="3"/>
  <c r="AZ117" i="3"/>
  <c r="BA117" i="3" s="1"/>
  <c r="U116" i="3"/>
  <c r="K137" i="3"/>
  <c r="CD123" i="3"/>
  <c r="AV123" i="3"/>
  <c r="BM123" i="3"/>
  <c r="F147" i="3" l="1"/>
  <c r="E147" i="3"/>
  <c r="Z151" i="3"/>
  <c r="K136" i="13"/>
  <c r="J136" i="13" s="1"/>
  <c r="G132" i="13"/>
  <c r="F132" i="13" s="1"/>
  <c r="X147" i="3"/>
  <c r="BL133" i="3"/>
  <c r="CC133" i="3"/>
  <c r="AU133" i="3"/>
  <c r="L131" i="3"/>
  <c r="AE133" i="3"/>
  <c r="AA273" i="13"/>
  <c r="Z273" i="13" s="1"/>
  <c r="CE125" i="3"/>
  <c r="P125" i="3" s="1"/>
  <c r="AW125" i="3"/>
  <c r="AH288" i="3"/>
  <c r="O122" i="13"/>
  <c r="N122" i="13" s="1"/>
  <c r="AI122" i="3"/>
  <c r="AC107" i="13"/>
  <c r="AB107" i="13" s="1"/>
  <c r="S113" i="13"/>
  <c r="R113" i="13" s="1"/>
  <c r="J146" i="3"/>
  <c r="AD128" i="3"/>
  <c r="CB129" i="3" s="1"/>
  <c r="S117" i="3"/>
  <c r="BR117" i="3"/>
  <c r="B117" i="3"/>
  <c r="A102" i="13" s="1"/>
  <c r="AB137" i="3"/>
  <c r="BI138" i="3" s="1"/>
  <c r="O123" i="3"/>
  <c r="W147" i="3" l="1"/>
  <c r="E132" i="13"/>
  <c r="D132" i="13" s="1"/>
  <c r="C132" i="13"/>
  <c r="B132" i="13" s="1"/>
  <c r="V147" i="3"/>
  <c r="BG152" i="3"/>
  <c r="AP152" i="3"/>
  <c r="BX152" i="3"/>
  <c r="BV148" i="3"/>
  <c r="AN148" i="3"/>
  <c r="BE148" i="3" s="1"/>
  <c r="N133" i="3"/>
  <c r="Q116" i="13"/>
  <c r="P116" i="13" s="1"/>
  <c r="AC131" i="3"/>
  <c r="BJ132" i="3" s="1"/>
  <c r="BL134" i="3"/>
  <c r="CC134" i="3"/>
  <c r="AU134" i="3"/>
  <c r="AE134" i="3" s="1"/>
  <c r="AG125" i="3"/>
  <c r="CE126" i="3" s="1"/>
  <c r="Y110" i="13"/>
  <c r="X110" i="13" s="1"/>
  <c r="AX289" i="3"/>
  <c r="CF289" i="3"/>
  <c r="BO289" i="3"/>
  <c r="CG123" i="3"/>
  <c r="AY123" i="3"/>
  <c r="BP123" i="3"/>
  <c r="AE102" i="13"/>
  <c r="AD102" i="13" s="1"/>
  <c r="M131" i="13"/>
  <c r="W108" i="13"/>
  <c r="V108" i="13" s="1"/>
  <c r="AA146" i="3"/>
  <c r="BY147" i="3" s="1"/>
  <c r="BK129" i="3"/>
  <c r="M129" i="3" s="1"/>
  <c r="AT129" i="3"/>
  <c r="AJ117" i="3"/>
  <c r="BZ138" i="3"/>
  <c r="K138" i="3" s="1"/>
  <c r="AR138" i="3"/>
  <c r="AF123" i="3"/>
  <c r="BC148" i="3" l="1"/>
  <c r="BT148" i="3"/>
  <c r="E148" i="3" s="1"/>
  <c r="AL148" i="3"/>
  <c r="BU148" i="3"/>
  <c r="AM148" i="3"/>
  <c r="BD148" i="3" s="1"/>
  <c r="I152" i="3"/>
  <c r="G148" i="3"/>
  <c r="U118" i="13"/>
  <c r="T118" i="13" s="1"/>
  <c r="CA132" i="3"/>
  <c r="L132" i="3" s="1"/>
  <c r="AS132" i="3"/>
  <c r="N134" i="3"/>
  <c r="BN126" i="3"/>
  <c r="P126" i="3" s="1"/>
  <c r="AW126" i="3"/>
  <c r="AU135" i="3"/>
  <c r="CC135" i="3"/>
  <c r="BL135" i="3"/>
  <c r="AC132" i="3"/>
  <c r="Q289" i="3"/>
  <c r="R123" i="3"/>
  <c r="AC108" i="13" s="1"/>
  <c r="AB108" i="13" s="1"/>
  <c r="O123" i="13"/>
  <c r="N123" i="13" s="1"/>
  <c r="L131" i="13"/>
  <c r="AG126" i="3"/>
  <c r="AW127" i="3" s="1"/>
  <c r="AQ147" i="3"/>
  <c r="S114" i="13"/>
  <c r="R114" i="13" s="1"/>
  <c r="BH147" i="3"/>
  <c r="J147" i="3" s="1"/>
  <c r="AD129" i="3"/>
  <c r="CB130" i="3" s="1"/>
  <c r="AB138" i="3"/>
  <c r="BI139" i="3" s="1"/>
  <c r="CH118" i="3"/>
  <c r="A118" i="3"/>
  <c r="C118" i="3" s="1"/>
  <c r="U117" i="3"/>
  <c r="BQ118" i="3"/>
  <c r="AZ118" i="3"/>
  <c r="BA118" i="3" s="1"/>
  <c r="CD124" i="3"/>
  <c r="AV124" i="3"/>
  <c r="BM124" i="3"/>
  <c r="C133" i="13" l="1"/>
  <c r="B133" i="13" s="1"/>
  <c r="V148" i="3"/>
  <c r="F148" i="3"/>
  <c r="X148" i="3"/>
  <c r="G133" i="13"/>
  <c r="F133" i="13" s="1"/>
  <c r="K137" i="13"/>
  <c r="J137" i="13" s="1"/>
  <c r="Z152" i="3"/>
  <c r="Q117" i="13"/>
  <c r="P117" i="13" s="1"/>
  <c r="U119" i="13"/>
  <c r="T119" i="13" s="1"/>
  <c r="Y111" i="13"/>
  <c r="X111" i="13" s="1"/>
  <c r="AS133" i="3"/>
  <c r="BJ133" i="3"/>
  <c r="CA133" i="3"/>
  <c r="N135" i="3"/>
  <c r="AI123" i="3"/>
  <c r="AH289" i="3"/>
  <c r="AA274" i="13"/>
  <c r="Z274" i="13" s="1"/>
  <c r="CE127" i="3"/>
  <c r="BN127" i="3"/>
  <c r="M132" i="13"/>
  <c r="AA147" i="3"/>
  <c r="AQ148" i="3" s="1"/>
  <c r="AT130" i="3"/>
  <c r="BK130" i="3"/>
  <c r="M130" i="3" s="1"/>
  <c r="AR139" i="3"/>
  <c r="BZ139" i="3"/>
  <c r="K139" i="3" s="1"/>
  <c r="S118" i="3"/>
  <c r="BR118" i="3"/>
  <c r="B118" i="3"/>
  <c r="A103" i="13" s="1"/>
  <c r="O124" i="3"/>
  <c r="W148" i="3" l="1"/>
  <c r="E133" i="13"/>
  <c r="D133" i="13" s="1"/>
  <c r="AL149" i="3"/>
  <c r="BC149" i="3"/>
  <c r="BT149" i="3"/>
  <c r="BV149" i="3"/>
  <c r="AN149" i="3"/>
  <c r="BE149" i="3" s="1"/>
  <c r="AP153" i="3"/>
  <c r="BG153" i="3" s="1"/>
  <c r="BX153" i="3"/>
  <c r="L133" i="3"/>
  <c r="U120" i="13"/>
  <c r="T120" i="13" s="1"/>
  <c r="AE135" i="3"/>
  <c r="CF290" i="3"/>
  <c r="AX290" i="3"/>
  <c r="BO290" i="3"/>
  <c r="CG124" i="3"/>
  <c r="BP124" i="3"/>
  <c r="AY124" i="3"/>
  <c r="O124" i="13"/>
  <c r="N124" i="13" s="1"/>
  <c r="AE103" i="13"/>
  <c r="AD103" i="13" s="1"/>
  <c r="P127" i="3"/>
  <c r="BH148" i="3"/>
  <c r="L132" i="13"/>
  <c r="BY148" i="3"/>
  <c r="S115" i="13"/>
  <c r="R115" i="13" s="1"/>
  <c r="W109" i="13"/>
  <c r="V109" i="13" s="1"/>
  <c r="AD130" i="3"/>
  <c r="BK131" i="3" s="1"/>
  <c r="AJ118" i="3"/>
  <c r="AB139" i="3"/>
  <c r="AF124" i="3"/>
  <c r="AM149" i="3" l="1"/>
  <c r="BD149" i="3" s="1"/>
  <c r="F149" i="3" s="1"/>
  <c r="BU149" i="3"/>
  <c r="E149" i="3"/>
  <c r="G149" i="3"/>
  <c r="I153" i="3"/>
  <c r="Q118" i="13"/>
  <c r="P118" i="13" s="1"/>
  <c r="AC133" i="3"/>
  <c r="AU136" i="3"/>
  <c r="BL136" i="3"/>
  <c r="CC136" i="3"/>
  <c r="Q290" i="3"/>
  <c r="R124" i="3"/>
  <c r="J148" i="3"/>
  <c r="Y112" i="13"/>
  <c r="X112" i="13" s="1"/>
  <c r="AG127" i="3"/>
  <c r="AT131" i="3"/>
  <c r="CB131" i="3"/>
  <c r="M131" i="3" s="1"/>
  <c r="AZ119" i="3"/>
  <c r="BA119" i="3" s="1"/>
  <c r="U118" i="3"/>
  <c r="CH119" i="3"/>
  <c r="BQ119" i="3"/>
  <c r="A119" i="3"/>
  <c r="C119" i="3" s="1"/>
  <c r="BI140" i="3"/>
  <c r="BZ140" i="3"/>
  <c r="AR140" i="3"/>
  <c r="BM125" i="3"/>
  <c r="CD125" i="3"/>
  <c r="AV125" i="3"/>
  <c r="E134" i="13" l="1"/>
  <c r="D134" i="13" s="1"/>
  <c r="W149" i="3"/>
  <c r="V149" i="3"/>
  <c r="C134" i="13"/>
  <c r="B134" i="13" s="1"/>
  <c r="X149" i="3"/>
  <c r="G134" i="13"/>
  <c r="F134" i="13" s="1"/>
  <c r="AL150" i="3"/>
  <c r="BT150" i="3"/>
  <c r="BC150" i="3"/>
  <c r="E150" i="3" s="1"/>
  <c r="C135" i="13" s="1"/>
  <c r="B135" i="13" s="1"/>
  <c r="K138" i="13"/>
  <c r="J138" i="13" s="1"/>
  <c r="Z153" i="3"/>
  <c r="BJ134" i="3"/>
  <c r="CA134" i="3"/>
  <c r="AS134" i="3"/>
  <c r="AH290" i="3"/>
  <c r="AA275" i="13"/>
  <c r="Z275" i="13" s="1"/>
  <c r="AI124" i="3"/>
  <c r="N136" i="3"/>
  <c r="AC109" i="13"/>
  <c r="AB109" i="13" s="1"/>
  <c r="AA148" i="3"/>
  <c r="M133" i="13"/>
  <c r="L133" i="13" s="1"/>
  <c r="AW128" i="3"/>
  <c r="CE128" i="3"/>
  <c r="BN128" i="3"/>
  <c r="S116" i="13"/>
  <c r="R116" i="13" s="1"/>
  <c r="BR119" i="3"/>
  <c r="S119" i="3"/>
  <c r="B119" i="3"/>
  <c r="A104" i="13" s="1"/>
  <c r="AD131" i="3"/>
  <c r="K140" i="3"/>
  <c r="O125" i="3"/>
  <c r="AM150" i="3" l="1"/>
  <c r="BD150" i="3" s="1"/>
  <c r="BU150" i="3"/>
  <c r="V150" i="3"/>
  <c r="AN150" i="3"/>
  <c r="BE150" i="3" s="1"/>
  <c r="BV150" i="3"/>
  <c r="BG154" i="3"/>
  <c r="AP154" i="3"/>
  <c r="BX154" i="3"/>
  <c r="F150" i="3"/>
  <c r="L134" i="3"/>
  <c r="BO291" i="3"/>
  <c r="AX291" i="3"/>
  <c r="CF291" i="3"/>
  <c r="AY125" i="3"/>
  <c r="CG125" i="3"/>
  <c r="BP125" i="3"/>
  <c r="U121" i="13"/>
  <c r="T121" i="13" s="1"/>
  <c r="AE136" i="3"/>
  <c r="BH149" i="3"/>
  <c r="BY149" i="3"/>
  <c r="AQ149" i="3"/>
  <c r="AE104" i="13"/>
  <c r="AD104" i="13" s="1"/>
  <c r="AC134" i="3"/>
  <c r="AS135" i="3" s="1"/>
  <c r="O125" i="13"/>
  <c r="N125" i="13" s="1"/>
  <c r="P128" i="3"/>
  <c r="AI125" i="3"/>
  <c r="BP126" i="3" s="1"/>
  <c r="W110" i="13"/>
  <c r="V110" i="13" s="1"/>
  <c r="AJ119" i="3"/>
  <c r="AT132" i="3"/>
  <c r="CB132" i="3"/>
  <c r="BK132" i="3"/>
  <c r="AB140" i="3"/>
  <c r="BI141" i="3" s="1"/>
  <c r="AF125" i="3"/>
  <c r="BC151" i="3" l="1"/>
  <c r="BT151" i="3"/>
  <c r="AL151" i="3"/>
  <c r="G150" i="3"/>
  <c r="I154" i="3"/>
  <c r="E135" i="13"/>
  <c r="D135" i="13" s="1"/>
  <c r="W150" i="3"/>
  <c r="Q119" i="13"/>
  <c r="P119" i="13" s="1"/>
  <c r="Q291" i="3"/>
  <c r="R125" i="3"/>
  <c r="J149" i="3"/>
  <c r="CC137" i="3"/>
  <c r="AU137" i="3"/>
  <c r="BL137" i="3"/>
  <c r="AE137" i="3"/>
  <c r="AH291" i="3"/>
  <c r="CA135" i="3"/>
  <c r="BJ135" i="3"/>
  <c r="Y113" i="13"/>
  <c r="X113" i="13" s="1"/>
  <c r="AG128" i="3"/>
  <c r="AY126" i="3"/>
  <c r="CG126" i="3"/>
  <c r="R126" i="3" s="1"/>
  <c r="AA149" i="3"/>
  <c r="AQ150" i="3" s="1"/>
  <c r="BQ120" i="3"/>
  <c r="U119" i="3"/>
  <c r="AZ120" i="3"/>
  <c r="BA120" i="3" s="1"/>
  <c r="CH120" i="3"/>
  <c r="A120" i="3"/>
  <c r="C120" i="3" s="1"/>
  <c r="M132" i="3"/>
  <c r="AR141" i="3"/>
  <c r="BZ141" i="3"/>
  <c r="K141" i="3" s="1"/>
  <c r="AV126" i="3"/>
  <c r="BM126" i="3"/>
  <c r="CD126" i="3"/>
  <c r="E151" i="3" l="1"/>
  <c r="X150" i="3"/>
  <c r="G135" i="13"/>
  <c r="F135" i="13" s="1"/>
  <c r="K139" i="13"/>
  <c r="J139" i="13" s="1"/>
  <c r="Z154" i="3"/>
  <c r="AM151" i="3"/>
  <c r="BD151" i="3" s="1"/>
  <c r="BU151" i="3"/>
  <c r="AA276" i="13"/>
  <c r="Z276" i="13" s="1"/>
  <c r="N137" i="3"/>
  <c r="AC110" i="13"/>
  <c r="AB110" i="13" s="1"/>
  <c r="M134" i="13"/>
  <c r="L134" i="13" s="1"/>
  <c r="BO292" i="3"/>
  <c r="CF292" i="3"/>
  <c r="AX292" i="3"/>
  <c r="BL138" i="3"/>
  <c r="AU138" i="3"/>
  <c r="CC138" i="3"/>
  <c r="L135" i="3"/>
  <c r="O126" i="13"/>
  <c r="N126" i="13" s="1"/>
  <c r="CE129" i="3"/>
  <c r="BN129" i="3"/>
  <c r="AW129" i="3"/>
  <c r="AC111" i="13"/>
  <c r="AB111" i="13" s="1"/>
  <c r="BH150" i="3"/>
  <c r="BY150" i="3"/>
  <c r="AI126" i="3"/>
  <c r="BP127" i="3" s="1"/>
  <c r="S117" i="13"/>
  <c r="R117" i="13" s="1"/>
  <c r="B120" i="3"/>
  <c r="A105" i="13" s="1"/>
  <c r="S120" i="3"/>
  <c r="BR120" i="3"/>
  <c r="AD132" i="3"/>
  <c r="CB133" i="3" s="1"/>
  <c r="AB141" i="3"/>
  <c r="AR142" i="3" s="1"/>
  <c r="O126" i="3"/>
  <c r="V151" i="3" l="1"/>
  <c r="C136" i="13"/>
  <c r="B136" i="13" s="1"/>
  <c r="BV151" i="3"/>
  <c r="BW151" i="3" s="1"/>
  <c r="H151" i="3" s="1"/>
  <c r="AN151" i="3"/>
  <c r="BE151" i="3" s="1"/>
  <c r="BG155" i="3"/>
  <c r="BX155" i="3"/>
  <c r="AP155" i="3"/>
  <c r="F151" i="3"/>
  <c r="U122" i="13"/>
  <c r="T122" i="13" s="1"/>
  <c r="Q292" i="3"/>
  <c r="Q120" i="13"/>
  <c r="P120" i="13" s="1"/>
  <c r="AC135" i="3"/>
  <c r="N138" i="3"/>
  <c r="AH292" i="3"/>
  <c r="CG127" i="3"/>
  <c r="R127" i="3" s="1"/>
  <c r="AE105" i="13"/>
  <c r="AD105" i="13" s="1"/>
  <c r="P129" i="3"/>
  <c r="J150" i="3"/>
  <c r="AY127" i="3"/>
  <c r="W111" i="13"/>
  <c r="V111" i="13" s="1"/>
  <c r="AT133" i="3"/>
  <c r="BK133" i="3"/>
  <c r="M133" i="3" s="1"/>
  <c r="AJ120" i="3"/>
  <c r="BI142" i="3"/>
  <c r="BZ142" i="3"/>
  <c r="AF126" i="3"/>
  <c r="G151" i="3" l="1"/>
  <c r="BC152" i="3"/>
  <c r="BT152" i="3"/>
  <c r="AL152" i="3"/>
  <c r="I136" i="13"/>
  <c r="H136" i="13" s="1"/>
  <c r="Y151" i="3"/>
  <c r="I155" i="3"/>
  <c r="E136" i="13"/>
  <c r="D136" i="13" s="1"/>
  <c r="W151" i="3"/>
  <c r="AA277" i="13"/>
  <c r="Z277" i="13" s="1"/>
  <c r="AS136" i="3"/>
  <c r="BJ136" i="3"/>
  <c r="CA136" i="3"/>
  <c r="U123" i="13"/>
  <c r="T123" i="13" s="1"/>
  <c r="AE138" i="3"/>
  <c r="AI127" i="3"/>
  <c r="AX293" i="3"/>
  <c r="CF293" i="3"/>
  <c r="BO293" i="3"/>
  <c r="AC112" i="13"/>
  <c r="AB112" i="13" s="1"/>
  <c r="M135" i="13"/>
  <c r="L135" i="13" s="1"/>
  <c r="AA150" i="3"/>
  <c r="AQ151" i="3" s="1"/>
  <c r="Y114" i="13"/>
  <c r="X114" i="13" s="1"/>
  <c r="AG129" i="3"/>
  <c r="CE130" i="3" s="1"/>
  <c r="S118" i="13"/>
  <c r="R118" i="13" s="1"/>
  <c r="CH121" i="3"/>
  <c r="A121" i="3"/>
  <c r="C121" i="3" s="1"/>
  <c r="AZ121" i="3"/>
  <c r="BA121" i="3" s="1"/>
  <c r="U120" i="3"/>
  <c r="BQ121" i="3"/>
  <c r="K142" i="3"/>
  <c r="AD133" i="3"/>
  <c r="BM127" i="3"/>
  <c r="AV127" i="3"/>
  <c r="CD127" i="3"/>
  <c r="E152" i="3" l="1"/>
  <c r="G136" i="13"/>
  <c r="F136" i="13" s="1"/>
  <c r="X151" i="3"/>
  <c r="BW152" i="3"/>
  <c r="AO152" i="3"/>
  <c r="BF152" i="3" s="1"/>
  <c r="H152" i="3" s="1"/>
  <c r="Z155" i="3"/>
  <c r="K140" i="13"/>
  <c r="J140" i="13" s="1"/>
  <c r="AM152" i="3"/>
  <c r="BD152" i="3" s="1"/>
  <c r="BU152" i="3"/>
  <c r="L136" i="3"/>
  <c r="BP128" i="3"/>
  <c r="CG128" i="3"/>
  <c r="AU139" i="3"/>
  <c r="CC139" i="3"/>
  <c r="BL139" i="3"/>
  <c r="Q293" i="3"/>
  <c r="AA278" i="13" s="1"/>
  <c r="Z278" i="13" s="1"/>
  <c r="AY128" i="3"/>
  <c r="BY151" i="3"/>
  <c r="BH151" i="3"/>
  <c r="AC136" i="3"/>
  <c r="AS137" i="3" s="1"/>
  <c r="O127" i="13"/>
  <c r="N127" i="13" s="1"/>
  <c r="BN130" i="3"/>
  <c r="P130" i="3" s="1"/>
  <c r="AW130" i="3"/>
  <c r="AB142" i="3"/>
  <c r="BI143" i="3" s="1"/>
  <c r="S121" i="3"/>
  <c r="BR121" i="3"/>
  <c r="B121" i="3"/>
  <c r="A106" i="13" s="1"/>
  <c r="AT134" i="3"/>
  <c r="BK134" i="3"/>
  <c r="CB134" i="3"/>
  <c r="O127" i="3"/>
  <c r="BV152" i="3" l="1"/>
  <c r="AN152" i="3"/>
  <c r="BE152" i="3" s="1"/>
  <c r="G152" i="3" s="1"/>
  <c r="V152" i="3"/>
  <c r="C137" i="13"/>
  <c r="B137" i="13" s="1"/>
  <c r="Y152" i="3"/>
  <c r="I137" i="13"/>
  <c r="H137" i="13" s="1"/>
  <c r="AP156" i="3"/>
  <c r="BG156" i="3" s="1"/>
  <c r="BX156" i="3"/>
  <c r="F152" i="3"/>
  <c r="R128" i="3"/>
  <c r="N139" i="3"/>
  <c r="Q121" i="13"/>
  <c r="P121" i="13" s="1"/>
  <c r="AI128" i="3"/>
  <c r="J151" i="3"/>
  <c r="M136" i="13" s="1"/>
  <c r="L136" i="13" s="1"/>
  <c r="AH293" i="3"/>
  <c r="AX294" i="3" s="1"/>
  <c r="AG130" i="3"/>
  <c r="CE131" i="3" s="1"/>
  <c r="BJ137" i="3"/>
  <c r="CA137" i="3"/>
  <c r="Y115" i="13"/>
  <c r="X115" i="13" s="1"/>
  <c r="AE106" i="13"/>
  <c r="AD106" i="13" s="1"/>
  <c r="W112" i="13"/>
  <c r="V112" i="13" s="1"/>
  <c r="BZ143" i="3"/>
  <c r="K143" i="3" s="1"/>
  <c r="AR143" i="3"/>
  <c r="AJ121" i="3"/>
  <c r="M134" i="3"/>
  <c r="AF127" i="3"/>
  <c r="X152" i="3" l="1"/>
  <c r="G137" i="13"/>
  <c r="F137" i="13" s="1"/>
  <c r="BC153" i="3"/>
  <c r="E153" i="3" s="1"/>
  <c r="BT153" i="3"/>
  <c r="AL153" i="3"/>
  <c r="AO153" i="3"/>
  <c r="BF153" i="3" s="1"/>
  <c r="BW153" i="3"/>
  <c r="H153" i="3" s="1"/>
  <c r="I156" i="3"/>
  <c r="W152" i="3"/>
  <c r="E137" i="13"/>
  <c r="D137" i="13" s="1"/>
  <c r="AC113" i="13"/>
  <c r="AB113" i="13" s="1"/>
  <c r="AE139" i="3"/>
  <c r="U124" i="13"/>
  <c r="T124" i="13" s="1"/>
  <c r="CG129" i="3"/>
  <c r="AY129" i="3"/>
  <c r="BP129" i="3"/>
  <c r="AA151" i="3"/>
  <c r="CF294" i="3"/>
  <c r="BO294" i="3"/>
  <c r="AW131" i="3"/>
  <c r="BN131" i="3"/>
  <c r="P131" i="3" s="1"/>
  <c r="L137" i="3"/>
  <c r="O128" i="13"/>
  <c r="N128" i="13" s="1"/>
  <c r="S119" i="13"/>
  <c r="R119" i="13" s="1"/>
  <c r="AB143" i="3"/>
  <c r="AR144" i="3" s="1"/>
  <c r="A122" i="3"/>
  <c r="C122" i="3" s="1"/>
  <c r="BQ122" i="3"/>
  <c r="U121" i="3"/>
  <c r="CH122" i="3"/>
  <c r="AZ122" i="3"/>
  <c r="BA122" i="3" s="1"/>
  <c r="AD134" i="3"/>
  <c r="BM128" i="3"/>
  <c r="AV128" i="3"/>
  <c r="CD128" i="3"/>
  <c r="BV153" i="3" l="1"/>
  <c r="AN153" i="3"/>
  <c r="BE153" i="3" s="1"/>
  <c r="Z156" i="3"/>
  <c r="K141" i="13"/>
  <c r="J141" i="13" s="1"/>
  <c r="V153" i="3"/>
  <c r="C138" i="13"/>
  <c r="B138" i="13" s="1"/>
  <c r="AM153" i="3"/>
  <c r="BD153" i="3" s="1"/>
  <c r="BU153" i="3"/>
  <c r="G153" i="3"/>
  <c r="Y153" i="3"/>
  <c r="I138" i="13"/>
  <c r="H138" i="13" s="1"/>
  <c r="R129" i="3"/>
  <c r="CC140" i="3"/>
  <c r="BL140" i="3"/>
  <c r="AU140" i="3"/>
  <c r="AQ152" i="3"/>
  <c r="BY152" i="3"/>
  <c r="BH152" i="3"/>
  <c r="AE140" i="3"/>
  <c r="Q294" i="3"/>
  <c r="AC137" i="3"/>
  <c r="Q122" i="13"/>
  <c r="P122" i="13" s="1"/>
  <c r="Y116" i="13"/>
  <c r="X116" i="13" s="1"/>
  <c r="AG131" i="3"/>
  <c r="BN132" i="3" s="1"/>
  <c r="BZ144" i="3"/>
  <c r="AI129" i="3"/>
  <c r="BP130" i="3" s="1"/>
  <c r="BI144" i="3"/>
  <c r="BR122" i="3"/>
  <c r="S122" i="3"/>
  <c r="B122" i="3"/>
  <c r="A107" i="13" s="1"/>
  <c r="BK135" i="3"/>
  <c r="AT135" i="3"/>
  <c r="CB135" i="3"/>
  <c r="O128" i="3"/>
  <c r="AP157" i="3" l="1"/>
  <c r="BG157" i="3"/>
  <c r="BX157" i="3"/>
  <c r="AL154" i="3"/>
  <c r="BT154" i="3"/>
  <c r="BC154" i="3"/>
  <c r="E154" i="3" s="1"/>
  <c r="F153" i="3"/>
  <c r="X153" i="3"/>
  <c r="G138" i="13"/>
  <c r="F138" i="13" s="1"/>
  <c r="BW154" i="3"/>
  <c r="AO154" i="3"/>
  <c r="BF154" i="3" s="1"/>
  <c r="N140" i="3"/>
  <c r="AC114" i="13"/>
  <c r="AB114" i="13" s="1"/>
  <c r="J152" i="3"/>
  <c r="AA279" i="13"/>
  <c r="Z279" i="13" s="1"/>
  <c r="AH294" i="3"/>
  <c r="BJ138" i="3"/>
  <c r="CA138" i="3"/>
  <c r="AS138" i="3"/>
  <c r="AU141" i="3"/>
  <c r="BL141" i="3"/>
  <c r="CC141" i="3"/>
  <c r="AA152" i="3"/>
  <c r="CE132" i="3"/>
  <c r="P132" i="3" s="1"/>
  <c r="AW132" i="3"/>
  <c r="AE107" i="13"/>
  <c r="AD107" i="13" s="1"/>
  <c r="CG130" i="3"/>
  <c r="R130" i="3" s="1"/>
  <c r="AY130" i="3"/>
  <c r="K144" i="3"/>
  <c r="W113" i="13"/>
  <c r="V113" i="13" s="1"/>
  <c r="AJ122" i="3"/>
  <c r="M135" i="3"/>
  <c r="AF128" i="3"/>
  <c r="I157" i="3" l="1"/>
  <c r="C139" i="13"/>
  <c r="B139" i="13" s="1"/>
  <c r="V154" i="3"/>
  <c r="E138" i="13"/>
  <c r="D138" i="13" s="1"/>
  <c r="W153" i="3"/>
  <c r="AN154" i="3"/>
  <c r="BE154" i="3" s="1"/>
  <c r="BV154" i="3"/>
  <c r="H154" i="3"/>
  <c r="L138" i="3"/>
  <c r="U125" i="13"/>
  <c r="T125" i="13" s="1"/>
  <c r="M137" i="13"/>
  <c r="L137" i="13" s="1"/>
  <c r="AX295" i="3"/>
  <c r="CF295" i="3"/>
  <c r="BO295" i="3"/>
  <c r="AC138" i="3"/>
  <c r="AQ153" i="3"/>
  <c r="BY153" i="3"/>
  <c r="BH153" i="3"/>
  <c r="N141" i="3"/>
  <c r="AH295" i="3"/>
  <c r="O129" i="13"/>
  <c r="N129" i="13" s="1"/>
  <c r="Y117" i="13"/>
  <c r="X117" i="13" s="1"/>
  <c r="AG132" i="3"/>
  <c r="AB144" i="3"/>
  <c r="BI145" i="3" s="1"/>
  <c r="AC115" i="13"/>
  <c r="AB115" i="13" s="1"/>
  <c r="S120" i="13"/>
  <c r="R120" i="13" s="1"/>
  <c r="AI130" i="3"/>
  <c r="U122" i="3"/>
  <c r="BQ123" i="3"/>
  <c r="AZ123" i="3"/>
  <c r="BA123" i="3" s="1"/>
  <c r="CH123" i="3"/>
  <c r="A123" i="3"/>
  <c r="C123" i="3" s="1"/>
  <c r="AD135" i="3"/>
  <c r="BM129" i="3"/>
  <c r="AV129" i="3"/>
  <c r="CD129" i="3"/>
  <c r="Z157" i="3" l="1"/>
  <c r="K142" i="13"/>
  <c r="J142" i="13" s="1"/>
  <c r="BT155" i="3"/>
  <c r="AL155" i="3"/>
  <c r="BC155" i="3"/>
  <c r="BU154" i="3"/>
  <c r="AM154" i="3"/>
  <c r="BD154" i="3" s="1"/>
  <c r="G154" i="3"/>
  <c r="Y154" i="3"/>
  <c r="I139" i="13"/>
  <c r="H139" i="13" s="1"/>
  <c r="Q123" i="13"/>
  <c r="P123" i="13" s="1"/>
  <c r="J153" i="3"/>
  <c r="M138" i="13" s="1"/>
  <c r="L138" i="13" s="1"/>
  <c r="Q295" i="3"/>
  <c r="BJ139" i="3"/>
  <c r="CA139" i="3"/>
  <c r="AS139" i="3"/>
  <c r="U126" i="13"/>
  <c r="T126" i="13" s="1"/>
  <c r="AE141" i="3"/>
  <c r="AX296" i="3"/>
  <c r="BO296" i="3"/>
  <c r="CF296" i="3"/>
  <c r="CE133" i="3"/>
  <c r="BN133" i="3"/>
  <c r="AW133" i="3"/>
  <c r="BZ145" i="3"/>
  <c r="K145" i="3" s="1"/>
  <c r="AR145" i="3"/>
  <c r="BP131" i="3"/>
  <c r="CG131" i="3"/>
  <c r="AY131" i="3"/>
  <c r="B123" i="3"/>
  <c r="A108" i="13" s="1"/>
  <c r="S123" i="3"/>
  <c r="BR123" i="3"/>
  <c r="BK136" i="3"/>
  <c r="CB136" i="3"/>
  <c r="AT136" i="3"/>
  <c r="O129" i="3"/>
  <c r="E155" i="3" l="1"/>
  <c r="AP158" i="3"/>
  <c r="BG158" i="3" s="1"/>
  <c r="BX158" i="3"/>
  <c r="F154" i="3"/>
  <c r="X154" i="3"/>
  <c r="G139" i="13"/>
  <c r="F139" i="13" s="1"/>
  <c r="AO155" i="3"/>
  <c r="BF155" i="3" s="1"/>
  <c r="BW155" i="3"/>
  <c r="AA280" i="13"/>
  <c r="Z280" i="13" s="1"/>
  <c r="AA153" i="3"/>
  <c r="BH154" i="3" s="1"/>
  <c r="L139" i="3"/>
  <c r="Q296" i="3"/>
  <c r="CC142" i="3"/>
  <c r="BL142" i="3"/>
  <c r="AU142" i="3"/>
  <c r="AH296" i="3"/>
  <c r="AE108" i="13"/>
  <c r="AD108" i="13" s="1"/>
  <c r="AC139" i="3"/>
  <c r="CA140" i="3" s="1"/>
  <c r="P133" i="3"/>
  <c r="AB145" i="3"/>
  <c r="BI146" i="3" s="1"/>
  <c r="O130" i="13"/>
  <c r="W114" i="13"/>
  <c r="V114" i="13" s="1"/>
  <c r="R131" i="3"/>
  <c r="AJ123" i="3"/>
  <c r="M136" i="3"/>
  <c r="AF129" i="3"/>
  <c r="I158" i="3" l="1"/>
  <c r="C140" i="13"/>
  <c r="B140" i="13" s="1"/>
  <c r="V155" i="3"/>
  <c r="AL156" i="3" s="1"/>
  <c r="BV155" i="3"/>
  <c r="AN155" i="3"/>
  <c r="BE155" i="3" s="1"/>
  <c r="G155" i="3" s="1"/>
  <c r="E139" i="13"/>
  <c r="D139" i="13" s="1"/>
  <c r="W154" i="3"/>
  <c r="BT156" i="3"/>
  <c r="BC156" i="3"/>
  <c r="E156" i="3" s="1"/>
  <c r="H155" i="3"/>
  <c r="BY154" i="3"/>
  <c r="J154" i="3" s="1"/>
  <c r="AQ154" i="3"/>
  <c r="N142" i="3"/>
  <c r="AA281" i="13"/>
  <c r="Z281" i="13" s="1"/>
  <c r="Q124" i="13"/>
  <c r="P124" i="13" s="1"/>
  <c r="AE142" i="3"/>
  <c r="AX297" i="3"/>
  <c r="BO297" i="3"/>
  <c r="CF297" i="3"/>
  <c r="AS140" i="3"/>
  <c r="BJ140" i="3"/>
  <c r="L140" i="3" s="1"/>
  <c r="Y118" i="13"/>
  <c r="X118" i="13" s="1"/>
  <c r="AG133" i="3"/>
  <c r="AR146" i="3"/>
  <c r="N130" i="13"/>
  <c r="AC116" i="13"/>
  <c r="AB116" i="13" s="1"/>
  <c r="BZ146" i="3"/>
  <c r="K146" i="3" s="1"/>
  <c r="S121" i="13"/>
  <c r="R121" i="13" s="1"/>
  <c r="AA154" i="3"/>
  <c r="AI131" i="3"/>
  <c r="BQ124" i="3"/>
  <c r="AZ124" i="3"/>
  <c r="BA124" i="3" s="1"/>
  <c r="A124" i="3"/>
  <c r="C124" i="3" s="1"/>
  <c r="U123" i="3"/>
  <c r="CH124" i="3"/>
  <c r="AD136" i="3"/>
  <c r="BM130" i="3"/>
  <c r="AV130" i="3"/>
  <c r="CD130" i="3"/>
  <c r="BU155" i="3" l="1"/>
  <c r="AM155" i="3"/>
  <c r="BD155" i="3" s="1"/>
  <c r="F155" i="3" s="1"/>
  <c r="K143" i="13"/>
  <c r="J143" i="13" s="1"/>
  <c r="Z158" i="3"/>
  <c r="AP159" i="3"/>
  <c r="BX159" i="3"/>
  <c r="BG159" i="3"/>
  <c r="C141" i="13"/>
  <c r="B141" i="13" s="1"/>
  <c r="V156" i="3"/>
  <c r="E140" i="13"/>
  <c r="D140" i="13" s="1"/>
  <c r="W155" i="3"/>
  <c r="Y155" i="3"/>
  <c r="I140" i="13"/>
  <c r="H140" i="13" s="1"/>
  <c r="G140" i="13"/>
  <c r="F140" i="13" s="1"/>
  <c r="X155" i="3"/>
  <c r="M139" i="13"/>
  <c r="L139" i="13" s="1"/>
  <c r="U127" i="13"/>
  <c r="T127" i="13" s="1"/>
  <c r="AU143" i="3"/>
  <c r="BL143" i="3"/>
  <c r="CC143" i="3"/>
  <c r="Q297" i="3"/>
  <c r="O131" i="13"/>
  <c r="N131" i="13" s="1"/>
  <c r="AC140" i="3"/>
  <c r="CA141" i="3" s="1"/>
  <c r="Q125" i="13"/>
  <c r="P125" i="13" s="1"/>
  <c r="AW134" i="3"/>
  <c r="BN134" i="3"/>
  <c r="CE134" i="3"/>
  <c r="AQ155" i="3"/>
  <c r="BY155" i="3"/>
  <c r="BH155" i="3"/>
  <c r="AB146" i="3"/>
  <c r="CG132" i="3"/>
  <c r="BP132" i="3"/>
  <c r="AY132" i="3"/>
  <c r="B124" i="3"/>
  <c r="A109" i="13" s="1"/>
  <c r="BR124" i="3"/>
  <c r="S124" i="3"/>
  <c r="AT137" i="3"/>
  <c r="CB137" i="3"/>
  <c r="BK137" i="3"/>
  <c r="O130" i="3"/>
  <c r="I159" i="3" l="1"/>
  <c r="AL157" i="3"/>
  <c r="BC157" i="3"/>
  <c r="BT157" i="3"/>
  <c r="AM156" i="3"/>
  <c r="BD156" i="3" s="1"/>
  <c r="BU156" i="3"/>
  <c r="AO156" i="3"/>
  <c r="BF156" i="3" s="1"/>
  <c r="BW156" i="3"/>
  <c r="BV156" i="3"/>
  <c r="AN156" i="3"/>
  <c r="BE156" i="3" s="1"/>
  <c r="N143" i="3"/>
  <c r="AH297" i="3"/>
  <c r="BO298" i="3" s="1"/>
  <c r="AA282" i="13"/>
  <c r="Z282" i="13" s="1"/>
  <c r="AE143" i="3"/>
  <c r="BJ141" i="3"/>
  <c r="L141" i="3" s="1"/>
  <c r="AS141" i="3"/>
  <c r="AE109" i="13"/>
  <c r="AD109" i="13" s="1"/>
  <c r="P134" i="3"/>
  <c r="W115" i="13"/>
  <c r="V115" i="13" s="1"/>
  <c r="J155" i="3"/>
  <c r="R132" i="3"/>
  <c r="BI147" i="3"/>
  <c r="BZ147" i="3"/>
  <c r="AR147" i="3"/>
  <c r="AJ124" i="3"/>
  <c r="M137" i="3"/>
  <c r="AF130" i="3"/>
  <c r="K144" i="13" l="1"/>
  <c r="J144" i="13" s="1"/>
  <c r="Z159" i="3"/>
  <c r="E157" i="3"/>
  <c r="F156" i="3"/>
  <c r="H156" i="3"/>
  <c r="G156" i="3"/>
  <c r="U128" i="13"/>
  <c r="T128" i="13" s="1"/>
  <c r="CF298" i="3"/>
  <c r="Q298" i="3" s="1"/>
  <c r="AX298" i="3"/>
  <c r="CC144" i="3"/>
  <c r="BL144" i="3"/>
  <c r="AU144" i="3"/>
  <c r="AC141" i="3"/>
  <c r="CA142" i="3" s="1"/>
  <c r="Q126" i="13"/>
  <c r="P126" i="13" s="1"/>
  <c r="AG134" i="3"/>
  <c r="BN135" i="3" s="1"/>
  <c r="Y119" i="13"/>
  <c r="X119" i="13" s="1"/>
  <c r="AC117" i="13"/>
  <c r="AB117" i="13" s="1"/>
  <c r="S122" i="13"/>
  <c r="R122" i="13" s="1"/>
  <c r="AA155" i="3"/>
  <c r="BY156" i="3" s="1"/>
  <c r="M140" i="13"/>
  <c r="AI132" i="3"/>
  <c r="AY133" i="3" s="1"/>
  <c r="K147" i="3"/>
  <c r="AD137" i="3"/>
  <c r="CB138" i="3" s="1"/>
  <c r="AZ125" i="3"/>
  <c r="BA125" i="3" s="1"/>
  <c r="A125" i="3"/>
  <c r="C125" i="3" s="1"/>
  <c r="BQ125" i="3"/>
  <c r="CH125" i="3"/>
  <c r="U124" i="3"/>
  <c r="BM131" i="3"/>
  <c r="CD131" i="3"/>
  <c r="AV131" i="3"/>
  <c r="BG160" i="3" l="1"/>
  <c r="BX160" i="3"/>
  <c r="AP160" i="3"/>
  <c r="C142" i="13"/>
  <c r="B142" i="13" s="1"/>
  <c r="V157" i="3"/>
  <c r="AL158" i="3" s="1"/>
  <c r="E141" i="13"/>
  <c r="D141" i="13" s="1"/>
  <c r="W156" i="3"/>
  <c r="G141" i="13"/>
  <c r="F141" i="13" s="1"/>
  <c r="X156" i="3"/>
  <c r="I141" i="13"/>
  <c r="H141" i="13" s="1"/>
  <c r="Y156" i="3"/>
  <c r="AA283" i="13"/>
  <c r="Z283" i="13" s="1"/>
  <c r="AH298" i="3"/>
  <c r="N144" i="3"/>
  <c r="U129" i="13" s="1"/>
  <c r="T129" i="13" s="1"/>
  <c r="AS142" i="3"/>
  <c r="BJ142" i="3"/>
  <c r="L142" i="3" s="1"/>
  <c r="CE135" i="3"/>
  <c r="P135" i="3" s="1"/>
  <c r="AW135" i="3"/>
  <c r="AH299" i="3"/>
  <c r="O132" i="13"/>
  <c r="N132" i="13" s="1"/>
  <c r="BH156" i="3"/>
  <c r="J156" i="3" s="1"/>
  <c r="L140" i="13"/>
  <c r="BP133" i="3"/>
  <c r="AQ156" i="3"/>
  <c r="CG133" i="3"/>
  <c r="AB147" i="3"/>
  <c r="AT138" i="3"/>
  <c r="BK138" i="3"/>
  <c r="M138" i="3" s="1"/>
  <c r="S125" i="3"/>
  <c r="BR125" i="3"/>
  <c r="B125" i="3"/>
  <c r="A110" i="13" s="1"/>
  <c r="O131" i="3"/>
  <c r="I160" i="3" l="1"/>
  <c r="BC158" i="3"/>
  <c r="BT158" i="3"/>
  <c r="AO157" i="3"/>
  <c r="BF157" i="3" s="1"/>
  <c r="BW157" i="3"/>
  <c r="AM157" i="3"/>
  <c r="BD157" i="3" s="1"/>
  <c r="BU157" i="3"/>
  <c r="BV157" i="3"/>
  <c r="AN157" i="3"/>
  <c r="BE157" i="3" s="1"/>
  <c r="AX299" i="3"/>
  <c r="CF299" i="3"/>
  <c r="BO299" i="3"/>
  <c r="AE144" i="3"/>
  <c r="AG135" i="3"/>
  <c r="AW136" i="3" s="1"/>
  <c r="AC142" i="3"/>
  <c r="Q127" i="13"/>
  <c r="P127" i="13" s="1"/>
  <c r="Y120" i="13"/>
  <c r="X120" i="13" s="1"/>
  <c r="BO300" i="3"/>
  <c r="CF300" i="3"/>
  <c r="AX300" i="3"/>
  <c r="AA156" i="3"/>
  <c r="BY157" i="3" s="1"/>
  <c r="AE110" i="13"/>
  <c r="AD110" i="13" s="1"/>
  <c r="S123" i="13"/>
  <c r="R123" i="13" s="1"/>
  <c r="M141" i="13"/>
  <c r="L141" i="13" s="1"/>
  <c r="R133" i="3"/>
  <c r="W116" i="13"/>
  <c r="V116" i="13" s="1"/>
  <c r="AR148" i="3"/>
  <c r="BZ148" i="3"/>
  <c r="BI148" i="3"/>
  <c r="AJ125" i="3"/>
  <c r="AD138" i="3"/>
  <c r="BK139" i="3" s="1"/>
  <c r="AF131" i="3"/>
  <c r="G157" i="3" l="1"/>
  <c r="Z160" i="3"/>
  <c r="K145" i="13"/>
  <c r="J145" i="13" s="1"/>
  <c r="E158" i="3"/>
  <c r="H157" i="3"/>
  <c r="F157" i="3"/>
  <c r="Q299" i="3"/>
  <c r="CC145" i="3"/>
  <c r="AU145" i="3"/>
  <c r="BL145" i="3"/>
  <c r="BN136" i="3"/>
  <c r="CE136" i="3"/>
  <c r="AE145" i="3"/>
  <c r="BJ143" i="3"/>
  <c r="AS143" i="3"/>
  <c r="CA143" i="3"/>
  <c r="BH157" i="3"/>
  <c r="J157" i="3" s="1"/>
  <c r="Q300" i="3"/>
  <c r="AQ157" i="3"/>
  <c r="AI133" i="3"/>
  <c r="AY134" i="3" s="1"/>
  <c r="AC118" i="13"/>
  <c r="AB118" i="13" s="1"/>
  <c r="K148" i="3"/>
  <c r="BQ126" i="3"/>
  <c r="CH126" i="3"/>
  <c r="AZ126" i="3"/>
  <c r="BA126" i="3" s="1"/>
  <c r="U125" i="3"/>
  <c r="A126" i="3"/>
  <c r="C126" i="3" s="1"/>
  <c r="AT139" i="3"/>
  <c r="CB139" i="3"/>
  <c r="M139" i="3" s="1"/>
  <c r="CD132" i="3"/>
  <c r="BM132" i="3"/>
  <c r="AV132" i="3"/>
  <c r="V158" i="3" l="1"/>
  <c r="C143" i="13"/>
  <c r="B143" i="13" s="1"/>
  <c r="X157" i="3"/>
  <c r="G142" i="13"/>
  <c r="F142" i="13" s="1"/>
  <c r="BX161" i="3"/>
  <c r="AP161" i="3"/>
  <c r="BG161" i="3" s="1"/>
  <c r="I161" i="3" s="1"/>
  <c r="E142" i="13"/>
  <c r="D142" i="13" s="1"/>
  <c r="W157" i="3"/>
  <c r="Y157" i="3"/>
  <c r="I142" i="13"/>
  <c r="H142" i="13" s="1"/>
  <c r="AA284" i="13"/>
  <c r="Z284" i="13" s="1"/>
  <c r="N145" i="3"/>
  <c r="P136" i="3"/>
  <c r="L143" i="3"/>
  <c r="AA157" i="3"/>
  <c r="AG136" i="3"/>
  <c r="CC146" i="3"/>
  <c r="AU146" i="3"/>
  <c r="BL146" i="3"/>
  <c r="AC143" i="3"/>
  <c r="M142" i="13"/>
  <c r="L142" i="13" s="1"/>
  <c r="BP134" i="3"/>
  <c r="AA285" i="13"/>
  <c r="Z285" i="13" s="1"/>
  <c r="AH300" i="3"/>
  <c r="CG134" i="3"/>
  <c r="O133" i="13"/>
  <c r="N133" i="13" s="1"/>
  <c r="S124" i="13"/>
  <c r="R124" i="13" s="1"/>
  <c r="AB148" i="3"/>
  <c r="B126" i="3"/>
  <c r="A111" i="13" s="1"/>
  <c r="BR126" i="3"/>
  <c r="S126" i="3"/>
  <c r="AD139" i="3"/>
  <c r="BK140" i="3" s="1"/>
  <c r="O132" i="3"/>
  <c r="Z161" i="3" l="1"/>
  <c r="K146" i="13"/>
  <c r="J146" i="13" s="1"/>
  <c r="BT159" i="3"/>
  <c r="AL159" i="3"/>
  <c r="BC159" i="3"/>
  <c r="BV158" i="3"/>
  <c r="AN158" i="3"/>
  <c r="BE158" i="3" s="1"/>
  <c r="AO158" i="3"/>
  <c r="BF158" i="3" s="1"/>
  <c r="BW158" i="3"/>
  <c r="BU158" i="3"/>
  <c r="AM158" i="3"/>
  <c r="BD158" i="3" s="1"/>
  <c r="F158" i="3" s="1"/>
  <c r="U130" i="13"/>
  <c r="T130" i="13" s="1"/>
  <c r="Y121" i="13"/>
  <c r="X121" i="13" s="1"/>
  <c r="Q128" i="13"/>
  <c r="P128" i="13" s="1"/>
  <c r="N146" i="3"/>
  <c r="R134" i="3"/>
  <c r="AQ158" i="3"/>
  <c r="BH158" i="3"/>
  <c r="BY158" i="3"/>
  <c r="AW137" i="3"/>
  <c r="BN137" i="3"/>
  <c r="CE137" i="3"/>
  <c r="AS144" i="3"/>
  <c r="CA144" i="3"/>
  <c r="BJ144" i="3"/>
  <c r="CF301" i="3"/>
  <c r="BO301" i="3"/>
  <c r="AX301" i="3"/>
  <c r="AE111" i="13"/>
  <c r="AD111" i="13" s="1"/>
  <c r="W117" i="13"/>
  <c r="V117" i="13" s="1"/>
  <c r="BZ149" i="3"/>
  <c r="AR149" i="3"/>
  <c r="BI149" i="3"/>
  <c r="CB140" i="3"/>
  <c r="M140" i="3" s="1"/>
  <c r="AT140" i="3"/>
  <c r="AJ126" i="3"/>
  <c r="AF132" i="3"/>
  <c r="G158" i="3" l="1"/>
  <c r="BG162" i="3"/>
  <c r="BX162" i="3"/>
  <c r="AP162" i="3"/>
  <c r="E159" i="3"/>
  <c r="H158" i="3"/>
  <c r="W158" i="3"/>
  <c r="E143" i="13"/>
  <c r="D143" i="13" s="1"/>
  <c r="L144" i="3"/>
  <c r="AE146" i="3"/>
  <c r="U131" i="13"/>
  <c r="T131" i="13" s="1"/>
  <c r="P137" i="3"/>
  <c r="AC119" i="13"/>
  <c r="AB119" i="13" s="1"/>
  <c r="AI134" i="3"/>
  <c r="J158" i="3"/>
  <c r="Q301" i="3"/>
  <c r="AH301" i="3" s="1"/>
  <c r="AX302" i="3" s="1"/>
  <c r="AG137" i="3"/>
  <c r="BN138" i="3" s="1"/>
  <c r="AA158" i="3"/>
  <c r="S125" i="13"/>
  <c r="R125" i="13" s="1"/>
  <c r="K149" i="3"/>
  <c r="A127" i="3"/>
  <c r="C127" i="3" s="1"/>
  <c r="U126" i="3"/>
  <c r="AZ127" i="3"/>
  <c r="BA127" i="3" s="1"/>
  <c r="CH127" i="3"/>
  <c r="BQ127" i="3"/>
  <c r="AD140" i="3"/>
  <c r="AV133" i="3"/>
  <c r="CD133" i="3"/>
  <c r="BM133" i="3"/>
  <c r="I162" i="3" l="1"/>
  <c r="X158" i="3"/>
  <c r="G143" i="13"/>
  <c r="F143" i="13" s="1"/>
  <c r="V159" i="3"/>
  <c r="C144" i="13"/>
  <c r="B144" i="13" s="1"/>
  <c r="I143" i="13"/>
  <c r="H143" i="13" s="1"/>
  <c r="Y158" i="3"/>
  <c r="BT160" i="3"/>
  <c r="BU159" i="3"/>
  <c r="AM159" i="3"/>
  <c r="BD159" i="3" s="1"/>
  <c r="AC144" i="3"/>
  <c r="Q129" i="13"/>
  <c r="P129" i="13" s="1"/>
  <c r="AU147" i="3"/>
  <c r="BL147" i="3"/>
  <c r="CC147" i="3"/>
  <c r="Y122" i="13"/>
  <c r="X122" i="13" s="1"/>
  <c r="M143" i="13"/>
  <c r="L143" i="13" s="1"/>
  <c r="BP135" i="3"/>
  <c r="CG135" i="3"/>
  <c r="AY135" i="3"/>
  <c r="AE147" i="3"/>
  <c r="AA286" i="13"/>
  <c r="Z286" i="13" s="1"/>
  <c r="BO302" i="3"/>
  <c r="CF302" i="3"/>
  <c r="AW138" i="3"/>
  <c r="CE138" i="3"/>
  <c r="P138" i="3" s="1"/>
  <c r="BH159" i="3"/>
  <c r="BY159" i="3"/>
  <c r="AQ159" i="3"/>
  <c r="AB149" i="3"/>
  <c r="BZ150" i="3" s="1"/>
  <c r="O134" i="13"/>
  <c r="S127" i="3"/>
  <c r="BR127" i="3"/>
  <c r="B127" i="3"/>
  <c r="A112" i="13" s="1"/>
  <c r="BK141" i="3"/>
  <c r="AT141" i="3"/>
  <c r="CB141" i="3"/>
  <c r="O133" i="3"/>
  <c r="BC160" i="3" l="1"/>
  <c r="E160" i="3" s="1"/>
  <c r="V160" i="3" s="1"/>
  <c r="AL160" i="3"/>
  <c r="AO159" i="3"/>
  <c r="BF159" i="3" s="1"/>
  <c r="H159" i="3" s="1"/>
  <c r="BW159" i="3"/>
  <c r="K147" i="13"/>
  <c r="J147" i="13" s="1"/>
  <c r="Z162" i="3"/>
  <c r="BV159" i="3"/>
  <c r="AN159" i="3"/>
  <c r="BE159" i="3" s="1"/>
  <c r="G159" i="3" s="1"/>
  <c r="G144" i="13"/>
  <c r="F144" i="13" s="1"/>
  <c r="X159" i="3"/>
  <c r="C145" i="13"/>
  <c r="B145" i="13" s="1"/>
  <c r="F159" i="3"/>
  <c r="Q302" i="3"/>
  <c r="CA145" i="3"/>
  <c r="AS145" i="3"/>
  <c r="BJ145" i="3"/>
  <c r="R135" i="3"/>
  <c r="N147" i="3"/>
  <c r="AI135" i="3"/>
  <c r="AU148" i="3"/>
  <c r="CC148" i="3"/>
  <c r="BL148" i="3"/>
  <c r="AC145" i="3"/>
  <c r="AG138" i="3"/>
  <c r="CE139" i="3" s="1"/>
  <c r="Y123" i="13"/>
  <c r="X123" i="13" s="1"/>
  <c r="AH302" i="3"/>
  <c r="AE112" i="13"/>
  <c r="AD112" i="13" s="1"/>
  <c r="J159" i="3"/>
  <c r="N134" i="13"/>
  <c r="AR150" i="3"/>
  <c r="BI150" i="3"/>
  <c r="K150" i="3" s="1"/>
  <c r="W118" i="13"/>
  <c r="V118" i="13" s="1"/>
  <c r="AJ127" i="3"/>
  <c r="M141" i="3"/>
  <c r="AF133" i="3"/>
  <c r="AP163" i="3" l="1"/>
  <c r="BX163" i="3"/>
  <c r="BG163" i="3"/>
  <c r="I163" i="3"/>
  <c r="W159" i="3"/>
  <c r="E144" i="13"/>
  <c r="D144" i="13" s="1"/>
  <c r="AN160" i="3"/>
  <c r="BE160" i="3" s="1"/>
  <c r="BV160" i="3"/>
  <c r="BT161" i="3"/>
  <c r="AL161" i="3"/>
  <c r="BC161" i="3"/>
  <c r="I144" i="13"/>
  <c r="H144" i="13" s="1"/>
  <c r="Y159" i="3"/>
  <c r="AA287" i="13"/>
  <c r="Z287" i="13" s="1"/>
  <c r="L145" i="3"/>
  <c r="U132" i="13"/>
  <c r="T132" i="13" s="1"/>
  <c r="AC120" i="13"/>
  <c r="AB120" i="13" s="1"/>
  <c r="AY136" i="3"/>
  <c r="CG136" i="3"/>
  <c r="BP136" i="3"/>
  <c r="N148" i="3"/>
  <c r="CA146" i="3"/>
  <c r="AS146" i="3"/>
  <c r="BJ146" i="3"/>
  <c r="AW139" i="3"/>
  <c r="BN139" i="3"/>
  <c r="P139" i="3" s="1"/>
  <c r="BO303" i="3"/>
  <c r="AX303" i="3"/>
  <c r="CF303" i="3"/>
  <c r="O135" i="13"/>
  <c r="N135" i="13" s="1"/>
  <c r="AA159" i="3"/>
  <c r="BH160" i="3" s="1"/>
  <c r="M144" i="13"/>
  <c r="L144" i="13" s="1"/>
  <c r="S126" i="13"/>
  <c r="R126" i="13" s="1"/>
  <c r="AB150" i="3"/>
  <c r="BZ151" i="3" s="1"/>
  <c r="CH128" i="3"/>
  <c r="BQ128" i="3"/>
  <c r="AZ128" i="3"/>
  <c r="BA128" i="3" s="1"/>
  <c r="U127" i="3"/>
  <c r="A128" i="3"/>
  <c r="C128" i="3" s="1"/>
  <c r="AD141" i="3"/>
  <c r="AV134" i="3"/>
  <c r="CD134" i="3"/>
  <c r="BM134" i="3"/>
  <c r="Z163" i="3" l="1"/>
  <c r="K148" i="13"/>
  <c r="J148" i="13" s="1"/>
  <c r="E161" i="3"/>
  <c r="AM160" i="3"/>
  <c r="BD160" i="3" s="1"/>
  <c r="BU160" i="3"/>
  <c r="BW160" i="3"/>
  <c r="AO160" i="3"/>
  <c r="BF160" i="3" s="1"/>
  <c r="G160" i="3"/>
  <c r="R136" i="3"/>
  <c r="Q130" i="13"/>
  <c r="P130" i="13" s="1"/>
  <c r="L146" i="3"/>
  <c r="U133" i="13"/>
  <c r="T133" i="13" s="1"/>
  <c r="AE148" i="3"/>
  <c r="AC146" i="3"/>
  <c r="AI136" i="3"/>
  <c r="CG137" i="3" s="1"/>
  <c r="AG139" i="3"/>
  <c r="Y124" i="13"/>
  <c r="X124" i="13" s="1"/>
  <c r="Q303" i="3"/>
  <c r="BY160" i="3"/>
  <c r="J160" i="3" s="1"/>
  <c r="AQ160" i="3"/>
  <c r="AR151" i="3"/>
  <c r="BI151" i="3"/>
  <c r="K151" i="3" s="1"/>
  <c r="B128" i="3"/>
  <c r="A113" i="13" s="1"/>
  <c r="BR128" i="3"/>
  <c r="S128" i="3"/>
  <c r="AT142" i="3"/>
  <c r="CB142" i="3"/>
  <c r="BK142" i="3"/>
  <c r="O134" i="3"/>
  <c r="V161" i="3" l="1"/>
  <c r="C146" i="13"/>
  <c r="B146" i="13" s="1"/>
  <c r="BG164" i="3"/>
  <c r="BX164" i="3"/>
  <c r="AP164" i="3"/>
  <c r="H160" i="3"/>
  <c r="G145" i="13"/>
  <c r="F145" i="13" s="1"/>
  <c r="X160" i="3"/>
  <c r="F160" i="3"/>
  <c r="AC121" i="13"/>
  <c r="AB121" i="13" s="1"/>
  <c r="Q131" i="13"/>
  <c r="P131" i="13" s="1"/>
  <c r="AY137" i="3"/>
  <c r="BP137" i="3"/>
  <c r="R137" i="3" s="1"/>
  <c r="AC122" i="13" s="1"/>
  <c r="AB122" i="13" s="1"/>
  <c r="BJ147" i="3"/>
  <c r="CA147" i="3"/>
  <c r="AS147" i="3"/>
  <c r="BL149" i="3"/>
  <c r="CC149" i="3"/>
  <c r="AU149" i="3"/>
  <c r="M145" i="13"/>
  <c r="L145" i="13" s="1"/>
  <c r="BN140" i="3"/>
  <c r="CE140" i="3"/>
  <c r="AW140" i="3"/>
  <c r="AA160" i="3"/>
  <c r="AQ161" i="3" s="1"/>
  <c r="AA288" i="13"/>
  <c r="Z288" i="13" s="1"/>
  <c r="AH303" i="3"/>
  <c r="O136" i="13"/>
  <c r="N136" i="13" s="1"/>
  <c r="AE113" i="13"/>
  <c r="AD113" i="13" s="1"/>
  <c r="W119" i="13"/>
  <c r="V119" i="13" s="1"/>
  <c r="AB151" i="3"/>
  <c r="AJ128" i="3"/>
  <c r="M142" i="3"/>
  <c r="AF134" i="3"/>
  <c r="I164" i="3" l="1"/>
  <c r="AL162" i="3"/>
  <c r="BT162" i="3"/>
  <c r="BC162" i="3"/>
  <c r="E162" i="3" s="1"/>
  <c r="C147" i="13" s="1"/>
  <c r="B147" i="13" s="1"/>
  <c r="Y160" i="3"/>
  <c r="I145" i="13"/>
  <c r="H145" i="13" s="1"/>
  <c r="AN161" i="3"/>
  <c r="BE161" i="3" s="1"/>
  <c r="BV161" i="3"/>
  <c r="W160" i="3"/>
  <c r="E145" i="13"/>
  <c r="D145" i="13" s="1"/>
  <c r="AI137" i="3"/>
  <c r="L147" i="3"/>
  <c r="N149" i="3"/>
  <c r="BH161" i="3"/>
  <c r="BY161" i="3"/>
  <c r="P140" i="3"/>
  <c r="BO304" i="3"/>
  <c r="CF304" i="3"/>
  <c r="AX304" i="3"/>
  <c r="S127" i="13"/>
  <c r="R127" i="13" s="1"/>
  <c r="BZ152" i="3"/>
  <c r="BI152" i="3"/>
  <c r="AR152" i="3"/>
  <c r="AD142" i="3"/>
  <c r="CB143" i="3" s="1"/>
  <c r="AZ129" i="3"/>
  <c r="BA129" i="3" s="1"/>
  <c r="U128" i="3"/>
  <c r="CH129" i="3"/>
  <c r="A129" i="3"/>
  <c r="C129" i="3" s="1"/>
  <c r="BQ129" i="3"/>
  <c r="CD135" i="3"/>
  <c r="BM135" i="3"/>
  <c r="AV135" i="3"/>
  <c r="V162" i="3" l="1"/>
  <c r="K149" i="13"/>
  <c r="J149" i="13" s="1"/>
  <c r="Z164" i="3"/>
  <c r="G161" i="3"/>
  <c r="BW161" i="3"/>
  <c r="AO161" i="3"/>
  <c r="BF161" i="3" s="1"/>
  <c r="H161" i="3" s="1"/>
  <c r="BC163" i="3"/>
  <c r="AM161" i="3"/>
  <c r="BD161" i="3" s="1"/>
  <c r="BU161" i="3"/>
  <c r="BP138" i="3"/>
  <c r="AY138" i="3"/>
  <c r="CG138" i="3"/>
  <c r="Q132" i="13"/>
  <c r="P132" i="13" s="1"/>
  <c r="AC147" i="3"/>
  <c r="J161" i="3"/>
  <c r="U134" i="13"/>
  <c r="T134" i="13" s="1"/>
  <c r="AE149" i="3"/>
  <c r="AG140" i="3"/>
  <c r="Y125" i="13"/>
  <c r="X125" i="13" s="1"/>
  <c r="Q304" i="3"/>
  <c r="AI138" i="3"/>
  <c r="BP139" i="3" s="1"/>
  <c r="K152" i="3"/>
  <c r="BK143" i="3"/>
  <c r="M143" i="3" s="1"/>
  <c r="AT143" i="3"/>
  <c r="S129" i="3"/>
  <c r="BR129" i="3"/>
  <c r="B129" i="3"/>
  <c r="A114" i="13" s="1"/>
  <c r="O135" i="3"/>
  <c r="BT163" i="3" l="1"/>
  <c r="AL163" i="3"/>
  <c r="AP165" i="3"/>
  <c r="BG165" i="3"/>
  <c r="BX165" i="3"/>
  <c r="X161" i="3"/>
  <c r="G146" i="13"/>
  <c r="F146" i="13" s="1"/>
  <c r="I146" i="13"/>
  <c r="H146" i="13" s="1"/>
  <c r="Y161" i="3"/>
  <c r="E163" i="3"/>
  <c r="F161" i="3"/>
  <c r="I165" i="3"/>
  <c r="BV162" i="3"/>
  <c r="AN162" i="3"/>
  <c r="BE162" i="3" s="1"/>
  <c r="BW162" i="3"/>
  <c r="AO162" i="3"/>
  <c r="BF162" i="3" s="1"/>
  <c r="R138" i="3"/>
  <c r="BJ148" i="3"/>
  <c r="CA148" i="3"/>
  <c r="AS148" i="3"/>
  <c r="M146" i="13"/>
  <c r="L146" i="13" s="1"/>
  <c r="AA161" i="3"/>
  <c r="AU150" i="3"/>
  <c r="BL150" i="3"/>
  <c r="CC150" i="3"/>
  <c r="CE141" i="3"/>
  <c r="BN141" i="3"/>
  <c r="AW141" i="3"/>
  <c r="AA289" i="13"/>
  <c r="Z289" i="13" s="1"/>
  <c r="AH304" i="3"/>
  <c r="O137" i="13"/>
  <c r="N137" i="13" s="1"/>
  <c r="AE114" i="13"/>
  <c r="AD114" i="13" s="1"/>
  <c r="AY139" i="3"/>
  <c r="CG139" i="3"/>
  <c r="R139" i="3" s="1"/>
  <c r="AB152" i="3"/>
  <c r="BZ153" i="3" s="1"/>
  <c r="W120" i="13"/>
  <c r="V120" i="13" s="1"/>
  <c r="S128" i="13"/>
  <c r="R128" i="13" s="1"/>
  <c r="AD143" i="3"/>
  <c r="BK144" i="3" s="1"/>
  <c r="AJ129" i="3"/>
  <c r="AF135" i="3"/>
  <c r="V163" i="3" l="1"/>
  <c r="C148" i="13"/>
  <c r="B148" i="13" s="1"/>
  <c r="E146" i="13"/>
  <c r="D146" i="13" s="1"/>
  <c r="W161" i="3"/>
  <c r="AL164" i="3"/>
  <c r="BC164" i="3"/>
  <c r="BT164" i="3"/>
  <c r="Z165" i="3"/>
  <c r="K150" i="13"/>
  <c r="J150" i="13" s="1"/>
  <c r="G162" i="3"/>
  <c r="H162" i="3"/>
  <c r="AC123" i="13"/>
  <c r="AB123" i="13" s="1"/>
  <c r="L148" i="3"/>
  <c r="AC148" i="3"/>
  <c r="AQ162" i="3"/>
  <c r="BY162" i="3"/>
  <c r="BH162" i="3"/>
  <c r="N150" i="3"/>
  <c r="P141" i="3"/>
  <c r="AX305" i="3"/>
  <c r="CF305" i="3"/>
  <c r="BO305" i="3"/>
  <c r="AC124" i="13"/>
  <c r="AB124" i="13" s="1"/>
  <c r="AI139" i="3"/>
  <c r="AY140" i="3" s="1"/>
  <c r="AR153" i="3"/>
  <c r="BI153" i="3"/>
  <c r="K153" i="3" s="1"/>
  <c r="CB144" i="3"/>
  <c r="M144" i="3" s="1"/>
  <c r="AT144" i="3"/>
  <c r="A130" i="3"/>
  <c r="C130" i="3" s="1"/>
  <c r="AZ130" i="3"/>
  <c r="BA130" i="3" s="1"/>
  <c r="CH130" i="3"/>
  <c r="BQ130" i="3"/>
  <c r="U129" i="3"/>
  <c r="CD136" i="3"/>
  <c r="BM136" i="3"/>
  <c r="AV136" i="3"/>
  <c r="BU162" i="3" l="1"/>
  <c r="AM162" i="3"/>
  <c r="BD162" i="3" s="1"/>
  <c r="F162" i="3" s="1"/>
  <c r="G147" i="13"/>
  <c r="F147" i="13" s="1"/>
  <c r="X162" i="3"/>
  <c r="E164" i="3"/>
  <c r="AP166" i="3"/>
  <c r="BG166" i="3" s="1"/>
  <c r="BX166" i="3"/>
  <c r="I147" i="13"/>
  <c r="H147" i="13" s="1"/>
  <c r="Y162" i="3"/>
  <c r="J162" i="3"/>
  <c r="Q133" i="13"/>
  <c r="P133" i="13" s="1"/>
  <c r="CA149" i="3"/>
  <c r="AS149" i="3"/>
  <c r="BJ149" i="3"/>
  <c r="Y126" i="13"/>
  <c r="X126" i="13" s="1"/>
  <c r="AG141" i="3"/>
  <c r="BN142" i="3" s="1"/>
  <c r="U135" i="13"/>
  <c r="T135" i="13" s="1"/>
  <c r="AE150" i="3"/>
  <c r="BP140" i="3"/>
  <c r="Q305" i="3"/>
  <c r="AH305" i="3" s="1"/>
  <c r="BO306" i="3" s="1"/>
  <c r="CG140" i="3"/>
  <c r="O138" i="13"/>
  <c r="N138" i="13" s="1"/>
  <c r="S129" i="13"/>
  <c r="R129" i="13" s="1"/>
  <c r="AB153" i="3"/>
  <c r="AA162" i="3"/>
  <c r="BH163" i="3" s="1"/>
  <c r="AC149" i="3"/>
  <c r="S130" i="3"/>
  <c r="BR130" i="3"/>
  <c r="B130" i="3"/>
  <c r="A115" i="13" s="1"/>
  <c r="AD144" i="3"/>
  <c r="O136" i="3"/>
  <c r="AN163" i="3" l="1"/>
  <c r="BE163" i="3" s="1"/>
  <c r="BV163" i="3"/>
  <c r="E147" i="13"/>
  <c r="D147" i="13" s="1"/>
  <c r="W162" i="3"/>
  <c r="C149" i="13"/>
  <c r="B149" i="13" s="1"/>
  <c r="V164" i="3"/>
  <c r="I166" i="3"/>
  <c r="BW163" i="3"/>
  <c r="AO163" i="3"/>
  <c r="BF163" i="3" s="1"/>
  <c r="M147" i="13"/>
  <c r="L147" i="13" s="1"/>
  <c r="L149" i="3"/>
  <c r="CE142" i="3"/>
  <c r="P142" i="3" s="1"/>
  <c r="AW142" i="3"/>
  <c r="AU151" i="3"/>
  <c r="BL151" i="3"/>
  <c r="CC151" i="3"/>
  <c r="R140" i="3"/>
  <c r="AI140" i="3" s="1"/>
  <c r="AY141" i="3" s="1"/>
  <c r="AA290" i="13"/>
  <c r="Z290" i="13" s="1"/>
  <c r="CF306" i="3"/>
  <c r="Q306" i="3" s="1"/>
  <c r="AX306" i="3"/>
  <c r="AG142" i="3"/>
  <c r="AE115" i="13"/>
  <c r="AD115" i="13" s="1"/>
  <c r="W121" i="13"/>
  <c r="V121" i="13" s="1"/>
  <c r="AQ163" i="3"/>
  <c r="BY163" i="3"/>
  <c r="J163" i="3" s="1"/>
  <c r="BZ154" i="3"/>
  <c r="AR154" i="3"/>
  <c r="BI154" i="3"/>
  <c r="BJ150" i="3"/>
  <c r="AS150" i="3"/>
  <c r="CA150" i="3"/>
  <c r="AJ130" i="3"/>
  <c r="CB145" i="3"/>
  <c r="AT145" i="3"/>
  <c r="BK145" i="3"/>
  <c r="AF136" i="3"/>
  <c r="BU163" i="3" l="1"/>
  <c r="AM163" i="3"/>
  <c r="BD163" i="3" s="1"/>
  <c r="F163" i="3" s="1"/>
  <c r="G163" i="3"/>
  <c r="X163" i="3" s="1"/>
  <c r="G148" i="13"/>
  <c r="F148" i="13" s="1"/>
  <c r="BT165" i="3"/>
  <c r="BC165" i="3"/>
  <c r="AL165" i="3"/>
  <c r="Z166" i="3"/>
  <c r="K151" i="13"/>
  <c r="J151" i="13" s="1"/>
  <c r="H163" i="3"/>
  <c r="Q134" i="13"/>
  <c r="P134" i="13" s="1"/>
  <c r="Y127" i="13"/>
  <c r="X127" i="13" s="1"/>
  <c r="AC125" i="13"/>
  <c r="AB125" i="13" s="1"/>
  <c r="N151" i="3"/>
  <c r="AH306" i="3"/>
  <c r="AA291" i="13"/>
  <c r="Z291" i="13" s="1"/>
  <c r="BN143" i="3"/>
  <c r="CE143" i="3"/>
  <c r="AW143" i="3"/>
  <c r="K154" i="3"/>
  <c r="M148" i="13"/>
  <c r="BP141" i="3"/>
  <c r="CG141" i="3"/>
  <c r="L150" i="3"/>
  <c r="AA163" i="3"/>
  <c r="M145" i="3"/>
  <c r="BQ131" i="3"/>
  <c r="A131" i="3"/>
  <c r="C131" i="3" s="1"/>
  <c r="CH131" i="3"/>
  <c r="U130" i="3"/>
  <c r="AZ131" i="3"/>
  <c r="BA131" i="3" s="1"/>
  <c r="BM137" i="3"/>
  <c r="CD137" i="3"/>
  <c r="AV137" i="3"/>
  <c r="E165" i="3" l="1"/>
  <c r="AN164" i="3"/>
  <c r="BE164" i="3" s="1"/>
  <c r="BV164" i="3"/>
  <c r="C150" i="13"/>
  <c r="B150" i="13" s="1"/>
  <c r="V165" i="3"/>
  <c r="AP167" i="3"/>
  <c r="BG167" i="3"/>
  <c r="BX167" i="3"/>
  <c r="W163" i="3"/>
  <c r="E148" i="13"/>
  <c r="D148" i="13" s="1"/>
  <c r="Y163" i="3"/>
  <c r="I148" i="13"/>
  <c r="H148" i="13" s="1"/>
  <c r="U136" i="13"/>
  <c r="T136" i="13" s="1"/>
  <c r="AE151" i="3"/>
  <c r="CF307" i="3"/>
  <c r="BO307" i="3"/>
  <c r="AX307" i="3"/>
  <c r="P143" i="3"/>
  <c r="O139" i="13"/>
  <c r="N139" i="13" s="1"/>
  <c r="R141" i="3"/>
  <c r="L148" i="13"/>
  <c r="Q135" i="13"/>
  <c r="P135" i="13" s="1"/>
  <c r="AB154" i="3"/>
  <c r="BZ155" i="3" s="1"/>
  <c r="S130" i="13"/>
  <c r="R130" i="13" s="1"/>
  <c r="AD145" i="3"/>
  <c r="BK146" i="3" s="1"/>
  <c r="BY164" i="3"/>
  <c r="BH164" i="3"/>
  <c r="AQ164" i="3"/>
  <c r="AC150" i="3"/>
  <c r="B131" i="3"/>
  <c r="A116" i="13" s="1"/>
  <c r="BR131" i="3"/>
  <c r="S131" i="3"/>
  <c r="O137" i="3"/>
  <c r="G164" i="3" l="1"/>
  <c r="AL166" i="3"/>
  <c r="BT166" i="3"/>
  <c r="BC166" i="3"/>
  <c r="G149" i="13"/>
  <c r="F149" i="13" s="1"/>
  <c r="X164" i="3"/>
  <c r="I167" i="3"/>
  <c r="BU164" i="3"/>
  <c r="AM164" i="3"/>
  <c r="BD164" i="3" s="1"/>
  <c r="BW164" i="3"/>
  <c r="AO164" i="3"/>
  <c r="BF164" i="3" s="1"/>
  <c r="H164" i="3" s="1"/>
  <c r="CC152" i="3"/>
  <c r="BL152" i="3"/>
  <c r="AU152" i="3"/>
  <c r="Q307" i="3"/>
  <c r="AH307" i="3"/>
  <c r="Y128" i="13"/>
  <c r="X128" i="13" s="1"/>
  <c r="AG143" i="3"/>
  <c r="AE116" i="13"/>
  <c r="AD116" i="13" s="1"/>
  <c r="AC126" i="13"/>
  <c r="AB126" i="13" s="1"/>
  <c r="BI155" i="3"/>
  <c r="K155" i="3" s="1"/>
  <c r="AI141" i="3"/>
  <c r="CG142" i="3" s="1"/>
  <c r="AR155" i="3"/>
  <c r="W122" i="13"/>
  <c r="V122" i="13" s="1"/>
  <c r="CB146" i="3"/>
  <c r="M146" i="3" s="1"/>
  <c r="AT146" i="3"/>
  <c r="BJ151" i="3"/>
  <c r="AS151" i="3"/>
  <c r="CA151" i="3"/>
  <c r="J164" i="3"/>
  <c r="AJ131" i="3"/>
  <c r="AF137" i="3"/>
  <c r="F164" i="3" l="1"/>
  <c r="E166" i="3"/>
  <c r="AN165" i="3"/>
  <c r="BE165" i="3" s="1"/>
  <c r="BV165" i="3"/>
  <c r="Z167" i="3"/>
  <c r="K152" i="13"/>
  <c r="J152" i="13" s="1"/>
  <c r="I149" i="13"/>
  <c r="H149" i="13" s="1"/>
  <c r="Y164" i="3"/>
  <c r="N152" i="3"/>
  <c r="AX308" i="3"/>
  <c r="CF308" i="3"/>
  <c r="AA292" i="13"/>
  <c r="Z292" i="13" s="1"/>
  <c r="AE152" i="3"/>
  <c r="BO308" i="3"/>
  <c r="BP142" i="3"/>
  <c r="R142" i="3" s="1"/>
  <c r="AW144" i="3"/>
  <c r="CE144" i="3"/>
  <c r="BN144" i="3"/>
  <c r="O140" i="13"/>
  <c r="N140" i="13" s="1"/>
  <c r="AY142" i="3"/>
  <c r="M149" i="13"/>
  <c r="S131" i="13"/>
  <c r="R131" i="13" s="1"/>
  <c r="AD146" i="3"/>
  <c r="BK147" i="3" s="1"/>
  <c r="AB155" i="3"/>
  <c r="L151" i="3"/>
  <c r="AA164" i="3"/>
  <c r="CH132" i="3"/>
  <c r="AZ132" i="3"/>
  <c r="BA132" i="3" s="1"/>
  <c r="U131" i="3"/>
  <c r="BQ132" i="3"/>
  <c r="A132" i="3"/>
  <c r="C132" i="3" s="1"/>
  <c r="AV138" i="3"/>
  <c r="BM138" i="3"/>
  <c r="CD138" i="3"/>
  <c r="G165" i="3" l="1"/>
  <c r="E149" i="13"/>
  <c r="D149" i="13" s="1"/>
  <c r="W164" i="3"/>
  <c r="V166" i="3"/>
  <c r="C151" i="13"/>
  <c r="B151" i="13" s="1"/>
  <c r="AP168" i="3"/>
  <c r="BX168" i="3"/>
  <c r="BG168" i="3"/>
  <c r="AO165" i="3"/>
  <c r="BF165" i="3" s="1"/>
  <c r="BW165" i="3"/>
  <c r="U137" i="13"/>
  <c r="T137" i="13" s="1"/>
  <c r="Q308" i="3"/>
  <c r="AU153" i="3"/>
  <c r="BL153" i="3"/>
  <c r="CC153" i="3"/>
  <c r="AI142" i="3"/>
  <c r="BP143" i="3" s="1"/>
  <c r="AC127" i="13"/>
  <c r="AB127" i="13" s="1"/>
  <c r="P144" i="3"/>
  <c r="AG144" i="3" s="1"/>
  <c r="AW145" i="3" s="1"/>
  <c r="AH308" i="3"/>
  <c r="Q136" i="13"/>
  <c r="P136" i="13" s="1"/>
  <c r="L149" i="13"/>
  <c r="CB147" i="3"/>
  <c r="M147" i="3" s="1"/>
  <c r="AT147" i="3"/>
  <c r="AR156" i="3"/>
  <c r="BI156" i="3"/>
  <c r="BZ156" i="3"/>
  <c r="AQ165" i="3"/>
  <c r="BY165" i="3"/>
  <c r="BH165" i="3"/>
  <c r="AC151" i="3"/>
  <c r="B132" i="3"/>
  <c r="A117" i="13" s="1"/>
  <c r="S132" i="3"/>
  <c r="BR132" i="3"/>
  <c r="O138" i="3"/>
  <c r="AM165" i="3" l="1"/>
  <c r="BD165" i="3" s="1"/>
  <c r="BU165" i="3"/>
  <c r="X165" i="3"/>
  <c r="G150" i="13"/>
  <c r="F150" i="13" s="1"/>
  <c r="I168" i="3"/>
  <c r="AL167" i="3"/>
  <c r="BC167" i="3"/>
  <c r="BT167" i="3"/>
  <c r="F165" i="3"/>
  <c r="H165" i="3"/>
  <c r="AA293" i="13"/>
  <c r="Z293" i="13" s="1"/>
  <c r="N153" i="3"/>
  <c r="AY143" i="3"/>
  <c r="CG143" i="3"/>
  <c r="R143" i="3" s="1"/>
  <c r="Y129" i="13"/>
  <c r="X129" i="13" s="1"/>
  <c r="BN145" i="3"/>
  <c r="CE145" i="3"/>
  <c r="BO309" i="3"/>
  <c r="CF309" i="3"/>
  <c r="AX309" i="3"/>
  <c r="AE117" i="13"/>
  <c r="AD117" i="13" s="1"/>
  <c r="S132" i="13"/>
  <c r="R132" i="13" s="1"/>
  <c r="W123" i="13"/>
  <c r="V123" i="13" s="1"/>
  <c r="K156" i="3"/>
  <c r="J165" i="3"/>
  <c r="CA152" i="3"/>
  <c r="AS152" i="3"/>
  <c r="BJ152" i="3"/>
  <c r="AD147" i="3"/>
  <c r="BK148" i="3" s="1"/>
  <c r="AJ132" i="3"/>
  <c r="AF138" i="3"/>
  <c r="K153" i="13" l="1"/>
  <c r="J153" i="13" s="1"/>
  <c r="Z168" i="3"/>
  <c r="AN166" i="3"/>
  <c r="BE166" i="3" s="1"/>
  <c r="BV166" i="3"/>
  <c r="E167" i="3"/>
  <c r="E150" i="13"/>
  <c r="D150" i="13" s="1"/>
  <c r="W165" i="3"/>
  <c r="AP169" i="3"/>
  <c r="BG169" i="3" s="1"/>
  <c r="BX169" i="3"/>
  <c r="I150" i="13"/>
  <c r="H150" i="13" s="1"/>
  <c r="Y165" i="3"/>
  <c r="AO166" i="3" s="1"/>
  <c r="P145" i="3"/>
  <c r="U138" i="13"/>
  <c r="T138" i="13" s="1"/>
  <c r="AE153" i="3"/>
  <c r="Q309" i="3"/>
  <c r="O141" i="13"/>
  <c r="N141" i="13" s="1"/>
  <c r="AC128" i="13"/>
  <c r="AB128" i="13" s="1"/>
  <c r="M150" i="13"/>
  <c r="AB156" i="3"/>
  <c r="L152" i="3"/>
  <c r="AA165" i="3"/>
  <c r="AI143" i="3"/>
  <c r="BP144" i="3" s="1"/>
  <c r="CB148" i="3"/>
  <c r="M148" i="3" s="1"/>
  <c r="AT148" i="3"/>
  <c r="CH133" i="3"/>
  <c r="A133" i="3"/>
  <c r="C133" i="3" s="1"/>
  <c r="U132" i="3"/>
  <c r="BQ133" i="3"/>
  <c r="AZ133" i="3"/>
  <c r="BA133" i="3" s="1"/>
  <c r="AV139" i="3"/>
  <c r="CD139" i="3"/>
  <c r="BM139" i="3"/>
  <c r="G166" i="3" l="1"/>
  <c r="C152" i="13"/>
  <c r="B152" i="13" s="1"/>
  <c r="V167" i="3"/>
  <c r="BU166" i="3"/>
  <c r="AM166" i="3"/>
  <c r="BD166" i="3" s="1"/>
  <c r="I169" i="3"/>
  <c r="BF166" i="3"/>
  <c r="BW166" i="3"/>
  <c r="AG145" i="3"/>
  <c r="CE146" i="3" s="1"/>
  <c r="Y130" i="13"/>
  <c r="X130" i="13" s="1"/>
  <c r="AU154" i="3"/>
  <c r="CC154" i="3"/>
  <c r="BL154" i="3"/>
  <c r="AA294" i="13"/>
  <c r="Z294" i="13" s="1"/>
  <c r="AH309" i="3"/>
  <c r="L150" i="13"/>
  <c r="Q137" i="13"/>
  <c r="P137" i="13" s="1"/>
  <c r="S133" i="13"/>
  <c r="R133" i="13" s="1"/>
  <c r="AR157" i="3"/>
  <c r="BZ157" i="3"/>
  <c r="BI157" i="3"/>
  <c r="AY144" i="3"/>
  <c r="CG144" i="3"/>
  <c r="R144" i="3" s="1"/>
  <c r="AC152" i="3"/>
  <c r="CA153" i="3" s="1"/>
  <c r="BY166" i="3"/>
  <c r="AQ166" i="3"/>
  <c r="BH166" i="3"/>
  <c r="AD148" i="3"/>
  <c r="AT149" i="3" s="1"/>
  <c r="S133" i="3"/>
  <c r="BR133" i="3"/>
  <c r="B133" i="3"/>
  <c r="A118" i="13" s="1"/>
  <c r="O139" i="3"/>
  <c r="X166" i="3" l="1"/>
  <c r="G151" i="13"/>
  <c r="F151" i="13" s="1"/>
  <c r="F166" i="3"/>
  <c r="W166" i="3" s="1"/>
  <c r="AL168" i="3"/>
  <c r="BT168" i="3"/>
  <c r="BC168" i="3"/>
  <c r="E168" i="3" s="1"/>
  <c r="E151" i="13"/>
  <c r="D151" i="13" s="1"/>
  <c r="Z169" i="3"/>
  <c r="K154" i="13"/>
  <c r="J154" i="13" s="1"/>
  <c r="H166" i="3"/>
  <c r="AW146" i="3"/>
  <c r="BN146" i="3"/>
  <c r="P146" i="3" s="1"/>
  <c r="N154" i="3"/>
  <c r="CF310" i="3"/>
  <c r="AX310" i="3"/>
  <c r="BO310" i="3"/>
  <c r="AE118" i="13"/>
  <c r="AD118" i="13" s="1"/>
  <c r="AC129" i="13"/>
  <c r="AB129" i="13" s="1"/>
  <c r="W124" i="13"/>
  <c r="V124" i="13" s="1"/>
  <c r="K157" i="3"/>
  <c r="AS153" i="3"/>
  <c r="BJ153" i="3"/>
  <c r="L153" i="3" s="1"/>
  <c r="AI144" i="3"/>
  <c r="BP145" i="3" s="1"/>
  <c r="J166" i="3"/>
  <c r="BK149" i="3"/>
  <c r="CB149" i="3"/>
  <c r="AJ133" i="3"/>
  <c r="AF139" i="3"/>
  <c r="BV167" i="3" l="1"/>
  <c r="AN167" i="3"/>
  <c r="BE167" i="3" s="1"/>
  <c r="AM167" i="3"/>
  <c r="BD167" i="3" s="1"/>
  <c r="BU167" i="3"/>
  <c r="BX170" i="3"/>
  <c r="AP170" i="3"/>
  <c r="BG170" i="3" s="1"/>
  <c r="I151" i="13"/>
  <c r="H151" i="13" s="1"/>
  <c r="Y166" i="3"/>
  <c r="G167" i="3"/>
  <c r="AG146" i="3"/>
  <c r="Y131" i="13"/>
  <c r="X131" i="13" s="1"/>
  <c r="AE154" i="3"/>
  <c r="U139" i="13"/>
  <c r="T139" i="13" s="1"/>
  <c r="Q310" i="3"/>
  <c r="AH310" i="3"/>
  <c r="AG147" i="3"/>
  <c r="AW148" i="3" s="1"/>
  <c r="O142" i="13"/>
  <c r="N142" i="13" s="1"/>
  <c r="V168" i="3"/>
  <c r="BT169" i="3" s="1"/>
  <c r="C153" i="13"/>
  <c r="Q138" i="13"/>
  <c r="P138" i="13" s="1"/>
  <c r="M151" i="13"/>
  <c r="AB157" i="3"/>
  <c r="AY145" i="3"/>
  <c r="CG145" i="3"/>
  <c r="R145" i="3" s="1"/>
  <c r="AC153" i="3"/>
  <c r="AA166" i="3"/>
  <c r="M149" i="3"/>
  <c r="A134" i="3"/>
  <c r="C134" i="3" s="1"/>
  <c r="AZ134" i="3"/>
  <c r="BA134" i="3" s="1"/>
  <c r="CH134" i="3"/>
  <c r="BQ134" i="3"/>
  <c r="U133" i="3"/>
  <c r="AV140" i="3"/>
  <c r="BM140" i="3"/>
  <c r="CD140" i="3"/>
  <c r="I170" i="3" l="1"/>
  <c r="F167" i="3"/>
  <c r="BW167" i="3"/>
  <c r="AO167" i="3"/>
  <c r="BF167" i="3" s="1"/>
  <c r="H167" i="3" s="1"/>
  <c r="G152" i="13"/>
  <c r="F152" i="13" s="1"/>
  <c r="X167" i="3"/>
  <c r="AW147" i="3"/>
  <c r="CE147" i="3"/>
  <c r="BN147" i="3"/>
  <c r="AA295" i="13"/>
  <c r="Z295" i="13" s="1"/>
  <c r="CC155" i="3"/>
  <c r="BL155" i="3"/>
  <c r="AU155" i="3"/>
  <c r="AE155" i="3"/>
  <c r="CE148" i="3"/>
  <c r="BN148" i="3"/>
  <c r="BC169" i="3"/>
  <c r="E169" i="3" s="1"/>
  <c r="CF311" i="3"/>
  <c r="BO311" i="3"/>
  <c r="AX311" i="3"/>
  <c r="AL169" i="3"/>
  <c r="B153" i="13"/>
  <c r="AC130" i="13"/>
  <c r="AB130" i="13" s="1"/>
  <c r="L151" i="13"/>
  <c r="S134" i="13"/>
  <c r="R134" i="13" s="1"/>
  <c r="BI158" i="3"/>
  <c r="AR158" i="3"/>
  <c r="BZ158" i="3"/>
  <c r="AI145" i="3"/>
  <c r="BP146" i="3" s="1"/>
  <c r="AD149" i="3"/>
  <c r="AT150" i="3" s="1"/>
  <c r="BH167" i="3"/>
  <c r="AQ167" i="3"/>
  <c r="BY167" i="3"/>
  <c r="BJ154" i="3"/>
  <c r="AS154" i="3"/>
  <c r="CA154" i="3"/>
  <c r="S134" i="3"/>
  <c r="BR134" i="3"/>
  <c r="B134" i="3"/>
  <c r="A119" i="13" s="1"/>
  <c r="O140" i="3"/>
  <c r="K155" i="13" l="1"/>
  <c r="J155" i="13" s="1"/>
  <c r="Z170" i="3"/>
  <c r="E152" i="13"/>
  <c r="D152" i="13" s="1"/>
  <c r="W167" i="3"/>
  <c r="I152" i="13"/>
  <c r="H152" i="13" s="1"/>
  <c r="Y167" i="3"/>
  <c r="AN168" i="3"/>
  <c r="BE168" i="3" s="1"/>
  <c r="BV168" i="3"/>
  <c r="N155" i="3"/>
  <c r="P147" i="3"/>
  <c r="BL156" i="3"/>
  <c r="AU156" i="3"/>
  <c r="CC156" i="3"/>
  <c r="AE156" i="3"/>
  <c r="P148" i="3"/>
  <c r="Q311" i="3"/>
  <c r="AH311" i="3" s="1"/>
  <c r="V169" i="3"/>
  <c r="BT170" i="3" s="1"/>
  <c r="C154" i="13"/>
  <c r="B154" i="13" s="1"/>
  <c r="AE119" i="13"/>
  <c r="AD119" i="13" s="1"/>
  <c r="W125" i="13"/>
  <c r="V125" i="13" s="1"/>
  <c r="BK150" i="3"/>
  <c r="K158" i="3"/>
  <c r="AY146" i="3"/>
  <c r="CB150" i="3"/>
  <c r="CG146" i="3"/>
  <c r="R146" i="3" s="1"/>
  <c r="J167" i="3"/>
  <c r="L154" i="3"/>
  <c r="AJ134" i="3"/>
  <c r="AF140" i="3"/>
  <c r="BG171" i="3" l="1"/>
  <c r="I171" i="3" s="1"/>
  <c r="AP171" i="3"/>
  <c r="BX171" i="3"/>
  <c r="AM168" i="3"/>
  <c r="BD168" i="3" s="1"/>
  <c r="F168" i="3" s="1"/>
  <c r="BU168" i="3"/>
  <c r="AO168" i="3"/>
  <c r="BF168" i="3" s="1"/>
  <c r="BW168" i="3"/>
  <c r="G168" i="3"/>
  <c r="G153" i="13" s="1"/>
  <c r="F153" i="13" s="1"/>
  <c r="U140" i="13"/>
  <c r="T140" i="13" s="1"/>
  <c r="Y132" i="13"/>
  <c r="X132" i="13" s="1"/>
  <c r="N156" i="3"/>
  <c r="AU157" i="3"/>
  <c r="BL157" i="3"/>
  <c r="CC157" i="3"/>
  <c r="Y133" i="13"/>
  <c r="X133" i="13" s="1"/>
  <c r="AG148" i="3"/>
  <c r="BC170" i="3"/>
  <c r="E170" i="3" s="1"/>
  <c r="C155" i="13" s="1"/>
  <c r="B155" i="13" s="1"/>
  <c r="AL170" i="3"/>
  <c r="AA296" i="13"/>
  <c r="Z296" i="13" s="1"/>
  <c r="BO312" i="3"/>
  <c r="CF312" i="3"/>
  <c r="AX312" i="3"/>
  <c r="O143" i="13"/>
  <c r="N143" i="13" s="1"/>
  <c r="Q139" i="13"/>
  <c r="P139" i="13" s="1"/>
  <c r="AC131" i="13"/>
  <c r="AB131" i="13" s="1"/>
  <c r="M152" i="13"/>
  <c r="M150" i="3"/>
  <c r="AB158" i="3"/>
  <c r="AA167" i="3"/>
  <c r="AQ168" i="3" s="1"/>
  <c r="AC154" i="3"/>
  <c r="AI146" i="3"/>
  <c r="CH135" i="3"/>
  <c r="U134" i="3"/>
  <c r="A135" i="3"/>
  <c r="C135" i="3" s="1"/>
  <c r="AZ135" i="3"/>
  <c r="BA135" i="3" s="1"/>
  <c r="BQ135" i="3"/>
  <c r="CD141" i="3"/>
  <c r="AV141" i="3"/>
  <c r="BM141" i="3"/>
  <c r="E153" i="13" l="1"/>
  <c r="D153" i="13" s="1"/>
  <c r="W168" i="3"/>
  <c r="K156" i="13"/>
  <c r="J156" i="13" s="1"/>
  <c r="Z171" i="3"/>
  <c r="H168" i="3"/>
  <c r="X168" i="3"/>
  <c r="U141" i="13"/>
  <c r="T141" i="13" s="1"/>
  <c r="N157" i="3"/>
  <c r="CE149" i="3"/>
  <c r="BN149" i="3"/>
  <c r="AW149" i="3"/>
  <c r="V170" i="3"/>
  <c r="Q312" i="3"/>
  <c r="S135" i="13"/>
  <c r="R135" i="13" s="1"/>
  <c r="AD150" i="3"/>
  <c r="BK151" i="3" s="1"/>
  <c r="L152" i="13"/>
  <c r="BY168" i="3"/>
  <c r="BI159" i="3"/>
  <c r="AR159" i="3"/>
  <c r="BZ159" i="3"/>
  <c r="BH168" i="3"/>
  <c r="BJ155" i="3"/>
  <c r="CA155" i="3"/>
  <c r="AS155" i="3"/>
  <c r="AY147" i="3"/>
  <c r="BP147" i="3"/>
  <c r="CG147" i="3"/>
  <c r="S135" i="3"/>
  <c r="BR135" i="3"/>
  <c r="B135" i="3"/>
  <c r="A120" i="13" s="1"/>
  <c r="O141" i="3"/>
  <c r="AM169" i="3" l="1"/>
  <c r="BD169" i="3" s="1"/>
  <c r="F169" i="3" s="1"/>
  <c r="BU169" i="3"/>
  <c r="BX172" i="3"/>
  <c r="AP172" i="3"/>
  <c r="BG172" i="3" s="1"/>
  <c r="Y168" i="3"/>
  <c r="I153" i="13"/>
  <c r="H153" i="13" s="1"/>
  <c r="AN169" i="3"/>
  <c r="BE169" i="3" s="1"/>
  <c r="BV169" i="3"/>
  <c r="P149" i="3"/>
  <c r="U142" i="13"/>
  <c r="T142" i="13" s="1"/>
  <c r="AE157" i="3"/>
  <c r="AL171" i="3"/>
  <c r="BT171" i="3"/>
  <c r="BC171" i="3"/>
  <c r="AA297" i="13"/>
  <c r="Z297" i="13" s="1"/>
  <c r="AH312" i="3"/>
  <c r="AE120" i="13"/>
  <c r="AD120" i="13" s="1"/>
  <c r="CB151" i="3"/>
  <c r="M151" i="3" s="1"/>
  <c r="AT151" i="3"/>
  <c r="J168" i="3"/>
  <c r="W126" i="13"/>
  <c r="V126" i="13" s="1"/>
  <c r="K159" i="3"/>
  <c r="L155" i="3"/>
  <c r="R147" i="3"/>
  <c r="AJ135" i="3"/>
  <c r="AG149" i="3"/>
  <c r="CE150" i="3" s="1"/>
  <c r="AF141" i="3"/>
  <c r="I172" i="3" l="1"/>
  <c r="K157" i="13" s="1"/>
  <c r="J157" i="13" s="1"/>
  <c r="Z172" i="3"/>
  <c r="E154" i="13"/>
  <c r="D154" i="13" s="1"/>
  <c r="W169" i="3"/>
  <c r="AO169" i="3"/>
  <c r="BF169" i="3" s="1"/>
  <c r="BW169" i="3"/>
  <c r="G169" i="3"/>
  <c r="X169" i="3" s="1"/>
  <c r="Y134" i="13"/>
  <c r="X134" i="13" s="1"/>
  <c r="CC158" i="3"/>
  <c r="BL158" i="3"/>
  <c r="AU158" i="3"/>
  <c r="E171" i="3"/>
  <c r="V171" i="3" s="1"/>
  <c r="BT172" i="3" s="1"/>
  <c r="S136" i="13"/>
  <c r="R136" i="13" s="1"/>
  <c r="BO313" i="3"/>
  <c r="CF313" i="3"/>
  <c r="AX313" i="3"/>
  <c r="O144" i="13"/>
  <c r="N144" i="13" s="1"/>
  <c r="AD151" i="3"/>
  <c r="AC132" i="13"/>
  <c r="AB132" i="13" s="1"/>
  <c r="Q140" i="13"/>
  <c r="P140" i="13" s="1"/>
  <c r="M153" i="13"/>
  <c r="AA168" i="3"/>
  <c r="BY169" i="3" s="1"/>
  <c r="AB159" i="3"/>
  <c r="AC155" i="3"/>
  <c r="AI147" i="3"/>
  <c r="BP148" i="3" s="1"/>
  <c r="U135" i="3"/>
  <c r="AZ136" i="3"/>
  <c r="BA136" i="3" s="1"/>
  <c r="A136" i="3"/>
  <c r="C136" i="3" s="1"/>
  <c r="BQ136" i="3"/>
  <c r="CH136" i="3"/>
  <c r="AW150" i="3"/>
  <c r="BN150" i="3"/>
  <c r="P150" i="3" s="1"/>
  <c r="CD142" i="3"/>
  <c r="AV142" i="3"/>
  <c r="BM142" i="3"/>
  <c r="AP173" i="3" l="1"/>
  <c r="BG173" i="3" s="1"/>
  <c r="BX173" i="3"/>
  <c r="BU170" i="3"/>
  <c r="AM170" i="3"/>
  <c r="BD170" i="3" s="1"/>
  <c r="G154" i="13"/>
  <c r="F154" i="13" s="1"/>
  <c r="H169" i="3"/>
  <c r="AN170" i="3"/>
  <c r="BE170" i="3" s="1"/>
  <c r="BV170" i="3"/>
  <c r="N158" i="3"/>
  <c r="U143" i="13" s="1"/>
  <c r="T143" i="13" s="1"/>
  <c r="C156" i="13"/>
  <c r="B156" i="13" s="1"/>
  <c r="Q313" i="3"/>
  <c r="CB152" i="3"/>
  <c r="BK152" i="3"/>
  <c r="AT152" i="3"/>
  <c r="L153" i="13"/>
  <c r="Y135" i="13"/>
  <c r="X135" i="13" s="1"/>
  <c r="AQ169" i="3"/>
  <c r="BH169" i="3"/>
  <c r="J169" i="3" s="1"/>
  <c r="AR160" i="3"/>
  <c r="BI160" i="3"/>
  <c r="BZ160" i="3"/>
  <c r="AY148" i="3"/>
  <c r="CG148" i="3"/>
  <c r="R148" i="3" s="1"/>
  <c r="BJ156" i="3"/>
  <c r="AS156" i="3"/>
  <c r="CA156" i="3"/>
  <c r="BR136" i="3"/>
  <c r="S136" i="3"/>
  <c r="B136" i="3"/>
  <c r="A121" i="13" s="1"/>
  <c r="AG150" i="3"/>
  <c r="AL172" i="3"/>
  <c r="O142" i="3"/>
  <c r="BC172" i="3"/>
  <c r="F170" i="3" l="1"/>
  <c r="I173" i="3"/>
  <c r="I154" i="13"/>
  <c r="H154" i="13" s="1"/>
  <c r="Y169" i="3"/>
  <c r="G170" i="3"/>
  <c r="AE158" i="3"/>
  <c r="AE159" i="3"/>
  <c r="M152" i="3"/>
  <c r="AA298" i="13"/>
  <c r="Z298" i="13" s="1"/>
  <c r="AH313" i="3"/>
  <c r="AE121" i="13"/>
  <c r="AD121" i="13" s="1"/>
  <c r="AC133" i="13"/>
  <c r="AB133" i="13" s="1"/>
  <c r="M154" i="13"/>
  <c r="AA169" i="3"/>
  <c r="AQ170" i="3" s="1"/>
  <c r="W127" i="13"/>
  <c r="V127" i="13" s="1"/>
  <c r="K160" i="3"/>
  <c r="L156" i="3"/>
  <c r="AI148" i="3"/>
  <c r="AJ136" i="3"/>
  <c r="CE151" i="3"/>
  <c r="AW151" i="3"/>
  <c r="BN151" i="3"/>
  <c r="AF142" i="3"/>
  <c r="E172" i="3"/>
  <c r="W170" i="3" l="1"/>
  <c r="E155" i="13"/>
  <c r="D155" i="13" s="1"/>
  <c r="Z173" i="3"/>
  <c r="K158" i="13"/>
  <c r="J158" i="13" s="1"/>
  <c r="BF170" i="3"/>
  <c r="AO170" i="3"/>
  <c r="BW170" i="3"/>
  <c r="X170" i="3"/>
  <c r="G155" i="13"/>
  <c r="F155" i="13" s="1"/>
  <c r="CC159" i="3"/>
  <c r="AU159" i="3"/>
  <c r="BL159" i="3"/>
  <c r="CC160" i="3"/>
  <c r="AU160" i="3"/>
  <c r="BL160" i="3"/>
  <c r="AD152" i="3"/>
  <c r="AT153" i="3" s="1"/>
  <c r="S137" i="13"/>
  <c r="R137" i="13" s="1"/>
  <c r="AX314" i="3"/>
  <c r="BO314" i="3"/>
  <c r="CF314" i="3"/>
  <c r="O145" i="13"/>
  <c r="N145" i="13" s="1"/>
  <c r="C157" i="13"/>
  <c r="B157" i="13" s="1"/>
  <c r="BY170" i="3"/>
  <c r="BH170" i="3"/>
  <c r="L154" i="13"/>
  <c r="Q141" i="13"/>
  <c r="P141" i="13" s="1"/>
  <c r="AB160" i="3"/>
  <c r="AC156" i="3"/>
  <c r="BJ157" i="3" s="1"/>
  <c r="CG149" i="3"/>
  <c r="BP149" i="3"/>
  <c r="AY149" i="3"/>
  <c r="A137" i="3"/>
  <c r="C137" i="3" s="1"/>
  <c r="U136" i="3"/>
  <c r="AZ137" i="3"/>
  <c r="BA137" i="3" s="1"/>
  <c r="BQ137" i="3"/>
  <c r="CH137" i="3"/>
  <c r="P151" i="3"/>
  <c r="BM143" i="3"/>
  <c r="AV143" i="3"/>
  <c r="CD143" i="3"/>
  <c r="V172" i="3"/>
  <c r="AL173" i="3" s="1"/>
  <c r="AM171" i="3" l="1"/>
  <c r="BD171" i="3" s="1"/>
  <c r="BU171" i="3"/>
  <c r="AP174" i="3"/>
  <c r="BG174" i="3"/>
  <c r="BX174" i="3"/>
  <c r="BV171" i="3"/>
  <c r="AN171" i="3"/>
  <c r="BE171" i="3" s="1"/>
  <c r="H170" i="3"/>
  <c r="N159" i="3"/>
  <c r="N160" i="3"/>
  <c r="U145" i="13" s="1"/>
  <c r="T145" i="13" s="1"/>
  <c r="AE161" i="3"/>
  <c r="BK153" i="3"/>
  <c r="CB153" i="3"/>
  <c r="Q314" i="3"/>
  <c r="J170" i="3"/>
  <c r="Y136" i="13"/>
  <c r="X136" i="13" s="1"/>
  <c r="AR161" i="3"/>
  <c r="BI161" i="3"/>
  <c r="BZ161" i="3"/>
  <c r="CA157" i="3"/>
  <c r="L157" i="3" s="1"/>
  <c r="AS157" i="3"/>
  <c r="R149" i="3"/>
  <c r="S137" i="3"/>
  <c r="BR137" i="3"/>
  <c r="B137" i="3"/>
  <c r="A122" i="13" s="1"/>
  <c r="AG151" i="3"/>
  <c r="AW152" i="3" s="1"/>
  <c r="BT173" i="3"/>
  <c r="O143" i="3"/>
  <c r="BC173" i="3"/>
  <c r="F171" i="3" l="1"/>
  <c r="I174" i="3"/>
  <c r="G171" i="3"/>
  <c r="I155" i="13"/>
  <c r="H155" i="13" s="1"/>
  <c r="Y170" i="3"/>
  <c r="U144" i="13"/>
  <c r="T144" i="13" s="1"/>
  <c r="AE160" i="3"/>
  <c r="M153" i="3"/>
  <c r="AU162" i="3"/>
  <c r="CC162" i="3"/>
  <c r="BL162" i="3"/>
  <c r="AD153" i="3"/>
  <c r="AA299" i="13"/>
  <c r="Z299" i="13" s="1"/>
  <c r="AH314" i="3"/>
  <c r="AE122" i="13"/>
  <c r="AD122" i="13" s="1"/>
  <c r="AA170" i="3"/>
  <c r="BH171" i="3" s="1"/>
  <c r="M155" i="13"/>
  <c r="L155" i="13" s="1"/>
  <c r="AC134" i="13"/>
  <c r="AB134" i="13" s="1"/>
  <c r="Q142" i="13"/>
  <c r="P142" i="13" s="1"/>
  <c r="W128" i="13"/>
  <c r="V128" i="13" s="1"/>
  <c r="AC157" i="3"/>
  <c r="CA158" i="3" s="1"/>
  <c r="K161" i="3"/>
  <c r="AI149" i="3"/>
  <c r="CE152" i="3"/>
  <c r="BN152" i="3"/>
  <c r="AJ137" i="3"/>
  <c r="AF143" i="3"/>
  <c r="E173" i="3"/>
  <c r="E156" i="13" l="1"/>
  <c r="D156" i="13" s="1"/>
  <c r="W171" i="3"/>
  <c r="Z174" i="3"/>
  <c r="K159" i="13"/>
  <c r="J159" i="13" s="1"/>
  <c r="AM172" i="3"/>
  <c r="BD172" i="3" s="1"/>
  <c r="BU172" i="3"/>
  <c r="G156" i="13"/>
  <c r="F156" i="13" s="1"/>
  <c r="X171" i="3"/>
  <c r="AO171" i="3"/>
  <c r="BF171" i="3" s="1"/>
  <c r="BW171" i="3"/>
  <c r="BL161" i="3"/>
  <c r="AU161" i="3"/>
  <c r="CC161" i="3"/>
  <c r="S138" i="13"/>
  <c r="R138" i="13" s="1"/>
  <c r="N162" i="3"/>
  <c r="CB154" i="3"/>
  <c r="AT154" i="3"/>
  <c r="BK154" i="3"/>
  <c r="CF315" i="3"/>
  <c r="AX315" i="3"/>
  <c r="BO315" i="3"/>
  <c r="O146" i="13"/>
  <c r="N146" i="13" s="1"/>
  <c r="AQ171" i="3"/>
  <c r="BY171" i="3"/>
  <c r="J171" i="3" s="1"/>
  <c r="C158" i="13"/>
  <c r="B158" i="13" s="1"/>
  <c r="AS158" i="3"/>
  <c r="BJ158" i="3"/>
  <c r="L158" i="3" s="1"/>
  <c r="AB161" i="3"/>
  <c r="P152" i="3"/>
  <c r="AY150" i="3"/>
  <c r="CG150" i="3"/>
  <c r="BP150" i="3"/>
  <c r="BQ138" i="3"/>
  <c r="CH138" i="3"/>
  <c r="AZ138" i="3"/>
  <c r="BA138" i="3" s="1"/>
  <c r="U137" i="3"/>
  <c r="A138" i="3"/>
  <c r="C138" i="3" s="1"/>
  <c r="V173" i="3"/>
  <c r="BC174" i="3" s="1"/>
  <c r="AV144" i="3"/>
  <c r="BM144" i="3"/>
  <c r="CD144" i="3"/>
  <c r="AP175" i="3" l="1"/>
  <c r="BG175" i="3" s="1"/>
  <c r="BX175" i="3"/>
  <c r="F172" i="3"/>
  <c r="AN172" i="3"/>
  <c r="BE172" i="3" s="1"/>
  <c r="BV172" i="3"/>
  <c r="H171" i="3"/>
  <c r="N161" i="3"/>
  <c r="Q315" i="3"/>
  <c r="M154" i="3"/>
  <c r="AE162" i="3"/>
  <c r="U147" i="13"/>
  <c r="T147" i="13" s="1"/>
  <c r="AH315" i="3"/>
  <c r="AD154" i="3"/>
  <c r="AA171" i="3"/>
  <c r="M156" i="13"/>
  <c r="L156" i="13" s="1"/>
  <c r="Q143" i="13"/>
  <c r="P143" i="13" s="1"/>
  <c r="Y137" i="13"/>
  <c r="X137" i="13" s="1"/>
  <c r="AG152" i="3"/>
  <c r="BN153" i="3" s="1"/>
  <c r="BZ162" i="3"/>
  <c r="AR162" i="3"/>
  <c r="BI162" i="3"/>
  <c r="AC158" i="3"/>
  <c r="BJ159" i="3" s="1"/>
  <c r="R150" i="3"/>
  <c r="B138" i="3"/>
  <c r="A123" i="13" s="1"/>
  <c r="BR138" i="3"/>
  <c r="S138" i="3"/>
  <c r="AL174" i="3"/>
  <c r="BT174" i="3"/>
  <c r="E174" i="3" s="1"/>
  <c r="O144" i="3"/>
  <c r="I175" i="3" l="1"/>
  <c r="W172" i="3"/>
  <c r="E157" i="13"/>
  <c r="D157" i="13" s="1"/>
  <c r="G172" i="3"/>
  <c r="I156" i="13"/>
  <c r="H156" i="13" s="1"/>
  <c r="Y171" i="3"/>
  <c r="U146" i="13"/>
  <c r="T146" i="13" s="1"/>
  <c r="AA300" i="13"/>
  <c r="Z300" i="13" s="1"/>
  <c r="S139" i="13"/>
  <c r="R139" i="13" s="1"/>
  <c r="AU163" i="3"/>
  <c r="CC163" i="3"/>
  <c r="BL163" i="3"/>
  <c r="BO316" i="3"/>
  <c r="AX316" i="3"/>
  <c r="CF316" i="3"/>
  <c r="BK155" i="3"/>
  <c r="CB155" i="3"/>
  <c r="AQ172" i="3"/>
  <c r="BH172" i="3"/>
  <c r="AT155" i="3"/>
  <c r="BY172" i="3"/>
  <c r="AE123" i="13"/>
  <c r="AD123" i="13" s="1"/>
  <c r="AW153" i="3"/>
  <c r="C159" i="13"/>
  <c r="CE153" i="3"/>
  <c r="P153" i="3" s="1"/>
  <c r="AC135" i="13"/>
  <c r="AB135" i="13" s="1"/>
  <c r="AS159" i="3"/>
  <c r="CA159" i="3"/>
  <c r="L159" i="3" s="1"/>
  <c r="W129" i="13"/>
  <c r="V129" i="13" s="1"/>
  <c r="K162" i="3"/>
  <c r="AI150" i="3"/>
  <c r="AY151" i="3" s="1"/>
  <c r="AJ138" i="3"/>
  <c r="V174" i="3"/>
  <c r="AL175" i="3" s="1"/>
  <c r="AF144" i="3"/>
  <c r="Z175" i="3" l="1"/>
  <c r="K160" i="13"/>
  <c r="J160" i="13" s="1"/>
  <c r="AM173" i="3"/>
  <c r="BD173" i="3" s="1"/>
  <c r="BU173" i="3"/>
  <c r="G157" i="13"/>
  <c r="F157" i="13" s="1"/>
  <c r="X172" i="3"/>
  <c r="BW172" i="3"/>
  <c r="AO172" i="3"/>
  <c r="BF172" i="3" s="1"/>
  <c r="N163" i="3"/>
  <c r="M155" i="3"/>
  <c r="Q316" i="3"/>
  <c r="J172" i="3"/>
  <c r="AD155" i="3"/>
  <c r="AE163" i="3"/>
  <c r="AH316" i="3"/>
  <c r="O147" i="13"/>
  <c r="N147" i="13" s="1"/>
  <c r="B159" i="13"/>
  <c r="Y138" i="13"/>
  <c r="X138" i="13" s="1"/>
  <c r="Q144" i="13"/>
  <c r="P144" i="13" s="1"/>
  <c r="BP151" i="3"/>
  <c r="CG151" i="3"/>
  <c r="AB162" i="3"/>
  <c r="BI163" i="3" s="1"/>
  <c r="AC159" i="3"/>
  <c r="CH139" i="3"/>
  <c r="U138" i="3"/>
  <c r="A139" i="3"/>
  <c r="C139" i="3" s="1"/>
  <c r="AZ139" i="3"/>
  <c r="BA139" i="3" s="1"/>
  <c r="BQ139" i="3"/>
  <c r="BC175" i="3"/>
  <c r="BT175" i="3"/>
  <c r="AG153" i="3"/>
  <c r="AV145" i="3"/>
  <c r="BM145" i="3"/>
  <c r="CD145" i="3"/>
  <c r="AP176" i="3" l="1"/>
  <c r="BG176" i="3" s="1"/>
  <c r="BX176" i="3"/>
  <c r="F173" i="3"/>
  <c r="BE173" i="3"/>
  <c r="AN173" i="3"/>
  <c r="BV173" i="3"/>
  <c r="H172" i="3"/>
  <c r="U148" i="13"/>
  <c r="T148" i="13" s="1"/>
  <c r="S140" i="13"/>
  <c r="R140" i="13" s="1"/>
  <c r="AA301" i="13"/>
  <c r="Z301" i="13" s="1"/>
  <c r="AA172" i="3"/>
  <c r="M157" i="13"/>
  <c r="L157" i="13" s="1"/>
  <c r="BK156" i="3"/>
  <c r="CB156" i="3"/>
  <c r="AT156" i="3"/>
  <c r="AU164" i="3"/>
  <c r="CC164" i="3"/>
  <c r="BL164" i="3"/>
  <c r="CF317" i="3"/>
  <c r="BO317" i="3"/>
  <c r="AX317" i="3"/>
  <c r="R151" i="3"/>
  <c r="AR163" i="3"/>
  <c r="BZ163" i="3"/>
  <c r="K163" i="3" s="1"/>
  <c r="AD156" i="3"/>
  <c r="AT157" i="3" s="1"/>
  <c r="BJ160" i="3"/>
  <c r="CA160" i="3"/>
  <c r="AS160" i="3"/>
  <c r="BR139" i="3"/>
  <c r="S139" i="3"/>
  <c r="B139" i="3"/>
  <c r="A124" i="13" s="1"/>
  <c r="E175" i="3"/>
  <c r="CE154" i="3"/>
  <c r="BN154" i="3"/>
  <c r="AW154" i="3"/>
  <c r="O145" i="3"/>
  <c r="E158" i="13" l="1"/>
  <c r="D158" i="13" s="1"/>
  <c r="W173" i="3"/>
  <c r="I176" i="3"/>
  <c r="G173" i="3"/>
  <c r="I157" i="13"/>
  <c r="H157" i="13" s="1"/>
  <c r="Y172" i="3"/>
  <c r="M156" i="3"/>
  <c r="N164" i="3"/>
  <c r="BY173" i="3"/>
  <c r="AQ173" i="3"/>
  <c r="BH173" i="3"/>
  <c r="AE164" i="3"/>
  <c r="Q317" i="3"/>
  <c r="AI151" i="3"/>
  <c r="BP152" i="3" s="1"/>
  <c r="AE124" i="13"/>
  <c r="AD124" i="13" s="1"/>
  <c r="O148" i="13"/>
  <c r="N148" i="13" s="1"/>
  <c r="AA173" i="3"/>
  <c r="BY174" i="3" s="1"/>
  <c r="C160" i="13"/>
  <c r="B160" i="13" s="1"/>
  <c r="AC136" i="13"/>
  <c r="AB136" i="13" s="1"/>
  <c r="BK157" i="3"/>
  <c r="CB157" i="3"/>
  <c r="W130" i="13"/>
  <c r="V130" i="13" s="1"/>
  <c r="AB163" i="3"/>
  <c r="L160" i="3"/>
  <c r="V175" i="3"/>
  <c r="AL176" i="3" s="1"/>
  <c r="AJ139" i="3"/>
  <c r="P154" i="3"/>
  <c r="AF145" i="3"/>
  <c r="AM174" i="3" l="1"/>
  <c r="BU174" i="3"/>
  <c r="BD174" i="3"/>
  <c r="Z176" i="3"/>
  <c r="K161" i="13"/>
  <c r="J161" i="13" s="1"/>
  <c r="X173" i="3"/>
  <c r="G158" i="13"/>
  <c r="F158" i="13" s="1"/>
  <c r="AO173" i="3"/>
  <c r="BF173" i="3"/>
  <c r="BW173" i="3"/>
  <c r="S141" i="13"/>
  <c r="R141" i="13" s="1"/>
  <c r="J173" i="3"/>
  <c r="U149" i="13"/>
  <c r="T149" i="13" s="1"/>
  <c r="BL165" i="3"/>
  <c r="CC165" i="3"/>
  <c r="AU165" i="3"/>
  <c r="AY152" i="3"/>
  <c r="CG152" i="3"/>
  <c r="R152" i="3" s="1"/>
  <c r="AA302" i="13"/>
  <c r="Z302" i="13" s="1"/>
  <c r="AH317" i="3"/>
  <c r="BH174" i="3"/>
  <c r="J174" i="3" s="1"/>
  <c r="AQ174" i="3"/>
  <c r="M157" i="3"/>
  <c r="AD157" i="3" s="1"/>
  <c r="Q145" i="13"/>
  <c r="P145" i="13" s="1"/>
  <c r="Y139" i="13"/>
  <c r="X139" i="13" s="1"/>
  <c r="BI164" i="3"/>
  <c r="AR164" i="3"/>
  <c r="BZ164" i="3"/>
  <c r="AC160" i="3"/>
  <c r="CA161" i="3" s="1"/>
  <c r="BC176" i="3"/>
  <c r="BQ140" i="3"/>
  <c r="AZ140" i="3"/>
  <c r="BA140" i="3" s="1"/>
  <c r="U139" i="3"/>
  <c r="CH140" i="3"/>
  <c r="A140" i="3"/>
  <c r="C140" i="3" s="1"/>
  <c r="AG154" i="3"/>
  <c r="BM146" i="3"/>
  <c r="CD146" i="3"/>
  <c r="AV146" i="3"/>
  <c r="F174" i="3" l="1"/>
  <c r="BG177" i="3"/>
  <c r="AP177" i="3"/>
  <c r="BX177" i="3"/>
  <c r="AN174" i="3"/>
  <c r="BE174" i="3" s="1"/>
  <c r="BV174" i="3"/>
  <c r="H173" i="3"/>
  <c r="M158" i="13"/>
  <c r="L158" i="13" s="1"/>
  <c r="N165" i="3"/>
  <c r="AX318" i="3"/>
  <c r="BO318" i="3"/>
  <c r="CF318" i="3"/>
  <c r="S142" i="13"/>
  <c r="R142" i="13" s="1"/>
  <c r="AC137" i="13"/>
  <c r="AB137" i="13" s="1"/>
  <c r="M159" i="13"/>
  <c r="BJ161" i="3"/>
  <c r="L161" i="3" s="1"/>
  <c r="K164" i="3"/>
  <c r="AA174" i="3"/>
  <c r="AS161" i="3"/>
  <c r="AI152" i="3"/>
  <c r="CG153" i="3" s="1"/>
  <c r="B140" i="3"/>
  <c r="A125" i="13" s="1"/>
  <c r="S140" i="3"/>
  <c r="BR140" i="3"/>
  <c r="CB158" i="3"/>
  <c r="AT158" i="3"/>
  <c r="BK158" i="3"/>
  <c r="CE155" i="3"/>
  <c r="AW155" i="3"/>
  <c r="BN155" i="3"/>
  <c r="O146" i="3"/>
  <c r="E159" i="13" l="1"/>
  <c r="D159" i="13" s="1"/>
  <c r="W174" i="3"/>
  <c r="BD175" i="3" s="1"/>
  <c r="I177" i="3"/>
  <c r="G174" i="3"/>
  <c r="I158" i="13"/>
  <c r="H158" i="13" s="1"/>
  <c r="Y173" i="3"/>
  <c r="Q318" i="3"/>
  <c r="AA303" i="13" s="1"/>
  <c r="Z303" i="13" s="1"/>
  <c r="AE165" i="3"/>
  <c r="U150" i="13"/>
  <c r="T150" i="13" s="1"/>
  <c r="AE125" i="13"/>
  <c r="AD125" i="13" s="1"/>
  <c r="O149" i="13"/>
  <c r="N149" i="13" s="1"/>
  <c r="L159" i="13"/>
  <c r="AC161" i="3"/>
  <c r="BJ162" i="3" s="1"/>
  <c r="BP153" i="3"/>
  <c r="R153" i="3" s="1"/>
  <c r="Q146" i="13"/>
  <c r="P146" i="13" s="1"/>
  <c r="W131" i="13"/>
  <c r="V131" i="13" s="1"/>
  <c r="BH175" i="3"/>
  <c r="BY175" i="3"/>
  <c r="AQ175" i="3"/>
  <c r="AB164" i="3"/>
  <c r="AY153" i="3"/>
  <c r="AJ140" i="3"/>
  <c r="M158" i="3"/>
  <c r="P155" i="3"/>
  <c r="AF146" i="3"/>
  <c r="AM175" i="3" l="1"/>
  <c r="BU175" i="3"/>
  <c r="F175" i="3" s="1"/>
  <c r="Z177" i="3"/>
  <c r="K162" i="13"/>
  <c r="J162" i="13" s="1"/>
  <c r="G159" i="13"/>
  <c r="F159" i="13" s="1"/>
  <c r="X174" i="3"/>
  <c r="BW174" i="3"/>
  <c r="AO174" i="3"/>
  <c r="BF174" i="3" s="1"/>
  <c r="AH318" i="3"/>
  <c r="AU166" i="3"/>
  <c r="BL166" i="3"/>
  <c r="CC166" i="3"/>
  <c r="Y140" i="13"/>
  <c r="X140" i="13" s="1"/>
  <c r="AC138" i="13"/>
  <c r="AB138" i="13" s="1"/>
  <c r="AI153" i="3"/>
  <c r="AY154" i="3" s="1"/>
  <c r="AS162" i="3"/>
  <c r="CA162" i="3"/>
  <c r="L162" i="3" s="1"/>
  <c r="S143" i="13"/>
  <c r="R143" i="13" s="1"/>
  <c r="BI165" i="3"/>
  <c r="AR165" i="3"/>
  <c r="BZ165" i="3"/>
  <c r="J175" i="3"/>
  <c r="AD158" i="3"/>
  <c r="CB159" i="3" s="1"/>
  <c r="BQ141" i="3"/>
  <c r="CH141" i="3"/>
  <c r="AZ141" i="3"/>
  <c r="BA141" i="3" s="1"/>
  <c r="U140" i="3"/>
  <c r="A141" i="3"/>
  <c r="C141" i="3" s="1"/>
  <c r="AG155" i="3"/>
  <c r="CD147" i="3"/>
  <c r="AV147" i="3"/>
  <c r="BM147" i="3"/>
  <c r="E160" i="13" l="1"/>
  <c r="D160" i="13" s="1"/>
  <c r="W175" i="3"/>
  <c r="BX178" i="3"/>
  <c r="BG178" i="3"/>
  <c r="AP178" i="3"/>
  <c r="BV175" i="3"/>
  <c r="AN175" i="3"/>
  <c r="BE175" i="3"/>
  <c r="H174" i="3"/>
  <c r="BO319" i="3"/>
  <c r="CF319" i="3"/>
  <c r="AX319" i="3"/>
  <c r="N166" i="3"/>
  <c r="AH319" i="3"/>
  <c r="BP154" i="3"/>
  <c r="CG154" i="3"/>
  <c r="Q147" i="13"/>
  <c r="P147" i="13" s="1"/>
  <c r="AC162" i="3"/>
  <c r="BJ163" i="3" s="1"/>
  <c r="M160" i="13"/>
  <c r="AA175" i="3"/>
  <c r="K165" i="3"/>
  <c r="AT159" i="3"/>
  <c r="BK159" i="3"/>
  <c r="M159" i="3" s="1"/>
  <c r="B141" i="3"/>
  <c r="A126" i="13" s="1"/>
  <c r="BR141" i="3"/>
  <c r="S141" i="3"/>
  <c r="CE156" i="3"/>
  <c r="BN156" i="3"/>
  <c r="AW156" i="3"/>
  <c r="O147" i="3"/>
  <c r="AM176" i="3" l="1"/>
  <c r="BD176" i="3" s="1"/>
  <c r="BU176" i="3"/>
  <c r="F176" i="3" s="1"/>
  <c r="I178" i="3"/>
  <c r="Y174" i="3"/>
  <c r="I159" i="13"/>
  <c r="H159" i="13" s="1"/>
  <c r="G175" i="3"/>
  <c r="Q319" i="3"/>
  <c r="U151" i="13"/>
  <c r="T151" i="13" s="1"/>
  <c r="AE166" i="3"/>
  <c r="BO320" i="3"/>
  <c r="AX320" i="3"/>
  <c r="CF320" i="3"/>
  <c r="AE126" i="13"/>
  <c r="AD126" i="13" s="1"/>
  <c r="O150" i="13"/>
  <c r="N150" i="13" s="1"/>
  <c r="S144" i="13"/>
  <c r="R144" i="13" s="1"/>
  <c r="R154" i="3"/>
  <c r="AC139" i="13" s="1"/>
  <c r="AB139" i="13" s="1"/>
  <c r="AS163" i="3"/>
  <c r="CA163" i="3"/>
  <c r="L163" i="3" s="1"/>
  <c r="L160" i="13"/>
  <c r="W132" i="13"/>
  <c r="V132" i="13" s="1"/>
  <c r="AB165" i="3"/>
  <c r="BH176" i="3"/>
  <c r="BY176" i="3"/>
  <c r="AQ176" i="3"/>
  <c r="AD159" i="3"/>
  <c r="BK160" i="3" s="1"/>
  <c r="AJ141" i="3"/>
  <c r="P156" i="3"/>
  <c r="AF147" i="3"/>
  <c r="E161" i="13" l="1"/>
  <c r="D161" i="13" s="1"/>
  <c r="W176" i="3"/>
  <c r="K163" i="13"/>
  <c r="J163" i="13" s="1"/>
  <c r="Z178" i="3"/>
  <c r="BU177" i="3"/>
  <c r="AM177" i="3"/>
  <c r="BD177" i="3" s="1"/>
  <c r="X175" i="3"/>
  <c r="G160" i="13"/>
  <c r="F160" i="13" s="1"/>
  <c r="AO175" i="3"/>
  <c r="BW175" i="3"/>
  <c r="BF175" i="3"/>
  <c r="AA304" i="13"/>
  <c r="Z304" i="13" s="1"/>
  <c r="CC167" i="3"/>
  <c r="AU167" i="3"/>
  <c r="BL167" i="3"/>
  <c r="Q320" i="3"/>
  <c r="AI154" i="3"/>
  <c r="CG155" i="3" s="1"/>
  <c r="Q148" i="13"/>
  <c r="P148" i="13" s="1"/>
  <c r="Y141" i="13"/>
  <c r="X141" i="13" s="1"/>
  <c r="J176" i="3"/>
  <c r="AR166" i="3"/>
  <c r="BZ166" i="3"/>
  <c r="BI166" i="3"/>
  <c r="AC163" i="3"/>
  <c r="CB160" i="3"/>
  <c r="M160" i="3" s="1"/>
  <c r="AT160" i="3"/>
  <c r="CH142" i="3"/>
  <c r="U141" i="3"/>
  <c r="A142" i="3"/>
  <c r="C142" i="3" s="1"/>
  <c r="BQ142" i="3"/>
  <c r="AZ142" i="3"/>
  <c r="BA142" i="3" s="1"/>
  <c r="AG156" i="3"/>
  <c r="BN157" i="3" s="1"/>
  <c r="BM148" i="3"/>
  <c r="AV148" i="3"/>
  <c r="CD148" i="3"/>
  <c r="F177" i="3" l="1"/>
  <c r="BG179" i="3"/>
  <c r="AP179" i="3"/>
  <c r="BX179" i="3"/>
  <c r="H175" i="3"/>
  <c r="BV176" i="3"/>
  <c r="AN176" i="3"/>
  <c r="BE176" i="3" s="1"/>
  <c r="G176" i="3" s="1"/>
  <c r="N167" i="3"/>
  <c r="U152" i="13" s="1"/>
  <c r="T152" i="13" s="1"/>
  <c r="AA305" i="13"/>
  <c r="Z305" i="13" s="1"/>
  <c r="AH320" i="3"/>
  <c r="BP155" i="3"/>
  <c r="R155" i="3" s="1"/>
  <c r="AY155" i="3"/>
  <c r="S145" i="13"/>
  <c r="R145" i="13" s="1"/>
  <c r="M161" i="13"/>
  <c r="AA176" i="3"/>
  <c r="AQ177" i="3" s="1"/>
  <c r="K166" i="3"/>
  <c r="AS164" i="3"/>
  <c r="BJ164" i="3"/>
  <c r="CA164" i="3"/>
  <c r="BR142" i="3"/>
  <c r="S142" i="3"/>
  <c r="B142" i="3"/>
  <c r="A127" i="13" s="1"/>
  <c r="AD160" i="3"/>
  <c r="AW157" i="3"/>
  <c r="CE157" i="3"/>
  <c r="P157" i="3" s="1"/>
  <c r="O148" i="3"/>
  <c r="I179" i="3" l="1"/>
  <c r="W177" i="3"/>
  <c r="E162" i="13"/>
  <c r="D162" i="13" s="1"/>
  <c r="Z179" i="3"/>
  <c r="K164" i="13"/>
  <c r="J164" i="13" s="1"/>
  <c r="AM178" i="3"/>
  <c r="BU178" i="3"/>
  <c r="BD178" i="3"/>
  <c r="F178" i="3" s="1"/>
  <c r="I160" i="13"/>
  <c r="H160" i="13" s="1"/>
  <c r="Y175" i="3"/>
  <c r="AP180" i="3"/>
  <c r="BG180" i="3"/>
  <c r="BX180" i="3"/>
  <c r="G161" i="13"/>
  <c r="F161" i="13" s="1"/>
  <c r="X176" i="3"/>
  <c r="AE167" i="3"/>
  <c r="AU168" i="3" s="1"/>
  <c r="CF321" i="3"/>
  <c r="AX321" i="3"/>
  <c r="BO321" i="3"/>
  <c r="AI155" i="3"/>
  <c r="BP156" i="3" s="1"/>
  <c r="AC140" i="13"/>
  <c r="AB140" i="13" s="1"/>
  <c r="AE127" i="13"/>
  <c r="AD127" i="13" s="1"/>
  <c r="O151" i="13"/>
  <c r="N151" i="13" s="1"/>
  <c r="BY177" i="3"/>
  <c r="Y142" i="13"/>
  <c r="X142" i="13" s="1"/>
  <c r="L161" i="13"/>
  <c r="BH177" i="3"/>
  <c r="W133" i="13"/>
  <c r="V133" i="13" s="1"/>
  <c r="AB166" i="3"/>
  <c r="BI167" i="3" s="1"/>
  <c r="L164" i="3"/>
  <c r="AJ142" i="3"/>
  <c r="BK161" i="3"/>
  <c r="AT161" i="3"/>
  <c r="CB161" i="3"/>
  <c r="AG157" i="3"/>
  <c r="AW158" i="3" s="1"/>
  <c r="AF148" i="3"/>
  <c r="BW176" i="3" l="1"/>
  <c r="AO176" i="3"/>
  <c r="BF176" i="3" s="1"/>
  <c r="H176" i="3" s="1"/>
  <c r="W178" i="3"/>
  <c r="E163" i="13"/>
  <c r="D163" i="13" s="1"/>
  <c r="I180" i="3"/>
  <c r="AN177" i="3"/>
  <c r="BE177" i="3" s="1"/>
  <c r="BV177" i="3"/>
  <c r="CC168" i="3"/>
  <c r="BL168" i="3"/>
  <c r="AE168" i="3"/>
  <c r="BL169" i="3" s="1"/>
  <c r="Q321" i="3"/>
  <c r="CG156" i="3"/>
  <c r="R156" i="3" s="1"/>
  <c r="AY156" i="3"/>
  <c r="J177" i="3"/>
  <c r="Q149" i="13"/>
  <c r="P149" i="13" s="1"/>
  <c r="BZ167" i="3"/>
  <c r="K167" i="3" s="1"/>
  <c r="AR167" i="3"/>
  <c r="AC164" i="3"/>
  <c r="BJ165" i="3" s="1"/>
  <c r="M161" i="3"/>
  <c r="A143" i="3"/>
  <c r="C143" i="3" s="1"/>
  <c r="CH143" i="3"/>
  <c r="AZ143" i="3"/>
  <c r="BA143" i="3" s="1"/>
  <c r="BQ143" i="3"/>
  <c r="U142" i="3"/>
  <c r="CE158" i="3"/>
  <c r="BN158" i="3"/>
  <c r="CD149" i="3"/>
  <c r="BM149" i="3"/>
  <c r="AV149" i="3"/>
  <c r="AM179" i="3" l="1"/>
  <c r="BD179" i="3" s="1"/>
  <c r="BU179" i="3"/>
  <c r="Z180" i="3"/>
  <c r="K165" i="13"/>
  <c r="J165" i="13" s="1"/>
  <c r="G177" i="3"/>
  <c r="I161" i="13"/>
  <c r="H161" i="13" s="1"/>
  <c r="Y176" i="3"/>
  <c r="N168" i="3"/>
  <c r="CC169" i="3"/>
  <c r="N169" i="3" s="1"/>
  <c r="AU169" i="3"/>
  <c r="AH321" i="3"/>
  <c r="AA306" i="13"/>
  <c r="Z306" i="13" s="1"/>
  <c r="AE169" i="3"/>
  <c r="AA177" i="3"/>
  <c r="AQ178" i="3" s="1"/>
  <c r="M162" i="13"/>
  <c r="L162" i="13" s="1"/>
  <c r="O152" i="13"/>
  <c r="N152" i="13" s="1"/>
  <c r="AC141" i="13"/>
  <c r="AB141" i="13" s="1"/>
  <c r="CA165" i="3"/>
  <c r="L165" i="3" s="1"/>
  <c r="AS165" i="3"/>
  <c r="S146" i="13"/>
  <c r="R146" i="13" s="1"/>
  <c r="AB167" i="3"/>
  <c r="AI156" i="3"/>
  <c r="AD161" i="3"/>
  <c r="BK162" i="3" s="1"/>
  <c r="S143" i="3"/>
  <c r="BR143" i="3"/>
  <c r="B143" i="3"/>
  <c r="A128" i="13" s="1"/>
  <c r="P158" i="3"/>
  <c r="O149" i="3"/>
  <c r="F179" i="3" l="1"/>
  <c r="BX181" i="3"/>
  <c r="AP181" i="3"/>
  <c r="BG181" i="3"/>
  <c r="I181" i="3" s="1"/>
  <c r="W179" i="3"/>
  <c r="E164" i="13"/>
  <c r="D164" i="13" s="1"/>
  <c r="X177" i="3"/>
  <c r="G162" i="13"/>
  <c r="F162" i="13" s="1"/>
  <c r="AO177" i="3"/>
  <c r="BF177" i="3" s="1"/>
  <c r="BW177" i="3"/>
  <c r="U153" i="13"/>
  <c r="T153" i="13" s="1"/>
  <c r="U154" i="13"/>
  <c r="T154" i="13" s="1"/>
  <c r="CF322" i="3"/>
  <c r="AX322" i="3"/>
  <c r="BO322" i="3"/>
  <c r="AU170" i="3"/>
  <c r="CC170" i="3"/>
  <c r="BL170" i="3"/>
  <c r="BH178" i="3"/>
  <c r="BY178" i="3"/>
  <c r="AE128" i="13"/>
  <c r="AD128" i="13" s="1"/>
  <c r="Y143" i="13"/>
  <c r="X143" i="13" s="1"/>
  <c r="Q150" i="13"/>
  <c r="P150" i="13" s="1"/>
  <c r="AC165" i="3"/>
  <c r="CA166" i="3" s="1"/>
  <c r="W134" i="13"/>
  <c r="V134" i="13" s="1"/>
  <c r="BI168" i="3"/>
  <c r="AR168" i="3"/>
  <c r="BZ168" i="3"/>
  <c r="AT162" i="3"/>
  <c r="AY157" i="3"/>
  <c r="BP157" i="3"/>
  <c r="CG157" i="3"/>
  <c r="CB162" i="3"/>
  <c r="M162" i="3" s="1"/>
  <c r="AG158" i="3"/>
  <c r="BN159" i="3" s="1"/>
  <c r="AJ143" i="3"/>
  <c r="AF149" i="3"/>
  <c r="K166" i="13" l="1"/>
  <c r="J166" i="13" s="1"/>
  <c r="Z181" i="3"/>
  <c r="BU180" i="3"/>
  <c r="AM180" i="3"/>
  <c r="BD180" i="3" s="1"/>
  <c r="F180" i="3" s="1"/>
  <c r="BV178" i="3"/>
  <c r="AN178" i="3"/>
  <c r="BE178" i="3" s="1"/>
  <c r="G178" i="3" s="1"/>
  <c r="H177" i="3"/>
  <c r="Q322" i="3"/>
  <c r="AH322" i="3"/>
  <c r="BO323" i="3" s="1"/>
  <c r="J178" i="3"/>
  <c r="N170" i="3"/>
  <c r="AE170" i="3"/>
  <c r="AH323" i="3"/>
  <c r="AS166" i="3"/>
  <c r="BJ166" i="3"/>
  <c r="L166" i="3" s="1"/>
  <c r="S147" i="13"/>
  <c r="R147" i="13" s="1"/>
  <c r="K168" i="3"/>
  <c r="AD162" i="3"/>
  <c r="AT163" i="3" s="1"/>
  <c r="R157" i="3"/>
  <c r="AW159" i="3"/>
  <c r="CE159" i="3"/>
  <c r="P159" i="3" s="1"/>
  <c r="A144" i="3"/>
  <c r="C144" i="3" s="1"/>
  <c r="U143" i="3"/>
  <c r="AZ144" i="3"/>
  <c r="BA144" i="3" s="1"/>
  <c r="CH144" i="3"/>
  <c r="BQ144" i="3"/>
  <c r="CD150" i="3"/>
  <c r="AV150" i="3"/>
  <c r="BM150" i="3"/>
  <c r="BX182" i="3" l="1"/>
  <c r="AP182" i="3"/>
  <c r="BG182" i="3" s="1"/>
  <c r="I182" i="3" s="1"/>
  <c r="W180" i="3"/>
  <c r="E165" i="13"/>
  <c r="D165" i="13" s="1"/>
  <c r="K167" i="13"/>
  <c r="J167" i="13" s="1"/>
  <c r="Z182" i="3"/>
  <c r="BG183" i="3" s="1"/>
  <c r="X178" i="3"/>
  <c r="G163" i="13"/>
  <c r="F163" i="13" s="1"/>
  <c r="Y177" i="3"/>
  <c r="I162" i="13"/>
  <c r="H162" i="13" s="1"/>
  <c r="AA307" i="13"/>
  <c r="Z307" i="13" s="1"/>
  <c r="CF323" i="3"/>
  <c r="Q323" i="3" s="1"/>
  <c r="AX323" i="3"/>
  <c r="U155" i="13"/>
  <c r="T155" i="13" s="1"/>
  <c r="M163" i="13"/>
  <c r="L163" i="13" s="1"/>
  <c r="AA178" i="3"/>
  <c r="AU171" i="3"/>
  <c r="BL171" i="3"/>
  <c r="CC171" i="3"/>
  <c r="CF324" i="3"/>
  <c r="AX324" i="3"/>
  <c r="BO324" i="3"/>
  <c r="O153" i="13"/>
  <c r="N153" i="13" s="1"/>
  <c r="AC166" i="3"/>
  <c r="CA167" i="3" s="1"/>
  <c r="Q151" i="13"/>
  <c r="P151" i="13" s="1"/>
  <c r="Y144" i="13"/>
  <c r="X144" i="13" s="1"/>
  <c r="AC142" i="13"/>
  <c r="AB142" i="13" s="1"/>
  <c r="AB168" i="3"/>
  <c r="BK163" i="3"/>
  <c r="CB163" i="3"/>
  <c r="AI157" i="3"/>
  <c r="BR144" i="3"/>
  <c r="S144" i="3"/>
  <c r="B144" i="3"/>
  <c r="A129" i="13" s="1"/>
  <c r="AG159" i="3"/>
  <c r="O150" i="3"/>
  <c r="BV179" i="3" l="1"/>
  <c r="AN179" i="3"/>
  <c r="BE179" i="3" s="1"/>
  <c r="G179" i="3" s="1"/>
  <c r="AM181" i="3"/>
  <c r="BD181" i="3" s="1"/>
  <c r="BU181" i="3"/>
  <c r="BX183" i="3"/>
  <c r="I183" i="3" s="1"/>
  <c r="AP183" i="3"/>
  <c r="AO178" i="3"/>
  <c r="BF178" i="3" s="1"/>
  <c r="BW178" i="3"/>
  <c r="AA308" i="13"/>
  <c r="Z308" i="13" s="1"/>
  <c r="BH179" i="3"/>
  <c r="BY179" i="3"/>
  <c r="AQ179" i="3"/>
  <c r="N171" i="3"/>
  <c r="Q324" i="3"/>
  <c r="AE129" i="13"/>
  <c r="AD129" i="13" s="1"/>
  <c r="AS167" i="3"/>
  <c r="BJ167" i="3"/>
  <c r="L167" i="3" s="1"/>
  <c r="AA179" i="3"/>
  <c r="AQ180" i="3" s="1"/>
  <c r="W135" i="13"/>
  <c r="V135" i="13" s="1"/>
  <c r="M163" i="3"/>
  <c r="AR169" i="3"/>
  <c r="BI169" i="3"/>
  <c r="BZ169" i="3"/>
  <c r="BP158" i="3"/>
  <c r="AY158" i="3"/>
  <c r="CG158" i="3"/>
  <c r="AJ144" i="3"/>
  <c r="AW160" i="3"/>
  <c r="CE160" i="3"/>
  <c r="BN160" i="3"/>
  <c r="AF150" i="3"/>
  <c r="G164" i="13" l="1"/>
  <c r="F164" i="13" s="1"/>
  <c r="X179" i="3"/>
  <c r="F181" i="3"/>
  <c r="Z183" i="3"/>
  <c r="K168" i="13"/>
  <c r="J168" i="13" s="1"/>
  <c r="H178" i="3"/>
  <c r="AN180" i="3"/>
  <c r="BE180" i="3" s="1"/>
  <c r="BV180" i="3"/>
  <c r="J179" i="3"/>
  <c r="AH324" i="3"/>
  <c r="AA309" i="13"/>
  <c r="Z309" i="13" s="1"/>
  <c r="U156" i="13"/>
  <c r="T156" i="13" s="1"/>
  <c r="AE171" i="3"/>
  <c r="AC167" i="3"/>
  <c r="CA168" i="3" s="1"/>
  <c r="Q152" i="13"/>
  <c r="P152" i="13" s="1"/>
  <c r="AD163" i="3"/>
  <c r="BK164" i="3" s="1"/>
  <c r="BH180" i="3"/>
  <c r="BY180" i="3"/>
  <c r="S148" i="13"/>
  <c r="R148" i="13" s="1"/>
  <c r="K169" i="3"/>
  <c r="R158" i="3"/>
  <c r="U144" i="3"/>
  <c r="A145" i="3"/>
  <c r="C145" i="3" s="1"/>
  <c r="BQ145" i="3"/>
  <c r="AZ145" i="3"/>
  <c r="BA145" i="3" s="1"/>
  <c r="CH145" i="3"/>
  <c r="P160" i="3"/>
  <c r="CD151" i="3"/>
  <c r="BM151" i="3"/>
  <c r="AV151" i="3"/>
  <c r="E166" i="13" l="1"/>
  <c r="D166" i="13" s="1"/>
  <c r="W181" i="3"/>
  <c r="BU182" i="3" s="1"/>
  <c r="AM182" i="3"/>
  <c r="BD182" i="3" s="1"/>
  <c r="AP184" i="3"/>
  <c r="BG184" i="3" s="1"/>
  <c r="BX184" i="3"/>
  <c r="I163" i="13"/>
  <c r="H163" i="13" s="1"/>
  <c r="Y178" i="3"/>
  <c r="G180" i="3"/>
  <c r="M164" i="13"/>
  <c r="L164" i="13" s="1"/>
  <c r="BO325" i="3"/>
  <c r="AX325" i="3"/>
  <c r="CF325" i="3"/>
  <c r="AU172" i="3"/>
  <c r="CC172" i="3"/>
  <c r="BL172" i="3"/>
  <c r="CB164" i="3"/>
  <c r="M164" i="3" s="1"/>
  <c r="AT164" i="3"/>
  <c r="BJ168" i="3"/>
  <c r="L168" i="3" s="1"/>
  <c r="AS168" i="3"/>
  <c r="O154" i="13"/>
  <c r="N154" i="13" s="1"/>
  <c r="J180" i="3"/>
  <c r="Y145" i="13"/>
  <c r="X145" i="13" s="1"/>
  <c r="AC143" i="13"/>
  <c r="AB143" i="13" s="1"/>
  <c r="AB169" i="3"/>
  <c r="AI158" i="3"/>
  <c r="S145" i="3"/>
  <c r="BR145" i="3"/>
  <c r="B145" i="3"/>
  <c r="A130" i="13" s="1"/>
  <c r="AG160" i="3"/>
  <c r="O151" i="3"/>
  <c r="F182" i="3" l="1"/>
  <c r="I184" i="3"/>
  <c r="BW179" i="3"/>
  <c r="AO179" i="3"/>
  <c r="BF179" i="3" s="1"/>
  <c r="X180" i="3"/>
  <c r="G165" i="13"/>
  <c r="F165" i="13" s="1"/>
  <c r="N172" i="3"/>
  <c r="Q325" i="3"/>
  <c r="AH325" i="3" s="1"/>
  <c r="M165" i="13"/>
  <c r="L165" i="13" s="1"/>
  <c r="AE130" i="13"/>
  <c r="AD130" i="13" s="1"/>
  <c r="AA180" i="3"/>
  <c r="AQ181" i="3" s="1"/>
  <c r="AC168" i="3"/>
  <c r="AS169" i="3" s="1"/>
  <c r="Q153" i="13"/>
  <c r="P153" i="13" s="1"/>
  <c r="S149" i="13"/>
  <c r="R149" i="13" s="1"/>
  <c r="W136" i="13"/>
  <c r="V136" i="13" s="1"/>
  <c r="BZ170" i="3"/>
  <c r="AR170" i="3"/>
  <c r="BI170" i="3"/>
  <c r="CG159" i="3"/>
  <c r="AY159" i="3"/>
  <c r="BP159" i="3"/>
  <c r="AJ145" i="3"/>
  <c r="AD164" i="3"/>
  <c r="AW161" i="3"/>
  <c r="BN161" i="3"/>
  <c r="CE161" i="3"/>
  <c r="AF151" i="3"/>
  <c r="H179" i="3" l="1"/>
  <c r="W182" i="3"/>
  <c r="E167" i="13"/>
  <c r="D167" i="13" s="1"/>
  <c r="K169" i="13"/>
  <c r="J169" i="13" s="1"/>
  <c r="Z184" i="3"/>
  <c r="BV181" i="3"/>
  <c r="BE181" i="3"/>
  <c r="G181" i="3" s="1"/>
  <c r="AN181" i="3"/>
  <c r="AE172" i="3"/>
  <c r="U157" i="13"/>
  <c r="T157" i="13" s="1"/>
  <c r="AA310" i="13"/>
  <c r="Z310" i="13" s="1"/>
  <c r="BO326" i="3"/>
  <c r="AX326" i="3"/>
  <c r="CF326" i="3"/>
  <c r="BY181" i="3"/>
  <c r="CA169" i="3"/>
  <c r="BH181" i="3"/>
  <c r="BJ169" i="3"/>
  <c r="K170" i="3"/>
  <c r="R159" i="3"/>
  <c r="A146" i="3"/>
  <c r="C146" i="3" s="1"/>
  <c r="U145" i="3"/>
  <c r="BQ146" i="3"/>
  <c r="CH146" i="3"/>
  <c r="AZ146" i="3"/>
  <c r="BA146" i="3" s="1"/>
  <c r="CB165" i="3"/>
  <c r="AT165" i="3"/>
  <c r="BK165" i="3"/>
  <c r="P161" i="3"/>
  <c r="BM152" i="3"/>
  <c r="AV152" i="3"/>
  <c r="CD152" i="3"/>
  <c r="Y179" i="3" l="1"/>
  <c r="I164" i="13"/>
  <c r="H164" i="13" s="1"/>
  <c r="BU183" i="3"/>
  <c r="AM183" i="3"/>
  <c r="BD183" i="3" s="1"/>
  <c r="F183" i="3" s="1"/>
  <c r="BG185" i="3"/>
  <c r="AP185" i="3"/>
  <c r="BX185" i="3"/>
  <c r="X181" i="3"/>
  <c r="G166" i="13"/>
  <c r="F166" i="13" s="1"/>
  <c r="BL173" i="3"/>
  <c r="AU173" i="3"/>
  <c r="CC173" i="3"/>
  <c r="J181" i="3"/>
  <c r="Q326" i="3"/>
  <c r="AE173" i="3"/>
  <c r="L169" i="3"/>
  <c r="O155" i="13"/>
  <c r="N155" i="13" s="1"/>
  <c r="AC144" i="13"/>
  <c r="AB144" i="13" s="1"/>
  <c r="Y146" i="13"/>
  <c r="X146" i="13" s="1"/>
  <c r="AB170" i="3"/>
  <c r="AR171" i="3" s="1"/>
  <c r="AI159" i="3"/>
  <c r="S146" i="3"/>
  <c r="BR146" i="3"/>
  <c r="B146" i="3"/>
  <c r="A131" i="13" s="1"/>
  <c r="M165" i="3"/>
  <c r="AG161" i="3"/>
  <c r="O152" i="3"/>
  <c r="BW180" i="3" l="1"/>
  <c r="AO180" i="3"/>
  <c r="BF180" i="3" s="1"/>
  <c r="H180" i="3" s="1"/>
  <c r="E168" i="13"/>
  <c r="D168" i="13" s="1"/>
  <c r="W183" i="3"/>
  <c r="I185" i="3"/>
  <c r="AN182" i="3"/>
  <c r="BE182" i="3" s="1"/>
  <c r="BV182" i="3"/>
  <c r="N173" i="3"/>
  <c r="AA181" i="3"/>
  <c r="M166" i="13"/>
  <c r="L166" i="13" s="1"/>
  <c r="AA311" i="13"/>
  <c r="Z311" i="13" s="1"/>
  <c r="AH326" i="3"/>
  <c r="BL174" i="3"/>
  <c r="CC174" i="3"/>
  <c r="AU174" i="3"/>
  <c r="Q154" i="13"/>
  <c r="P154" i="13" s="1"/>
  <c r="AC169" i="3"/>
  <c r="BJ170" i="3" s="1"/>
  <c r="AE131" i="13"/>
  <c r="AD131" i="13" s="1"/>
  <c r="S150" i="13"/>
  <c r="R150" i="13" s="1"/>
  <c r="W137" i="13"/>
  <c r="V137" i="13" s="1"/>
  <c r="BI171" i="3"/>
  <c r="BZ171" i="3"/>
  <c r="CG160" i="3"/>
  <c r="AY160" i="3"/>
  <c r="BP160" i="3"/>
  <c r="AJ146" i="3"/>
  <c r="AD165" i="3"/>
  <c r="AT166" i="3" s="1"/>
  <c r="CE162" i="3"/>
  <c r="BN162" i="3"/>
  <c r="AW162" i="3"/>
  <c r="AF152" i="3"/>
  <c r="I165" i="13" l="1"/>
  <c r="H165" i="13" s="1"/>
  <c r="Y180" i="3"/>
  <c r="AM184" i="3"/>
  <c r="BD184" i="3" s="1"/>
  <c r="BU184" i="3"/>
  <c r="Z185" i="3"/>
  <c r="K170" i="13"/>
  <c r="J170" i="13" s="1"/>
  <c r="G182" i="3"/>
  <c r="U158" i="13"/>
  <c r="T158" i="13" s="1"/>
  <c r="AQ182" i="3"/>
  <c r="BH182" i="3"/>
  <c r="BY182" i="3"/>
  <c r="BO327" i="3"/>
  <c r="AX327" i="3"/>
  <c r="CF327" i="3"/>
  <c r="N174" i="3"/>
  <c r="CA170" i="3"/>
  <c r="L170" i="3" s="1"/>
  <c r="AS170" i="3"/>
  <c r="K171" i="3"/>
  <c r="R160" i="3"/>
  <c r="CH147" i="3"/>
  <c r="BQ147" i="3"/>
  <c r="A147" i="3"/>
  <c r="C147" i="3" s="1"/>
  <c r="AZ147" i="3"/>
  <c r="BA147" i="3" s="1"/>
  <c r="U146" i="3"/>
  <c r="CB166" i="3"/>
  <c r="BK166" i="3"/>
  <c r="P162" i="3"/>
  <c r="BM153" i="3"/>
  <c r="CD153" i="3"/>
  <c r="AV153" i="3"/>
  <c r="BW181" i="3" l="1"/>
  <c r="AO181" i="3"/>
  <c r="BF181" i="3" s="1"/>
  <c r="H181" i="3" s="1"/>
  <c r="F184" i="3"/>
  <c r="E169" i="13" s="1"/>
  <c r="D169" i="13" s="1"/>
  <c r="W184" i="3"/>
  <c r="AP186" i="3"/>
  <c r="BX186" i="3"/>
  <c r="BG186" i="3"/>
  <c r="X182" i="3"/>
  <c r="G167" i="13"/>
  <c r="F167" i="13" s="1"/>
  <c r="J182" i="3"/>
  <c r="AE174" i="3"/>
  <c r="U159" i="13"/>
  <c r="T159" i="13" s="1"/>
  <c r="Q327" i="3"/>
  <c r="AA182" i="3"/>
  <c r="Q155" i="13"/>
  <c r="P155" i="13" s="1"/>
  <c r="AC170" i="3"/>
  <c r="AS171" i="3" s="1"/>
  <c r="O156" i="13"/>
  <c r="N156" i="13" s="1"/>
  <c r="Y147" i="13"/>
  <c r="X147" i="13" s="1"/>
  <c r="AC145" i="13"/>
  <c r="AB145" i="13" s="1"/>
  <c r="AB171" i="3"/>
  <c r="BI172" i="3" s="1"/>
  <c r="AI160" i="3"/>
  <c r="M166" i="3"/>
  <c r="BR147" i="3"/>
  <c r="S147" i="3"/>
  <c r="B147" i="3"/>
  <c r="A132" i="13" s="1"/>
  <c r="AG162" i="3"/>
  <c r="BN163" i="3" s="1"/>
  <c r="O153" i="3"/>
  <c r="Y181" i="3" l="1"/>
  <c r="I166" i="13"/>
  <c r="H166" i="13" s="1"/>
  <c r="I186" i="3"/>
  <c r="BU185" i="3"/>
  <c r="AM185" i="3"/>
  <c r="BD185" i="3" s="1"/>
  <c r="BV183" i="3"/>
  <c r="AN183" i="3"/>
  <c r="BE183" i="3" s="1"/>
  <c r="M167" i="13"/>
  <c r="L167" i="13" s="1"/>
  <c r="AU175" i="3"/>
  <c r="BL175" i="3"/>
  <c r="CC175" i="3"/>
  <c r="AA312" i="13"/>
  <c r="Z312" i="13" s="1"/>
  <c r="AH327" i="3"/>
  <c r="BY183" i="3"/>
  <c r="BH183" i="3"/>
  <c r="AQ183" i="3"/>
  <c r="AE175" i="3"/>
  <c r="CA171" i="3"/>
  <c r="BJ171" i="3"/>
  <c r="AE132" i="13"/>
  <c r="AD132" i="13" s="1"/>
  <c r="AR172" i="3"/>
  <c r="BZ172" i="3"/>
  <c r="K172" i="3" s="1"/>
  <c r="W138" i="13"/>
  <c r="V138" i="13" s="1"/>
  <c r="S151" i="13"/>
  <c r="R151" i="13" s="1"/>
  <c r="BP161" i="3"/>
  <c r="AY161" i="3"/>
  <c r="CG161" i="3"/>
  <c r="AD166" i="3"/>
  <c r="BK167" i="3" s="1"/>
  <c r="AJ147" i="3"/>
  <c r="CE163" i="3"/>
  <c r="P163" i="3" s="1"/>
  <c r="AW163" i="3"/>
  <c r="AF153" i="3"/>
  <c r="AO182" i="3" l="1"/>
  <c r="BF182" i="3" s="1"/>
  <c r="BW182" i="3"/>
  <c r="F185" i="3"/>
  <c r="Z186" i="3"/>
  <c r="K171" i="13"/>
  <c r="J171" i="13" s="1"/>
  <c r="G183" i="3"/>
  <c r="N175" i="3"/>
  <c r="J183" i="3"/>
  <c r="BO328" i="3"/>
  <c r="AX328" i="3"/>
  <c r="CF328" i="3"/>
  <c r="AU176" i="3"/>
  <c r="CC176" i="3"/>
  <c r="BL176" i="3"/>
  <c r="L171" i="3"/>
  <c r="AC171" i="3" s="1"/>
  <c r="O157" i="13"/>
  <c r="AB172" i="3"/>
  <c r="BZ173" i="3" s="1"/>
  <c r="Y148" i="13"/>
  <c r="X148" i="13" s="1"/>
  <c r="AA183" i="3"/>
  <c r="R161" i="3"/>
  <c r="AT167" i="3"/>
  <c r="CB167" i="3"/>
  <c r="M167" i="3" s="1"/>
  <c r="AZ148" i="3"/>
  <c r="BA148" i="3" s="1"/>
  <c r="BQ148" i="3"/>
  <c r="U147" i="3"/>
  <c r="CH148" i="3"/>
  <c r="A148" i="3"/>
  <c r="C148" i="3" s="1"/>
  <c r="AG163" i="3"/>
  <c r="BN164" i="3" s="1"/>
  <c r="CD154" i="3"/>
  <c r="AV154" i="3"/>
  <c r="BM154" i="3"/>
  <c r="H182" i="3" l="1"/>
  <c r="W185" i="3"/>
  <c r="E170" i="13"/>
  <c r="D170" i="13" s="1"/>
  <c r="BX187" i="3"/>
  <c r="AP187" i="3"/>
  <c r="BG187" i="3" s="1"/>
  <c r="I187" i="3" s="1"/>
  <c r="BU186" i="3"/>
  <c r="AM186" i="3"/>
  <c r="BD186" i="3" s="1"/>
  <c r="F186" i="3" s="1"/>
  <c r="G168" i="13"/>
  <c r="F168" i="13" s="1"/>
  <c r="X183" i="3"/>
  <c r="U160" i="13"/>
  <c r="T160" i="13" s="1"/>
  <c r="M168" i="13"/>
  <c r="L168" i="13" s="1"/>
  <c r="Q328" i="3"/>
  <c r="Q156" i="13"/>
  <c r="P156" i="13" s="1"/>
  <c r="N176" i="3"/>
  <c r="BJ172" i="3"/>
  <c r="AS172" i="3"/>
  <c r="CA172" i="3"/>
  <c r="BI173" i="3"/>
  <c r="K173" i="3" s="1"/>
  <c r="AC146" i="13"/>
  <c r="AB146" i="13" s="1"/>
  <c r="AR173" i="3"/>
  <c r="N157" i="13"/>
  <c r="S152" i="13"/>
  <c r="R152" i="13" s="1"/>
  <c r="BH184" i="3"/>
  <c r="BY184" i="3"/>
  <c r="AQ184" i="3"/>
  <c r="AD167" i="3"/>
  <c r="BK168" i="3" s="1"/>
  <c r="AI161" i="3"/>
  <c r="B148" i="3"/>
  <c r="A133" i="13" s="1"/>
  <c r="AW164" i="3"/>
  <c r="CE164" i="3"/>
  <c r="P164" i="3" s="1"/>
  <c r="BR148" i="3"/>
  <c r="S148" i="3"/>
  <c r="O154" i="3"/>
  <c r="Y182" i="3" l="1"/>
  <c r="I167" i="13"/>
  <c r="H167" i="13" s="1"/>
  <c r="K172" i="13"/>
  <c r="J172" i="13" s="1"/>
  <c r="Z187" i="3"/>
  <c r="BV184" i="3"/>
  <c r="AN184" i="3"/>
  <c r="BE184" i="3" s="1"/>
  <c r="G184" i="3" s="1"/>
  <c r="W186" i="3"/>
  <c r="E171" i="13"/>
  <c r="D171" i="13" s="1"/>
  <c r="BW183" i="3"/>
  <c r="AO183" i="3"/>
  <c r="BF183" i="3" s="1"/>
  <c r="AH328" i="3"/>
  <c r="AA313" i="13"/>
  <c r="Z313" i="13" s="1"/>
  <c r="U161" i="13"/>
  <c r="T161" i="13" s="1"/>
  <c r="AE176" i="3"/>
  <c r="L172" i="3"/>
  <c r="O158" i="13"/>
  <c r="N158" i="13" s="1"/>
  <c r="AE133" i="13"/>
  <c r="AD133" i="13" s="1"/>
  <c r="Y149" i="13"/>
  <c r="X149" i="13" s="1"/>
  <c r="CB168" i="3"/>
  <c r="M168" i="3" s="1"/>
  <c r="J184" i="3"/>
  <c r="W139" i="13"/>
  <c r="V139" i="13" s="1"/>
  <c r="AT168" i="3"/>
  <c r="AB173" i="3"/>
  <c r="BP162" i="3"/>
  <c r="CG162" i="3"/>
  <c r="AY162" i="3"/>
  <c r="AJ148" i="3"/>
  <c r="AG164" i="3"/>
  <c r="CE165" i="3" s="1"/>
  <c r="AF154" i="3"/>
  <c r="BG188" i="3" l="1"/>
  <c r="AP188" i="3"/>
  <c r="BX188" i="3"/>
  <c r="BU187" i="3"/>
  <c r="AM187" i="3"/>
  <c r="BD187" i="3" s="1"/>
  <c r="F187" i="3" s="1"/>
  <c r="H183" i="3"/>
  <c r="G169" i="13"/>
  <c r="F169" i="13" s="1"/>
  <c r="X184" i="3"/>
  <c r="AX329" i="3"/>
  <c r="BO329" i="3"/>
  <c r="CF329" i="3"/>
  <c r="AH329" i="3"/>
  <c r="BL177" i="3"/>
  <c r="CC177" i="3"/>
  <c r="AU177" i="3"/>
  <c r="S153" i="13"/>
  <c r="R153" i="13" s="1"/>
  <c r="Q157" i="13"/>
  <c r="P157" i="13" s="1"/>
  <c r="AC172" i="3"/>
  <c r="AD168" i="3"/>
  <c r="CB169" i="3" s="1"/>
  <c r="M169" i="13"/>
  <c r="AA184" i="3"/>
  <c r="BI174" i="3"/>
  <c r="BZ174" i="3"/>
  <c r="AR174" i="3"/>
  <c r="R162" i="3"/>
  <c r="CH149" i="3"/>
  <c r="BQ149" i="3"/>
  <c r="U148" i="3"/>
  <c r="A149" i="3"/>
  <c r="C149" i="3" s="1"/>
  <c r="AZ149" i="3"/>
  <c r="BA149" i="3" s="1"/>
  <c r="AW165" i="3"/>
  <c r="BN165" i="3"/>
  <c r="P165" i="3" s="1"/>
  <c r="BM155" i="3"/>
  <c r="CD155" i="3"/>
  <c r="AV155" i="3"/>
  <c r="I188" i="3" l="1"/>
  <c r="Y183" i="3"/>
  <c r="I168" i="13"/>
  <c r="H168" i="13" s="1"/>
  <c r="W187" i="3"/>
  <c r="E172" i="13"/>
  <c r="D172" i="13" s="1"/>
  <c r="AN185" i="3"/>
  <c r="BE185" i="3" s="1"/>
  <c r="BV185" i="3"/>
  <c r="Q329" i="3"/>
  <c r="CF330" i="3"/>
  <c r="AX330" i="3"/>
  <c r="BO330" i="3"/>
  <c r="N177" i="3"/>
  <c r="AE177" i="3" s="1"/>
  <c r="BL178" i="3" s="1"/>
  <c r="AT169" i="3"/>
  <c r="CA173" i="3"/>
  <c r="AS173" i="3"/>
  <c r="BJ173" i="3"/>
  <c r="BK169" i="3"/>
  <c r="M169" i="3" s="1"/>
  <c r="AC147" i="13"/>
  <c r="AB147" i="13" s="1"/>
  <c r="Y150" i="13"/>
  <c r="X150" i="13" s="1"/>
  <c r="L169" i="13"/>
  <c r="BY185" i="3"/>
  <c r="BH185" i="3"/>
  <c r="AQ185" i="3"/>
  <c r="K174" i="3"/>
  <c r="AI162" i="3"/>
  <c r="B149" i="3"/>
  <c r="A134" i="13" s="1"/>
  <c r="S149" i="3"/>
  <c r="BR149" i="3"/>
  <c r="AG165" i="3"/>
  <c r="CE166" i="3" s="1"/>
  <c r="O155" i="3"/>
  <c r="AO184" i="3" l="1"/>
  <c r="BF184" i="3" s="1"/>
  <c r="BW184" i="3"/>
  <c r="AM188" i="3"/>
  <c r="BD188" i="3" s="1"/>
  <c r="BU188" i="3"/>
  <c r="Z188" i="3"/>
  <c r="K173" i="13"/>
  <c r="J173" i="13" s="1"/>
  <c r="H184" i="3"/>
  <c r="G185" i="3"/>
  <c r="AA314" i="13"/>
  <c r="Z314" i="13" s="1"/>
  <c r="Q330" i="3"/>
  <c r="U162" i="13"/>
  <c r="T162" i="13" s="1"/>
  <c r="AU178" i="3"/>
  <c r="CC178" i="3"/>
  <c r="N178" i="3" s="1"/>
  <c r="L173" i="3"/>
  <c r="O159" i="13"/>
  <c r="N159" i="13" s="1"/>
  <c r="AE134" i="13"/>
  <c r="AD134" i="13" s="1"/>
  <c r="J185" i="3"/>
  <c r="S154" i="13"/>
  <c r="R154" i="13" s="1"/>
  <c r="W140" i="13"/>
  <c r="V140" i="13" s="1"/>
  <c r="AB174" i="3"/>
  <c r="BP163" i="3"/>
  <c r="CG163" i="3"/>
  <c r="AY163" i="3"/>
  <c r="AW166" i="3"/>
  <c r="BN166" i="3"/>
  <c r="P166" i="3" s="1"/>
  <c r="AD169" i="3"/>
  <c r="AT170" i="3" s="1"/>
  <c r="AJ149" i="3"/>
  <c r="AF155" i="3"/>
  <c r="F188" i="3" l="1"/>
  <c r="I169" i="13"/>
  <c r="H169" i="13" s="1"/>
  <c r="Y184" i="3"/>
  <c r="AP189" i="3"/>
  <c r="BG189" i="3" s="1"/>
  <c r="BX189" i="3"/>
  <c r="G170" i="13"/>
  <c r="F170" i="13" s="1"/>
  <c r="X185" i="3"/>
  <c r="AH330" i="3"/>
  <c r="AA315" i="13"/>
  <c r="Z315" i="13" s="1"/>
  <c r="AE178" i="3"/>
  <c r="U163" i="13"/>
  <c r="T163" i="13" s="1"/>
  <c r="AC173" i="3"/>
  <c r="Q158" i="13"/>
  <c r="P158" i="13" s="1"/>
  <c r="Y151" i="13"/>
  <c r="X151" i="13" s="1"/>
  <c r="AA185" i="3"/>
  <c r="BY186" i="3" s="1"/>
  <c r="M170" i="13"/>
  <c r="R163" i="3"/>
  <c r="AR175" i="3"/>
  <c r="BZ175" i="3"/>
  <c r="BI175" i="3"/>
  <c r="CB170" i="3"/>
  <c r="BK170" i="3"/>
  <c r="CH150" i="3"/>
  <c r="BQ150" i="3"/>
  <c r="U149" i="3"/>
  <c r="A150" i="3"/>
  <c r="C150" i="3" s="1"/>
  <c r="AZ150" i="3"/>
  <c r="BA150" i="3" s="1"/>
  <c r="AG166" i="3"/>
  <c r="CD156" i="3"/>
  <c r="AV156" i="3"/>
  <c r="BM156" i="3"/>
  <c r="E173" i="13" l="1"/>
  <c r="D173" i="13" s="1"/>
  <c r="W188" i="3"/>
  <c r="AO185" i="3"/>
  <c r="BF185" i="3" s="1"/>
  <c r="BW185" i="3"/>
  <c r="I189" i="3"/>
  <c r="AN186" i="3"/>
  <c r="BE186" i="3" s="1"/>
  <c r="BV186" i="3"/>
  <c r="CF331" i="3"/>
  <c r="BO331" i="3"/>
  <c r="AX331" i="3"/>
  <c r="AH331" i="3"/>
  <c r="AU179" i="3"/>
  <c r="CC179" i="3"/>
  <c r="BL179" i="3"/>
  <c r="BJ174" i="3"/>
  <c r="CA174" i="3"/>
  <c r="AS174" i="3"/>
  <c r="AQ186" i="3"/>
  <c r="BH186" i="3"/>
  <c r="J186" i="3" s="1"/>
  <c r="L170" i="13"/>
  <c r="AI163" i="3"/>
  <c r="AY164" i="3" s="1"/>
  <c r="AC148" i="13"/>
  <c r="AB148" i="13" s="1"/>
  <c r="K175" i="3"/>
  <c r="M170" i="3"/>
  <c r="S150" i="3"/>
  <c r="BR150" i="3"/>
  <c r="B150" i="3"/>
  <c r="A135" i="13" s="1"/>
  <c r="CE167" i="3"/>
  <c r="BN167" i="3"/>
  <c r="AW167" i="3"/>
  <c r="O156" i="3"/>
  <c r="H185" i="3" l="1"/>
  <c r="AM189" i="3"/>
  <c r="BD189" i="3" s="1"/>
  <c r="BU189" i="3"/>
  <c r="Z189" i="3"/>
  <c r="K174" i="13"/>
  <c r="J174" i="13" s="1"/>
  <c r="G186" i="3"/>
  <c r="Q331" i="3"/>
  <c r="N179" i="3"/>
  <c r="AX332" i="3"/>
  <c r="CF332" i="3"/>
  <c r="BO332" i="3"/>
  <c r="AE179" i="3"/>
  <c r="L174" i="3"/>
  <c r="O160" i="13"/>
  <c r="N160" i="13" s="1"/>
  <c r="AE135" i="13"/>
  <c r="AD135" i="13" s="1"/>
  <c r="AA186" i="3"/>
  <c r="BH187" i="3" s="1"/>
  <c r="M171" i="13"/>
  <c r="CG164" i="3"/>
  <c r="BP164" i="3"/>
  <c r="W141" i="13"/>
  <c r="V141" i="13" s="1"/>
  <c r="AD170" i="3"/>
  <c r="BK171" i="3" s="1"/>
  <c r="S155" i="13"/>
  <c r="R155" i="13" s="1"/>
  <c r="AB175" i="3"/>
  <c r="AJ150" i="3"/>
  <c r="P167" i="3"/>
  <c r="AF156" i="3"/>
  <c r="Y185" i="3" l="1"/>
  <c r="I170" i="13"/>
  <c r="H170" i="13" s="1"/>
  <c r="F189" i="3"/>
  <c r="AP190" i="3"/>
  <c r="BG190" i="3"/>
  <c r="BX190" i="3"/>
  <c r="X186" i="3"/>
  <c r="G171" i="13"/>
  <c r="F171" i="13" s="1"/>
  <c r="AO186" i="3"/>
  <c r="BF186" i="3" s="1"/>
  <c r="BW186" i="3"/>
  <c r="AA316" i="13"/>
  <c r="Z316" i="13" s="1"/>
  <c r="U164" i="13"/>
  <c r="T164" i="13" s="1"/>
  <c r="Q332" i="3"/>
  <c r="AA317" i="13" s="1"/>
  <c r="Z317" i="13" s="1"/>
  <c r="BL180" i="3"/>
  <c r="CC180" i="3"/>
  <c r="AU180" i="3"/>
  <c r="Q159" i="13"/>
  <c r="P159" i="13" s="1"/>
  <c r="AC174" i="3"/>
  <c r="BY187" i="3"/>
  <c r="J187" i="3" s="1"/>
  <c r="AQ187" i="3"/>
  <c r="L171" i="13"/>
  <c r="Y152" i="13"/>
  <c r="X152" i="13" s="1"/>
  <c r="R164" i="3"/>
  <c r="CB171" i="3"/>
  <c r="M171" i="3" s="1"/>
  <c r="AT171" i="3"/>
  <c r="BZ176" i="3"/>
  <c r="AR176" i="3"/>
  <c r="BI176" i="3"/>
  <c r="AZ151" i="3"/>
  <c r="BA151" i="3" s="1"/>
  <c r="A151" i="3"/>
  <c r="C151" i="3" s="1"/>
  <c r="U150" i="3"/>
  <c r="CH151" i="3"/>
  <c r="BQ151" i="3"/>
  <c r="AG167" i="3"/>
  <c r="BM157" i="3"/>
  <c r="AV157" i="3"/>
  <c r="CD157" i="3"/>
  <c r="E174" i="13" l="1"/>
  <c r="D174" i="13" s="1"/>
  <c r="W189" i="3"/>
  <c r="I190" i="3"/>
  <c r="Z190" i="3" s="1"/>
  <c r="K175" i="13"/>
  <c r="J175" i="13" s="1"/>
  <c r="AN187" i="3"/>
  <c r="BE187" i="3" s="1"/>
  <c r="BV187" i="3"/>
  <c r="H186" i="3"/>
  <c r="Y186" i="3" s="1"/>
  <c r="I171" i="13"/>
  <c r="H171" i="13" s="1"/>
  <c r="G187" i="3"/>
  <c r="AH332" i="3"/>
  <c r="AX333" i="3" s="1"/>
  <c r="N180" i="3"/>
  <c r="CA175" i="3"/>
  <c r="AS175" i="3"/>
  <c r="BJ175" i="3"/>
  <c r="S156" i="13"/>
  <c r="R156" i="13" s="1"/>
  <c r="AC149" i="13"/>
  <c r="AB149" i="13" s="1"/>
  <c r="AI164" i="3"/>
  <c r="BP165" i="3" s="1"/>
  <c r="AD171" i="3"/>
  <c r="AT172" i="3" s="1"/>
  <c r="M172" i="13"/>
  <c r="AA187" i="3"/>
  <c r="K176" i="3"/>
  <c r="B151" i="3"/>
  <c r="A136" i="13" s="1"/>
  <c r="S151" i="3"/>
  <c r="BR151" i="3"/>
  <c r="BN168" i="3"/>
  <c r="AW168" i="3"/>
  <c r="CE168" i="3"/>
  <c r="O157" i="3"/>
  <c r="BU190" i="3" l="1"/>
  <c r="AM190" i="3"/>
  <c r="BD190" i="3" s="1"/>
  <c r="F190" i="3" s="1"/>
  <c r="AP191" i="3"/>
  <c r="BG191" i="3" s="1"/>
  <c r="BX191" i="3"/>
  <c r="AO187" i="3"/>
  <c r="BF187" i="3" s="1"/>
  <c r="BW187" i="3"/>
  <c r="G172" i="13"/>
  <c r="F172" i="13" s="1"/>
  <c r="X187" i="3"/>
  <c r="CF333" i="3"/>
  <c r="BO333" i="3"/>
  <c r="AE180" i="3"/>
  <c r="U165" i="13"/>
  <c r="T165" i="13" s="1"/>
  <c r="AH333" i="3"/>
  <c r="L175" i="3"/>
  <c r="O161" i="13"/>
  <c r="N161" i="13" s="1"/>
  <c r="AE136" i="13"/>
  <c r="AD136" i="13" s="1"/>
  <c r="BK172" i="3"/>
  <c r="CB172" i="3"/>
  <c r="AY165" i="3"/>
  <c r="CG165" i="3"/>
  <c r="R165" i="3" s="1"/>
  <c r="L172" i="13"/>
  <c r="BH188" i="3"/>
  <c r="AQ188" i="3"/>
  <c r="BY188" i="3"/>
  <c r="W142" i="13"/>
  <c r="V142" i="13" s="1"/>
  <c r="AB176" i="3"/>
  <c r="AJ151" i="3"/>
  <c r="P168" i="3"/>
  <c r="AF157" i="3"/>
  <c r="E175" i="13" l="1"/>
  <c r="D175" i="13" s="1"/>
  <c r="W190" i="3"/>
  <c r="I191" i="3"/>
  <c r="H187" i="3"/>
  <c r="AN188" i="3"/>
  <c r="BE188" i="3" s="1"/>
  <c r="BV188" i="3"/>
  <c r="Q333" i="3"/>
  <c r="AU181" i="3"/>
  <c r="CC181" i="3"/>
  <c r="BL181" i="3"/>
  <c r="BO334" i="3"/>
  <c r="CF334" i="3"/>
  <c r="AX334" i="3"/>
  <c r="AH334" i="3"/>
  <c r="AE181" i="3"/>
  <c r="AC175" i="3"/>
  <c r="Q160" i="13"/>
  <c r="P160" i="13" s="1"/>
  <c r="M172" i="3"/>
  <c r="Y153" i="13"/>
  <c r="X153" i="13" s="1"/>
  <c r="AC150" i="13"/>
  <c r="AB150" i="13" s="1"/>
  <c r="J188" i="3"/>
  <c r="AI165" i="3"/>
  <c r="BI177" i="3"/>
  <c r="AR177" i="3"/>
  <c r="BZ177" i="3"/>
  <c r="AD172" i="3"/>
  <c r="BK173" i="3" s="1"/>
  <c r="U151" i="3"/>
  <c r="BQ152" i="3"/>
  <c r="CH152" i="3"/>
  <c r="AZ152" i="3"/>
  <c r="BA152" i="3" s="1"/>
  <c r="A152" i="3"/>
  <c r="C152" i="3" s="1"/>
  <c r="AG168" i="3"/>
  <c r="AV158" i="3"/>
  <c r="CD158" i="3"/>
  <c r="BM158" i="3"/>
  <c r="BU191" i="3" l="1"/>
  <c r="AM191" i="3"/>
  <c r="BD191" i="3" s="1"/>
  <c r="F191" i="3" s="1"/>
  <c r="Z191" i="3"/>
  <c r="K176" i="13"/>
  <c r="J176" i="13" s="1"/>
  <c r="I172" i="13"/>
  <c r="H172" i="13" s="1"/>
  <c r="Y187" i="3"/>
  <c r="G188" i="3"/>
  <c r="AA318" i="13"/>
  <c r="Z318" i="13" s="1"/>
  <c r="N181" i="3"/>
  <c r="Q334" i="3"/>
  <c r="AX335" i="3"/>
  <c r="CF335" i="3"/>
  <c r="BO335" i="3"/>
  <c r="BL182" i="3"/>
  <c r="AU182" i="3"/>
  <c r="CC182" i="3"/>
  <c r="AS176" i="3"/>
  <c r="BJ176" i="3"/>
  <c r="CA176" i="3"/>
  <c r="S157" i="13"/>
  <c r="R157" i="13" s="1"/>
  <c r="M173" i="13"/>
  <c r="AA188" i="3"/>
  <c r="K177" i="3"/>
  <c r="CG166" i="3"/>
  <c r="BP166" i="3"/>
  <c r="AY166" i="3"/>
  <c r="AT173" i="3"/>
  <c r="CB173" i="3"/>
  <c r="M173" i="3" s="1"/>
  <c r="B152" i="3"/>
  <c r="A137" i="13" s="1"/>
  <c r="BR152" i="3"/>
  <c r="S152" i="3"/>
  <c r="AW169" i="3"/>
  <c r="BN169" i="3"/>
  <c r="CE169" i="3"/>
  <c r="O158" i="3"/>
  <c r="W191" i="3" l="1"/>
  <c r="E176" i="13"/>
  <c r="D176" i="13" s="1"/>
  <c r="BX192" i="3"/>
  <c r="AP192" i="3"/>
  <c r="BG192" i="3" s="1"/>
  <c r="BW188" i="3"/>
  <c r="AO188" i="3"/>
  <c r="BF188" i="3" s="1"/>
  <c r="H188" i="3" s="1"/>
  <c r="G173" i="13"/>
  <c r="F173" i="13" s="1"/>
  <c r="X188" i="3"/>
  <c r="AN189" i="3" s="1"/>
  <c r="U166" i="13"/>
  <c r="T166" i="13" s="1"/>
  <c r="AA319" i="13"/>
  <c r="Z319" i="13" s="1"/>
  <c r="Q335" i="3"/>
  <c r="AA320" i="13" s="1"/>
  <c r="Z320" i="13" s="1"/>
  <c r="N182" i="3"/>
  <c r="L176" i="3"/>
  <c r="O162" i="13"/>
  <c r="N162" i="13" s="1"/>
  <c r="AE137" i="13"/>
  <c r="AD137" i="13" s="1"/>
  <c r="L173" i="13"/>
  <c r="AB177" i="3"/>
  <c r="BZ178" i="3" s="1"/>
  <c r="S158" i="13"/>
  <c r="R158" i="13" s="1"/>
  <c r="BY189" i="3"/>
  <c r="AQ189" i="3"/>
  <c r="BH189" i="3"/>
  <c r="W143" i="13"/>
  <c r="V143" i="13" s="1"/>
  <c r="R166" i="3"/>
  <c r="AD173" i="3"/>
  <c r="CB174" i="3" s="1"/>
  <c r="AJ152" i="3"/>
  <c r="P169" i="3"/>
  <c r="AF158" i="3"/>
  <c r="I192" i="3" l="1"/>
  <c r="BU192" i="3"/>
  <c r="AM192" i="3"/>
  <c r="BD192" i="3"/>
  <c r="F192" i="3" s="1"/>
  <c r="BV189" i="3"/>
  <c r="BE189" i="3"/>
  <c r="Y188" i="3"/>
  <c r="I173" i="13"/>
  <c r="H173" i="13" s="1"/>
  <c r="AH335" i="3"/>
  <c r="CF336" i="3" s="1"/>
  <c r="U167" i="13"/>
  <c r="T167" i="13" s="1"/>
  <c r="AE182" i="3"/>
  <c r="Q161" i="13"/>
  <c r="P161" i="13" s="1"/>
  <c r="AC176" i="3"/>
  <c r="Y154" i="13"/>
  <c r="X154" i="13" s="1"/>
  <c r="AC151" i="13"/>
  <c r="AB151" i="13" s="1"/>
  <c r="AI166" i="3"/>
  <c r="BP167" i="3" s="1"/>
  <c r="AR178" i="3"/>
  <c r="BI178" i="3"/>
  <c r="K178" i="3" s="1"/>
  <c r="J189" i="3"/>
  <c r="BK174" i="3"/>
  <c r="M174" i="3" s="1"/>
  <c r="AT174" i="3"/>
  <c r="AZ153" i="3"/>
  <c r="BA153" i="3" s="1"/>
  <c r="CH153" i="3"/>
  <c r="U152" i="3"/>
  <c r="BQ153" i="3"/>
  <c r="A153" i="3"/>
  <c r="C153" i="3" s="1"/>
  <c r="AG169" i="3"/>
  <c r="BM159" i="3"/>
  <c r="AV159" i="3"/>
  <c r="CD159" i="3"/>
  <c r="G189" i="3" l="1"/>
  <c r="K177" i="13"/>
  <c r="J177" i="13" s="1"/>
  <c r="Z192" i="3"/>
  <c r="W192" i="3"/>
  <c r="E177" i="13"/>
  <c r="D177" i="13" s="1"/>
  <c r="BW189" i="3"/>
  <c r="AO189" i="3"/>
  <c r="BF189" i="3" s="1"/>
  <c r="H189" i="3" s="1"/>
  <c r="G174" i="13"/>
  <c r="F174" i="13" s="1"/>
  <c r="X189" i="3"/>
  <c r="AX336" i="3"/>
  <c r="BO336" i="3"/>
  <c r="Q336" i="3" s="1"/>
  <c r="AH336" i="3"/>
  <c r="CC183" i="3"/>
  <c r="BL183" i="3"/>
  <c r="AU183" i="3"/>
  <c r="BJ177" i="3"/>
  <c r="CA177" i="3"/>
  <c r="AS177" i="3"/>
  <c r="O163" i="13"/>
  <c r="N163" i="13" s="1"/>
  <c r="AY167" i="3"/>
  <c r="CG167" i="3"/>
  <c r="R167" i="3" s="1"/>
  <c r="AA189" i="3"/>
  <c r="BH190" i="3" s="1"/>
  <c r="AB178" i="3"/>
  <c r="AR179" i="3" s="1"/>
  <c r="M174" i="13"/>
  <c r="S159" i="13"/>
  <c r="R159" i="13" s="1"/>
  <c r="B153" i="3"/>
  <c r="A138" i="13" s="1"/>
  <c r="S153" i="3"/>
  <c r="BR153" i="3"/>
  <c r="AD174" i="3"/>
  <c r="BK175" i="3" s="1"/>
  <c r="AW170" i="3"/>
  <c r="BN170" i="3"/>
  <c r="CE170" i="3"/>
  <c r="O159" i="3"/>
  <c r="BG193" i="3" l="1"/>
  <c r="BX193" i="3"/>
  <c r="AP193" i="3"/>
  <c r="I193" i="3"/>
  <c r="BU193" i="3"/>
  <c r="AM193" i="3"/>
  <c r="BD193" i="3" s="1"/>
  <c r="F193" i="3" s="1"/>
  <c r="Z193" i="3"/>
  <c r="BX194" i="3" s="1"/>
  <c r="K178" i="13"/>
  <c r="J178" i="13" s="1"/>
  <c r="Y189" i="3"/>
  <c r="I174" i="13"/>
  <c r="H174" i="13" s="1"/>
  <c r="AP194" i="3"/>
  <c r="BG194" i="3" s="1"/>
  <c r="AN190" i="3"/>
  <c r="BE190" i="3" s="1"/>
  <c r="BV190" i="3"/>
  <c r="AA321" i="13"/>
  <c r="Z321" i="13" s="1"/>
  <c r="CF337" i="3"/>
  <c r="BO337" i="3"/>
  <c r="AX337" i="3"/>
  <c r="N183" i="3"/>
  <c r="L177" i="3"/>
  <c r="BZ179" i="3"/>
  <c r="AE138" i="13"/>
  <c r="AD138" i="13" s="1"/>
  <c r="AQ190" i="3"/>
  <c r="BI179" i="3"/>
  <c r="BY190" i="3"/>
  <c r="J190" i="3" s="1"/>
  <c r="AC152" i="13"/>
  <c r="AB152" i="13" s="1"/>
  <c r="L174" i="13"/>
  <c r="W144" i="13"/>
  <c r="V144" i="13" s="1"/>
  <c r="AI167" i="3"/>
  <c r="CB175" i="3"/>
  <c r="M175" i="3" s="1"/>
  <c r="AT175" i="3"/>
  <c r="AJ153" i="3"/>
  <c r="P170" i="3"/>
  <c r="AF159" i="3"/>
  <c r="W193" i="3" l="1"/>
  <c r="E178" i="13"/>
  <c r="D178" i="13" s="1"/>
  <c r="AO190" i="3"/>
  <c r="BF190" i="3" s="1"/>
  <c r="H190" i="3" s="1"/>
  <c r="BW190" i="3"/>
  <c r="I194" i="3"/>
  <c r="Z194" i="3" s="1"/>
  <c r="G190" i="3"/>
  <c r="K179" i="13"/>
  <c r="J179" i="13" s="1"/>
  <c r="BU194" i="3"/>
  <c r="AM194" i="3"/>
  <c r="BD194" i="3" s="1"/>
  <c r="F194" i="3" s="1"/>
  <c r="Q337" i="3"/>
  <c r="AH337" i="3"/>
  <c r="U168" i="13"/>
  <c r="T168" i="13" s="1"/>
  <c r="AE183" i="3"/>
  <c r="AC177" i="3"/>
  <c r="Q162" i="13"/>
  <c r="P162" i="13" s="1"/>
  <c r="K179" i="3"/>
  <c r="AA190" i="3"/>
  <c r="AQ191" i="3" s="1"/>
  <c r="M175" i="13"/>
  <c r="L175" i="13" s="1"/>
  <c r="Y155" i="13"/>
  <c r="X155" i="13" s="1"/>
  <c r="S160" i="13"/>
  <c r="R160" i="13" s="1"/>
  <c r="CG168" i="3"/>
  <c r="AY168" i="3"/>
  <c r="BP168" i="3"/>
  <c r="BQ154" i="3"/>
  <c r="U153" i="3"/>
  <c r="CH154" i="3"/>
  <c r="A154" i="3"/>
  <c r="C154" i="3" s="1"/>
  <c r="AZ154" i="3"/>
  <c r="BA154" i="3" s="1"/>
  <c r="AD175" i="3"/>
  <c r="AG170" i="3"/>
  <c r="BM160" i="3"/>
  <c r="CD160" i="3"/>
  <c r="AV160" i="3"/>
  <c r="G175" i="13" l="1"/>
  <c r="F175" i="13" s="1"/>
  <c r="X190" i="3"/>
  <c r="BX195" i="3"/>
  <c r="AP195" i="3"/>
  <c r="BG195" i="3" s="1"/>
  <c r="I195" i="3" s="1"/>
  <c r="Y190" i="3"/>
  <c r="I175" i="13"/>
  <c r="H175" i="13" s="1"/>
  <c r="W194" i="3"/>
  <c r="E179" i="13"/>
  <c r="D179" i="13" s="1"/>
  <c r="AA322" i="13"/>
  <c r="Z322" i="13" s="1"/>
  <c r="BO338" i="3"/>
  <c r="CF338" i="3"/>
  <c r="AX338" i="3"/>
  <c r="CC184" i="3"/>
  <c r="BL184" i="3"/>
  <c r="AU184" i="3"/>
  <c r="BJ178" i="3"/>
  <c r="AS178" i="3"/>
  <c r="CA178" i="3"/>
  <c r="O164" i="13"/>
  <c r="N164" i="13" s="1"/>
  <c r="AB179" i="3"/>
  <c r="BZ180" i="3" s="1"/>
  <c r="BH191" i="3"/>
  <c r="BY191" i="3"/>
  <c r="R168" i="3"/>
  <c r="BR154" i="3"/>
  <c r="S154" i="3"/>
  <c r="B154" i="3"/>
  <c r="A139" i="13" s="1"/>
  <c r="AT176" i="3"/>
  <c r="CB176" i="3"/>
  <c r="BK176" i="3"/>
  <c r="CE171" i="3"/>
  <c r="AW171" i="3"/>
  <c r="BN171" i="3"/>
  <c r="O160" i="3"/>
  <c r="BV191" i="3" l="1"/>
  <c r="AN191" i="3"/>
  <c r="BE191" i="3" s="1"/>
  <c r="G191" i="3" s="1"/>
  <c r="K180" i="13"/>
  <c r="J180" i="13" s="1"/>
  <c r="Z195" i="3"/>
  <c r="BU195" i="3"/>
  <c r="AM195" i="3"/>
  <c r="BD195" i="3" s="1"/>
  <c r="BW191" i="3"/>
  <c r="AO191" i="3"/>
  <c r="BF191" i="3" s="1"/>
  <c r="Q338" i="3"/>
  <c r="N184" i="3"/>
  <c r="BI180" i="3"/>
  <c r="K180" i="3" s="1"/>
  <c r="AR180" i="3"/>
  <c r="L178" i="3"/>
  <c r="J191" i="3"/>
  <c r="AE139" i="13"/>
  <c r="AD139" i="13" s="1"/>
  <c r="AI168" i="3"/>
  <c r="AY169" i="3" s="1"/>
  <c r="AB180" i="3"/>
  <c r="BI181" i="3" s="1"/>
  <c r="AC153" i="13"/>
  <c r="AB153" i="13" s="1"/>
  <c r="W145" i="13"/>
  <c r="V145" i="13" s="1"/>
  <c r="M176" i="3"/>
  <c r="AJ154" i="3"/>
  <c r="P171" i="3"/>
  <c r="AF160" i="3"/>
  <c r="AP196" i="3" l="1"/>
  <c r="BG196" i="3" s="1"/>
  <c r="BX196" i="3"/>
  <c r="H191" i="3"/>
  <c r="F195" i="3"/>
  <c r="X191" i="3"/>
  <c r="G176" i="13"/>
  <c r="F176" i="13" s="1"/>
  <c r="AA323" i="13"/>
  <c r="Z323" i="13" s="1"/>
  <c r="AH338" i="3"/>
  <c r="O165" i="13"/>
  <c r="N165" i="13" s="1"/>
  <c r="AE184" i="3"/>
  <c r="U169" i="13"/>
  <c r="T169" i="13" s="1"/>
  <c r="CG169" i="3"/>
  <c r="AC178" i="3"/>
  <c r="Q163" i="13"/>
  <c r="P163" i="13" s="1"/>
  <c r="AA191" i="3"/>
  <c r="BY192" i="3" s="1"/>
  <c r="M176" i="13"/>
  <c r="L176" i="13" s="1"/>
  <c r="BP169" i="3"/>
  <c r="AR181" i="3"/>
  <c r="BZ181" i="3"/>
  <c r="K181" i="3" s="1"/>
  <c r="Y156" i="13"/>
  <c r="X156" i="13" s="1"/>
  <c r="S161" i="13"/>
  <c r="R161" i="13" s="1"/>
  <c r="AD176" i="3"/>
  <c r="CB177" i="3" s="1"/>
  <c r="AZ155" i="3"/>
  <c r="BA155" i="3" s="1"/>
  <c r="CH155" i="3"/>
  <c r="U154" i="3"/>
  <c r="A155" i="3"/>
  <c r="C155" i="3" s="1"/>
  <c r="BQ155" i="3"/>
  <c r="AG171" i="3"/>
  <c r="AV161" i="3"/>
  <c r="BM161" i="3"/>
  <c r="CD161" i="3"/>
  <c r="I196" i="3" l="1"/>
  <c r="I176" i="13"/>
  <c r="H176" i="13" s="1"/>
  <c r="Y191" i="3"/>
  <c r="E180" i="13"/>
  <c r="D180" i="13" s="1"/>
  <c r="W195" i="3"/>
  <c r="BV192" i="3"/>
  <c r="AN192" i="3"/>
  <c r="BE192" i="3" s="1"/>
  <c r="BO339" i="3"/>
  <c r="CF339" i="3"/>
  <c r="AX339" i="3"/>
  <c r="BL185" i="3"/>
  <c r="AU185" i="3"/>
  <c r="CC185" i="3"/>
  <c r="R169" i="3"/>
  <c r="AQ192" i="3"/>
  <c r="BH192" i="3"/>
  <c r="J192" i="3" s="1"/>
  <c r="BJ179" i="3"/>
  <c r="AS179" i="3"/>
  <c r="CA179" i="3"/>
  <c r="O166" i="13"/>
  <c r="N166" i="13" s="1"/>
  <c r="AB181" i="3"/>
  <c r="BI182" i="3" s="1"/>
  <c r="AT177" i="3"/>
  <c r="BK177" i="3"/>
  <c r="M177" i="3" s="1"/>
  <c r="BR155" i="3"/>
  <c r="S155" i="3"/>
  <c r="B155" i="3"/>
  <c r="A140" i="13" s="1"/>
  <c r="BN172" i="3"/>
  <c r="AW172" i="3"/>
  <c r="CE172" i="3"/>
  <c r="O161" i="3"/>
  <c r="K181" i="13" l="1"/>
  <c r="J181" i="13" s="1"/>
  <c r="Z196" i="3"/>
  <c r="BF192" i="3"/>
  <c r="AO192" i="3"/>
  <c r="BW192" i="3"/>
  <c r="AM196" i="3"/>
  <c r="BD196" i="3" s="1"/>
  <c r="BU196" i="3"/>
  <c r="G192" i="3"/>
  <c r="Q339" i="3"/>
  <c r="AA324" i="13" s="1"/>
  <c r="Z324" i="13" s="1"/>
  <c r="N185" i="3"/>
  <c r="AI169" i="3"/>
  <c r="AC154" i="13"/>
  <c r="AB154" i="13" s="1"/>
  <c r="L179" i="3"/>
  <c r="AA192" i="3"/>
  <c r="BY193" i="3" s="1"/>
  <c r="M177" i="13"/>
  <c r="L177" i="13" s="1"/>
  <c r="AE140" i="13"/>
  <c r="AD140" i="13" s="1"/>
  <c r="AR182" i="3"/>
  <c r="BZ182" i="3"/>
  <c r="K182" i="3" s="1"/>
  <c r="S162" i="13"/>
  <c r="R162" i="13" s="1"/>
  <c r="W146" i="13"/>
  <c r="V146" i="13" s="1"/>
  <c r="AJ155" i="3"/>
  <c r="AD177" i="3"/>
  <c r="P172" i="3"/>
  <c r="AF161" i="3"/>
  <c r="F196" i="3" l="1"/>
  <c r="BX197" i="3"/>
  <c r="AP197" i="3"/>
  <c r="BG197" i="3" s="1"/>
  <c r="H192" i="3"/>
  <c r="X192" i="3"/>
  <c r="G177" i="13"/>
  <c r="F177" i="13" s="1"/>
  <c r="AH339" i="3"/>
  <c r="AE185" i="3"/>
  <c r="U170" i="13"/>
  <c r="T170" i="13" s="1"/>
  <c r="CG170" i="3"/>
  <c r="BP170" i="3"/>
  <c r="AY170" i="3"/>
  <c r="Q164" i="13"/>
  <c r="P164" i="13" s="1"/>
  <c r="AC179" i="3"/>
  <c r="AS180" i="3" s="1"/>
  <c r="AQ193" i="3"/>
  <c r="BH193" i="3"/>
  <c r="J193" i="3" s="1"/>
  <c r="O167" i="13"/>
  <c r="N167" i="13" s="1"/>
  <c r="AB182" i="3"/>
  <c r="BI183" i="3" s="1"/>
  <c r="Y157" i="13"/>
  <c r="X157" i="13" s="1"/>
  <c r="A156" i="3"/>
  <c r="C156" i="3" s="1"/>
  <c r="BQ156" i="3"/>
  <c r="CH156" i="3"/>
  <c r="AZ156" i="3"/>
  <c r="BA156" i="3" s="1"/>
  <c r="U155" i="3"/>
  <c r="BK178" i="3"/>
  <c r="AT178" i="3"/>
  <c r="CB178" i="3"/>
  <c r="AG172" i="3"/>
  <c r="BM162" i="3"/>
  <c r="AV162" i="3"/>
  <c r="CD162" i="3"/>
  <c r="I197" i="3" l="1"/>
  <c r="E181" i="13"/>
  <c r="D181" i="13" s="1"/>
  <c r="W196" i="3"/>
  <c r="Y192" i="3"/>
  <c r="I177" i="13"/>
  <c r="H177" i="13" s="1"/>
  <c r="BV193" i="3"/>
  <c r="AN193" i="3"/>
  <c r="BE193" i="3" s="1"/>
  <c r="R170" i="3"/>
  <c r="CF340" i="3"/>
  <c r="BO340" i="3"/>
  <c r="AX340" i="3"/>
  <c r="AI170" i="3"/>
  <c r="CA180" i="3"/>
  <c r="BJ180" i="3"/>
  <c r="AU186" i="3"/>
  <c r="BL186" i="3"/>
  <c r="CC186" i="3"/>
  <c r="AC180" i="3"/>
  <c r="BJ181" i="3" s="1"/>
  <c r="AH340" i="3"/>
  <c r="AR183" i="3"/>
  <c r="BZ183" i="3"/>
  <c r="K183" i="3" s="1"/>
  <c r="M178" i="13"/>
  <c r="AA193" i="3"/>
  <c r="BR156" i="3"/>
  <c r="S156" i="3"/>
  <c r="B156" i="3"/>
  <c r="A141" i="13" s="1"/>
  <c r="M178" i="3"/>
  <c r="BN173" i="3"/>
  <c r="CE173" i="3"/>
  <c r="AW173" i="3"/>
  <c r="O162" i="3"/>
  <c r="K182" i="13" l="1"/>
  <c r="J182" i="13" s="1"/>
  <c r="Z197" i="3"/>
  <c r="BU197" i="3"/>
  <c r="AM197" i="3"/>
  <c r="BD197" i="3"/>
  <c r="G193" i="3"/>
  <c r="BW193" i="3"/>
  <c r="AO193" i="3"/>
  <c r="BF193" i="3" s="1"/>
  <c r="H193" i="3" s="1"/>
  <c r="Q340" i="3"/>
  <c r="L180" i="3"/>
  <c r="AC155" i="13"/>
  <c r="AB155" i="13" s="1"/>
  <c r="CG171" i="3"/>
  <c r="AY171" i="3"/>
  <c r="BP171" i="3"/>
  <c r="BO341" i="3"/>
  <c r="CF341" i="3"/>
  <c r="AX341" i="3"/>
  <c r="N186" i="3"/>
  <c r="AS181" i="3"/>
  <c r="CA181" i="3"/>
  <c r="L181" i="3" s="1"/>
  <c r="AE141" i="13"/>
  <c r="AD141" i="13" s="1"/>
  <c r="O168" i="13"/>
  <c r="N168" i="13" s="1"/>
  <c r="AB183" i="3"/>
  <c r="BZ184" i="3" s="1"/>
  <c r="L178" i="13"/>
  <c r="BY194" i="3"/>
  <c r="BH194" i="3"/>
  <c r="AQ194" i="3"/>
  <c r="S163" i="13"/>
  <c r="R163" i="13" s="1"/>
  <c r="W147" i="13"/>
  <c r="V147" i="13" s="1"/>
  <c r="AJ156" i="3"/>
  <c r="AD178" i="3"/>
  <c r="P173" i="3"/>
  <c r="AF162" i="3"/>
  <c r="F197" i="3" l="1"/>
  <c r="AP198" i="3"/>
  <c r="BG198" i="3" s="1"/>
  <c r="BX198" i="3"/>
  <c r="G178" i="13"/>
  <c r="F178" i="13" s="1"/>
  <c r="X193" i="3"/>
  <c r="Y193" i="3"/>
  <c r="I178" i="13"/>
  <c r="H178" i="13" s="1"/>
  <c r="Q165" i="13"/>
  <c r="P165" i="13" s="1"/>
  <c r="AA325" i="13"/>
  <c r="Z325" i="13" s="1"/>
  <c r="R171" i="3"/>
  <c r="Q341" i="3"/>
  <c r="U171" i="13"/>
  <c r="T171" i="13" s="1"/>
  <c r="AE186" i="3"/>
  <c r="AH341" i="3"/>
  <c r="CF342" i="3" s="1"/>
  <c r="AC181" i="3"/>
  <c r="Q166" i="13"/>
  <c r="P166" i="13" s="1"/>
  <c r="BI184" i="3"/>
  <c r="K184" i="3" s="1"/>
  <c r="AR184" i="3"/>
  <c r="Y158" i="13"/>
  <c r="X158" i="13" s="1"/>
  <c r="J194" i="3"/>
  <c r="AI171" i="3"/>
  <c r="U156" i="3"/>
  <c r="A157" i="3"/>
  <c r="C157" i="3" s="1"/>
  <c r="BQ157" i="3"/>
  <c r="AZ157" i="3"/>
  <c r="BA157" i="3" s="1"/>
  <c r="CH157" i="3"/>
  <c r="AT179" i="3"/>
  <c r="CB179" i="3"/>
  <c r="BK179" i="3"/>
  <c r="AG173" i="3"/>
  <c r="CD163" i="3"/>
  <c r="BM163" i="3"/>
  <c r="AV163" i="3"/>
  <c r="W197" i="3" l="1"/>
  <c r="E182" i="13"/>
  <c r="D182" i="13" s="1"/>
  <c r="I198" i="3"/>
  <c r="Z198" i="3"/>
  <c r="K183" i="13"/>
  <c r="J183" i="13" s="1"/>
  <c r="AN194" i="3"/>
  <c r="BV194" i="3"/>
  <c r="BE194" i="3"/>
  <c r="G194" i="3" s="1"/>
  <c r="AO194" i="3"/>
  <c r="BF194" i="3" s="1"/>
  <c r="BW194" i="3"/>
  <c r="AA326" i="13"/>
  <c r="Z326" i="13" s="1"/>
  <c r="AC156" i="13"/>
  <c r="AB156" i="13" s="1"/>
  <c r="CA182" i="3"/>
  <c r="AS182" i="3"/>
  <c r="CC187" i="3"/>
  <c r="BL187" i="3"/>
  <c r="AU187" i="3"/>
  <c r="AX342" i="3"/>
  <c r="BO342" i="3"/>
  <c r="Q342" i="3" s="1"/>
  <c r="BJ182" i="3"/>
  <c r="O169" i="13"/>
  <c r="N169" i="13" s="1"/>
  <c r="M179" i="13"/>
  <c r="AA194" i="3"/>
  <c r="BP172" i="3"/>
  <c r="AY172" i="3"/>
  <c r="CG172" i="3"/>
  <c r="M179" i="3"/>
  <c r="BR157" i="3"/>
  <c r="S157" i="3"/>
  <c r="B157" i="3"/>
  <c r="A142" i="13" s="1"/>
  <c r="AB184" i="3"/>
  <c r="AW174" i="3"/>
  <c r="BN174" i="3"/>
  <c r="CE174" i="3"/>
  <c r="O163" i="3"/>
  <c r="AM198" i="3" l="1"/>
  <c r="BD198" i="3"/>
  <c r="BU198" i="3"/>
  <c r="F198" i="3"/>
  <c r="G179" i="13"/>
  <c r="F179" i="13" s="1"/>
  <c r="X194" i="3"/>
  <c r="AP199" i="3"/>
  <c r="BG199" i="3"/>
  <c r="BX199" i="3"/>
  <c r="H194" i="3"/>
  <c r="L182" i="3"/>
  <c r="N187" i="3"/>
  <c r="AH342" i="3"/>
  <c r="AA327" i="13"/>
  <c r="Z327" i="13" s="1"/>
  <c r="AC182" i="3"/>
  <c r="BJ183" i="3" s="1"/>
  <c r="AE142" i="13"/>
  <c r="AD142" i="13" s="1"/>
  <c r="L179" i="13"/>
  <c r="BH195" i="3"/>
  <c r="AQ195" i="3"/>
  <c r="BY195" i="3"/>
  <c r="W148" i="13"/>
  <c r="V148" i="13" s="1"/>
  <c r="S164" i="13"/>
  <c r="R164" i="13" s="1"/>
  <c r="R172" i="3"/>
  <c r="AD179" i="3"/>
  <c r="CB180" i="3" s="1"/>
  <c r="AJ157" i="3"/>
  <c r="AR185" i="3"/>
  <c r="BZ185" i="3"/>
  <c r="BI185" i="3"/>
  <c r="P174" i="3"/>
  <c r="AF163" i="3"/>
  <c r="BV195" i="3" l="1"/>
  <c r="AN195" i="3"/>
  <c r="BE195" i="3"/>
  <c r="G195" i="3" s="1"/>
  <c r="G180" i="13" s="1"/>
  <c r="F180" i="13" s="1"/>
  <c r="E183" i="13"/>
  <c r="D183" i="13" s="1"/>
  <c r="W198" i="3"/>
  <c r="I199" i="3"/>
  <c r="Y194" i="3"/>
  <c r="I179" i="13"/>
  <c r="H179" i="13" s="1"/>
  <c r="Q167" i="13"/>
  <c r="P167" i="13" s="1"/>
  <c r="U172" i="13"/>
  <c r="T172" i="13" s="1"/>
  <c r="AE187" i="3"/>
  <c r="AX343" i="3"/>
  <c r="BO343" i="3"/>
  <c r="CF343" i="3"/>
  <c r="CA183" i="3"/>
  <c r="L183" i="3" s="1"/>
  <c r="AS183" i="3"/>
  <c r="AC157" i="13"/>
  <c r="AB157" i="13" s="1"/>
  <c r="Y159" i="13"/>
  <c r="X159" i="13" s="1"/>
  <c r="AT180" i="3"/>
  <c r="J195" i="3"/>
  <c r="BK180" i="3"/>
  <c r="M180" i="3" s="1"/>
  <c r="AI172" i="3"/>
  <c r="AZ158" i="3"/>
  <c r="BA158" i="3" s="1"/>
  <c r="BQ158" i="3"/>
  <c r="CH158" i="3"/>
  <c r="U157" i="3"/>
  <c r="A158" i="3"/>
  <c r="C158" i="3" s="1"/>
  <c r="K185" i="3"/>
  <c r="AG174" i="3"/>
  <c r="CE175" i="3" s="1"/>
  <c r="BM164" i="3"/>
  <c r="AV164" i="3"/>
  <c r="CD164" i="3"/>
  <c r="X195" i="3" l="1"/>
  <c r="BW195" i="3"/>
  <c r="AO195" i="3"/>
  <c r="BF195" i="3" s="1"/>
  <c r="H195" i="3" s="1"/>
  <c r="BU199" i="3"/>
  <c r="AM199" i="3"/>
  <c r="BD199" i="3" s="1"/>
  <c r="F199" i="3" s="1"/>
  <c r="Z199" i="3"/>
  <c r="K184" i="13"/>
  <c r="J184" i="13" s="1"/>
  <c r="AU188" i="3"/>
  <c r="CC188" i="3"/>
  <c r="BL188" i="3"/>
  <c r="Q343" i="3"/>
  <c r="Q168" i="13"/>
  <c r="P168" i="13" s="1"/>
  <c r="AC183" i="3"/>
  <c r="CA184" i="3" s="1"/>
  <c r="O170" i="13"/>
  <c r="N170" i="13" s="1"/>
  <c r="M180" i="13"/>
  <c r="AA195" i="3"/>
  <c r="S165" i="13"/>
  <c r="R165" i="13" s="1"/>
  <c r="BP173" i="3"/>
  <c r="AY173" i="3"/>
  <c r="CG173" i="3"/>
  <c r="BR158" i="3"/>
  <c r="S158" i="3"/>
  <c r="AW175" i="3"/>
  <c r="BN175" i="3"/>
  <c r="P175" i="3" s="1"/>
  <c r="AD180" i="3"/>
  <c r="BK181" i="3" s="1"/>
  <c r="B158" i="3"/>
  <c r="A143" i="13" s="1"/>
  <c r="AB185" i="3"/>
  <c r="O164" i="3"/>
  <c r="BV196" i="3" l="1"/>
  <c r="AN196" i="3"/>
  <c r="BE196" i="3" s="1"/>
  <c r="I180" i="13"/>
  <c r="H180" i="13" s="1"/>
  <c r="Y195" i="3"/>
  <c r="E184" i="13"/>
  <c r="D184" i="13" s="1"/>
  <c r="W199" i="3"/>
  <c r="BX200" i="3"/>
  <c r="AP200" i="3"/>
  <c r="BG200" i="3" s="1"/>
  <c r="AO196" i="3"/>
  <c r="BF196" i="3" s="1"/>
  <c r="BW196" i="3"/>
  <c r="G196" i="3"/>
  <c r="N188" i="3"/>
  <c r="AE188" i="3"/>
  <c r="AH343" i="3"/>
  <c r="AA328" i="13"/>
  <c r="Z328" i="13" s="1"/>
  <c r="AS184" i="3"/>
  <c r="BJ184" i="3"/>
  <c r="L184" i="3" s="1"/>
  <c r="AE143" i="13"/>
  <c r="AD143" i="13" s="1"/>
  <c r="Y160" i="13"/>
  <c r="X160" i="13" s="1"/>
  <c r="L180" i="13"/>
  <c r="AQ196" i="3"/>
  <c r="BY196" i="3"/>
  <c r="BH196" i="3"/>
  <c r="R173" i="3"/>
  <c r="W149" i="13"/>
  <c r="V149" i="13" s="1"/>
  <c r="AG175" i="3"/>
  <c r="CE176" i="3" s="1"/>
  <c r="AT181" i="3"/>
  <c r="CB181" i="3"/>
  <c r="M181" i="3" s="1"/>
  <c r="AJ158" i="3"/>
  <c r="BI186" i="3"/>
  <c r="BZ186" i="3"/>
  <c r="AR186" i="3"/>
  <c r="AF164" i="3"/>
  <c r="BD200" i="3" l="1"/>
  <c r="AM200" i="3"/>
  <c r="BU200" i="3"/>
  <c r="I200" i="3"/>
  <c r="X196" i="3"/>
  <c r="G181" i="13"/>
  <c r="F181" i="13" s="1"/>
  <c r="H196" i="3"/>
  <c r="U173" i="13"/>
  <c r="T173" i="13" s="1"/>
  <c r="BL189" i="3"/>
  <c r="AU189" i="3"/>
  <c r="CC189" i="3"/>
  <c r="AX344" i="3"/>
  <c r="BO344" i="3"/>
  <c r="CF344" i="3"/>
  <c r="Q169" i="13"/>
  <c r="P169" i="13" s="1"/>
  <c r="AC184" i="3"/>
  <c r="AS185" i="3" s="1"/>
  <c r="J196" i="3"/>
  <c r="AC158" i="13"/>
  <c r="AB158" i="13" s="1"/>
  <c r="AI173" i="3"/>
  <c r="CG174" i="3" s="1"/>
  <c r="S166" i="13"/>
  <c r="R166" i="13" s="1"/>
  <c r="AW176" i="3"/>
  <c r="BN176" i="3"/>
  <c r="P176" i="3" s="1"/>
  <c r="AZ159" i="3"/>
  <c r="BA159" i="3" s="1"/>
  <c r="U158" i="3"/>
  <c r="BQ159" i="3"/>
  <c r="CH159" i="3"/>
  <c r="A159" i="3"/>
  <c r="C159" i="3" s="1"/>
  <c r="K186" i="3"/>
  <c r="AD181" i="3"/>
  <c r="CD165" i="3"/>
  <c r="AV165" i="3"/>
  <c r="BM165" i="3"/>
  <c r="F200" i="3" l="1"/>
  <c r="W200" i="3" s="1"/>
  <c r="E185" i="13"/>
  <c r="D185" i="13" s="1"/>
  <c r="Z200" i="3"/>
  <c r="K185" i="13"/>
  <c r="J185" i="13" s="1"/>
  <c r="BV197" i="3"/>
  <c r="AN197" i="3"/>
  <c r="BE197" i="3" s="1"/>
  <c r="G197" i="3" s="1"/>
  <c r="I181" i="13"/>
  <c r="H181" i="13" s="1"/>
  <c r="Y196" i="3"/>
  <c r="N189" i="3"/>
  <c r="Q344" i="3"/>
  <c r="BJ185" i="3"/>
  <c r="CA185" i="3"/>
  <c r="AA196" i="3"/>
  <c r="BH197" i="3" s="1"/>
  <c r="O171" i="13"/>
  <c r="N171" i="13" s="1"/>
  <c r="M181" i="13"/>
  <c r="L181" i="13" s="1"/>
  <c r="BP174" i="3"/>
  <c r="R174" i="3" s="1"/>
  <c r="Y161" i="13"/>
  <c r="X161" i="13" s="1"/>
  <c r="AY174" i="3"/>
  <c r="B159" i="3"/>
  <c r="A144" i="13" s="1"/>
  <c r="S159" i="3"/>
  <c r="BR159" i="3"/>
  <c r="AB186" i="3"/>
  <c r="AG176" i="3"/>
  <c r="CE177" i="3" s="1"/>
  <c r="CB182" i="3"/>
  <c r="AT182" i="3"/>
  <c r="BK182" i="3"/>
  <c r="O165" i="3"/>
  <c r="BU201" i="3" l="1"/>
  <c r="AM201" i="3"/>
  <c r="BD201" i="3" s="1"/>
  <c r="F201" i="3" s="1"/>
  <c r="BX201" i="3"/>
  <c r="AP201" i="3"/>
  <c r="BG201" i="3" s="1"/>
  <c r="I201" i="3" s="1"/>
  <c r="AO197" i="3"/>
  <c r="BF197" i="3" s="1"/>
  <c r="BW197" i="3"/>
  <c r="X197" i="3"/>
  <c r="BV198" i="3" s="1"/>
  <c r="G182" i="13"/>
  <c r="F182" i="13" s="1"/>
  <c r="L185" i="3"/>
  <c r="U174" i="13"/>
  <c r="T174" i="13" s="1"/>
  <c r="AE189" i="3"/>
  <c r="AA329" i="13"/>
  <c r="Z329" i="13" s="1"/>
  <c r="AH344" i="3"/>
  <c r="AC185" i="3"/>
  <c r="AQ197" i="3"/>
  <c r="BY197" i="3"/>
  <c r="J197" i="3" s="1"/>
  <c r="AI174" i="3"/>
  <c r="CG175" i="3" s="1"/>
  <c r="AE144" i="13"/>
  <c r="AD144" i="13" s="1"/>
  <c r="AC159" i="13"/>
  <c r="AB159" i="13" s="1"/>
  <c r="W150" i="13"/>
  <c r="V150" i="13" s="1"/>
  <c r="AJ159" i="3"/>
  <c r="AR187" i="3"/>
  <c r="BI187" i="3"/>
  <c r="BZ187" i="3"/>
  <c r="BN177" i="3"/>
  <c r="P177" i="3" s="1"/>
  <c r="M182" i="3"/>
  <c r="AW177" i="3"/>
  <c r="AF165" i="3"/>
  <c r="E186" i="13" l="1"/>
  <c r="D186" i="13" s="1"/>
  <c r="W201" i="3"/>
  <c r="AM202" i="3" s="1"/>
  <c r="BD202" i="3" s="1"/>
  <c r="K186" i="13"/>
  <c r="J186" i="13" s="1"/>
  <c r="Z201" i="3"/>
  <c r="H197" i="3"/>
  <c r="BE198" i="3"/>
  <c r="G198" i="3" s="1"/>
  <c r="AN198" i="3"/>
  <c r="BU202" i="3"/>
  <c r="Q170" i="13"/>
  <c r="P170" i="13" s="1"/>
  <c r="CC190" i="3"/>
  <c r="AU190" i="3"/>
  <c r="BL190" i="3"/>
  <c r="BJ186" i="3"/>
  <c r="CA186" i="3"/>
  <c r="AS186" i="3"/>
  <c r="AX345" i="3"/>
  <c r="BO345" i="3"/>
  <c r="CF345" i="3"/>
  <c r="BP175" i="3"/>
  <c r="R175" i="3" s="1"/>
  <c r="AY175" i="3"/>
  <c r="Y162" i="13"/>
  <c r="X162" i="13" s="1"/>
  <c r="AA197" i="3"/>
  <c r="M182" i="13"/>
  <c r="S167" i="13"/>
  <c r="R167" i="13" s="1"/>
  <c r="AG177" i="3"/>
  <c r="AW178" i="3" s="1"/>
  <c r="BQ160" i="3"/>
  <c r="AZ160" i="3"/>
  <c r="BA160" i="3" s="1"/>
  <c r="CH160" i="3"/>
  <c r="U159" i="3"/>
  <c r="A160" i="3"/>
  <c r="C160" i="3" s="1"/>
  <c r="K187" i="3"/>
  <c r="AD182" i="3"/>
  <c r="CD166" i="3"/>
  <c r="AV166" i="3"/>
  <c r="BM166" i="3"/>
  <c r="AP202" i="3" l="1"/>
  <c r="BG202" i="3"/>
  <c r="BX202" i="3"/>
  <c r="I182" i="13"/>
  <c r="H182" i="13" s="1"/>
  <c r="Y197" i="3"/>
  <c r="X198" i="3"/>
  <c r="G183" i="13"/>
  <c r="F183" i="13" s="1"/>
  <c r="F202" i="3"/>
  <c r="N190" i="3"/>
  <c r="L186" i="3"/>
  <c r="Q171" i="13" s="1"/>
  <c r="P171" i="13" s="1"/>
  <c r="AE190" i="3"/>
  <c r="Q345" i="3"/>
  <c r="O172" i="13"/>
  <c r="N172" i="13" s="1"/>
  <c r="AC160" i="13"/>
  <c r="AB160" i="13" s="1"/>
  <c r="L182" i="13"/>
  <c r="AI175" i="3"/>
  <c r="AY176" i="3" s="1"/>
  <c r="BH198" i="3"/>
  <c r="BY198" i="3"/>
  <c r="AQ198" i="3"/>
  <c r="BN178" i="3"/>
  <c r="CE178" i="3"/>
  <c r="AB187" i="3"/>
  <c r="BZ188" i="3" s="1"/>
  <c r="B160" i="3"/>
  <c r="A145" i="13" s="1"/>
  <c r="BR160" i="3"/>
  <c r="S160" i="3"/>
  <c r="BK183" i="3"/>
  <c r="CB183" i="3"/>
  <c r="AT183" i="3"/>
  <c r="O166" i="3"/>
  <c r="I202" i="3" l="1"/>
  <c r="Z202" i="3" s="1"/>
  <c r="K187" i="13"/>
  <c r="J187" i="13" s="1"/>
  <c r="BW198" i="3"/>
  <c r="AO198" i="3"/>
  <c r="BF198" i="3"/>
  <c r="BV199" i="3"/>
  <c r="AN199" i="3"/>
  <c r="BE199" i="3" s="1"/>
  <c r="E187" i="13"/>
  <c r="D187" i="13" s="1"/>
  <c r="W202" i="3"/>
  <c r="U175" i="13"/>
  <c r="T175" i="13" s="1"/>
  <c r="AC186" i="3"/>
  <c r="CC191" i="3"/>
  <c r="AU191" i="3"/>
  <c r="BL191" i="3"/>
  <c r="AA330" i="13"/>
  <c r="Z330" i="13" s="1"/>
  <c r="AH345" i="3"/>
  <c r="AE145" i="13"/>
  <c r="AD145" i="13" s="1"/>
  <c r="CG176" i="3"/>
  <c r="BP176" i="3"/>
  <c r="P178" i="3"/>
  <c r="J198" i="3"/>
  <c r="W151" i="13"/>
  <c r="V151" i="13" s="1"/>
  <c r="BI188" i="3"/>
  <c r="K188" i="3" s="1"/>
  <c r="AR188" i="3"/>
  <c r="AJ160" i="3"/>
  <c r="M183" i="3"/>
  <c r="AF166" i="3"/>
  <c r="H198" i="3" l="1"/>
  <c r="BX203" i="3"/>
  <c r="BG203" i="3"/>
  <c r="AP203" i="3"/>
  <c r="G199" i="3"/>
  <c r="AM203" i="3"/>
  <c r="BU203" i="3"/>
  <c r="BD203" i="3"/>
  <c r="BJ187" i="3"/>
  <c r="CA187" i="3"/>
  <c r="AS187" i="3"/>
  <c r="N191" i="3"/>
  <c r="AC187" i="3"/>
  <c r="BJ188" i="3" s="1"/>
  <c r="BO346" i="3"/>
  <c r="AX346" i="3"/>
  <c r="CF346" i="3"/>
  <c r="O173" i="13"/>
  <c r="N173" i="13" s="1"/>
  <c r="AG178" i="3"/>
  <c r="CE179" i="3" s="1"/>
  <c r="R176" i="3"/>
  <c r="Y163" i="13"/>
  <c r="X163" i="13" s="1"/>
  <c r="M183" i="13"/>
  <c r="AA198" i="3"/>
  <c r="S168" i="13"/>
  <c r="R168" i="13" s="1"/>
  <c r="AB188" i="3"/>
  <c r="BZ189" i="3" s="1"/>
  <c r="BQ161" i="3"/>
  <c r="CH161" i="3"/>
  <c r="AZ161" i="3"/>
  <c r="BA161" i="3" s="1"/>
  <c r="A161" i="3"/>
  <c r="C161" i="3" s="1"/>
  <c r="U160" i="3"/>
  <c r="AD183" i="3"/>
  <c r="BM167" i="3"/>
  <c r="AV167" i="3"/>
  <c r="CD167" i="3"/>
  <c r="I203" i="3" l="1"/>
  <c r="I183" i="13"/>
  <c r="H183" i="13" s="1"/>
  <c r="Y198" i="3"/>
  <c r="K188" i="13"/>
  <c r="J188" i="13" s="1"/>
  <c r="Z203" i="3"/>
  <c r="G184" i="13"/>
  <c r="F184" i="13" s="1"/>
  <c r="X199" i="3"/>
  <c r="AO199" i="3"/>
  <c r="BF199" i="3" s="1"/>
  <c r="BW199" i="3"/>
  <c r="F203" i="3"/>
  <c r="L187" i="3"/>
  <c r="AE191" i="3"/>
  <c r="BL192" i="3" s="1"/>
  <c r="U176" i="13"/>
  <c r="T176" i="13" s="1"/>
  <c r="AS188" i="3"/>
  <c r="CA188" i="3"/>
  <c r="L188" i="3" s="1"/>
  <c r="Q346" i="3"/>
  <c r="AH346" i="3"/>
  <c r="BN179" i="3"/>
  <c r="P179" i="3" s="1"/>
  <c r="AW179" i="3"/>
  <c r="AI176" i="3"/>
  <c r="AY177" i="3" s="1"/>
  <c r="AC161" i="13"/>
  <c r="AB161" i="13" s="1"/>
  <c r="L183" i="13"/>
  <c r="BH199" i="3"/>
  <c r="BY199" i="3"/>
  <c r="AQ199" i="3"/>
  <c r="AR189" i="3"/>
  <c r="BI189" i="3"/>
  <c r="K189" i="3" s="1"/>
  <c r="S161" i="3"/>
  <c r="BR161" i="3"/>
  <c r="B161" i="3"/>
  <c r="A146" i="13" s="1"/>
  <c r="AT184" i="3"/>
  <c r="BK184" i="3"/>
  <c r="CB184" i="3"/>
  <c r="O167" i="3"/>
  <c r="AP204" i="3" l="1"/>
  <c r="BG204" i="3" s="1"/>
  <c r="BX204" i="3"/>
  <c r="AN200" i="3"/>
  <c r="BE200" i="3" s="1"/>
  <c r="BV200" i="3"/>
  <c r="H199" i="3"/>
  <c r="E188" i="13"/>
  <c r="D188" i="13" s="1"/>
  <c r="W203" i="3"/>
  <c r="Q172" i="13"/>
  <c r="P172" i="13" s="1"/>
  <c r="AU192" i="3"/>
  <c r="CC192" i="3"/>
  <c r="N192" i="3" s="1"/>
  <c r="AA331" i="13"/>
  <c r="Z331" i="13" s="1"/>
  <c r="AE192" i="3"/>
  <c r="CF347" i="3"/>
  <c r="BO347" i="3"/>
  <c r="AX347" i="3"/>
  <c r="BP177" i="3"/>
  <c r="AG179" i="3"/>
  <c r="CE180" i="3" s="1"/>
  <c r="Y164" i="13"/>
  <c r="X164" i="13" s="1"/>
  <c r="CG177" i="3"/>
  <c r="AC188" i="3"/>
  <c r="BJ189" i="3" s="1"/>
  <c r="O174" i="13"/>
  <c r="N174" i="13" s="1"/>
  <c r="AE146" i="13"/>
  <c r="AD146" i="13" s="1"/>
  <c r="Q173" i="13"/>
  <c r="P173" i="13" s="1"/>
  <c r="AB189" i="3"/>
  <c r="AR190" i="3" s="1"/>
  <c r="J199" i="3"/>
  <c r="W152" i="13"/>
  <c r="V152" i="13" s="1"/>
  <c r="AJ161" i="3"/>
  <c r="M184" i="3"/>
  <c r="AF167" i="3"/>
  <c r="I204" i="3" l="1"/>
  <c r="G200" i="3"/>
  <c r="Y199" i="3"/>
  <c r="I184" i="13"/>
  <c r="H184" i="13" s="1"/>
  <c r="BU204" i="3"/>
  <c r="BD204" i="3"/>
  <c r="AM204" i="3"/>
  <c r="U177" i="13"/>
  <c r="T177" i="13" s="1"/>
  <c r="BL193" i="3"/>
  <c r="CC193" i="3"/>
  <c r="AU193" i="3"/>
  <c r="Q347" i="3"/>
  <c r="R177" i="3"/>
  <c r="AI177" i="3" s="1"/>
  <c r="CG178" i="3" s="1"/>
  <c r="AW180" i="3"/>
  <c r="BN180" i="3"/>
  <c r="P180" i="3" s="1"/>
  <c r="AS189" i="3"/>
  <c r="CA189" i="3"/>
  <c r="L189" i="3" s="1"/>
  <c r="BI190" i="3"/>
  <c r="BZ190" i="3"/>
  <c r="M184" i="13"/>
  <c r="AA199" i="3"/>
  <c r="S169" i="13"/>
  <c r="R169" i="13" s="1"/>
  <c r="CH162" i="3"/>
  <c r="A162" i="3"/>
  <c r="C162" i="3" s="1"/>
  <c r="AZ162" i="3"/>
  <c r="BA162" i="3" s="1"/>
  <c r="U161" i="3"/>
  <c r="BQ162" i="3"/>
  <c r="AD184" i="3"/>
  <c r="BM168" i="3"/>
  <c r="AV168" i="3"/>
  <c r="CD168" i="3"/>
  <c r="Z204" i="3" l="1"/>
  <c r="K189" i="13"/>
  <c r="J189" i="13" s="1"/>
  <c r="G185" i="13"/>
  <c r="F185" i="13" s="1"/>
  <c r="X200" i="3"/>
  <c r="F204" i="3"/>
  <c r="AO200" i="3"/>
  <c r="BF200" i="3" s="1"/>
  <c r="BW200" i="3"/>
  <c r="AC162" i="13"/>
  <c r="AB162" i="13" s="1"/>
  <c r="N193" i="3"/>
  <c r="AA332" i="13"/>
  <c r="Z332" i="13" s="1"/>
  <c r="AH347" i="3"/>
  <c r="Y165" i="13"/>
  <c r="X165" i="13" s="1"/>
  <c r="AG180" i="3"/>
  <c r="BP178" i="3"/>
  <c r="R178" i="3" s="1"/>
  <c r="K190" i="3"/>
  <c r="AY178" i="3"/>
  <c r="L184" i="13"/>
  <c r="Q174" i="13"/>
  <c r="P174" i="13" s="1"/>
  <c r="AQ200" i="3"/>
  <c r="BH200" i="3"/>
  <c r="BY200" i="3"/>
  <c r="AC189" i="3"/>
  <c r="CA190" i="3" s="1"/>
  <c r="S162" i="3"/>
  <c r="BR162" i="3"/>
  <c r="B162" i="3"/>
  <c r="A147" i="13" s="1"/>
  <c r="CB185" i="3"/>
  <c r="BK185" i="3"/>
  <c r="AT185" i="3"/>
  <c r="O168" i="3"/>
  <c r="BX205" i="3" l="1"/>
  <c r="BG205" i="3"/>
  <c r="I205" i="3" s="1"/>
  <c r="AP205" i="3"/>
  <c r="E189" i="13"/>
  <c r="D189" i="13" s="1"/>
  <c r="W204" i="3"/>
  <c r="AN201" i="3"/>
  <c r="BE201" i="3" s="1"/>
  <c r="BV201" i="3"/>
  <c r="H200" i="3"/>
  <c r="I185" i="13" s="1"/>
  <c r="H185" i="13" s="1"/>
  <c r="Y200" i="3"/>
  <c r="U178" i="13"/>
  <c r="T178" i="13" s="1"/>
  <c r="AE193" i="3"/>
  <c r="BN181" i="3"/>
  <c r="AW181" i="3"/>
  <c r="CE181" i="3"/>
  <c r="CF348" i="3"/>
  <c r="BO348" i="3"/>
  <c r="AX348" i="3"/>
  <c r="AI178" i="3"/>
  <c r="O175" i="13"/>
  <c r="N175" i="13" s="1"/>
  <c r="AB190" i="3"/>
  <c r="BI191" i="3" s="1"/>
  <c r="AC163" i="13"/>
  <c r="AB163" i="13" s="1"/>
  <c r="AE147" i="13"/>
  <c r="AD147" i="13" s="1"/>
  <c r="J200" i="3"/>
  <c r="W153" i="13"/>
  <c r="V153" i="13" s="1"/>
  <c r="BJ190" i="3"/>
  <c r="L190" i="3" s="1"/>
  <c r="AS190" i="3"/>
  <c r="AJ162" i="3"/>
  <c r="M185" i="3"/>
  <c r="AF168" i="3"/>
  <c r="K190" i="13" l="1"/>
  <c r="J190" i="13" s="1"/>
  <c r="Z205" i="3"/>
  <c r="AM205" i="3"/>
  <c r="BD205" i="3" s="1"/>
  <c r="BU205" i="3"/>
  <c r="G201" i="3"/>
  <c r="BW201" i="3"/>
  <c r="AO201" i="3"/>
  <c r="BF201" i="3" s="1"/>
  <c r="Q348" i="3"/>
  <c r="P181" i="3"/>
  <c r="AU194" i="3"/>
  <c r="BL194" i="3"/>
  <c r="CC194" i="3"/>
  <c r="BP179" i="3"/>
  <c r="CG179" i="3"/>
  <c r="AY179" i="3"/>
  <c r="AH348" i="3"/>
  <c r="BZ191" i="3"/>
  <c r="K191" i="3" s="1"/>
  <c r="AR191" i="3"/>
  <c r="Q175" i="13"/>
  <c r="P175" i="13" s="1"/>
  <c r="M185" i="13"/>
  <c r="AA200" i="3"/>
  <c r="S170" i="13"/>
  <c r="R170" i="13" s="1"/>
  <c r="CH163" i="3"/>
  <c r="BQ163" i="3"/>
  <c r="A163" i="3"/>
  <c r="C163" i="3" s="1"/>
  <c r="AZ163" i="3"/>
  <c r="BA163" i="3" s="1"/>
  <c r="U162" i="3"/>
  <c r="AD185" i="3"/>
  <c r="BK186" i="3" s="1"/>
  <c r="AC190" i="3"/>
  <c r="BM169" i="3"/>
  <c r="AV169" i="3"/>
  <c r="CD169" i="3"/>
  <c r="H201" i="3" l="1"/>
  <c r="F205" i="3"/>
  <c r="BX206" i="3"/>
  <c r="AP206" i="3"/>
  <c r="BG206" i="3" s="1"/>
  <c r="I206" i="3" s="1"/>
  <c r="G186" i="13"/>
  <c r="F186" i="13" s="1"/>
  <c r="X201" i="3"/>
  <c r="Y201" i="3"/>
  <c r="I186" i="13"/>
  <c r="H186" i="13" s="1"/>
  <c r="AA333" i="13"/>
  <c r="Z333" i="13" s="1"/>
  <c r="R179" i="3"/>
  <c r="Y166" i="13"/>
  <c r="X166" i="13" s="1"/>
  <c r="AG181" i="3"/>
  <c r="N194" i="3"/>
  <c r="AI179" i="3"/>
  <c r="CG180" i="3" s="1"/>
  <c r="O176" i="13"/>
  <c r="N176" i="13" s="1"/>
  <c r="CF349" i="3"/>
  <c r="BO349" i="3"/>
  <c r="AX349" i="3"/>
  <c r="AB191" i="3"/>
  <c r="BZ192" i="3" s="1"/>
  <c r="L185" i="13"/>
  <c r="BH201" i="3"/>
  <c r="BY201" i="3"/>
  <c r="AQ201" i="3"/>
  <c r="B163" i="3"/>
  <c r="A148" i="13" s="1"/>
  <c r="AT186" i="3"/>
  <c r="CB186" i="3"/>
  <c r="M186" i="3" s="1"/>
  <c r="BR163" i="3"/>
  <c r="S163" i="3"/>
  <c r="BJ191" i="3"/>
  <c r="CA191" i="3"/>
  <c r="AS191" i="3"/>
  <c r="O169" i="3"/>
  <c r="E190" i="13" l="1"/>
  <c r="D190" i="13" s="1"/>
  <c r="W205" i="3"/>
  <c r="BD206" i="3" s="1"/>
  <c r="K191" i="13"/>
  <c r="J191" i="13" s="1"/>
  <c r="Z206" i="3"/>
  <c r="AP207" i="3" s="1"/>
  <c r="BG207" i="3"/>
  <c r="BX207" i="3"/>
  <c r="AN202" i="3"/>
  <c r="BE202" i="3" s="1"/>
  <c r="BV202" i="3"/>
  <c r="AO202" i="3"/>
  <c r="BF202" i="3" s="1"/>
  <c r="BW202" i="3"/>
  <c r="AM206" i="3"/>
  <c r="BU206" i="3"/>
  <c r="F206" i="3" s="1"/>
  <c r="AC164" i="13"/>
  <c r="AB164" i="13" s="1"/>
  <c r="BI192" i="3"/>
  <c r="K192" i="3" s="1"/>
  <c r="AR192" i="3"/>
  <c r="Q349" i="3"/>
  <c r="BN182" i="3"/>
  <c r="CE182" i="3"/>
  <c r="AW182" i="3"/>
  <c r="AE194" i="3"/>
  <c r="U179" i="13"/>
  <c r="T179" i="13" s="1"/>
  <c r="BP180" i="3"/>
  <c r="R180" i="3" s="1"/>
  <c r="AY180" i="3"/>
  <c r="AE148" i="13"/>
  <c r="AD148" i="13" s="1"/>
  <c r="J201" i="3"/>
  <c r="S171" i="13"/>
  <c r="R171" i="13" s="1"/>
  <c r="W154" i="13"/>
  <c r="V154" i="13" s="1"/>
  <c r="AD186" i="3"/>
  <c r="BK187" i="3" s="1"/>
  <c r="AJ163" i="3"/>
  <c r="L191" i="3"/>
  <c r="AF169" i="3"/>
  <c r="G202" i="3" l="1"/>
  <c r="X202" i="3" s="1"/>
  <c r="I207" i="3"/>
  <c r="G187" i="13"/>
  <c r="F187" i="13" s="1"/>
  <c r="H202" i="3"/>
  <c r="W206" i="3"/>
  <c r="E191" i="13"/>
  <c r="D191" i="13" s="1"/>
  <c r="P182" i="3"/>
  <c r="AH349" i="3"/>
  <c r="AX350" i="3" s="1"/>
  <c r="AA334" i="13"/>
  <c r="Z334" i="13" s="1"/>
  <c r="AI180" i="3"/>
  <c r="AC165" i="13"/>
  <c r="AB165" i="13" s="1"/>
  <c r="O177" i="13"/>
  <c r="N177" i="13" s="1"/>
  <c r="AB192" i="3"/>
  <c r="AU195" i="3"/>
  <c r="CC195" i="3"/>
  <c r="BL195" i="3"/>
  <c r="Q176" i="13"/>
  <c r="P176" i="13" s="1"/>
  <c r="M186" i="13"/>
  <c r="AA201" i="3"/>
  <c r="AT187" i="3"/>
  <c r="CB187" i="3"/>
  <c r="M187" i="3" s="1"/>
  <c r="AZ164" i="3"/>
  <c r="BA164" i="3" s="1"/>
  <c r="BQ164" i="3"/>
  <c r="U163" i="3"/>
  <c r="A164" i="3"/>
  <c r="C164" i="3" s="1"/>
  <c r="CH164" i="3"/>
  <c r="AG182" i="3"/>
  <c r="AC191" i="3"/>
  <c r="AV170" i="3"/>
  <c r="BM170" i="3"/>
  <c r="CD170" i="3"/>
  <c r="Z207" i="3" l="1"/>
  <c r="K192" i="13"/>
  <c r="J192" i="13" s="1"/>
  <c r="AN203" i="3"/>
  <c r="BE203" i="3" s="1"/>
  <c r="BV203" i="3"/>
  <c r="I187" i="13"/>
  <c r="H187" i="13" s="1"/>
  <c r="Y202" i="3"/>
  <c r="AM207" i="3"/>
  <c r="BD207" i="3" s="1"/>
  <c r="BU207" i="3"/>
  <c r="Y167" i="13"/>
  <c r="X167" i="13" s="1"/>
  <c r="CF350" i="3"/>
  <c r="BO350" i="3"/>
  <c r="N195" i="3"/>
  <c r="AE195" i="3"/>
  <c r="CG181" i="3"/>
  <c r="AY181" i="3"/>
  <c r="BP181" i="3"/>
  <c r="BZ193" i="3"/>
  <c r="AR193" i="3"/>
  <c r="BI193" i="3"/>
  <c r="L186" i="13"/>
  <c r="AI181" i="3"/>
  <c r="CG182" i="3" s="1"/>
  <c r="AQ202" i="3"/>
  <c r="BY202" i="3"/>
  <c r="BH202" i="3"/>
  <c r="S172" i="13"/>
  <c r="R172" i="13" s="1"/>
  <c r="AB193" i="3"/>
  <c r="BI194" i="3" s="1"/>
  <c r="B164" i="3"/>
  <c r="A149" i="13" s="1"/>
  <c r="S164" i="3"/>
  <c r="BR164" i="3"/>
  <c r="AD187" i="3"/>
  <c r="AW183" i="3"/>
  <c r="BN183" i="3"/>
  <c r="CE183" i="3"/>
  <c r="BJ192" i="3"/>
  <c r="CA192" i="3"/>
  <c r="AS192" i="3"/>
  <c r="O170" i="3"/>
  <c r="BG208" i="3" l="1"/>
  <c r="AP208" i="3"/>
  <c r="BX208" i="3"/>
  <c r="G203" i="3"/>
  <c r="BW203" i="3"/>
  <c r="AO203" i="3"/>
  <c r="BF203" i="3" s="1"/>
  <c r="F207" i="3"/>
  <c r="Q350" i="3"/>
  <c r="R181" i="3"/>
  <c r="K193" i="3"/>
  <c r="U180" i="13"/>
  <c r="T180" i="13" s="1"/>
  <c r="BL196" i="3"/>
  <c r="AU196" i="3"/>
  <c r="CC196" i="3"/>
  <c r="AH350" i="3"/>
  <c r="AE149" i="13"/>
  <c r="AD149" i="13" s="1"/>
  <c r="BP182" i="3"/>
  <c r="R182" i="3" s="1"/>
  <c r="AY182" i="3"/>
  <c r="J202" i="3"/>
  <c r="W155" i="13"/>
  <c r="V155" i="13" s="1"/>
  <c r="BZ194" i="3"/>
  <c r="K194" i="3" s="1"/>
  <c r="AR194" i="3"/>
  <c r="AJ164" i="3"/>
  <c r="CB188" i="3"/>
  <c r="BK188" i="3"/>
  <c r="AT188" i="3"/>
  <c r="P183" i="3"/>
  <c r="L192" i="3"/>
  <c r="AF170" i="3"/>
  <c r="I208" i="3" l="1"/>
  <c r="K193" i="13"/>
  <c r="J193" i="13" s="1"/>
  <c r="Z208" i="3"/>
  <c r="X203" i="3"/>
  <c r="G188" i="13"/>
  <c r="F188" i="13" s="1"/>
  <c r="H203" i="3"/>
  <c r="W207" i="3"/>
  <c r="E192" i="13"/>
  <c r="D192" i="13" s="1"/>
  <c r="AA335" i="13"/>
  <c r="Z335" i="13" s="1"/>
  <c r="N196" i="3"/>
  <c r="AC166" i="13"/>
  <c r="AB166" i="13" s="1"/>
  <c r="O178" i="13"/>
  <c r="N178" i="13" s="1"/>
  <c r="AE196" i="3"/>
  <c r="CF351" i="3"/>
  <c r="AX351" i="3"/>
  <c r="BO351" i="3"/>
  <c r="AI182" i="3"/>
  <c r="BP183" i="3" s="1"/>
  <c r="M187" i="13"/>
  <c r="L187" i="13" s="1"/>
  <c r="O179" i="13"/>
  <c r="N179" i="13" s="1"/>
  <c r="AC167" i="13"/>
  <c r="AB167" i="13" s="1"/>
  <c r="Q177" i="13"/>
  <c r="P177" i="13" s="1"/>
  <c r="Y168" i="13"/>
  <c r="X168" i="13" s="1"/>
  <c r="AA202" i="3"/>
  <c r="AB194" i="3"/>
  <c r="M188" i="3"/>
  <c r="BQ165" i="3"/>
  <c r="AZ165" i="3"/>
  <c r="BA165" i="3" s="1"/>
  <c r="U164" i="3"/>
  <c r="CH165" i="3"/>
  <c r="A165" i="3"/>
  <c r="C165" i="3" s="1"/>
  <c r="AG183" i="3"/>
  <c r="AC192" i="3"/>
  <c r="CD171" i="3"/>
  <c r="BM171" i="3"/>
  <c r="AV171" i="3"/>
  <c r="BG209" i="3" l="1"/>
  <c r="AP209" i="3"/>
  <c r="BX209" i="3"/>
  <c r="AN204" i="3"/>
  <c r="BE204" i="3" s="1"/>
  <c r="BV204" i="3"/>
  <c r="Y203" i="3"/>
  <c r="I188" i="13"/>
  <c r="H188" i="13" s="1"/>
  <c r="BU208" i="3"/>
  <c r="AM208" i="3"/>
  <c r="BD208" i="3" s="1"/>
  <c r="U181" i="13"/>
  <c r="T181" i="13" s="1"/>
  <c r="CC197" i="3"/>
  <c r="AU197" i="3"/>
  <c r="BL197" i="3"/>
  <c r="Q351" i="3"/>
  <c r="CG183" i="3"/>
  <c r="R183" i="3" s="1"/>
  <c r="AY183" i="3"/>
  <c r="AD188" i="3"/>
  <c r="BK189" i="3" s="1"/>
  <c r="AQ203" i="3"/>
  <c r="BH203" i="3"/>
  <c r="BY203" i="3"/>
  <c r="S173" i="13"/>
  <c r="R173" i="13" s="1"/>
  <c r="BI195" i="3"/>
  <c r="AR195" i="3"/>
  <c r="BZ195" i="3"/>
  <c r="B165" i="3"/>
  <c r="A150" i="13" s="1"/>
  <c r="BR165" i="3"/>
  <c r="S165" i="3"/>
  <c r="CE184" i="3"/>
  <c r="BN184" i="3"/>
  <c r="AW184" i="3"/>
  <c r="CA193" i="3"/>
  <c r="BJ193" i="3"/>
  <c r="AS193" i="3"/>
  <c r="O171" i="3"/>
  <c r="I209" i="3" l="1"/>
  <c r="G204" i="3"/>
  <c r="AO204" i="3"/>
  <c r="BF204" i="3" s="1"/>
  <c r="BW204" i="3"/>
  <c r="F208" i="3"/>
  <c r="N197" i="3"/>
  <c r="AE197" i="3"/>
  <c r="AH351" i="3"/>
  <c r="AA336" i="13"/>
  <c r="Z336" i="13" s="1"/>
  <c r="AC168" i="13"/>
  <c r="AB168" i="13" s="1"/>
  <c r="AI183" i="3"/>
  <c r="AE150" i="13"/>
  <c r="AD150" i="13" s="1"/>
  <c r="AT189" i="3"/>
  <c r="CB189" i="3"/>
  <c r="M189" i="3" s="1"/>
  <c r="J203" i="3"/>
  <c r="W156" i="13"/>
  <c r="V156" i="13" s="1"/>
  <c r="K195" i="3"/>
  <c r="AJ165" i="3"/>
  <c r="P184" i="3"/>
  <c r="L193" i="3"/>
  <c r="AF171" i="3"/>
  <c r="X204" i="3" l="1"/>
  <c r="G189" i="13"/>
  <c r="F189" i="13" s="1"/>
  <c r="Z209" i="3"/>
  <c r="K194" i="13"/>
  <c r="J194" i="13" s="1"/>
  <c r="H204" i="3"/>
  <c r="W208" i="3"/>
  <c r="E193" i="13"/>
  <c r="D193" i="13" s="1"/>
  <c r="U182" i="13"/>
  <c r="T182" i="13" s="1"/>
  <c r="AU198" i="3"/>
  <c r="CC198" i="3"/>
  <c r="BL198" i="3"/>
  <c r="CG184" i="3"/>
  <c r="AY184" i="3"/>
  <c r="BP184" i="3"/>
  <c r="AX352" i="3"/>
  <c r="BO352" i="3"/>
  <c r="CF352" i="3"/>
  <c r="AA203" i="3"/>
  <c r="BH204" i="3" s="1"/>
  <c r="AD189" i="3"/>
  <c r="O180" i="13"/>
  <c r="N180" i="13" s="1"/>
  <c r="S174" i="13"/>
  <c r="R174" i="13" s="1"/>
  <c r="M188" i="13"/>
  <c r="L188" i="13" s="1"/>
  <c r="Q178" i="13"/>
  <c r="P178" i="13" s="1"/>
  <c r="Y169" i="13"/>
  <c r="X169" i="13" s="1"/>
  <c r="AB195" i="3"/>
  <c r="AZ166" i="3"/>
  <c r="BA166" i="3" s="1"/>
  <c r="CH166" i="3"/>
  <c r="U165" i="3"/>
  <c r="BQ166" i="3"/>
  <c r="A166" i="3"/>
  <c r="C166" i="3" s="1"/>
  <c r="AC193" i="3"/>
  <c r="AS194" i="3" s="1"/>
  <c r="AG184" i="3"/>
  <c r="AV172" i="3"/>
  <c r="CD172" i="3"/>
  <c r="BM172" i="3"/>
  <c r="AN205" i="3" l="1"/>
  <c r="BE205" i="3" s="1"/>
  <c r="G205" i="3" s="1"/>
  <c r="BV205" i="3"/>
  <c r="AP210" i="3"/>
  <c r="BG210" i="3"/>
  <c r="BX210" i="3"/>
  <c r="Y204" i="3"/>
  <c r="I189" i="13"/>
  <c r="H189" i="13" s="1"/>
  <c r="BU209" i="3"/>
  <c r="AM209" i="3"/>
  <c r="BD209" i="3" s="1"/>
  <c r="R184" i="3"/>
  <c r="AI184" i="3"/>
  <c r="AY185" i="3" s="1"/>
  <c r="BK190" i="3"/>
  <c r="AT190" i="3"/>
  <c r="CB190" i="3"/>
  <c r="N198" i="3"/>
  <c r="Q352" i="3"/>
  <c r="AQ204" i="3"/>
  <c r="BY204" i="3"/>
  <c r="J204" i="3" s="1"/>
  <c r="BZ196" i="3"/>
  <c r="BI196" i="3"/>
  <c r="AR196" i="3"/>
  <c r="B166" i="3"/>
  <c r="A151" i="13" s="1"/>
  <c r="S166" i="3"/>
  <c r="BR166" i="3"/>
  <c r="CA194" i="3"/>
  <c r="BJ194" i="3"/>
  <c r="BN185" i="3"/>
  <c r="AW185" i="3"/>
  <c r="CE185" i="3"/>
  <c r="O172" i="3"/>
  <c r="I210" i="3" l="1"/>
  <c r="AO205" i="3"/>
  <c r="BF205" i="3" s="1"/>
  <c r="BW205" i="3"/>
  <c r="X205" i="3"/>
  <c r="G190" i="13"/>
  <c r="F190" i="13" s="1"/>
  <c r="F209" i="3"/>
  <c r="CG185" i="3"/>
  <c r="BP185" i="3"/>
  <c r="AC169" i="13"/>
  <c r="AB169" i="13" s="1"/>
  <c r="M190" i="3"/>
  <c r="U183" i="13"/>
  <c r="T183" i="13" s="1"/>
  <c r="AE198" i="3"/>
  <c r="AA337" i="13"/>
  <c r="Z337" i="13" s="1"/>
  <c r="AH352" i="3"/>
  <c r="M189" i="13"/>
  <c r="L189" i="13" s="1"/>
  <c r="AA204" i="3"/>
  <c r="AE151" i="13"/>
  <c r="AD151" i="13" s="1"/>
  <c r="AI185" i="3"/>
  <c r="W157" i="13"/>
  <c r="V157" i="13" s="1"/>
  <c r="K196" i="3"/>
  <c r="AJ166" i="3"/>
  <c r="L194" i="3"/>
  <c r="AD190" i="3"/>
  <c r="P185" i="3"/>
  <c r="AF172" i="3"/>
  <c r="H205" i="3" l="1"/>
  <c r="K195" i="13"/>
  <c r="J195" i="13" s="1"/>
  <c r="Z210" i="3"/>
  <c r="BX211" i="3" s="1"/>
  <c r="BV206" i="3"/>
  <c r="BE206" i="3"/>
  <c r="G206" i="3" s="1"/>
  <c r="AN206" i="3"/>
  <c r="AP211" i="3"/>
  <c r="BG211" i="3"/>
  <c r="Y205" i="3"/>
  <c r="I190" i="13"/>
  <c r="H190" i="13" s="1"/>
  <c r="E194" i="13"/>
  <c r="D194" i="13" s="1"/>
  <c r="W209" i="3"/>
  <c r="R185" i="3"/>
  <c r="S175" i="13"/>
  <c r="R175" i="13" s="1"/>
  <c r="CC199" i="3"/>
  <c r="AU199" i="3"/>
  <c r="BL199" i="3"/>
  <c r="AQ205" i="3"/>
  <c r="BY205" i="3"/>
  <c r="BH205" i="3"/>
  <c r="BO353" i="3"/>
  <c r="CF353" i="3"/>
  <c r="AX353" i="3"/>
  <c r="O181" i="13"/>
  <c r="N181" i="13" s="1"/>
  <c r="Q179" i="13"/>
  <c r="P179" i="13" s="1"/>
  <c r="Y170" i="13"/>
  <c r="X170" i="13" s="1"/>
  <c r="AY186" i="3"/>
  <c r="CG186" i="3"/>
  <c r="BP186" i="3"/>
  <c r="AB196" i="3"/>
  <c r="AC194" i="3"/>
  <c r="U166" i="3"/>
  <c r="BQ167" i="3"/>
  <c r="A167" i="3"/>
  <c r="C167" i="3" s="1"/>
  <c r="CH167" i="3"/>
  <c r="AZ167" i="3"/>
  <c r="BA167" i="3" s="1"/>
  <c r="CB191" i="3"/>
  <c r="BK191" i="3"/>
  <c r="AT191" i="3"/>
  <c r="AG185" i="3"/>
  <c r="BM173" i="3"/>
  <c r="AV173" i="3"/>
  <c r="CD173" i="3"/>
  <c r="I211" i="3" l="1"/>
  <c r="G191" i="13"/>
  <c r="F191" i="13" s="1"/>
  <c r="X206" i="3"/>
  <c r="AO206" i="3"/>
  <c r="BF206" i="3" s="1"/>
  <c r="BW206" i="3"/>
  <c r="BU210" i="3"/>
  <c r="AM210" i="3"/>
  <c r="BD210" i="3" s="1"/>
  <c r="AC170" i="13"/>
  <c r="AB170" i="13" s="1"/>
  <c r="J205" i="3"/>
  <c r="N199" i="3"/>
  <c r="AE199" i="3"/>
  <c r="Q353" i="3"/>
  <c r="AA338" i="13" s="1"/>
  <c r="Z338" i="13" s="1"/>
  <c r="AA205" i="3"/>
  <c r="BY206" i="3" s="1"/>
  <c r="R186" i="3"/>
  <c r="BI197" i="3"/>
  <c r="BZ197" i="3"/>
  <c r="AR197" i="3"/>
  <c r="B167" i="3"/>
  <c r="A152" i="13" s="1"/>
  <c r="S167" i="3"/>
  <c r="BR167" i="3"/>
  <c r="M191" i="3"/>
  <c r="BJ195" i="3"/>
  <c r="AS195" i="3"/>
  <c r="CA195" i="3"/>
  <c r="BN186" i="3"/>
  <c r="CE186" i="3"/>
  <c r="AW186" i="3"/>
  <c r="O173" i="3"/>
  <c r="K196" i="13" l="1"/>
  <c r="J196" i="13" s="1"/>
  <c r="Z211" i="3"/>
  <c r="BG212" i="3" s="1"/>
  <c r="F210" i="3"/>
  <c r="BV207" i="3"/>
  <c r="AN207" i="3"/>
  <c r="BE207" i="3" s="1"/>
  <c r="G207" i="3" s="1"/>
  <c r="H206" i="3"/>
  <c r="M190" i="13"/>
  <c r="L190" i="13" s="1"/>
  <c r="U184" i="13"/>
  <c r="T184" i="13" s="1"/>
  <c r="AH353" i="3"/>
  <c r="BO354" i="3" s="1"/>
  <c r="AU200" i="3"/>
  <c r="CC200" i="3"/>
  <c r="BL200" i="3"/>
  <c r="AQ206" i="3"/>
  <c r="BH206" i="3"/>
  <c r="J206" i="3" s="1"/>
  <c r="AE152" i="13"/>
  <c r="AD152" i="13" s="1"/>
  <c r="AC171" i="13"/>
  <c r="AB171" i="13" s="1"/>
  <c r="AI186" i="3"/>
  <c r="S176" i="13"/>
  <c r="R176" i="13" s="1"/>
  <c r="W158" i="13"/>
  <c r="V158" i="13" s="1"/>
  <c r="K197" i="3"/>
  <c r="AD191" i="3"/>
  <c r="BK192" i="3" s="1"/>
  <c r="L195" i="3"/>
  <c r="AJ167" i="3"/>
  <c r="P186" i="3"/>
  <c r="AF173" i="3"/>
  <c r="BX212" i="3" l="1"/>
  <c r="AP212" i="3"/>
  <c r="I212" i="3"/>
  <c r="K197" i="13"/>
  <c r="J197" i="13" s="1"/>
  <c r="Z212" i="3"/>
  <c r="W210" i="3"/>
  <c r="E195" i="13"/>
  <c r="D195" i="13" s="1"/>
  <c r="X207" i="3"/>
  <c r="G192" i="13"/>
  <c r="F192" i="13" s="1"/>
  <c r="I191" i="13"/>
  <c r="H191" i="13" s="1"/>
  <c r="Y206" i="3"/>
  <c r="CF354" i="3"/>
  <c r="Q354" i="3" s="1"/>
  <c r="AX354" i="3"/>
  <c r="N200" i="3"/>
  <c r="AA206" i="3"/>
  <c r="BY207" i="3" s="1"/>
  <c r="M191" i="13"/>
  <c r="L191" i="13" s="1"/>
  <c r="O182" i="13"/>
  <c r="N182" i="13" s="1"/>
  <c r="Y171" i="13"/>
  <c r="X171" i="13" s="1"/>
  <c r="Q180" i="13"/>
  <c r="P180" i="13" s="1"/>
  <c r="BP187" i="3"/>
  <c r="CG187" i="3"/>
  <c r="AY187" i="3"/>
  <c r="AB197" i="3"/>
  <c r="BI198" i="3" s="1"/>
  <c r="AG186" i="3"/>
  <c r="CE187" i="3" s="1"/>
  <c r="AT192" i="3"/>
  <c r="AC195" i="3"/>
  <c r="AS196" i="3" s="1"/>
  <c r="CB192" i="3"/>
  <c r="M192" i="3" s="1"/>
  <c r="CH168" i="3"/>
  <c r="AZ168" i="3"/>
  <c r="BA168" i="3" s="1"/>
  <c r="U167" i="3"/>
  <c r="BQ168" i="3"/>
  <c r="A168" i="3"/>
  <c r="C168" i="3" s="1"/>
  <c r="AV174" i="3"/>
  <c r="BM174" i="3"/>
  <c r="CD174" i="3"/>
  <c r="BX213" i="3" l="1"/>
  <c r="AP213" i="3"/>
  <c r="BG213" i="3"/>
  <c r="I213" i="3" s="1"/>
  <c r="AM211" i="3"/>
  <c r="BD211" i="3" s="1"/>
  <c r="BU211" i="3"/>
  <c r="AO207" i="3"/>
  <c r="BF207" i="3" s="1"/>
  <c r="BW207" i="3"/>
  <c r="BV208" i="3"/>
  <c r="AN208" i="3"/>
  <c r="BE208" i="3" s="1"/>
  <c r="AH354" i="3"/>
  <c r="CF355" i="3" s="1"/>
  <c r="AA339" i="13"/>
  <c r="Z339" i="13" s="1"/>
  <c r="U185" i="13"/>
  <c r="T185" i="13" s="1"/>
  <c r="AE200" i="3"/>
  <c r="AQ207" i="3"/>
  <c r="BH207" i="3"/>
  <c r="J207" i="3" s="1"/>
  <c r="R187" i="3"/>
  <c r="BZ198" i="3"/>
  <c r="K198" i="3" s="1"/>
  <c r="S177" i="13"/>
  <c r="R177" i="13" s="1"/>
  <c r="AR198" i="3"/>
  <c r="BN187" i="3"/>
  <c r="P187" i="3" s="1"/>
  <c r="AW187" i="3"/>
  <c r="CA196" i="3"/>
  <c r="BJ196" i="3"/>
  <c r="AD192" i="3"/>
  <c r="BK193" i="3" s="1"/>
  <c r="B168" i="3"/>
  <c r="A153" i="13" s="1"/>
  <c r="S168" i="3"/>
  <c r="BR168" i="3"/>
  <c r="O174" i="3"/>
  <c r="F211" i="3" l="1"/>
  <c r="G208" i="3"/>
  <c r="Z213" i="3"/>
  <c r="K198" i="13"/>
  <c r="J198" i="13" s="1"/>
  <c r="H207" i="3"/>
  <c r="AX355" i="3"/>
  <c r="BO355" i="3"/>
  <c r="Q355" i="3" s="1"/>
  <c r="BL201" i="3"/>
  <c r="CC201" i="3"/>
  <c r="AU201" i="3"/>
  <c r="AA207" i="3"/>
  <c r="M192" i="13"/>
  <c r="L192" i="13" s="1"/>
  <c r="AE153" i="13"/>
  <c r="AD153" i="13" s="1"/>
  <c r="O183" i="13"/>
  <c r="N183" i="13" s="1"/>
  <c r="Y172" i="13"/>
  <c r="X172" i="13" s="1"/>
  <c r="AC172" i="13"/>
  <c r="AB172" i="13" s="1"/>
  <c r="AI187" i="3"/>
  <c r="W159" i="13"/>
  <c r="V159" i="13" s="1"/>
  <c r="AB198" i="3"/>
  <c r="BI199" i="3" s="1"/>
  <c r="L196" i="3"/>
  <c r="AG187" i="3"/>
  <c r="CE188" i="3" s="1"/>
  <c r="CB193" i="3"/>
  <c r="M193" i="3" s="1"/>
  <c r="AT193" i="3"/>
  <c r="AJ168" i="3"/>
  <c r="AF174" i="3"/>
  <c r="W211" i="3" l="1"/>
  <c r="E196" i="13"/>
  <c r="D196" i="13" s="1"/>
  <c r="G193" i="13"/>
  <c r="F193" i="13" s="1"/>
  <c r="X208" i="3"/>
  <c r="BG214" i="3"/>
  <c r="AP214" i="3"/>
  <c r="BX214" i="3"/>
  <c r="Y207" i="3"/>
  <c r="I192" i="13"/>
  <c r="H192" i="13" s="1"/>
  <c r="BY208" i="3"/>
  <c r="BH208" i="3"/>
  <c r="AH355" i="3"/>
  <c r="CF356" i="3" s="1"/>
  <c r="AA340" i="13"/>
  <c r="Z340" i="13" s="1"/>
  <c r="N201" i="3"/>
  <c r="AQ208" i="3"/>
  <c r="S178" i="13"/>
  <c r="R178" i="13" s="1"/>
  <c r="Q181" i="13"/>
  <c r="P181" i="13" s="1"/>
  <c r="AY188" i="3"/>
  <c r="BP188" i="3"/>
  <c r="CG188" i="3"/>
  <c r="AR199" i="3"/>
  <c r="BZ199" i="3"/>
  <c r="K199" i="3" s="1"/>
  <c r="AC196" i="3"/>
  <c r="BJ197" i="3" s="1"/>
  <c r="BN188" i="3"/>
  <c r="P188" i="3" s="1"/>
  <c r="AW188" i="3"/>
  <c r="AD193" i="3"/>
  <c r="AT194" i="3" s="1"/>
  <c r="U168" i="3"/>
  <c r="CH169" i="3"/>
  <c r="BQ169" i="3"/>
  <c r="AZ169" i="3"/>
  <c r="BA169" i="3" s="1"/>
  <c r="A169" i="3"/>
  <c r="C169" i="3" s="1"/>
  <c r="CD175" i="3"/>
  <c r="AV175" i="3"/>
  <c r="BM175" i="3"/>
  <c r="AM212" i="3" l="1"/>
  <c r="BD212" i="3" s="1"/>
  <c r="F212" i="3" s="1"/>
  <c r="BU212" i="3"/>
  <c r="AN209" i="3"/>
  <c r="BE209" i="3" s="1"/>
  <c r="G209" i="3" s="1"/>
  <c r="BV209" i="3"/>
  <c r="I214" i="3"/>
  <c r="Z214" i="3" s="1"/>
  <c r="K199" i="13"/>
  <c r="J199" i="13" s="1"/>
  <c r="AO208" i="3"/>
  <c r="BF208" i="3" s="1"/>
  <c r="BW208" i="3"/>
  <c r="J208" i="3"/>
  <c r="AX356" i="3"/>
  <c r="BO356" i="3"/>
  <c r="Q356" i="3" s="1"/>
  <c r="U186" i="13"/>
  <c r="T186" i="13" s="1"/>
  <c r="AE201" i="3"/>
  <c r="AH356" i="3"/>
  <c r="O184" i="13"/>
  <c r="N184" i="13" s="1"/>
  <c r="AA208" i="3"/>
  <c r="Y173" i="13"/>
  <c r="X173" i="13" s="1"/>
  <c r="R188" i="3"/>
  <c r="CA197" i="3"/>
  <c r="L197" i="3" s="1"/>
  <c r="AG188" i="3"/>
  <c r="BN189" i="3" s="1"/>
  <c r="AS197" i="3"/>
  <c r="AB199" i="3"/>
  <c r="CB194" i="3"/>
  <c r="BK194" i="3"/>
  <c r="B169" i="3"/>
  <c r="A154" i="13" s="1"/>
  <c r="S169" i="3"/>
  <c r="BR169" i="3"/>
  <c r="O175" i="3"/>
  <c r="G194" i="13" l="1"/>
  <c r="F194" i="13" s="1"/>
  <c r="X209" i="3"/>
  <c r="AN210" i="3" s="1"/>
  <c r="BE210" i="3" s="1"/>
  <c r="AP215" i="3"/>
  <c r="BG215" i="3" s="1"/>
  <c r="BX215" i="3"/>
  <c r="H208" i="3"/>
  <c r="W212" i="3"/>
  <c r="E197" i="13"/>
  <c r="D197" i="13" s="1"/>
  <c r="BV210" i="3"/>
  <c r="M193" i="13"/>
  <c r="L193" i="13" s="1"/>
  <c r="AA341" i="13"/>
  <c r="Z341" i="13" s="1"/>
  <c r="BL202" i="3"/>
  <c r="AU202" i="3"/>
  <c r="CC202" i="3"/>
  <c r="CF357" i="3"/>
  <c r="BO357" i="3"/>
  <c r="AX357" i="3"/>
  <c r="AE154" i="13"/>
  <c r="AD154" i="13" s="1"/>
  <c r="AQ209" i="3"/>
  <c r="BH209" i="3"/>
  <c r="BY209" i="3"/>
  <c r="Q182" i="13"/>
  <c r="P182" i="13" s="1"/>
  <c r="AC173" i="13"/>
  <c r="AB173" i="13" s="1"/>
  <c r="AI188" i="3"/>
  <c r="AW189" i="3"/>
  <c r="AC197" i="3"/>
  <c r="AS198" i="3" s="1"/>
  <c r="CE189" i="3"/>
  <c r="P189" i="3" s="1"/>
  <c r="W160" i="13"/>
  <c r="V160" i="13" s="1"/>
  <c r="BZ200" i="3"/>
  <c r="BI200" i="3"/>
  <c r="AR200" i="3"/>
  <c r="M194" i="3"/>
  <c r="AJ169" i="3"/>
  <c r="AF175" i="3"/>
  <c r="I215" i="3" l="1"/>
  <c r="Z215" i="3" s="1"/>
  <c r="K200" i="13"/>
  <c r="J200" i="13" s="1"/>
  <c r="I193" i="13"/>
  <c r="H193" i="13" s="1"/>
  <c r="Y208" i="3"/>
  <c r="AM213" i="3"/>
  <c r="BD213" i="3" s="1"/>
  <c r="BU213" i="3"/>
  <c r="G210" i="3"/>
  <c r="Q357" i="3"/>
  <c r="N202" i="3"/>
  <c r="AH357" i="3"/>
  <c r="J209" i="3"/>
  <c r="Y174" i="13"/>
  <c r="X174" i="13" s="1"/>
  <c r="CA198" i="3"/>
  <c r="BJ198" i="3"/>
  <c r="AG189" i="3"/>
  <c r="CE190" i="3" s="1"/>
  <c r="AY189" i="3"/>
  <c r="BP189" i="3"/>
  <c r="CG189" i="3"/>
  <c r="S179" i="13"/>
  <c r="R179" i="13" s="1"/>
  <c r="AD194" i="3"/>
  <c r="AT195" i="3" s="1"/>
  <c r="K200" i="3"/>
  <c r="AZ170" i="3"/>
  <c r="BA170" i="3" s="1"/>
  <c r="U169" i="3"/>
  <c r="A170" i="3"/>
  <c r="C170" i="3" s="1"/>
  <c r="BQ170" i="3"/>
  <c r="CH170" i="3"/>
  <c r="AV176" i="3"/>
  <c r="BM176" i="3"/>
  <c r="CD176" i="3"/>
  <c r="BG216" i="3" l="1"/>
  <c r="AP216" i="3"/>
  <c r="F213" i="3"/>
  <c r="BW209" i="3"/>
  <c r="AO209" i="3"/>
  <c r="BF209" i="3" s="1"/>
  <c r="G195" i="13"/>
  <c r="F195" i="13" s="1"/>
  <c r="X210" i="3"/>
  <c r="AA342" i="13"/>
  <c r="Z342" i="13" s="1"/>
  <c r="U187" i="13"/>
  <c r="T187" i="13" s="1"/>
  <c r="AE202" i="3"/>
  <c r="BO358" i="3"/>
  <c r="AX358" i="3"/>
  <c r="CF358" i="3"/>
  <c r="O185" i="13"/>
  <c r="N185" i="13" s="1"/>
  <c r="AA209" i="3"/>
  <c r="AQ210" i="3" s="1"/>
  <c r="M194" i="13"/>
  <c r="L194" i="13" s="1"/>
  <c r="L198" i="3"/>
  <c r="AW190" i="3"/>
  <c r="BN190" i="3"/>
  <c r="P190" i="3" s="1"/>
  <c r="R189" i="3"/>
  <c r="AB200" i="3"/>
  <c r="BI201" i="3" s="1"/>
  <c r="BK195" i="3"/>
  <c r="CB195" i="3"/>
  <c r="BR170" i="3"/>
  <c r="S170" i="3"/>
  <c r="B170" i="3"/>
  <c r="A155" i="13" s="1"/>
  <c r="O176" i="3"/>
  <c r="H209" i="3" l="1"/>
  <c r="W213" i="3"/>
  <c r="E198" i="13"/>
  <c r="D198" i="13" s="1"/>
  <c r="AN211" i="3"/>
  <c r="BE211" i="3" s="1"/>
  <c r="BV211" i="3"/>
  <c r="AU203" i="3"/>
  <c r="BL203" i="3"/>
  <c r="CC203" i="3"/>
  <c r="Q358" i="3"/>
  <c r="AA343" i="13" s="1"/>
  <c r="Z343" i="13" s="1"/>
  <c r="BH210" i="3"/>
  <c r="BY210" i="3"/>
  <c r="AE155" i="13"/>
  <c r="AD155" i="13" s="1"/>
  <c r="AC198" i="3"/>
  <c r="AS199" i="3" s="1"/>
  <c r="Y175" i="13"/>
  <c r="X175" i="13" s="1"/>
  <c r="AG190" i="3"/>
  <c r="BN191" i="3" s="1"/>
  <c r="Q183" i="13"/>
  <c r="P183" i="13" s="1"/>
  <c r="M195" i="3"/>
  <c r="BZ201" i="3"/>
  <c r="K201" i="3" s="1"/>
  <c r="AC174" i="13"/>
  <c r="AB174" i="13" s="1"/>
  <c r="AI189" i="3"/>
  <c r="AR201" i="3"/>
  <c r="W161" i="13"/>
  <c r="V161" i="13" s="1"/>
  <c r="AJ170" i="3"/>
  <c r="AF176" i="3"/>
  <c r="BX216" i="3"/>
  <c r="I216" i="3" s="1"/>
  <c r="I194" i="13" l="1"/>
  <c r="H194" i="13" s="1"/>
  <c r="Y209" i="3"/>
  <c r="AM214" i="3"/>
  <c r="BD214" i="3" s="1"/>
  <c r="BU214" i="3"/>
  <c r="G211" i="3"/>
  <c r="AH358" i="3"/>
  <c r="N203" i="3"/>
  <c r="J210" i="3"/>
  <c r="AA210" i="3" s="1"/>
  <c r="AQ211" i="3" s="1"/>
  <c r="CA199" i="3"/>
  <c r="BJ199" i="3"/>
  <c r="S180" i="13"/>
  <c r="R180" i="13" s="1"/>
  <c r="K201" i="13"/>
  <c r="J201" i="13" s="1"/>
  <c r="O186" i="13"/>
  <c r="N186" i="13" s="1"/>
  <c r="CE191" i="3"/>
  <c r="P191" i="3" s="1"/>
  <c r="AW191" i="3"/>
  <c r="AD195" i="3"/>
  <c r="BK196" i="3" s="1"/>
  <c r="BP190" i="3"/>
  <c r="CG190" i="3"/>
  <c r="AY190" i="3"/>
  <c r="AB201" i="3"/>
  <c r="BQ171" i="3"/>
  <c r="A171" i="3"/>
  <c r="C171" i="3" s="1"/>
  <c r="AZ171" i="3"/>
  <c r="BA171" i="3" s="1"/>
  <c r="CH171" i="3"/>
  <c r="U170" i="3"/>
  <c r="BM177" i="3"/>
  <c r="AV177" i="3"/>
  <c r="CD177" i="3"/>
  <c r="Z216" i="3"/>
  <c r="AP217" i="3" s="1"/>
  <c r="BG217" i="3" s="1"/>
  <c r="F214" i="3" l="1"/>
  <c r="BW210" i="3"/>
  <c r="AO210" i="3"/>
  <c r="BF210" i="3" s="1"/>
  <c r="H210" i="3" s="1"/>
  <c r="G196" i="13"/>
  <c r="F196" i="13" s="1"/>
  <c r="X211" i="3"/>
  <c r="CF359" i="3"/>
  <c r="BO359" i="3"/>
  <c r="AX359" i="3"/>
  <c r="U188" i="13"/>
  <c r="T188" i="13" s="1"/>
  <c r="AE203" i="3"/>
  <c r="L199" i="3"/>
  <c r="Q184" i="13" s="1"/>
  <c r="P184" i="13" s="1"/>
  <c r="AH359" i="3"/>
  <c r="M195" i="13"/>
  <c r="L195" i="13" s="1"/>
  <c r="Y176" i="13"/>
  <c r="X176" i="13" s="1"/>
  <c r="BY211" i="3"/>
  <c r="BH211" i="3"/>
  <c r="AG191" i="3"/>
  <c r="AW192" i="3" s="1"/>
  <c r="AT196" i="3"/>
  <c r="CB196" i="3"/>
  <c r="M196" i="3" s="1"/>
  <c r="R190" i="3"/>
  <c r="AR202" i="3"/>
  <c r="BI202" i="3"/>
  <c r="BZ202" i="3"/>
  <c r="B171" i="3"/>
  <c r="A156" i="13" s="1"/>
  <c r="S171" i="3"/>
  <c r="BR171" i="3"/>
  <c r="O177" i="3"/>
  <c r="W214" i="3" l="1"/>
  <c r="E199" i="13"/>
  <c r="D199" i="13" s="1"/>
  <c r="I195" i="13"/>
  <c r="H195" i="13" s="1"/>
  <c r="Y210" i="3"/>
  <c r="BV212" i="3"/>
  <c r="AN212" i="3"/>
  <c r="BE212" i="3" s="1"/>
  <c r="G212" i="3" s="1"/>
  <c r="Q359" i="3"/>
  <c r="AC199" i="3"/>
  <c r="AS200" i="3" s="1"/>
  <c r="CC204" i="3"/>
  <c r="BL204" i="3"/>
  <c r="AU204" i="3"/>
  <c r="AX360" i="3"/>
  <c r="BO360" i="3"/>
  <c r="CF360" i="3"/>
  <c r="J211" i="3"/>
  <c r="AE156" i="13"/>
  <c r="AD156" i="13" s="1"/>
  <c r="AI190" i="3"/>
  <c r="AY191" i="3" s="1"/>
  <c r="AD196" i="3"/>
  <c r="CB197" i="3" s="1"/>
  <c r="CE192" i="3"/>
  <c r="BN192" i="3"/>
  <c r="W162" i="13"/>
  <c r="V162" i="13" s="1"/>
  <c r="S181" i="13"/>
  <c r="R181" i="13" s="1"/>
  <c r="AC175" i="13"/>
  <c r="AB175" i="13" s="1"/>
  <c r="K202" i="3"/>
  <c r="AF177" i="3"/>
  <c r="CD178" i="3" s="1"/>
  <c r="AJ171" i="3"/>
  <c r="AM215" i="3" l="1"/>
  <c r="BD215" i="3" s="1"/>
  <c r="BU215" i="3"/>
  <c r="AO211" i="3"/>
  <c r="BF211" i="3" s="1"/>
  <c r="BW211" i="3"/>
  <c r="G197" i="13"/>
  <c r="F197" i="13" s="1"/>
  <c r="X212" i="3"/>
  <c r="AA344" i="13"/>
  <c r="Z344" i="13" s="1"/>
  <c r="N204" i="3"/>
  <c r="CA200" i="3"/>
  <c r="BJ200" i="3"/>
  <c r="AE204" i="3"/>
  <c r="Q360" i="3"/>
  <c r="AA345" i="13" s="1"/>
  <c r="Z345" i="13" s="1"/>
  <c r="M196" i="13"/>
  <c r="L196" i="13" s="1"/>
  <c r="AA211" i="3"/>
  <c r="BY212" i="3" s="1"/>
  <c r="AT197" i="3"/>
  <c r="CG191" i="3"/>
  <c r="BK197" i="3"/>
  <c r="M197" i="3" s="1"/>
  <c r="P192" i="3"/>
  <c r="O187" i="13"/>
  <c r="N187" i="13" s="1"/>
  <c r="BP191" i="3"/>
  <c r="AB202" i="3"/>
  <c r="AV178" i="3"/>
  <c r="BM178" i="3"/>
  <c r="O178" i="3" s="1"/>
  <c r="BQ172" i="3"/>
  <c r="A172" i="3"/>
  <c r="C172" i="3" s="1"/>
  <c r="U171" i="3"/>
  <c r="CH172" i="3"/>
  <c r="AZ172" i="3"/>
  <c r="BA172" i="3" s="1"/>
  <c r="F215" i="3" l="1"/>
  <c r="H211" i="3"/>
  <c r="AN213" i="3"/>
  <c r="BE213" i="3" s="1"/>
  <c r="BV213" i="3"/>
  <c r="L200" i="3"/>
  <c r="U189" i="13"/>
  <c r="T189" i="13" s="1"/>
  <c r="AU205" i="3"/>
  <c r="CC205" i="3"/>
  <c r="BL205" i="3"/>
  <c r="AH360" i="3"/>
  <c r="BO361" i="3" s="1"/>
  <c r="BH212" i="3"/>
  <c r="J212" i="3" s="1"/>
  <c r="AG192" i="3"/>
  <c r="BN193" i="3" s="1"/>
  <c r="AQ212" i="3"/>
  <c r="AA212" i="3" s="1"/>
  <c r="R191" i="3"/>
  <c r="Y177" i="13"/>
  <c r="X177" i="13" s="1"/>
  <c r="W163" i="13"/>
  <c r="V163" i="13" s="1"/>
  <c r="S182" i="13"/>
  <c r="R182" i="13" s="1"/>
  <c r="BI203" i="3"/>
  <c r="AR203" i="3"/>
  <c r="BZ203" i="3"/>
  <c r="AC200" i="3"/>
  <c r="AF178" i="3"/>
  <c r="CD179" i="3" s="1"/>
  <c r="B172" i="3"/>
  <c r="A157" i="13" s="1"/>
  <c r="BR172" i="3"/>
  <c r="S172" i="3"/>
  <c r="AD197" i="3"/>
  <c r="BX217" i="3"/>
  <c r="I217" i="3" s="1"/>
  <c r="W215" i="3" l="1"/>
  <c r="E200" i="13"/>
  <c r="D200" i="13" s="1"/>
  <c r="Y211" i="3"/>
  <c r="I196" i="13"/>
  <c r="H196" i="13" s="1"/>
  <c r="G213" i="3"/>
  <c r="Q185" i="13"/>
  <c r="P185" i="13" s="1"/>
  <c r="AX361" i="3"/>
  <c r="CF361" i="3"/>
  <c r="Q361" i="3" s="1"/>
  <c r="N205" i="3"/>
  <c r="AE205" i="3"/>
  <c r="M197" i="13"/>
  <c r="L197" i="13" s="1"/>
  <c r="AI191" i="3"/>
  <c r="AH361" i="3"/>
  <c r="CE193" i="3"/>
  <c r="P193" i="3" s="1"/>
  <c r="AW193" i="3"/>
  <c r="AC176" i="13"/>
  <c r="AB176" i="13" s="1"/>
  <c r="K202" i="13"/>
  <c r="J202" i="13" s="1"/>
  <c r="AE157" i="13"/>
  <c r="AD157" i="13" s="1"/>
  <c r="BH213" i="3"/>
  <c r="BY213" i="3"/>
  <c r="AQ213" i="3"/>
  <c r="K203" i="3"/>
  <c r="BJ201" i="3"/>
  <c r="AS201" i="3"/>
  <c r="CA201" i="3"/>
  <c r="AV179" i="3"/>
  <c r="BM179" i="3"/>
  <c r="O179" i="3" s="1"/>
  <c r="AJ172" i="3"/>
  <c r="CB198" i="3"/>
  <c r="BK198" i="3"/>
  <c r="AT198" i="3"/>
  <c r="Z217" i="3"/>
  <c r="AP218" i="3" s="1"/>
  <c r="BU216" i="3" l="1"/>
  <c r="BD216" i="3"/>
  <c r="F216" i="3" s="1"/>
  <c r="AM216" i="3"/>
  <c r="BW212" i="3"/>
  <c r="AO212" i="3"/>
  <c r="BF212" i="3" s="1"/>
  <c r="H212" i="3" s="1"/>
  <c r="G198" i="13"/>
  <c r="F198" i="13" s="1"/>
  <c r="X213" i="3"/>
  <c r="AA346" i="13"/>
  <c r="Z346" i="13" s="1"/>
  <c r="U190" i="13"/>
  <c r="T190" i="13" s="1"/>
  <c r="AU206" i="3"/>
  <c r="BL206" i="3"/>
  <c r="CC206" i="3"/>
  <c r="AG193" i="3"/>
  <c r="AE206" i="3"/>
  <c r="BP192" i="3"/>
  <c r="CG192" i="3"/>
  <c r="AY192" i="3"/>
  <c r="Y178" i="13"/>
  <c r="X178" i="13" s="1"/>
  <c r="AX362" i="3"/>
  <c r="CF362" i="3"/>
  <c r="BO362" i="3"/>
  <c r="O188" i="13"/>
  <c r="N188" i="13" s="1"/>
  <c r="J213" i="3"/>
  <c r="W164" i="13"/>
  <c r="V164" i="13" s="1"/>
  <c r="L201" i="3"/>
  <c r="AB203" i="3"/>
  <c r="M198" i="3"/>
  <c r="BQ173" i="3"/>
  <c r="CH173" i="3"/>
  <c r="A173" i="3"/>
  <c r="C173" i="3" s="1"/>
  <c r="AZ173" i="3"/>
  <c r="BA173" i="3" s="1"/>
  <c r="U172" i="3"/>
  <c r="AF179" i="3"/>
  <c r="BG218" i="3"/>
  <c r="E201" i="13" l="1"/>
  <c r="D201" i="13" s="1"/>
  <c r="W216" i="3"/>
  <c r="I197" i="13"/>
  <c r="H197" i="13" s="1"/>
  <c r="Y212" i="3"/>
  <c r="BV214" i="3"/>
  <c r="AN214" i="3"/>
  <c r="BE214" i="3" s="1"/>
  <c r="N206" i="3"/>
  <c r="R192" i="3"/>
  <c r="CE194" i="3"/>
  <c r="AW194" i="3"/>
  <c r="BN194" i="3"/>
  <c r="BL207" i="3"/>
  <c r="CC207" i="3"/>
  <c r="AU207" i="3"/>
  <c r="Q362" i="3"/>
  <c r="M198" i="13"/>
  <c r="L198" i="13" s="1"/>
  <c r="AA213" i="3"/>
  <c r="Q186" i="13"/>
  <c r="P186" i="13" s="1"/>
  <c r="S183" i="13"/>
  <c r="R183" i="13" s="1"/>
  <c r="AC201" i="3"/>
  <c r="AS202" i="3" s="1"/>
  <c r="BZ204" i="3"/>
  <c r="BI204" i="3"/>
  <c r="AR204" i="3"/>
  <c r="AD198" i="3"/>
  <c r="BK199" i="3" s="1"/>
  <c r="B173" i="3"/>
  <c r="A158" i="13" s="1"/>
  <c r="BR173" i="3"/>
  <c r="S173" i="3"/>
  <c r="CD180" i="3"/>
  <c r="AV180" i="3"/>
  <c r="BM180" i="3"/>
  <c r="BD217" i="3" l="1"/>
  <c r="AM217" i="3"/>
  <c r="BU217" i="3"/>
  <c r="AO213" i="3"/>
  <c r="BF213" i="3" s="1"/>
  <c r="BW213" i="3"/>
  <c r="G214" i="3"/>
  <c r="U191" i="13"/>
  <c r="T191" i="13" s="1"/>
  <c r="N207" i="3"/>
  <c r="AE207" i="3"/>
  <c r="P194" i="3"/>
  <c r="AC177" i="13"/>
  <c r="AB177" i="13" s="1"/>
  <c r="AI192" i="3"/>
  <c r="AA347" i="13"/>
  <c r="Z347" i="13" s="1"/>
  <c r="AH362" i="3"/>
  <c r="AE158" i="13"/>
  <c r="AD158" i="13" s="1"/>
  <c r="BY214" i="3"/>
  <c r="AQ214" i="3"/>
  <c r="BH214" i="3"/>
  <c r="BJ202" i="3"/>
  <c r="K204" i="3"/>
  <c r="CA202" i="3"/>
  <c r="CB199" i="3"/>
  <c r="M199" i="3" s="1"/>
  <c r="AT199" i="3"/>
  <c r="AJ173" i="3"/>
  <c r="O180" i="3"/>
  <c r="F217" i="3" l="1"/>
  <c r="H213" i="3"/>
  <c r="X214" i="3"/>
  <c r="G199" i="13"/>
  <c r="F199" i="13" s="1"/>
  <c r="U192" i="13"/>
  <c r="T192" i="13" s="1"/>
  <c r="CC208" i="3"/>
  <c r="BL208" i="3"/>
  <c r="AU208" i="3"/>
  <c r="AG194" i="3"/>
  <c r="Y179" i="13"/>
  <c r="X179" i="13" s="1"/>
  <c r="CG193" i="3"/>
  <c r="BP193" i="3"/>
  <c r="AY193" i="3"/>
  <c r="AE208" i="3"/>
  <c r="AX363" i="3"/>
  <c r="BO363" i="3"/>
  <c r="CF363" i="3"/>
  <c r="O189" i="13"/>
  <c r="N189" i="13" s="1"/>
  <c r="S184" i="13"/>
  <c r="R184" i="13" s="1"/>
  <c r="J214" i="3"/>
  <c r="L202" i="3"/>
  <c r="AB204" i="3"/>
  <c r="BI205" i="3" s="1"/>
  <c r="W165" i="13"/>
  <c r="V165" i="13" s="1"/>
  <c r="AD199" i="3"/>
  <c r="BK200" i="3" s="1"/>
  <c r="CH174" i="3"/>
  <c r="BQ174" i="3"/>
  <c r="U173" i="3"/>
  <c r="AZ174" i="3"/>
  <c r="BA174" i="3" s="1"/>
  <c r="A174" i="3"/>
  <c r="C174" i="3" s="1"/>
  <c r="AF180" i="3"/>
  <c r="AV181" i="3" s="1"/>
  <c r="BX218" i="3"/>
  <c r="I218" i="3" s="1"/>
  <c r="W217" i="3" l="1"/>
  <c r="E202" i="13"/>
  <c r="D202" i="13" s="1"/>
  <c r="Y213" i="3"/>
  <c r="I198" i="13"/>
  <c r="H198" i="13" s="1"/>
  <c r="AN215" i="3"/>
  <c r="BE215" i="3" s="1"/>
  <c r="BV215" i="3"/>
  <c r="AM218" i="3"/>
  <c r="BD218" i="3" s="1"/>
  <c r="BU218" i="3"/>
  <c r="N208" i="3"/>
  <c r="R193" i="3"/>
  <c r="BN195" i="3"/>
  <c r="CE195" i="3"/>
  <c r="AW195" i="3"/>
  <c r="AI193" i="3"/>
  <c r="AU209" i="3"/>
  <c r="CC209" i="3"/>
  <c r="BL209" i="3"/>
  <c r="Q363" i="3"/>
  <c r="M199" i="13"/>
  <c r="L199" i="13" s="1"/>
  <c r="AC202" i="3"/>
  <c r="AS203" i="3" s="1"/>
  <c r="K203" i="13"/>
  <c r="J203" i="13" s="1"/>
  <c r="AA214" i="3"/>
  <c r="AQ215" i="3" s="1"/>
  <c r="AR205" i="3"/>
  <c r="Q187" i="13"/>
  <c r="P187" i="13" s="1"/>
  <c r="BZ205" i="3"/>
  <c r="K205" i="3" s="1"/>
  <c r="CB200" i="3"/>
  <c r="M200" i="3" s="1"/>
  <c r="AT200" i="3"/>
  <c r="BR174" i="3"/>
  <c r="S174" i="3"/>
  <c r="B174" i="3"/>
  <c r="A159" i="13" s="1"/>
  <c r="CD181" i="3"/>
  <c r="BM181" i="3"/>
  <c r="Z218" i="3"/>
  <c r="AP219" i="3" s="1"/>
  <c r="BG219" i="3" s="1"/>
  <c r="AO214" i="3" l="1"/>
  <c r="BF214" i="3" s="1"/>
  <c r="BW214" i="3"/>
  <c r="H214" i="3"/>
  <c r="G215" i="3"/>
  <c r="F218" i="3"/>
  <c r="U193" i="13"/>
  <c r="T193" i="13" s="1"/>
  <c r="AC178" i="13"/>
  <c r="AB178" i="13" s="1"/>
  <c r="AH363" i="3"/>
  <c r="BO364" i="3" s="1"/>
  <c r="AA348" i="13"/>
  <c r="Z348" i="13" s="1"/>
  <c r="N209" i="3"/>
  <c r="U194" i="13" s="1"/>
  <c r="T194" i="13" s="1"/>
  <c r="AY194" i="3"/>
  <c r="BP194" i="3"/>
  <c r="CG194" i="3"/>
  <c r="P195" i="3"/>
  <c r="CA203" i="3"/>
  <c r="BJ203" i="3"/>
  <c r="AE159" i="13"/>
  <c r="AD159" i="13" s="1"/>
  <c r="BY215" i="3"/>
  <c r="BH215" i="3"/>
  <c r="O190" i="13"/>
  <c r="N190" i="13" s="1"/>
  <c r="AB205" i="3"/>
  <c r="AR206" i="3" s="1"/>
  <c r="S185" i="13"/>
  <c r="R185" i="13" s="1"/>
  <c r="AD200" i="3"/>
  <c r="CB201" i="3" s="1"/>
  <c r="AJ174" i="3"/>
  <c r="O181" i="3"/>
  <c r="I199" i="13" l="1"/>
  <c r="H199" i="13" s="1"/>
  <c r="Y214" i="3"/>
  <c r="BW215" i="3" s="1"/>
  <c r="AO215" i="3"/>
  <c r="BF215" i="3"/>
  <c r="H215" i="3" s="1"/>
  <c r="X215" i="3"/>
  <c r="G200" i="13"/>
  <c r="F200" i="13" s="1"/>
  <c r="E203" i="13"/>
  <c r="D203" i="13" s="1"/>
  <c r="W218" i="3"/>
  <c r="AM219" i="3" s="1"/>
  <c r="BD219" i="3" s="1"/>
  <c r="AX364" i="3"/>
  <c r="CF364" i="3"/>
  <c r="Q364" i="3" s="1"/>
  <c r="R194" i="3"/>
  <c r="AE209" i="3"/>
  <c r="AG195" i="3"/>
  <c r="Y180" i="13"/>
  <c r="X180" i="13" s="1"/>
  <c r="AE210" i="3"/>
  <c r="L203" i="3"/>
  <c r="J215" i="3"/>
  <c r="W166" i="13"/>
  <c r="V166" i="13" s="1"/>
  <c r="BI206" i="3"/>
  <c r="BZ206" i="3"/>
  <c r="AI194" i="3"/>
  <c r="BK201" i="3"/>
  <c r="M201" i="3" s="1"/>
  <c r="AT201" i="3"/>
  <c r="AF181" i="3"/>
  <c r="CH175" i="3"/>
  <c r="A175" i="3"/>
  <c r="C175" i="3" s="1"/>
  <c r="AZ175" i="3"/>
  <c r="BA175" i="3" s="1"/>
  <c r="BQ175" i="3"/>
  <c r="U174" i="3"/>
  <c r="Y215" i="3" l="1"/>
  <c r="I200" i="13"/>
  <c r="H200" i="13" s="1"/>
  <c r="AN216" i="3"/>
  <c r="BE216" i="3" s="1"/>
  <c r="BV216" i="3"/>
  <c r="AC179" i="13"/>
  <c r="AB179" i="13" s="1"/>
  <c r="BL210" i="3"/>
  <c r="AU210" i="3"/>
  <c r="CC210" i="3"/>
  <c r="CE196" i="3"/>
  <c r="BN196" i="3"/>
  <c r="AW196" i="3"/>
  <c r="CC211" i="3"/>
  <c r="BL211" i="3"/>
  <c r="AU211" i="3"/>
  <c r="AA349" i="13"/>
  <c r="Z349" i="13" s="1"/>
  <c r="AH364" i="3"/>
  <c r="Q188" i="13"/>
  <c r="P188" i="13" s="1"/>
  <c r="AC203" i="3"/>
  <c r="AS204" i="3" s="1"/>
  <c r="M200" i="13"/>
  <c r="L200" i="13" s="1"/>
  <c r="AA215" i="3"/>
  <c r="AQ216" i="3" s="1"/>
  <c r="K206" i="3"/>
  <c r="BP195" i="3"/>
  <c r="CG195" i="3"/>
  <c r="AY195" i="3"/>
  <c r="S186" i="13"/>
  <c r="R186" i="13" s="1"/>
  <c r="AD201" i="3"/>
  <c r="BK202" i="3" s="1"/>
  <c r="S175" i="3"/>
  <c r="BR175" i="3"/>
  <c r="B175" i="3"/>
  <c r="A160" i="13" s="1"/>
  <c r="AV182" i="3"/>
  <c r="BM182" i="3"/>
  <c r="CD182" i="3"/>
  <c r="BU219" i="3"/>
  <c r="F219" i="3" s="1"/>
  <c r="AO216" i="3" l="1"/>
  <c r="BF216" i="3" s="1"/>
  <c r="BW216" i="3"/>
  <c r="G216" i="3"/>
  <c r="P196" i="3"/>
  <c r="N210" i="3"/>
  <c r="N211" i="3"/>
  <c r="AG196" i="3"/>
  <c r="CF365" i="3"/>
  <c r="BO365" i="3"/>
  <c r="AX365" i="3"/>
  <c r="BJ204" i="3"/>
  <c r="CA204" i="3"/>
  <c r="BY216" i="3"/>
  <c r="BH216" i="3"/>
  <c r="AE160" i="13"/>
  <c r="AD160" i="13" s="1"/>
  <c r="E204" i="13"/>
  <c r="D204" i="13" s="1"/>
  <c r="O191" i="13"/>
  <c r="N191" i="13" s="1"/>
  <c r="AB206" i="3"/>
  <c r="R195" i="3"/>
  <c r="CB202" i="3"/>
  <c r="M202" i="3" s="1"/>
  <c r="AT202" i="3"/>
  <c r="O182" i="3"/>
  <c r="AJ175" i="3"/>
  <c r="W219" i="3"/>
  <c r="AM220" i="3" s="1"/>
  <c r="BD220" i="3" s="1"/>
  <c r="H216" i="3" l="1"/>
  <c r="Y216" i="3"/>
  <c r="I201" i="13"/>
  <c r="H201" i="13" s="1"/>
  <c r="X216" i="3"/>
  <c r="G201" i="13"/>
  <c r="F201" i="13" s="1"/>
  <c r="U195" i="13"/>
  <c r="T195" i="13" s="1"/>
  <c r="Y181" i="13"/>
  <c r="X181" i="13" s="1"/>
  <c r="Q365" i="3"/>
  <c r="AE211" i="3"/>
  <c r="U196" i="13"/>
  <c r="T196" i="13" s="1"/>
  <c r="AW197" i="3"/>
  <c r="BN197" i="3"/>
  <c r="CE197" i="3"/>
  <c r="AH365" i="3"/>
  <c r="AX366" i="3" s="1"/>
  <c r="L204" i="3"/>
  <c r="J216" i="3"/>
  <c r="AA216" i="3"/>
  <c r="BY217" i="3" s="1"/>
  <c r="W167" i="13"/>
  <c r="V167" i="13" s="1"/>
  <c r="BI207" i="3"/>
  <c r="BZ207" i="3"/>
  <c r="AR207" i="3"/>
  <c r="AC180" i="13"/>
  <c r="AB180" i="13" s="1"/>
  <c r="AI195" i="3"/>
  <c r="AD202" i="3"/>
  <c r="CB203" i="3" s="1"/>
  <c r="S187" i="13"/>
  <c r="R187" i="13" s="1"/>
  <c r="A176" i="3"/>
  <c r="C176" i="3" s="1"/>
  <c r="CH176" i="3"/>
  <c r="U175" i="3"/>
  <c r="AZ176" i="3"/>
  <c r="BA176" i="3" s="1"/>
  <c r="BQ176" i="3"/>
  <c r="AF182" i="3"/>
  <c r="AO217" i="3" l="1"/>
  <c r="BF217" i="3" s="1"/>
  <c r="BW217" i="3"/>
  <c r="BV217" i="3"/>
  <c r="AN217" i="3"/>
  <c r="BE217" i="3" s="1"/>
  <c r="AA350" i="13"/>
  <c r="Z350" i="13" s="1"/>
  <c r="M201" i="13"/>
  <c r="L201" i="13" s="1"/>
  <c r="BO366" i="3"/>
  <c r="CF366" i="3"/>
  <c r="P197" i="3"/>
  <c r="CC212" i="3"/>
  <c r="AU212" i="3"/>
  <c r="BL212" i="3"/>
  <c r="AC204" i="3"/>
  <c r="AS205" i="3" s="1"/>
  <c r="Q189" i="13"/>
  <c r="P189" i="13" s="1"/>
  <c r="BH217" i="3"/>
  <c r="J217" i="3" s="1"/>
  <c r="AQ217" i="3"/>
  <c r="K207" i="3"/>
  <c r="BK203" i="3"/>
  <c r="M203" i="3" s="1"/>
  <c r="AT203" i="3"/>
  <c r="CG196" i="3"/>
  <c r="BP196" i="3"/>
  <c r="AY196" i="3"/>
  <c r="AG197" i="3"/>
  <c r="BR176" i="3"/>
  <c r="S176" i="3"/>
  <c r="CD183" i="3"/>
  <c r="BM183" i="3"/>
  <c r="AV183" i="3"/>
  <c r="BT176" i="3"/>
  <c r="E176" i="3" s="1"/>
  <c r="B176" i="3"/>
  <c r="A161" i="13" s="1"/>
  <c r="BX219" i="3"/>
  <c r="I219" i="3" s="1"/>
  <c r="G217" i="3" l="1"/>
  <c r="H217" i="3"/>
  <c r="Q366" i="3"/>
  <c r="N212" i="3"/>
  <c r="Y182" i="13"/>
  <c r="X182" i="13" s="1"/>
  <c r="AH366" i="3"/>
  <c r="BJ205" i="3"/>
  <c r="CA205" i="3"/>
  <c r="S188" i="13"/>
  <c r="R188" i="13" s="1"/>
  <c r="K204" i="13"/>
  <c r="J204" i="13" s="1"/>
  <c r="AE161" i="13"/>
  <c r="AD161" i="13" s="1"/>
  <c r="C161" i="13"/>
  <c r="B161" i="13" s="1"/>
  <c r="O192" i="13"/>
  <c r="N192" i="13" s="1"/>
  <c r="AB207" i="3"/>
  <c r="M202" i="13"/>
  <c r="L202" i="13" s="1"/>
  <c r="AA217" i="3"/>
  <c r="AD203" i="3"/>
  <c r="AT204" i="3" s="1"/>
  <c r="R196" i="3"/>
  <c r="CE198" i="3"/>
  <c r="AW198" i="3"/>
  <c r="BN198" i="3"/>
  <c r="O183" i="3"/>
  <c r="AJ176" i="3"/>
  <c r="V176" i="3"/>
  <c r="Z219" i="3"/>
  <c r="BG220" i="3" s="1"/>
  <c r="G202" i="13" l="1"/>
  <c r="F202" i="13" s="1"/>
  <c r="X217" i="3"/>
  <c r="AN218" i="3"/>
  <c r="BE218" i="3" s="1"/>
  <c r="BV218" i="3"/>
  <c r="I202" i="13"/>
  <c r="H202" i="13" s="1"/>
  <c r="Y217" i="3"/>
  <c r="AA351" i="13"/>
  <c r="Z351" i="13" s="1"/>
  <c r="AE212" i="3"/>
  <c r="U197" i="13"/>
  <c r="T197" i="13" s="1"/>
  <c r="AX367" i="3"/>
  <c r="BO367" i="3"/>
  <c r="CF367" i="3"/>
  <c r="L205" i="3"/>
  <c r="AH367" i="3"/>
  <c r="W168" i="13"/>
  <c r="V168" i="13" s="1"/>
  <c r="AR208" i="3"/>
  <c r="BI208" i="3"/>
  <c r="BZ208" i="3"/>
  <c r="BH218" i="3"/>
  <c r="BY218" i="3"/>
  <c r="AQ218" i="3"/>
  <c r="CB204" i="3"/>
  <c r="BK204" i="3"/>
  <c r="AC181" i="13"/>
  <c r="AB181" i="13" s="1"/>
  <c r="AI196" i="3"/>
  <c r="P198" i="3"/>
  <c r="AF183" i="3"/>
  <c r="BC177" i="3"/>
  <c r="BT177" i="3"/>
  <c r="AL177" i="3"/>
  <c r="U176" i="3"/>
  <c r="A177" i="3"/>
  <c r="C177" i="3" s="1"/>
  <c r="AZ177" i="3"/>
  <c r="BQ177" i="3"/>
  <c r="CH177" i="3"/>
  <c r="AP220" i="3"/>
  <c r="G218" i="3" l="1"/>
  <c r="AO218" i="3"/>
  <c r="BF218" i="3" s="1"/>
  <c r="BW218" i="3"/>
  <c r="BL213" i="3"/>
  <c r="AU213" i="3"/>
  <c r="CC213" i="3"/>
  <c r="Q367" i="3"/>
  <c r="AE213" i="3"/>
  <c r="Q190" i="13"/>
  <c r="P190" i="13" s="1"/>
  <c r="AC205" i="3"/>
  <c r="CF368" i="3"/>
  <c r="BO368" i="3"/>
  <c r="AX368" i="3"/>
  <c r="K208" i="3"/>
  <c r="M204" i="3"/>
  <c r="J218" i="3"/>
  <c r="AY197" i="3"/>
  <c r="BP197" i="3"/>
  <c r="CG197" i="3"/>
  <c r="Y183" i="13"/>
  <c r="X183" i="13" s="1"/>
  <c r="AG198" i="3"/>
  <c r="S177" i="3"/>
  <c r="AV184" i="3"/>
  <c r="CD184" i="3"/>
  <c r="BM184" i="3"/>
  <c r="B177" i="3"/>
  <c r="A162" i="13" s="1"/>
  <c r="BA177" i="3"/>
  <c r="E177" i="3"/>
  <c r="BR177" i="3"/>
  <c r="G203" i="13" l="1"/>
  <c r="F203" i="13" s="1"/>
  <c r="X218" i="3"/>
  <c r="H218" i="3"/>
  <c r="N213" i="3"/>
  <c r="AA352" i="13"/>
  <c r="Z352" i="13" s="1"/>
  <c r="BL214" i="3"/>
  <c r="CC214" i="3"/>
  <c r="AU214" i="3"/>
  <c r="CA206" i="3"/>
  <c r="AS206" i="3"/>
  <c r="BJ206" i="3"/>
  <c r="Q368" i="3"/>
  <c r="S189" i="13"/>
  <c r="R189" i="13" s="1"/>
  <c r="AD204" i="3"/>
  <c r="C162" i="13"/>
  <c r="O193" i="13"/>
  <c r="N193" i="13" s="1"/>
  <c r="AB208" i="3"/>
  <c r="M203" i="13"/>
  <c r="L203" i="13" s="1"/>
  <c r="AA218" i="3"/>
  <c r="R197" i="3"/>
  <c r="BN199" i="3"/>
  <c r="AW199" i="3"/>
  <c r="CE199" i="3"/>
  <c r="AE162" i="13"/>
  <c r="AD162" i="13" s="1"/>
  <c r="AJ177" i="3"/>
  <c r="BQ178" i="3" s="1"/>
  <c r="O184" i="3"/>
  <c r="V177" i="3"/>
  <c r="BU220" i="3"/>
  <c r="BV219" i="3" l="1"/>
  <c r="BE219" i="3"/>
  <c r="G219" i="3" s="1"/>
  <c r="AN219" i="3"/>
  <c r="X219" i="3" s="1"/>
  <c r="G204" i="13"/>
  <c r="F204" i="13" s="1"/>
  <c r="I203" i="13"/>
  <c r="H203" i="13" s="1"/>
  <c r="Y218" i="3"/>
  <c r="U198" i="13"/>
  <c r="T198" i="13" s="1"/>
  <c r="L206" i="3"/>
  <c r="N214" i="3"/>
  <c r="AC206" i="3"/>
  <c r="AA353" i="13"/>
  <c r="Z353" i="13" s="1"/>
  <c r="AH368" i="3"/>
  <c r="CB205" i="3"/>
  <c r="BK205" i="3"/>
  <c r="AT205" i="3"/>
  <c r="BI209" i="3"/>
  <c r="BZ209" i="3"/>
  <c r="AR209" i="3"/>
  <c r="B162" i="13"/>
  <c r="AQ219" i="3"/>
  <c r="BH219" i="3"/>
  <c r="BY219" i="3"/>
  <c r="AC182" i="13"/>
  <c r="AB182" i="13" s="1"/>
  <c r="AI197" i="3"/>
  <c r="P199" i="3"/>
  <c r="W169" i="13"/>
  <c r="V169" i="13" s="1"/>
  <c r="AZ178" i="3"/>
  <c r="CH178" i="3"/>
  <c r="S178" i="3" s="1"/>
  <c r="AF184" i="3"/>
  <c r="AV185" i="3" s="1"/>
  <c r="BT178" i="3"/>
  <c r="AL178" i="3"/>
  <c r="U177" i="3"/>
  <c r="BC178" i="3"/>
  <c r="A178" i="3"/>
  <c r="C178" i="3" s="1"/>
  <c r="F220" i="3"/>
  <c r="BV220" i="3" l="1"/>
  <c r="AN220" i="3"/>
  <c r="BE220" i="3"/>
  <c r="BW219" i="3"/>
  <c r="AO219" i="3"/>
  <c r="BF219" i="3" s="1"/>
  <c r="H219" i="3" s="1"/>
  <c r="G220" i="3"/>
  <c r="Q191" i="13"/>
  <c r="P191" i="13" s="1"/>
  <c r="AE214" i="3"/>
  <c r="U199" i="13"/>
  <c r="T199" i="13" s="1"/>
  <c r="AS207" i="3"/>
  <c r="BJ207" i="3"/>
  <c r="CA207" i="3"/>
  <c r="CF369" i="3"/>
  <c r="AX369" i="3"/>
  <c r="BO369" i="3"/>
  <c r="M205" i="3"/>
  <c r="E205" i="13"/>
  <c r="D205" i="13" s="1"/>
  <c r="K209" i="3"/>
  <c r="AG199" i="3"/>
  <c r="AW200" i="3" s="1"/>
  <c r="Y184" i="13"/>
  <c r="X184" i="13" s="1"/>
  <c r="J219" i="3"/>
  <c r="AY198" i="3"/>
  <c r="CG198" i="3"/>
  <c r="BP198" i="3"/>
  <c r="AE163" i="13"/>
  <c r="AD163" i="13" s="1"/>
  <c r="AJ178" i="3"/>
  <c r="CH179" i="3" s="1"/>
  <c r="BA178" i="3"/>
  <c r="BM185" i="3"/>
  <c r="CD185" i="3"/>
  <c r="BR178" i="3"/>
  <c r="E178" i="3"/>
  <c r="B178" i="3"/>
  <c r="A163" i="13" s="1"/>
  <c r="W220" i="3"/>
  <c r="AM221" i="3" s="1"/>
  <c r="BD221" i="3" s="1"/>
  <c r="I204" i="13" l="1"/>
  <c r="H204" i="13" s="1"/>
  <c r="Y219" i="3"/>
  <c r="X220" i="3"/>
  <c r="AN221" i="3" s="1"/>
  <c r="BE221" i="3" s="1"/>
  <c r="G205" i="13"/>
  <c r="F205" i="13" s="1"/>
  <c r="BL215" i="3"/>
  <c r="CC215" i="3"/>
  <c r="AU215" i="3"/>
  <c r="L207" i="3"/>
  <c r="Q369" i="3"/>
  <c r="S190" i="13"/>
  <c r="R190" i="13" s="1"/>
  <c r="AD205" i="3"/>
  <c r="AT206" i="3" s="1"/>
  <c r="BN200" i="3"/>
  <c r="CE200" i="3"/>
  <c r="C163" i="13"/>
  <c r="B163" i="13" s="1"/>
  <c r="O194" i="13"/>
  <c r="N194" i="13" s="1"/>
  <c r="AB209" i="3"/>
  <c r="AA219" i="3"/>
  <c r="M204" i="13"/>
  <c r="L204" i="13" s="1"/>
  <c r="R198" i="3"/>
  <c r="AZ179" i="3"/>
  <c r="BQ179" i="3"/>
  <c r="S179" i="3" s="1"/>
  <c r="O185" i="3"/>
  <c r="V178" i="3"/>
  <c r="BX220" i="3"/>
  <c r="I220" i="3" s="1"/>
  <c r="BW220" i="3" l="1"/>
  <c r="AO220" i="3"/>
  <c r="BF220" i="3" s="1"/>
  <c r="H220" i="3" s="1"/>
  <c r="P200" i="3"/>
  <c r="N215" i="3"/>
  <c r="Q192" i="13"/>
  <c r="P192" i="13" s="1"/>
  <c r="AC207" i="3"/>
  <c r="AH369" i="3"/>
  <c r="AA354" i="13"/>
  <c r="Z354" i="13" s="1"/>
  <c r="CB206" i="3"/>
  <c r="BK206" i="3"/>
  <c r="K205" i="13"/>
  <c r="J205" i="13" s="1"/>
  <c r="BI210" i="3"/>
  <c r="AR210" i="3"/>
  <c r="BZ210" i="3"/>
  <c r="AQ220" i="3"/>
  <c r="BH220" i="3"/>
  <c r="BY220" i="3"/>
  <c r="AG200" i="3"/>
  <c r="CE201" i="3" s="1"/>
  <c r="AC183" i="13"/>
  <c r="AB183" i="13" s="1"/>
  <c r="AI198" i="3"/>
  <c r="AE164" i="13"/>
  <c r="AD164" i="13" s="1"/>
  <c r="W170" i="13"/>
  <c r="V170" i="13" s="1"/>
  <c r="AF185" i="3"/>
  <c r="AV186" i="3" s="1"/>
  <c r="AJ179" i="3"/>
  <c r="BQ180" i="3" s="1"/>
  <c r="BC179" i="3"/>
  <c r="BT179" i="3"/>
  <c r="U178" i="3"/>
  <c r="AL179" i="3"/>
  <c r="BA179" i="3" s="1"/>
  <c r="A179" i="3"/>
  <c r="C179" i="3" s="1"/>
  <c r="Z220" i="3"/>
  <c r="AP221" i="3" s="1"/>
  <c r="Y220" i="3" l="1"/>
  <c r="I205" i="13"/>
  <c r="H205" i="13" s="1"/>
  <c r="Y185" i="13"/>
  <c r="X185" i="13" s="1"/>
  <c r="M206" i="3"/>
  <c r="U200" i="13"/>
  <c r="T200" i="13" s="1"/>
  <c r="AE215" i="3"/>
  <c r="AS208" i="3"/>
  <c r="BJ208" i="3"/>
  <c r="CA208" i="3"/>
  <c r="AX370" i="3"/>
  <c r="CF370" i="3"/>
  <c r="BO370" i="3"/>
  <c r="AD206" i="3"/>
  <c r="K210" i="3"/>
  <c r="J220" i="3"/>
  <c r="AW201" i="3"/>
  <c r="BN201" i="3"/>
  <c r="P201" i="3" s="1"/>
  <c r="BP199" i="3"/>
  <c r="AY199" i="3"/>
  <c r="CG199" i="3"/>
  <c r="BM186" i="3"/>
  <c r="CD186" i="3"/>
  <c r="AZ180" i="3"/>
  <c r="CH180" i="3"/>
  <c r="S180" i="3" s="1"/>
  <c r="B179" i="3"/>
  <c r="A164" i="13" s="1"/>
  <c r="E179" i="3"/>
  <c r="BR179" i="3"/>
  <c r="BG221" i="3"/>
  <c r="AO221" i="3" l="1"/>
  <c r="BF221" i="3"/>
  <c r="Q370" i="3"/>
  <c r="S191" i="13"/>
  <c r="R191" i="13" s="1"/>
  <c r="BL216" i="3"/>
  <c r="CC216" i="3"/>
  <c r="AU216" i="3"/>
  <c r="AE216" i="3"/>
  <c r="L208" i="3"/>
  <c r="AT207" i="3"/>
  <c r="BK207" i="3"/>
  <c r="CB207" i="3"/>
  <c r="C164" i="13"/>
  <c r="O195" i="13"/>
  <c r="N195" i="13" s="1"/>
  <c r="AB210" i="3"/>
  <c r="AA220" i="3"/>
  <c r="M205" i="13"/>
  <c r="L205" i="13" s="1"/>
  <c r="R199" i="3"/>
  <c r="O186" i="3"/>
  <c r="Y186" i="13"/>
  <c r="X186" i="13" s="1"/>
  <c r="AG201" i="3"/>
  <c r="AJ180" i="3"/>
  <c r="AZ181" i="3" s="1"/>
  <c r="AE165" i="13"/>
  <c r="AD165" i="13" s="1"/>
  <c r="V179" i="3"/>
  <c r="N216" i="3" l="1"/>
  <c r="AH370" i="3"/>
  <c r="AA355" i="13"/>
  <c r="Z355" i="13" s="1"/>
  <c r="CC217" i="3"/>
  <c r="AU217" i="3"/>
  <c r="BL217" i="3"/>
  <c r="AC208" i="3"/>
  <c r="Q193" i="13"/>
  <c r="P193" i="13" s="1"/>
  <c r="M207" i="3"/>
  <c r="W171" i="13"/>
  <c r="V171" i="13" s="1"/>
  <c r="B164" i="13"/>
  <c r="BI211" i="3"/>
  <c r="BZ211" i="3"/>
  <c r="AR211" i="3"/>
  <c r="AI199" i="3"/>
  <c r="BP200" i="3" s="1"/>
  <c r="AC184" i="13"/>
  <c r="AB184" i="13" s="1"/>
  <c r="BY221" i="3"/>
  <c r="BH221" i="3"/>
  <c r="AQ221" i="3"/>
  <c r="AF186" i="3"/>
  <c r="CD187" i="3" s="1"/>
  <c r="CH181" i="3"/>
  <c r="BQ181" i="3"/>
  <c r="AW202" i="3"/>
  <c r="CE202" i="3"/>
  <c r="BN202" i="3"/>
  <c r="AD207" i="3"/>
  <c r="AL180" i="3"/>
  <c r="BA180" i="3" s="1"/>
  <c r="A180" i="3"/>
  <c r="C180" i="3" s="1"/>
  <c r="U179" i="3"/>
  <c r="BT180" i="3"/>
  <c r="BC180" i="3"/>
  <c r="BU221" i="3"/>
  <c r="U201" i="13" l="1"/>
  <c r="T201" i="13" s="1"/>
  <c r="CF371" i="3"/>
  <c r="BO371" i="3"/>
  <c r="AX371" i="3"/>
  <c r="N217" i="3"/>
  <c r="U202" i="13" s="1"/>
  <c r="T202" i="13" s="1"/>
  <c r="S192" i="13"/>
  <c r="R192" i="13" s="1"/>
  <c r="AS209" i="3"/>
  <c r="BJ209" i="3"/>
  <c r="CA209" i="3"/>
  <c r="AH371" i="3"/>
  <c r="CG200" i="3"/>
  <c r="R200" i="3" s="1"/>
  <c r="AY200" i="3"/>
  <c r="K211" i="3"/>
  <c r="J221" i="3"/>
  <c r="AA221" i="3" s="1"/>
  <c r="BH222" i="3" s="1"/>
  <c r="BM187" i="3"/>
  <c r="O187" i="3" s="1"/>
  <c r="AV187" i="3"/>
  <c r="S181" i="3"/>
  <c r="P202" i="3"/>
  <c r="CB208" i="3"/>
  <c r="AT208" i="3"/>
  <c r="BK208" i="3"/>
  <c r="B180" i="3"/>
  <c r="A165" i="13" s="1"/>
  <c r="BR180" i="3"/>
  <c r="E180" i="3"/>
  <c r="F221" i="3"/>
  <c r="BW221" i="3"/>
  <c r="H221" i="3" s="1"/>
  <c r="BV221" i="3"/>
  <c r="G221" i="3" s="1"/>
  <c r="Q371" i="3" l="1"/>
  <c r="AE217" i="3"/>
  <c r="AE218" i="3"/>
  <c r="L209" i="3"/>
  <c r="AC209" i="3"/>
  <c r="BO372" i="3"/>
  <c r="AX372" i="3"/>
  <c r="CF372" i="3"/>
  <c r="Y187" i="13"/>
  <c r="X187" i="13" s="1"/>
  <c r="AB211" i="3"/>
  <c r="BZ212" i="3" s="1"/>
  <c r="O196" i="13"/>
  <c r="N196" i="13" s="1"/>
  <c r="G206" i="13"/>
  <c r="F206" i="13" s="1"/>
  <c r="I206" i="13"/>
  <c r="H206" i="13" s="1"/>
  <c r="AG202" i="3"/>
  <c r="AW203" i="3" s="1"/>
  <c r="W172" i="13"/>
  <c r="V172" i="13" s="1"/>
  <c r="AE166" i="13"/>
  <c r="AD166" i="13" s="1"/>
  <c r="E206" i="13"/>
  <c r="D206" i="13" s="1"/>
  <c r="M206" i="13"/>
  <c r="L206" i="13" s="1"/>
  <c r="AJ181" i="3"/>
  <c r="BQ182" i="3" s="1"/>
  <c r="BY222" i="3"/>
  <c r="J222" i="3" s="1"/>
  <c r="C165" i="13"/>
  <c r="AQ222" i="3"/>
  <c r="AC185" i="13"/>
  <c r="AB185" i="13" s="1"/>
  <c r="AI200" i="3"/>
  <c r="AF187" i="3"/>
  <c r="M208" i="3"/>
  <c r="V180" i="3"/>
  <c r="X221" i="3"/>
  <c r="AN222" i="3" s="1"/>
  <c r="BE222" i="3" s="1"/>
  <c r="Y221" i="3"/>
  <c r="AO222" i="3" s="1"/>
  <c r="BF222" i="3" s="1"/>
  <c r="W221" i="3"/>
  <c r="AM222" i="3" s="1"/>
  <c r="BX221" i="3"/>
  <c r="I221" i="3" s="1"/>
  <c r="AA356" i="13" l="1"/>
  <c r="Z356" i="13" s="1"/>
  <c r="BL218" i="3"/>
  <c r="AU218" i="3"/>
  <c r="CC218" i="3"/>
  <c r="Q194" i="13"/>
  <c r="P194" i="13" s="1"/>
  <c r="BJ210" i="3"/>
  <c r="AS210" i="3"/>
  <c r="CA210" i="3"/>
  <c r="CC219" i="3"/>
  <c r="BL219" i="3"/>
  <c r="AU219" i="3"/>
  <c r="Q372" i="3"/>
  <c r="AZ182" i="3"/>
  <c r="BI212" i="3"/>
  <c r="K212" i="3" s="1"/>
  <c r="AR212" i="3"/>
  <c r="K206" i="13"/>
  <c r="J206" i="13" s="1"/>
  <c r="BN203" i="3"/>
  <c r="CE203" i="3"/>
  <c r="M207" i="13"/>
  <c r="L207" i="13" s="1"/>
  <c r="CH182" i="3"/>
  <c r="S182" i="3" s="1"/>
  <c r="B165" i="13"/>
  <c r="AA222" i="3"/>
  <c r="AY201" i="3"/>
  <c r="BP201" i="3"/>
  <c r="CG201" i="3"/>
  <c r="S193" i="13"/>
  <c r="R193" i="13" s="1"/>
  <c r="AD208" i="3"/>
  <c r="BK209" i="3" s="1"/>
  <c r="CD188" i="3"/>
  <c r="BM188" i="3"/>
  <c r="AV188" i="3"/>
  <c r="U180" i="3"/>
  <c r="BT181" i="3"/>
  <c r="AL181" i="3"/>
  <c r="BA181" i="3" s="1"/>
  <c r="A181" i="3"/>
  <c r="C181" i="3" s="1"/>
  <c r="BC181" i="3"/>
  <c r="Z221" i="3"/>
  <c r="AP222" i="3" s="1"/>
  <c r="BD222" i="3"/>
  <c r="N219" i="3" l="1"/>
  <c r="N218" i="3"/>
  <c r="L210" i="3"/>
  <c r="AE219" i="3"/>
  <c r="AH372" i="3"/>
  <c r="AA357" i="13"/>
  <c r="Z357" i="13" s="1"/>
  <c r="P203" i="3"/>
  <c r="AG203" i="3" s="1"/>
  <c r="BH223" i="3"/>
  <c r="AQ223" i="3"/>
  <c r="BY223" i="3"/>
  <c r="O197" i="13"/>
  <c r="N197" i="13" s="1"/>
  <c r="AB212" i="3"/>
  <c r="R201" i="3"/>
  <c r="AC210" i="3"/>
  <c r="AJ182" i="3"/>
  <c r="CH183" i="3" s="1"/>
  <c r="AE167" i="13"/>
  <c r="AD167" i="13" s="1"/>
  <c r="O188" i="3"/>
  <c r="CB209" i="3"/>
  <c r="M209" i="3" s="1"/>
  <c r="AT209" i="3"/>
  <c r="E181" i="3"/>
  <c r="BR181" i="3"/>
  <c r="B181" i="3"/>
  <c r="A166" i="13" s="1"/>
  <c r="BG222" i="3"/>
  <c r="U204" i="13" l="1"/>
  <c r="T204" i="13" s="1"/>
  <c r="U203" i="13"/>
  <c r="T203" i="13" s="1"/>
  <c r="Q195" i="13"/>
  <c r="P195" i="13" s="1"/>
  <c r="BL220" i="3"/>
  <c r="AU220" i="3"/>
  <c r="CC220" i="3"/>
  <c r="BO373" i="3"/>
  <c r="CF373" i="3"/>
  <c r="AX373" i="3"/>
  <c r="AW204" i="3"/>
  <c r="BN204" i="3"/>
  <c r="Y188" i="13"/>
  <c r="X188" i="13" s="1"/>
  <c r="W173" i="13"/>
  <c r="V173" i="13" s="1"/>
  <c r="CE204" i="3"/>
  <c r="J223" i="3"/>
  <c r="BZ213" i="3"/>
  <c r="BI213" i="3"/>
  <c r="AR213" i="3"/>
  <c r="C166" i="13"/>
  <c r="B166" i="13" s="1"/>
  <c r="AI201" i="3"/>
  <c r="BP202" i="3" s="1"/>
  <c r="AC186" i="13"/>
  <c r="AB186" i="13" s="1"/>
  <c r="AZ183" i="3"/>
  <c r="BQ183" i="3"/>
  <c r="S183" i="3" s="1"/>
  <c r="S194" i="13"/>
  <c r="R194" i="13" s="1"/>
  <c r="CA211" i="3"/>
  <c r="BJ211" i="3"/>
  <c r="AS211" i="3"/>
  <c r="AF188" i="3"/>
  <c r="AD209" i="3"/>
  <c r="V181" i="3"/>
  <c r="N220" i="3" l="1"/>
  <c r="Q373" i="3"/>
  <c r="P204" i="3"/>
  <c r="Y189" i="13" s="1"/>
  <c r="X189" i="13" s="1"/>
  <c r="AE168" i="13"/>
  <c r="AD168" i="13" s="1"/>
  <c r="M208" i="13"/>
  <c r="L208" i="13" s="1"/>
  <c r="AA223" i="3"/>
  <c r="AQ224" i="3" s="1"/>
  <c r="K213" i="3"/>
  <c r="CG202" i="3"/>
  <c r="R202" i="3" s="1"/>
  <c r="AY202" i="3"/>
  <c r="L211" i="3"/>
  <c r="CD189" i="3"/>
  <c r="BM189" i="3"/>
  <c r="AV189" i="3"/>
  <c r="BK210" i="3"/>
  <c r="CB210" i="3"/>
  <c r="AT210" i="3"/>
  <c r="AJ183" i="3"/>
  <c r="A182" i="3"/>
  <c r="C182" i="3" s="1"/>
  <c r="BC182" i="3"/>
  <c r="BT182" i="3"/>
  <c r="AL182" i="3"/>
  <c r="BA182" i="3" s="1"/>
  <c r="U181" i="3"/>
  <c r="BV222" i="3"/>
  <c r="G222" i="3" s="1"/>
  <c r="BU222" i="3"/>
  <c r="U205" i="13" l="1"/>
  <c r="T205" i="13" s="1"/>
  <c r="AE220" i="3"/>
  <c r="AA358" i="13"/>
  <c r="Z358" i="13" s="1"/>
  <c r="AH373" i="3"/>
  <c r="AG204" i="3"/>
  <c r="BN205" i="3" s="1"/>
  <c r="BY224" i="3"/>
  <c r="BH224" i="3"/>
  <c r="G207" i="13"/>
  <c r="F207" i="13" s="1"/>
  <c r="AI202" i="3"/>
  <c r="BP203" i="3" s="1"/>
  <c r="O198" i="13"/>
  <c r="N198" i="13" s="1"/>
  <c r="AB213" i="3"/>
  <c r="Q196" i="13"/>
  <c r="P196" i="13" s="1"/>
  <c r="AC187" i="13"/>
  <c r="AB187" i="13" s="1"/>
  <c r="AC211" i="3"/>
  <c r="AS212" i="3" s="1"/>
  <c r="O189" i="3"/>
  <c r="M210" i="3"/>
  <c r="BR182" i="3"/>
  <c r="E182" i="3"/>
  <c r="B182" i="3"/>
  <c r="A167" i="13" s="1"/>
  <c r="CH184" i="3"/>
  <c r="AZ184" i="3"/>
  <c r="BQ184" i="3"/>
  <c r="X222" i="3"/>
  <c r="AN223" i="3" s="1"/>
  <c r="BE223" i="3" s="1"/>
  <c r="F222" i="3"/>
  <c r="BW222" i="3"/>
  <c r="H222" i="3" s="1"/>
  <c r="CC221" i="3" l="1"/>
  <c r="BL221" i="3"/>
  <c r="AU221" i="3"/>
  <c r="BO374" i="3"/>
  <c r="AX374" i="3"/>
  <c r="CF374" i="3"/>
  <c r="CE205" i="3"/>
  <c r="P205" i="3" s="1"/>
  <c r="AW205" i="3"/>
  <c r="J224" i="3"/>
  <c r="AA224" i="3" s="1"/>
  <c r="AQ225" i="3" s="1"/>
  <c r="E207" i="13"/>
  <c r="D207" i="13" s="1"/>
  <c r="I207" i="13"/>
  <c r="H207" i="13" s="1"/>
  <c r="W174" i="13"/>
  <c r="V174" i="13" s="1"/>
  <c r="BJ212" i="3"/>
  <c r="CG203" i="3"/>
  <c r="R203" i="3" s="1"/>
  <c r="AY203" i="3"/>
  <c r="C167" i="13"/>
  <c r="BI214" i="3"/>
  <c r="BZ214" i="3"/>
  <c r="AR214" i="3"/>
  <c r="CA212" i="3"/>
  <c r="S195" i="13"/>
  <c r="R195" i="13" s="1"/>
  <c r="AF189" i="3"/>
  <c r="AD210" i="3"/>
  <c r="CB211" i="3" s="1"/>
  <c r="S184" i="3"/>
  <c r="V182" i="3"/>
  <c r="Y222" i="3"/>
  <c r="AO223" i="3" s="1"/>
  <c r="BF223" i="3" s="1"/>
  <c r="W222" i="3"/>
  <c r="AM223" i="3" s="1"/>
  <c r="BD223" i="3" s="1"/>
  <c r="BX222" i="3"/>
  <c r="I222" i="3" s="1"/>
  <c r="N221" i="3" l="1"/>
  <c r="AE221" i="3"/>
  <c r="Y190" i="13"/>
  <c r="X190" i="13" s="1"/>
  <c r="AG205" i="3"/>
  <c r="Q374" i="3"/>
  <c r="BY225" i="3"/>
  <c r="BH225" i="3"/>
  <c r="M209" i="13"/>
  <c r="L209" i="13" s="1"/>
  <c r="L212" i="3"/>
  <c r="AC212" i="3" s="1"/>
  <c r="CA213" i="3" s="1"/>
  <c r="AI203" i="3"/>
  <c r="AY204" i="3" s="1"/>
  <c r="K207" i="13"/>
  <c r="J207" i="13" s="1"/>
  <c r="AC188" i="13"/>
  <c r="AB188" i="13" s="1"/>
  <c r="B167" i="13"/>
  <c r="K214" i="3"/>
  <c r="AE169" i="13"/>
  <c r="AD169" i="13" s="1"/>
  <c r="BM190" i="3"/>
  <c r="AV190" i="3"/>
  <c r="CD190" i="3"/>
  <c r="BK211" i="3"/>
  <c r="M211" i="3" s="1"/>
  <c r="AT211" i="3"/>
  <c r="AJ184" i="3"/>
  <c r="BQ185" i="3" s="1"/>
  <c r="A183" i="3"/>
  <c r="C183" i="3" s="1"/>
  <c r="BT183" i="3"/>
  <c r="U182" i="3"/>
  <c r="BC183" i="3"/>
  <c r="AL183" i="3"/>
  <c r="BA183" i="3" s="1"/>
  <c r="Z222" i="3"/>
  <c r="AP223" i="3" s="1"/>
  <c r="U206" i="13" l="1"/>
  <c r="T206" i="13" s="1"/>
  <c r="BN206" i="3"/>
  <c r="AW206" i="3"/>
  <c r="CE206" i="3"/>
  <c r="BL222" i="3"/>
  <c r="CC222" i="3"/>
  <c r="AU222" i="3"/>
  <c r="AA359" i="13"/>
  <c r="Z359" i="13" s="1"/>
  <c r="AH374" i="3"/>
  <c r="J225" i="3"/>
  <c r="Q197" i="13"/>
  <c r="P197" i="13" s="1"/>
  <c r="BP204" i="3"/>
  <c r="CG204" i="3"/>
  <c r="BJ213" i="3"/>
  <c r="L213" i="3" s="1"/>
  <c r="AS213" i="3"/>
  <c r="AB214" i="3"/>
  <c r="O199" i="13"/>
  <c r="N199" i="13" s="1"/>
  <c r="S196" i="13"/>
  <c r="R196" i="13" s="1"/>
  <c r="O190" i="3"/>
  <c r="AD211" i="3"/>
  <c r="AZ185" i="3"/>
  <c r="CH185" i="3"/>
  <c r="S185" i="3" s="1"/>
  <c r="E183" i="3"/>
  <c r="BR183" i="3"/>
  <c r="B183" i="3"/>
  <c r="A168" i="13" s="1"/>
  <c r="AG206" i="3"/>
  <c r="BG223" i="3"/>
  <c r="P206" i="3" l="1"/>
  <c r="N222" i="3"/>
  <c r="M210" i="13"/>
  <c r="L210" i="13" s="1"/>
  <c r="AA225" i="3"/>
  <c r="BO375" i="3"/>
  <c r="AX375" i="3"/>
  <c r="CF375" i="3"/>
  <c r="R204" i="3"/>
  <c r="AE170" i="13"/>
  <c r="AD170" i="13" s="1"/>
  <c r="W175" i="13"/>
  <c r="V175" i="13" s="1"/>
  <c r="C168" i="13"/>
  <c r="B168" i="13" s="1"/>
  <c r="BZ215" i="3"/>
  <c r="BI215" i="3"/>
  <c r="AR215" i="3"/>
  <c r="AF190" i="3"/>
  <c r="AV191" i="3" s="1"/>
  <c r="Q198" i="13"/>
  <c r="P198" i="13" s="1"/>
  <c r="AC213" i="3"/>
  <c r="AT212" i="3"/>
  <c r="CB212" i="3"/>
  <c r="BK212" i="3"/>
  <c r="AJ185" i="3"/>
  <c r="V183" i="3"/>
  <c r="BN207" i="3"/>
  <c r="AW207" i="3"/>
  <c r="CE207" i="3"/>
  <c r="BU223" i="3"/>
  <c r="Y191" i="13" l="1"/>
  <c r="X191" i="13" s="1"/>
  <c r="AE222" i="3"/>
  <c r="U207" i="13"/>
  <c r="T207" i="13" s="1"/>
  <c r="BY226" i="3"/>
  <c r="AQ226" i="3"/>
  <c r="BH226" i="3"/>
  <c r="K215" i="3"/>
  <c r="Q375" i="3"/>
  <c r="AC189" i="13"/>
  <c r="AB189" i="13" s="1"/>
  <c r="AI204" i="3"/>
  <c r="CD191" i="3"/>
  <c r="BM191" i="3"/>
  <c r="M212" i="3"/>
  <c r="BJ214" i="3"/>
  <c r="AS214" i="3"/>
  <c r="CA214" i="3"/>
  <c r="AZ186" i="3"/>
  <c r="BQ186" i="3"/>
  <c r="CH186" i="3"/>
  <c r="BC184" i="3"/>
  <c r="BR184" i="3" s="1"/>
  <c r="A184" i="3"/>
  <c r="C184" i="3" s="1"/>
  <c r="U183" i="3"/>
  <c r="AL184" i="3"/>
  <c r="BA184" i="3" s="1"/>
  <c r="P207" i="3"/>
  <c r="F223" i="3"/>
  <c r="BV223" i="3"/>
  <c r="J226" i="3" l="1"/>
  <c r="AU223" i="3"/>
  <c r="CC223" i="3"/>
  <c r="BL223" i="3"/>
  <c r="AA360" i="13"/>
  <c r="Z360" i="13" s="1"/>
  <c r="AH375" i="3"/>
  <c r="O200" i="13"/>
  <c r="N200" i="13" s="1"/>
  <c r="AB215" i="3"/>
  <c r="AY205" i="3"/>
  <c r="BP205" i="3"/>
  <c r="CG205" i="3"/>
  <c r="E208" i="13"/>
  <c r="D208" i="13" s="1"/>
  <c r="S197" i="13"/>
  <c r="R197" i="13" s="1"/>
  <c r="O191" i="3"/>
  <c r="W176" i="13" s="1"/>
  <c r="V176" i="13" s="1"/>
  <c r="Y192" i="13"/>
  <c r="X192" i="13" s="1"/>
  <c r="AD212" i="3"/>
  <c r="CB213" i="3" s="1"/>
  <c r="L214" i="3"/>
  <c r="S186" i="3"/>
  <c r="B184" i="3"/>
  <c r="A169" i="13" s="1"/>
  <c r="BT184" i="3"/>
  <c r="E184" i="3" s="1"/>
  <c r="AG207" i="3"/>
  <c r="W223" i="3"/>
  <c r="AM224" i="3" s="1"/>
  <c r="BD224" i="3" s="1"/>
  <c r="G223" i="3"/>
  <c r="BW223" i="3"/>
  <c r="H223" i="3" s="1"/>
  <c r="BX223" i="3"/>
  <c r="I223" i="3" s="1"/>
  <c r="AA226" i="3" l="1"/>
  <c r="M211" i="13"/>
  <c r="L211" i="13" s="1"/>
  <c r="N223" i="3"/>
  <c r="AE223" i="3"/>
  <c r="R205" i="3"/>
  <c r="AX376" i="3"/>
  <c r="BO376" i="3"/>
  <c r="CF376" i="3"/>
  <c r="BI216" i="3"/>
  <c r="BZ216" i="3"/>
  <c r="AR216" i="3"/>
  <c r="G208" i="13"/>
  <c r="F208" i="13" s="1"/>
  <c r="K208" i="13"/>
  <c r="J208" i="13" s="1"/>
  <c r="I208" i="13"/>
  <c r="H208" i="13" s="1"/>
  <c r="AF191" i="3"/>
  <c r="CD192" i="3" s="1"/>
  <c r="C169" i="13"/>
  <c r="B169" i="13" s="1"/>
  <c r="BK213" i="3"/>
  <c r="M213" i="3" s="1"/>
  <c r="AT213" i="3"/>
  <c r="AC214" i="3"/>
  <c r="Q199" i="13"/>
  <c r="P199" i="13" s="1"/>
  <c r="AE171" i="13"/>
  <c r="AD171" i="13" s="1"/>
  <c r="AJ186" i="3"/>
  <c r="V184" i="3"/>
  <c r="CE208" i="3"/>
  <c r="BN208" i="3"/>
  <c r="AW208" i="3"/>
  <c r="Y223" i="3"/>
  <c r="AO224" i="3" s="1"/>
  <c r="BF224" i="3" s="1"/>
  <c r="Z223" i="3"/>
  <c r="AP224" i="3" s="1"/>
  <c r="X223" i="3"/>
  <c r="AN224" i="3" s="1"/>
  <c r="BE224" i="3" s="1"/>
  <c r="U208" i="13" l="1"/>
  <c r="T208" i="13" s="1"/>
  <c r="BH227" i="3"/>
  <c r="BY227" i="3"/>
  <c r="AQ227" i="3"/>
  <c r="K216" i="3"/>
  <c r="CC224" i="3"/>
  <c r="AU224" i="3"/>
  <c r="BL224" i="3"/>
  <c r="AC190" i="13"/>
  <c r="AB190" i="13" s="1"/>
  <c r="AI205" i="3"/>
  <c r="AA227" i="3"/>
  <c r="Q376" i="3"/>
  <c r="BM192" i="3"/>
  <c r="O192" i="3" s="1"/>
  <c r="S198" i="13"/>
  <c r="R198" i="13" s="1"/>
  <c r="AV192" i="3"/>
  <c r="AD213" i="3"/>
  <c r="CB214" i="3" s="1"/>
  <c r="AS215" i="3"/>
  <c r="CA215" i="3"/>
  <c r="BJ215" i="3"/>
  <c r="AZ187" i="3"/>
  <c r="BQ187" i="3"/>
  <c r="CH187" i="3"/>
  <c r="BT185" i="3"/>
  <c r="AL185" i="3"/>
  <c r="BA185" i="3" s="1"/>
  <c r="A185" i="3"/>
  <c r="C185" i="3" s="1"/>
  <c r="BC185" i="3"/>
  <c r="U184" i="3"/>
  <c r="P208" i="3"/>
  <c r="BG224" i="3"/>
  <c r="J227" i="3" l="1"/>
  <c r="AB216" i="3"/>
  <c r="O201" i="13"/>
  <c r="N201" i="13" s="1"/>
  <c r="CG206" i="3"/>
  <c r="BP206" i="3"/>
  <c r="AY206" i="3"/>
  <c r="N224" i="3"/>
  <c r="BY228" i="3"/>
  <c r="AQ228" i="3"/>
  <c r="BH228" i="3"/>
  <c r="AE224" i="3"/>
  <c r="AA361" i="13"/>
  <c r="Z361" i="13" s="1"/>
  <c r="AH376" i="3"/>
  <c r="AB217" i="3"/>
  <c r="BZ218" i="3" s="1"/>
  <c r="W177" i="13"/>
  <c r="V177" i="13" s="1"/>
  <c r="AF192" i="3"/>
  <c r="AT214" i="3"/>
  <c r="BK214" i="3"/>
  <c r="M214" i="3" s="1"/>
  <c r="Y193" i="13"/>
  <c r="X193" i="13" s="1"/>
  <c r="L215" i="3"/>
  <c r="S187" i="3"/>
  <c r="BR185" i="3"/>
  <c r="E185" i="3"/>
  <c r="B185" i="3"/>
  <c r="A170" i="13" s="1"/>
  <c r="AG208" i="3"/>
  <c r="CE209" i="3" s="1"/>
  <c r="BU224" i="3"/>
  <c r="F224" i="3" s="1"/>
  <c r="BV224" i="3"/>
  <c r="G224" i="3" s="1"/>
  <c r="J228" i="3" l="1"/>
  <c r="M212" i="13"/>
  <c r="L212" i="13" s="1"/>
  <c r="R206" i="3"/>
  <c r="BI217" i="3"/>
  <c r="AR217" i="3"/>
  <c r="BZ217" i="3"/>
  <c r="AA228" i="3"/>
  <c r="AQ229" i="3" s="1"/>
  <c r="U209" i="13"/>
  <c r="T209" i="13" s="1"/>
  <c r="BL225" i="3"/>
  <c r="CC225" i="3"/>
  <c r="AU225" i="3"/>
  <c r="BO377" i="3"/>
  <c r="CF377" i="3"/>
  <c r="AX377" i="3"/>
  <c r="BI218" i="3"/>
  <c r="K218" i="3" s="1"/>
  <c r="O203" i="13" s="1"/>
  <c r="N203" i="13" s="1"/>
  <c r="AR218" i="3"/>
  <c r="S199" i="13"/>
  <c r="R199" i="13" s="1"/>
  <c r="E209" i="13"/>
  <c r="D209" i="13" s="1"/>
  <c r="AD214" i="3"/>
  <c r="AT215" i="3" s="1"/>
  <c r="BM193" i="3"/>
  <c r="CD193" i="3"/>
  <c r="AV193" i="3"/>
  <c r="G209" i="13"/>
  <c r="F209" i="13" s="1"/>
  <c r="AE172" i="13"/>
  <c r="AD172" i="13" s="1"/>
  <c r="AI206" i="3"/>
  <c r="CG207" i="3" s="1"/>
  <c r="AA229" i="3"/>
  <c r="C170" i="13"/>
  <c r="B170" i="13" s="1"/>
  <c r="Q200" i="13"/>
  <c r="P200" i="13" s="1"/>
  <c r="AC215" i="3"/>
  <c r="CA216" i="3" s="1"/>
  <c r="AJ187" i="3"/>
  <c r="AW209" i="3"/>
  <c r="BN209" i="3"/>
  <c r="P209" i="3" s="1"/>
  <c r="V185" i="3"/>
  <c r="X224" i="3"/>
  <c r="AN225" i="3" s="1"/>
  <c r="BE225" i="3" s="1"/>
  <c r="W224" i="3"/>
  <c r="AM225" i="3" s="1"/>
  <c r="BD225" i="3" s="1"/>
  <c r="BW224" i="3"/>
  <c r="H224" i="3" s="1"/>
  <c r="BX224" i="3"/>
  <c r="I224" i="3" s="1"/>
  <c r="K217" i="3" l="1"/>
  <c r="M213" i="13"/>
  <c r="L213" i="13" s="1"/>
  <c r="AC191" i="13"/>
  <c r="AB191" i="13" s="1"/>
  <c r="BH229" i="3"/>
  <c r="BY229" i="3"/>
  <c r="N225" i="3"/>
  <c r="AB218" i="3"/>
  <c r="Q377" i="3"/>
  <c r="O193" i="3"/>
  <c r="AY207" i="3"/>
  <c r="K209" i="13"/>
  <c r="J209" i="13" s="1"/>
  <c r="I209" i="13"/>
  <c r="H209" i="13" s="1"/>
  <c r="BK215" i="3"/>
  <c r="CB215" i="3"/>
  <c r="BP207" i="3"/>
  <c r="R207" i="3" s="1"/>
  <c r="AC192" i="13" s="1"/>
  <c r="AB192" i="13" s="1"/>
  <c r="BY230" i="3"/>
  <c r="BH230" i="3"/>
  <c r="AQ230" i="3"/>
  <c r="AS216" i="3"/>
  <c r="BJ216" i="3"/>
  <c r="L216" i="3" s="1"/>
  <c r="Y194" i="13"/>
  <c r="X194" i="13" s="1"/>
  <c r="AZ188" i="3"/>
  <c r="BQ188" i="3"/>
  <c r="CH188" i="3"/>
  <c r="AG209" i="3"/>
  <c r="BN210" i="3" s="1"/>
  <c r="A186" i="3"/>
  <c r="C186" i="3" s="1"/>
  <c r="U185" i="3"/>
  <c r="AL186" i="3"/>
  <c r="BA186" i="3" s="1"/>
  <c r="BT186" i="3"/>
  <c r="BC186" i="3"/>
  <c r="Z224" i="3"/>
  <c r="AP225" i="3" s="1"/>
  <c r="BG225" i="3" s="1"/>
  <c r="Y224" i="3"/>
  <c r="AO225" i="3" s="1"/>
  <c r="O202" i="13" l="1"/>
  <c r="N202" i="13" s="1"/>
  <c r="J229" i="3"/>
  <c r="U210" i="13"/>
  <c r="T210" i="13" s="1"/>
  <c r="AE225" i="3"/>
  <c r="AR219" i="3"/>
  <c r="BI219" i="3"/>
  <c r="BZ219" i="3"/>
  <c r="W178" i="13"/>
  <c r="V178" i="13" s="1"/>
  <c r="AH377" i="3"/>
  <c r="AA362" i="13"/>
  <c r="Z362" i="13" s="1"/>
  <c r="J230" i="3"/>
  <c r="AA230" i="3" s="1"/>
  <c r="BY231" i="3" s="1"/>
  <c r="AF193" i="3"/>
  <c r="M215" i="3"/>
  <c r="AI207" i="3"/>
  <c r="BP208" i="3" s="1"/>
  <c r="AC216" i="3"/>
  <c r="AS217" i="3" s="1"/>
  <c r="Q201" i="13"/>
  <c r="P201" i="13" s="1"/>
  <c r="S188" i="3"/>
  <c r="CE210" i="3"/>
  <c r="P210" i="3" s="1"/>
  <c r="AW210" i="3"/>
  <c r="E186" i="3"/>
  <c r="BR186" i="3"/>
  <c r="B186" i="3"/>
  <c r="A171" i="13" s="1"/>
  <c r="BF225" i="3"/>
  <c r="BU225" i="3"/>
  <c r="F225" i="3" s="1"/>
  <c r="BV225" i="3"/>
  <c r="G225" i="3" s="1"/>
  <c r="BW225" i="3"/>
  <c r="M214" i="13" l="1"/>
  <c r="L214" i="13" s="1"/>
  <c r="K219" i="3"/>
  <c r="CC226" i="3"/>
  <c r="AU226" i="3"/>
  <c r="BL226" i="3"/>
  <c r="AX378" i="3"/>
  <c r="CF378" i="3"/>
  <c r="BO378" i="3"/>
  <c r="M215" i="13"/>
  <c r="L215" i="13" s="1"/>
  <c r="AV194" i="3"/>
  <c r="BM194" i="3"/>
  <c r="CD194" i="3"/>
  <c r="AD215" i="3"/>
  <c r="S200" i="13"/>
  <c r="R200" i="13" s="1"/>
  <c r="CG208" i="3"/>
  <c r="R208" i="3" s="1"/>
  <c r="AQ231" i="3"/>
  <c r="BH231" i="3"/>
  <c r="J231" i="3" s="1"/>
  <c r="CA217" i="3"/>
  <c r="AY208" i="3"/>
  <c r="E210" i="13"/>
  <c r="D210" i="13" s="1"/>
  <c r="AE173" i="13"/>
  <c r="AD173" i="13" s="1"/>
  <c r="G210" i="13"/>
  <c r="F210" i="13" s="1"/>
  <c r="BJ217" i="3"/>
  <c r="C171" i="13"/>
  <c r="B171" i="13" s="1"/>
  <c r="Y195" i="13"/>
  <c r="X195" i="13" s="1"/>
  <c r="AJ188" i="3"/>
  <c r="AG210" i="3"/>
  <c r="AW211" i="3" s="1"/>
  <c r="V186" i="3"/>
  <c r="H225" i="3"/>
  <c r="X225" i="3"/>
  <c r="AN226" i="3" s="1"/>
  <c r="BE226" i="3" s="1"/>
  <c r="W225" i="3"/>
  <c r="AM226" i="3" s="1"/>
  <c r="BX225" i="3"/>
  <c r="I225" i="3" s="1"/>
  <c r="N226" i="3" l="1"/>
  <c r="AB219" i="3"/>
  <c r="O204" i="13"/>
  <c r="N204" i="13" s="1"/>
  <c r="AE226" i="3"/>
  <c r="Q378" i="3"/>
  <c r="O194" i="3"/>
  <c r="BK216" i="3"/>
  <c r="CB216" i="3"/>
  <c r="AT216" i="3"/>
  <c r="AI208" i="3"/>
  <c r="AY209" i="3" s="1"/>
  <c r="AC193" i="13"/>
  <c r="AB193" i="13" s="1"/>
  <c r="L217" i="3"/>
  <c r="K210" i="13"/>
  <c r="J210" i="13" s="1"/>
  <c r="I210" i="13"/>
  <c r="H210" i="13" s="1"/>
  <c r="M216" i="13"/>
  <c r="L216" i="13" s="1"/>
  <c r="AA231" i="3"/>
  <c r="CE211" i="3"/>
  <c r="BN211" i="3"/>
  <c r="CH189" i="3"/>
  <c r="AZ189" i="3"/>
  <c r="BQ189" i="3"/>
  <c r="Y225" i="3"/>
  <c r="AO226" i="3" s="1"/>
  <c r="A187" i="3"/>
  <c r="C187" i="3" s="1"/>
  <c r="BC187" i="3"/>
  <c r="BT187" i="3"/>
  <c r="AL187" i="3"/>
  <c r="BA187" i="3" s="1"/>
  <c r="U186" i="3"/>
  <c r="BD226" i="3"/>
  <c r="Z225" i="3"/>
  <c r="AP226" i="3" s="1"/>
  <c r="U211" i="13" l="1"/>
  <c r="T211" i="13" s="1"/>
  <c r="AR220" i="3"/>
  <c r="BZ220" i="3"/>
  <c r="BI220" i="3"/>
  <c r="M216" i="3"/>
  <c r="CC227" i="3"/>
  <c r="BL227" i="3"/>
  <c r="AU227" i="3"/>
  <c r="AH378" i="3"/>
  <c r="AA363" i="13"/>
  <c r="Z363" i="13" s="1"/>
  <c r="W179" i="13"/>
  <c r="V179" i="13" s="1"/>
  <c r="AF194" i="3"/>
  <c r="AD216" i="3"/>
  <c r="Q202" i="13"/>
  <c r="P202" i="13" s="1"/>
  <c r="AC217" i="3"/>
  <c r="BJ218" i="3" s="1"/>
  <c r="CG209" i="3"/>
  <c r="BP209" i="3"/>
  <c r="BH232" i="3"/>
  <c r="BY232" i="3"/>
  <c r="AQ232" i="3"/>
  <c r="AB220" i="3"/>
  <c r="BZ221" i="3" s="1"/>
  <c r="P211" i="3"/>
  <c r="S189" i="3"/>
  <c r="BF226" i="3"/>
  <c r="E187" i="3"/>
  <c r="BR187" i="3"/>
  <c r="B187" i="3"/>
  <c r="A172" i="13" s="1"/>
  <c r="BG226" i="3"/>
  <c r="K220" i="3" l="1"/>
  <c r="N227" i="3"/>
  <c r="S201" i="13"/>
  <c r="R201" i="13" s="1"/>
  <c r="R209" i="3"/>
  <c r="AX379" i="3"/>
  <c r="BO379" i="3"/>
  <c r="CF379" i="3"/>
  <c r="AE227" i="3"/>
  <c r="AV195" i="3"/>
  <c r="BM195" i="3"/>
  <c r="CD195" i="3"/>
  <c r="AT217" i="3"/>
  <c r="CB217" i="3"/>
  <c r="BK217" i="3"/>
  <c r="AS218" i="3"/>
  <c r="CA218" i="3"/>
  <c r="L218" i="3" s="1"/>
  <c r="AI209" i="3"/>
  <c r="J232" i="3"/>
  <c r="AE174" i="13"/>
  <c r="AD174" i="13" s="1"/>
  <c r="AC218" i="3"/>
  <c r="CA219" i="3" s="1"/>
  <c r="AR221" i="3"/>
  <c r="C172" i="13"/>
  <c r="B172" i="13" s="1"/>
  <c r="BI221" i="3"/>
  <c r="K221" i="3" s="1"/>
  <c r="Y196" i="13"/>
  <c r="X196" i="13" s="1"/>
  <c r="AG211" i="3"/>
  <c r="AW212" i="3" s="1"/>
  <c r="AJ189" i="3"/>
  <c r="AD217" i="3"/>
  <c r="BK218" i="3" s="1"/>
  <c r="V187" i="3"/>
  <c r="O205" i="13" l="1"/>
  <c r="N205" i="13" s="1"/>
  <c r="U212" i="13"/>
  <c r="T212" i="13" s="1"/>
  <c r="M217" i="3"/>
  <c r="AA232" i="3"/>
  <c r="M217" i="13"/>
  <c r="L217" i="13" s="1"/>
  <c r="O195" i="3"/>
  <c r="AC194" i="13"/>
  <c r="AB194" i="13" s="1"/>
  <c r="Q379" i="3"/>
  <c r="AH379" i="3"/>
  <c r="CC228" i="3"/>
  <c r="BL228" i="3"/>
  <c r="AU228" i="3"/>
  <c r="Q203" i="13"/>
  <c r="P203" i="13" s="1"/>
  <c r="BP210" i="3"/>
  <c r="AY210" i="3"/>
  <c r="CG210" i="3"/>
  <c r="AF195" i="3"/>
  <c r="BJ219" i="3"/>
  <c r="L219" i="3" s="1"/>
  <c r="AS219" i="3"/>
  <c r="O206" i="13"/>
  <c r="N206" i="13" s="1"/>
  <c r="AB221" i="3"/>
  <c r="AR222" i="3" s="1"/>
  <c r="AE228" i="3"/>
  <c r="CE212" i="3"/>
  <c r="BN212" i="3"/>
  <c r="AZ190" i="3"/>
  <c r="BQ190" i="3"/>
  <c r="CH190" i="3"/>
  <c r="AT218" i="3"/>
  <c r="CB218" i="3"/>
  <c r="M218" i="3" s="1"/>
  <c r="BC188" i="3"/>
  <c r="U187" i="3"/>
  <c r="BT188" i="3"/>
  <c r="AL188" i="3"/>
  <c r="BA188" i="3" s="1"/>
  <c r="A188" i="3"/>
  <c r="C188" i="3" s="1"/>
  <c r="BU226" i="3"/>
  <c r="AA364" i="13" l="1"/>
  <c r="Z364" i="13" s="1"/>
  <c r="N228" i="3"/>
  <c r="S202" i="13"/>
  <c r="R202" i="13" s="1"/>
  <c r="BY233" i="3"/>
  <c r="BH233" i="3"/>
  <c r="AQ233" i="3"/>
  <c r="W180" i="13"/>
  <c r="V180" i="13" s="1"/>
  <c r="AX380" i="3"/>
  <c r="BO380" i="3"/>
  <c r="CF380" i="3"/>
  <c r="BM196" i="3"/>
  <c r="CD196" i="3"/>
  <c r="R210" i="3"/>
  <c r="AV196" i="3"/>
  <c r="AA233" i="3"/>
  <c r="BY234" i="3" s="1"/>
  <c r="BZ222" i="3"/>
  <c r="BI222" i="3"/>
  <c r="Q204" i="13"/>
  <c r="P204" i="13" s="1"/>
  <c r="AC219" i="3"/>
  <c r="BJ220" i="3" s="1"/>
  <c r="P212" i="3"/>
  <c r="S203" i="13"/>
  <c r="R203" i="13" s="1"/>
  <c r="BL229" i="3"/>
  <c r="CC229" i="3"/>
  <c r="AU229" i="3"/>
  <c r="S190" i="3"/>
  <c r="B188" i="3"/>
  <c r="A173" i="13" s="1"/>
  <c r="BR188" i="3"/>
  <c r="E188" i="3"/>
  <c r="AD218" i="3"/>
  <c r="F226" i="3"/>
  <c r="BV226" i="3"/>
  <c r="G226" i="3" s="1"/>
  <c r="J233" i="3" l="1"/>
  <c r="U213" i="13"/>
  <c r="T213" i="13" s="1"/>
  <c r="O196" i="3"/>
  <c r="Q380" i="3"/>
  <c r="Q13" i="3" a="1"/>
  <c r="Q13" i="3" s="1"/>
  <c r="Q14" i="3" s="1" a="1"/>
  <c r="Q14" i="3" s="1"/>
  <c r="AC195" i="13"/>
  <c r="AB195" i="13" s="1"/>
  <c r="AI210" i="3"/>
  <c r="BH234" i="3"/>
  <c r="J234" i="3" s="1"/>
  <c r="M219" i="13" s="1"/>
  <c r="L219" i="13" s="1"/>
  <c r="AQ234" i="3"/>
  <c r="AF196" i="3"/>
  <c r="AG212" i="3"/>
  <c r="BN213" i="3" s="1"/>
  <c r="G211" i="13"/>
  <c r="F211" i="13" s="1"/>
  <c r="AE175" i="13"/>
  <c r="AD175" i="13" s="1"/>
  <c r="E211" i="13"/>
  <c r="D211" i="13" s="1"/>
  <c r="C173" i="13"/>
  <c r="B173" i="13" s="1"/>
  <c r="K222" i="3"/>
  <c r="O207" i="13" s="1"/>
  <c r="AS220" i="3"/>
  <c r="Y197" i="13"/>
  <c r="X197" i="13" s="1"/>
  <c r="CA220" i="3"/>
  <c r="L220" i="3" s="1"/>
  <c r="N229" i="3"/>
  <c r="AJ190" i="3"/>
  <c r="V188" i="3"/>
  <c r="AT219" i="3"/>
  <c r="BK219" i="3"/>
  <c r="CB219" i="3"/>
  <c r="W226" i="3"/>
  <c r="AM227" i="3" s="1"/>
  <c r="X226" i="3"/>
  <c r="AN227" i="3" s="1"/>
  <c r="BE227" i="3" s="1"/>
  <c r="BW226" i="3"/>
  <c r="H226" i="3" s="1"/>
  <c r="M218" i="13" l="1"/>
  <c r="L218" i="13" s="1"/>
  <c r="AH380" i="3"/>
  <c r="CF381" i="3" s="1"/>
  <c r="Q15" i="3"/>
  <c r="Q16" i="3"/>
  <c r="AA365" i="13"/>
  <c r="Z365" i="13" s="1"/>
  <c r="W181" i="13"/>
  <c r="V181" i="13" s="1"/>
  <c r="AA234" i="3"/>
  <c r="CG211" i="3"/>
  <c r="AY211" i="3"/>
  <c r="BP211" i="3"/>
  <c r="AV197" i="3"/>
  <c r="CD197" i="3"/>
  <c r="BM197" i="3"/>
  <c r="CE213" i="3"/>
  <c r="P213" i="3" s="1"/>
  <c r="AW213" i="3"/>
  <c r="U214" i="13"/>
  <c r="T214" i="13" s="1"/>
  <c r="AC220" i="3"/>
  <c r="AS221" i="3" s="1"/>
  <c r="I211" i="13"/>
  <c r="H211" i="13" s="1"/>
  <c r="AB222" i="3"/>
  <c r="AR223" i="3" s="1"/>
  <c r="Q205" i="13"/>
  <c r="P205" i="13" s="1"/>
  <c r="N207" i="13"/>
  <c r="AE229" i="3"/>
  <c r="CH191" i="3"/>
  <c r="AZ191" i="3"/>
  <c r="BQ191" i="3"/>
  <c r="BT189" i="3"/>
  <c r="BC189" i="3"/>
  <c r="AL189" i="3"/>
  <c r="BA189" i="3" s="1"/>
  <c r="A189" i="3"/>
  <c r="C189" i="3" s="1"/>
  <c r="U188" i="3"/>
  <c r="M219" i="3"/>
  <c r="Y226" i="3"/>
  <c r="AO227" i="3" s="1"/>
  <c r="BF227" i="3" s="1"/>
  <c r="BD227" i="3"/>
  <c r="BX226" i="3"/>
  <c r="I226" i="3" s="1"/>
  <c r="AQ235" i="3" l="1"/>
  <c r="BY235" i="3"/>
  <c r="BH235" i="3"/>
  <c r="R211" i="3"/>
  <c r="AC196" i="13" s="1"/>
  <c r="AB196" i="13" s="1"/>
  <c r="O197" i="3"/>
  <c r="W182" i="13" s="1"/>
  <c r="V182" i="13" s="1"/>
  <c r="BI223" i="3"/>
  <c r="BZ223" i="3"/>
  <c r="CA221" i="3"/>
  <c r="K211" i="13"/>
  <c r="J211" i="13" s="1"/>
  <c r="BJ221" i="3"/>
  <c r="Y198" i="13"/>
  <c r="X198" i="13" s="1"/>
  <c r="S204" i="13"/>
  <c r="R204" i="13" s="1"/>
  <c r="BL230" i="3"/>
  <c r="AU230" i="3"/>
  <c r="CC230" i="3"/>
  <c r="S191" i="3"/>
  <c r="B189" i="3"/>
  <c r="A174" i="13" s="1"/>
  <c r="AD219" i="3"/>
  <c r="AT220" i="3" s="1"/>
  <c r="AG213" i="3"/>
  <c r="CE214" i="3" s="1"/>
  <c r="E189" i="3"/>
  <c r="BR189" i="3"/>
  <c r="Z226" i="3"/>
  <c r="AP227" i="3" s="1"/>
  <c r="J235" i="3" l="1"/>
  <c r="AI211" i="3"/>
  <c r="AA235" i="3"/>
  <c r="K223" i="3"/>
  <c r="AI212" i="3"/>
  <c r="AF197" i="3"/>
  <c r="L221" i="3"/>
  <c r="C174" i="13"/>
  <c r="AE176" i="13"/>
  <c r="AD176" i="13" s="1"/>
  <c r="AJ191" i="3"/>
  <c r="BQ192" i="3" s="1"/>
  <c r="N230" i="3"/>
  <c r="AW214" i="3"/>
  <c r="CB220" i="3"/>
  <c r="BK220" i="3"/>
  <c r="BN214" i="3"/>
  <c r="P214" i="3" s="1"/>
  <c r="V189" i="3"/>
  <c r="BG227" i="3"/>
  <c r="M220" i="13" l="1"/>
  <c r="L220" i="13" s="1"/>
  <c r="BP212" i="3"/>
  <c r="CG212" i="3"/>
  <c r="AY212" i="3"/>
  <c r="BH236" i="3"/>
  <c r="BY236" i="3"/>
  <c r="AQ236" i="3"/>
  <c r="O208" i="13"/>
  <c r="N208" i="13" s="1"/>
  <c r="AB223" i="3"/>
  <c r="AY213" i="3"/>
  <c r="CG213" i="3"/>
  <c r="BP213" i="3"/>
  <c r="Q206" i="13"/>
  <c r="P206" i="13" s="1"/>
  <c r="AV198" i="3"/>
  <c r="CD198" i="3"/>
  <c r="BM198" i="3"/>
  <c r="AC221" i="3"/>
  <c r="U215" i="13"/>
  <c r="T215" i="13" s="1"/>
  <c r="B174" i="13"/>
  <c r="Y199" i="13"/>
  <c r="X199" i="13" s="1"/>
  <c r="CH192" i="3"/>
  <c r="S192" i="3" s="1"/>
  <c r="AZ192" i="3"/>
  <c r="AE230" i="3"/>
  <c r="M220" i="3"/>
  <c r="AG214" i="3"/>
  <c r="CE215" i="3" s="1"/>
  <c r="BT190" i="3"/>
  <c r="BC190" i="3"/>
  <c r="A190" i="3"/>
  <c r="C190" i="3" s="1"/>
  <c r="AL190" i="3"/>
  <c r="BA190" i="3" s="1"/>
  <c r="U189" i="3"/>
  <c r="BU227" i="3"/>
  <c r="F227" i="3" s="1"/>
  <c r="O198" i="3" l="1"/>
  <c r="R213" i="3"/>
  <c r="R212" i="3"/>
  <c r="J236" i="3"/>
  <c r="BI224" i="3"/>
  <c r="AR224" i="3"/>
  <c r="BZ224" i="3"/>
  <c r="AF198" i="3"/>
  <c r="BM199" i="3" s="1"/>
  <c r="CA222" i="3"/>
  <c r="BJ222" i="3"/>
  <c r="AS222" i="3"/>
  <c r="AE177" i="13"/>
  <c r="AD177" i="13" s="1"/>
  <c r="E212" i="13"/>
  <c r="D212" i="13" s="1"/>
  <c r="AI213" i="3"/>
  <c r="CG214" i="3" s="1"/>
  <c r="AD220" i="3"/>
  <c r="AT221" i="3" s="1"/>
  <c r="S205" i="13"/>
  <c r="R205" i="13" s="1"/>
  <c r="CC231" i="3"/>
  <c r="BL231" i="3"/>
  <c r="AU231" i="3"/>
  <c r="BN215" i="3"/>
  <c r="P215" i="3" s="1"/>
  <c r="AW215" i="3"/>
  <c r="AJ192" i="3"/>
  <c r="B190" i="3"/>
  <c r="A175" i="13" s="1"/>
  <c r="BR190" i="3"/>
  <c r="E190" i="3"/>
  <c r="W227" i="3"/>
  <c r="AM228" i="3" s="1"/>
  <c r="BD228" i="3" s="1"/>
  <c r="BV227" i="3"/>
  <c r="W183" i="13" l="1"/>
  <c r="V183" i="13" s="1"/>
  <c r="AC198" i="13"/>
  <c r="AB198" i="13" s="1"/>
  <c r="L222" i="3"/>
  <c r="AC197" i="13"/>
  <c r="AB197" i="13" s="1"/>
  <c r="K224" i="3"/>
  <c r="M221" i="13"/>
  <c r="L221" i="13" s="1"/>
  <c r="AA236" i="3"/>
  <c r="AV199" i="3"/>
  <c r="CD199" i="3"/>
  <c r="O199" i="3" s="1"/>
  <c r="N231" i="3"/>
  <c r="AE231" i="3" s="1"/>
  <c r="BL232" i="3" s="1"/>
  <c r="C175" i="13"/>
  <c r="CB221" i="3"/>
  <c r="Y200" i="13"/>
  <c r="X200" i="13" s="1"/>
  <c r="AY214" i="3"/>
  <c r="BP214" i="3"/>
  <c r="R214" i="3" s="1"/>
  <c r="AC222" i="3"/>
  <c r="BK221" i="3"/>
  <c r="BQ193" i="3"/>
  <c r="AZ193" i="3"/>
  <c r="CH193" i="3"/>
  <c r="AG215" i="3"/>
  <c r="CE216" i="3" s="1"/>
  <c r="V190" i="3"/>
  <c r="G227" i="3"/>
  <c r="BW227" i="3"/>
  <c r="H227" i="3" s="1"/>
  <c r="Q207" i="13" l="1"/>
  <c r="P207" i="13" s="1"/>
  <c r="O209" i="13"/>
  <c r="N209" i="13" s="1"/>
  <c r="AB224" i="3"/>
  <c r="BY237" i="3"/>
  <c r="AQ237" i="3"/>
  <c r="BH237" i="3"/>
  <c r="M221" i="3"/>
  <c r="U216" i="13"/>
  <c r="T216" i="13" s="1"/>
  <c r="W184" i="13"/>
  <c r="V184" i="13" s="1"/>
  <c r="G212" i="13"/>
  <c r="F212" i="13" s="1"/>
  <c r="B175" i="13"/>
  <c r="AF199" i="3"/>
  <c r="BM200" i="3" s="1"/>
  <c r="AC199" i="13"/>
  <c r="AB199" i="13" s="1"/>
  <c r="CC232" i="3"/>
  <c r="N232" i="3" s="1"/>
  <c r="I212" i="13"/>
  <c r="AU232" i="3"/>
  <c r="BJ223" i="3"/>
  <c r="CA223" i="3"/>
  <c r="AS223" i="3"/>
  <c r="AI214" i="3"/>
  <c r="BP215" i="3" s="1"/>
  <c r="BN216" i="3"/>
  <c r="P216" i="3" s="1"/>
  <c r="AW216" i="3"/>
  <c r="S193" i="3"/>
  <c r="BC191" i="3"/>
  <c r="BR191" i="3" s="1"/>
  <c r="U190" i="3"/>
  <c r="A191" i="3"/>
  <c r="C191" i="3" s="1"/>
  <c r="AL191" i="3"/>
  <c r="BA191" i="3" s="1"/>
  <c r="X227" i="3"/>
  <c r="AN228" i="3" s="1"/>
  <c r="BE228" i="3" s="1"/>
  <c r="Y227" i="3"/>
  <c r="AO228" i="3" s="1"/>
  <c r="BF228" i="3" s="1"/>
  <c r="BX227" i="3"/>
  <c r="I227" i="3" s="1"/>
  <c r="J237" i="3" l="1"/>
  <c r="BZ225" i="3"/>
  <c r="AR225" i="3"/>
  <c r="BI225" i="3"/>
  <c r="AA237" i="3"/>
  <c r="S206" i="13"/>
  <c r="R206" i="13" s="1"/>
  <c r="AD221" i="3"/>
  <c r="BK222" i="3" s="1"/>
  <c r="AE178" i="13"/>
  <c r="AD178" i="13" s="1"/>
  <c r="K212" i="13"/>
  <c r="J212" i="13" s="1"/>
  <c r="AV200" i="3"/>
  <c r="CD200" i="3"/>
  <c r="O200" i="3" s="1"/>
  <c r="H212" i="13"/>
  <c r="Y201" i="13"/>
  <c r="X201" i="13" s="1"/>
  <c r="U217" i="13"/>
  <c r="T217" i="13" s="1"/>
  <c r="AE232" i="3"/>
  <c r="AU233" i="3" s="1"/>
  <c r="L223" i="3"/>
  <c r="CG215" i="3"/>
  <c r="R215" i="3" s="1"/>
  <c r="AY215" i="3"/>
  <c r="AJ193" i="3"/>
  <c r="BT191" i="3"/>
  <c r="E191" i="3" s="1"/>
  <c r="B191" i="3"/>
  <c r="A176" i="13" s="1"/>
  <c r="AG216" i="3"/>
  <c r="Z227" i="3"/>
  <c r="BG228" i="3" s="1"/>
  <c r="M222" i="13" l="1"/>
  <c r="L222" i="13" s="1"/>
  <c r="K225" i="3"/>
  <c r="BH238" i="3"/>
  <c r="AQ238" i="3"/>
  <c r="BY238" i="3"/>
  <c r="CB222" i="3"/>
  <c r="M222" i="3" s="1"/>
  <c r="AT222" i="3"/>
  <c r="W185" i="13"/>
  <c r="V185" i="13" s="1"/>
  <c r="C176" i="13"/>
  <c r="B176" i="13" s="1"/>
  <c r="AF200" i="3"/>
  <c r="CD201" i="3" s="1"/>
  <c r="AC200" i="13"/>
  <c r="AB200" i="13" s="1"/>
  <c r="BL233" i="3"/>
  <c r="CC233" i="3"/>
  <c r="AB225" i="3"/>
  <c r="Q208" i="13"/>
  <c r="P208" i="13" s="1"/>
  <c r="AC223" i="3"/>
  <c r="AI215" i="3"/>
  <c r="CG216" i="3" s="1"/>
  <c r="BQ194" i="3"/>
  <c r="AZ194" i="3"/>
  <c r="CH194" i="3"/>
  <c r="V191" i="3"/>
  <c r="BN217" i="3"/>
  <c r="CE217" i="3"/>
  <c r="AW217" i="3"/>
  <c r="AP228" i="3"/>
  <c r="O210" i="13" l="1"/>
  <c r="N210" i="13" s="1"/>
  <c r="S207" i="13"/>
  <c r="R207" i="13" s="1"/>
  <c r="AD222" i="3"/>
  <c r="J238" i="3"/>
  <c r="AV201" i="3"/>
  <c r="BM201" i="3"/>
  <c r="O201" i="3" s="1"/>
  <c r="N233" i="3"/>
  <c r="AS224" i="3"/>
  <c r="BJ224" i="3"/>
  <c r="CA224" i="3"/>
  <c r="BI226" i="3"/>
  <c r="BZ226" i="3"/>
  <c r="AR226" i="3"/>
  <c r="AY216" i="3"/>
  <c r="BP216" i="3"/>
  <c r="R216" i="3" s="1"/>
  <c r="S194" i="3"/>
  <c r="BC192" i="3"/>
  <c r="BR192" i="3" s="1"/>
  <c r="AL192" i="3"/>
  <c r="BA192" i="3" s="1"/>
  <c r="U191" i="3"/>
  <c r="A192" i="3"/>
  <c r="C192" i="3" s="1"/>
  <c r="P217" i="3"/>
  <c r="BU228" i="3"/>
  <c r="F228" i="3" s="1"/>
  <c r="CB223" i="3" l="1"/>
  <c r="AT223" i="3"/>
  <c r="BK223" i="3"/>
  <c r="AA238" i="3"/>
  <c r="M223" i="13"/>
  <c r="L223" i="13" s="1"/>
  <c r="AE179" i="13"/>
  <c r="AD179" i="13" s="1"/>
  <c r="E213" i="13"/>
  <c r="D213" i="13" s="1"/>
  <c r="U218" i="13"/>
  <c r="T218" i="13" s="1"/>
  <c r="AF201" i="3"/>
  <c r="AV202" i="3" s="1"/>
  <c r="W186" i="13"/>
  <c r="V186" i="13" s="1"/>
  <c r="AE233" i="3"/>
  <c r="CC234" i="3" s="1"/>
  <c r="AC201" i="13"/>
  <c r="AB201" i="13" s="1"/>
  <c r="Y202" i="13"/>
  <c r="X202" i="13" s="1"/>
  <c r="AD223" i="3"/>
  <c r="AT224" i="3" s="1"/>
  <c r="K226" i="3"/>
  <c r="L224" i="3"/>
  <c r="AJ194" i="3"/>
  <c r="AI216" i="3"/>
  <c r="B192" i="3"/>
  <c r="A177" i="13" s="1"/>
  <c r="BT192" i="3"/>
  <c r="E192" i="3" s="1"/>
  <c r="AG217" i="3"/>
  <c r="W228" i="3"/>
  <c r="AM229" i="3" s="1"/>
  <c r="BD229" i="3" s="1"/>
  <c r="BV228" i="3"/>
  <c r="G228" i="3" s="1"/>
  <c r="M223" i="3" l="1"/>
  <c r="BH239" i="3"/>
  <c r="AQ239" i="3"/>
  <c r="BY239" i="3"/>
  <c r="BM202" i="3"/>
  <c r="G213" i="13"/>
  <c r="F213" i="13" s="1"/>
  <c r="C177" i="13"/>
  <c r="B177" i="13" s="1"/>
  <c r="CD202" i="3"/>
  <c r="AU234" i="3"/>
  <c r="BL234" i="3"/>
  <c r="N234" i="3" s="1"/>
  <c r="BK224" i="3"/>
  <c r="CB224" i="3"/>
  <c r="AC224" i="3"/>
  <c r="Q209" i="13"/>
  <c r="P209" i="13" s="1"/>
  <c r="O211" i="13"/>
  <c r="AB226" i="3"/>
  <c r="BQ195" i="3"/>
  <c r="CH195" i="3"/>
  <c r="AZ195" i="3"/>
  <c r="V192" i="3"/>
  <c r="BP217" i="3"/>
  <c r="CG217" i="3"/>
  <c r="AY217" i="3"/>
  <c r="AW218" i="3"/>
  <c r="CE218" i="3"/>
  <c r="BN218" i="3"/>
  <c r="X228" i="3"/>
  <c r="AN229" i="3" s="1"/>
  <c r="BE229" i="3" s="1"/>
  <c r="BW228" i="3"/>
  <c r="H228" i="3" s="1"/>
  <c r="S208" i="13" l="1"/>
  <c r="R208" i="13" s="1"/>
  <c r="J239" i="3"/>
  <c r="O202" i="3"/>
  <c r="M224" i="3"/>
  <c r="U219" i="13"/>
  <c r="T219" i="13" s="1"/>
  <c r="AE234" i="3"/>
  <c r="AU235" i="3" s="1"/>
  <c r="N211" i="13"/>
  <c r="I213" i="13"/>
  <c r="AR227" i="3"/>
  <c r="BI227" i="3"/>
  <c r="BZ227" i="3"/>
  <c r="CA225" i="3"/>
  <c r="BJ225" i="3"/>
  <c r="AS225" i="3"/>
  <c r="S195" i="3"/>
  <c r="R217" i="3"/>
  <c r="BC193" i="3"/>
  <c r="BT193" i="3"/>
  <c r="AL193" i="3"/>
  <c r="BA193" i="3" s="1"/>
  <c r="A193" i="3"/>
  <c r="C193" i="3" s="1"/>
  <c r="U192" i="3"/>
  <c r="P218" i="3"/>
  <c r="Y228" i="3"/>
  <c r="AO229" i="3" s="1"/>
  <c r="BX228" i="3"/>
  <c r="I228" i="3" s="1"/>
  <c r="AA239" i="3" l="1"/>
  <c r="M224" i="13"/>
  <c r="L224" i="13" s="1"/>
  <c r="AF202" i="3"/>
  <c r="BM203" i="3" s="1"/>
  <c r="W187" i="13"/>
  <c r="V187" i="13" s="1"/>
  <c r="S209" i="13"/>
  <c r="R209" i="13" s="1"/>
  <c r="AD224" i="3"/>
  <c r="BL235" i="3"/>
  <c r="AE180" i="13"/>
  <c r="AD180" i="13" s="1"/>
  <c r="CC235" i="3"/>
  <c r="K213" i="13"/>
  <c r="J213" i="13" s="1"/>
  <c r="AC202" i="13"/>
  <c r="AB202" i="13" s="1"/>
  <c r="H213" i="13"/>
  <c r="Y203" i="13"/>
  <c r="X203" i="13" s="1"/>
  <c r="K227" i="3"/>
  <c r="L225" i="3"/>
  <c r="AJ195" i="3"/>
  <c r="AG218" i="3"/>
  <c r="AW219" i="3" s="1"/>
  <c r="B193" i="3"/>
  <c r="A178" i="13" s="1"/>
  <c r="BR193" i="3"/>
  <c r="E193" i="3"/>
  <c r="AI217" i="3"/>
  <c r="Z228" i="3"/>
  <c r="AP229" i="3" s="1"/>
  <c r="BF229" i="3"/>
  <c r="AQ240" i="3" l="1"/>
  <c r="BH240" i="3"/>
  <c r="BY240" i="3"/>
  <c r="AV203" i="3"/>
  <c r="CD203" i="3"/>
  <c r="O203" i="3" s="1"/>
  <c r="AF203" i="3" s="1"/>
  <c r="AA240" i="3"/>
  <c r="AT225" i="3"/>
  <c r="BK225" i="3"/>
  <c r="CB225" i="3"/>
  <c r="N235" i="3"/>
  <c r="C178" i="13"/>
  <c r="Q210" i="13"/>
  <c r="P210" i="13" s="1"/>
  <c r="AC225" i="3"/>
  <c r="O212" i="13"/>
  <c r="AB227" i="3"/>
  <c r="BQ196" i="3"/>
  <c r="AZ196" i="3"/>
  <c r="CH196" i="3"/>
  <c r="BN219" i="3"/>
  <c r="CE219" i="3"/>
  <c r="V193" i="3"/>
  <c r="AY218" i="3"/>
  <c r="CG218" i="3"/>
  <c r="BP218" i="3"/>
  <c r="BG229" i="3"/>
  <c r="J240" i="3" l="1"/>
  <c r="M225" i="3"/>
  <c r="AQ241" i="3"/>
  <c r="BY241" i="3"/>
  <c r="BH241" i="3"/>
  <c r="U220" i="13"/>
  <c r="T220" i="13" s="1"/>
  <c r="AE235" i="3"/>
  <c r="CD204" i="3"/>
  <c r="AV204" i="3"/>
  <c r="BM204" i="3"/>
  <c r="W188" i="13"/>
  <c r="V188" i="13" s="1"/>
  <c r="B178" i="13"/>
  <c r="N212" i="13"/>
  <c r="BI228" i="3"/>
  <c r="BZ228" i="3"/>
  <c r="AR228" i="3"/>
  <c r="CA226" i="3"/>
  <c r="AS226" i="3"/>
  <c r="BJ226" i="3"/>
  <c r="AD225" i="3"/>
  <c r="BK226" i="3" s="1"/>
  <c r="P219" i="3"/>
  <c r="R218" i="3"/>
  <c r="S196" i="3"/>
  <c r="U193" i="3"/>
  <c r="BC194" i="3"/>
  <c r="A194" i="3"/>
  <c r="C194" i="3" s="1"/>
  <c r="BT194" i="3"/>
  <c r="AL194" i="3"/>
  <c r="BA194" i="3" s="1"/>
  <c r="J241" i="3" l="1"/>
  <c r="M225" i="13"/>
  <c r="L225" i="13" s="1"/>
  <c r="S210" i="13"/>
  <c r="R210" i="13" s="1"/>
  <c r="AA241" i="3"/>
  <c r="BL236" i="3"/>
  <c r="AU236" i="3"/>
  <c r="CC236" i="3"/>
  <c r="O204" i="3"/>
  <c r="AE181" i="13"/>
  <c r="AD181" i="13" s="1"/>
  <c r="Y204" i="13"/>
  <c r="X204" i="13" s="1"/>
  <c r="AC203" i="13"/>
  <c r="AB203" i="13" s="1"/>
  <c r="L226" i="3"/>
  <c r="K228" i="3"/>
  <c r="CB226" i="3"/>
  <c r="M226" i="3" s="1"/>
  <c r="AT226" i="3"/>
  <c r="AI218" i="3"/>
  <c r="AY219" i="3" s="1"/>
  <c r="AG219" i="3"/>
  <c r="CE220" i="3" s="1"/>
  <c r="AJ196" i="3"/>
  <c r="B194" i="3"/>
  <c r="A179" i="13" s="1"/>
  <c r="BR194" i="3"/>
  <c r="E194" i="3"/>
  <c r="BU229" i="3"/>
  <c r="F229" i="3" s="1"/>
  <c r="M226" i="13" l="1"/>
  <c r="L226" i="13" s="1"/>
  <c r="N236" i="3"/>
  <c r="BH242" i="3"/>
  <c r="AQ242" i="3"/>
  <c r="BY242" i="3"/>
  <c r="W189" i="13"/>
  <c r="V189" i="13" s="1"/>
  <c r="AF204" i="3"/>
  <c r="E214" i="13"/>
  <c r="D214" i="13" s="1"/>
  <c r="C179" i="13"/>
  <c r="AC226" i="3"/>
  <c r="BJ227" i="3" s="1"/>
  <c r="AE236" i="3"/>
  <c r="Q211" i="13"/>
  <c r="P211" i="13" s="1"/>
  <c r="O213" i="13"/>
  <c r="AB228" i="3"/>
  <c r="S211" i="13"/>
  <c r="R211" i="13" s="1"/>
  <c r="BN220" i="3"/>
  <c r="P220" i="3" s="1"/>
  <c r="CG219" i="3"/>
  <c r="BP219" i="3"/>
  <c r="AW220" i="3"/>
  <c r="AZ197" i="3"/>
  <c r="BQ197" i="3"/>
  <c r="CH197" i="3"/>
  <c r="V194" i="3"/>
  <c r="AD226" i="3"/>
  <c r="W229" i="3"/>
  <c r="AM230" i="3" s="1"/>
  <c r="BD230" i="3" s="1"/>
  <c r="BV229" i="3"/>
  <c r="G229" i="3" s="1"/>
  <c r="BW229" i="3"/>
  <c r="H229" i="3" s="1"/>
  <c r="U221" i="13" l="1"/>
  <c r="T221" i="13" s="1"/>
  <c r="J242" i="3"/>
  <c r="BM205" i="3"/>
  <c r="AV205" i="3"/>
  <c r="CD205" i="3"/>
  <c r="I214" i="13"/>
  <c r="H214" i="13" s="1"/>
  <c r="G214" i="13"/>
  <c r="F214" i="13" s="1"/>
  <c r="CA227" i="3"/>
  <c r="L227" i="3" s="1"/>
  <c r="AS227" i="3"/>
  <c r="B179" i="13"/>
  <c r="AU237" i="3"/>
  <c r="BL237" i="3"/>
  <c r="CC237" i="3"/>
  <c r="Y205" i="13"/>
  <c r="X205" i="13" s="1"/>
  <c r="N213" i="13"/>
  <c r="BZ229" i="3"/>
  <c r="BI229" i="3"/>
  <c r="AR229" i="3"/>
  <c r="AG220" i="3"/>
  <c r="BN221" i="3" s="1"/>
  <c r="R219" i="3"/>
  <c r="S197" i="3"/>
  <c r="U194" i="3"/>
  <c r="A195" i="3"/>
  <c r="C195" i="3" s="1"/>
  <c r="BC195" i="3"/>
  <c r="BR195" i="3" s="1"/>
  <c r="AL195" i="3"/>
  <c r="BA195" i="3" s="1"/>
  <c r="BK227" i="3"/>
  <c r="AT227" i="3"/>
  <c r="CB227" i="3"/>
  <c r="Y229" i="3"/>
  <c r="AO230" i="3" s="1"/>
  <c r="BF230" i="3" s="1"/>
  <c r="X229" i="3"/>
  <c r="AN230" i="3" s="1"/>
  <c r="BX229" i="3"/>
  <c r="I229" i="3" s="1"/>
  <c r="AA242" i="3" l="1"/>
  <c r="M227" i="13"/>
  <c r="L227" i="13" s="1"/>
  <c r="O205" i="3"/>
  <c r="K214" i="13"/>
  <c r="J214" i="13" s="1"/>
  <c r="AC227" i="3"/>
  <c r="BJ228" i="3" s="1"/>
  <c r="AE182" i="13"/>
  <c r="AD182" i="13" s="1"/>
  <c r="N237" i="3"/>
  <c r="Q212" i="13"/>
  <c r="P212" i="13" s="1"/>
  <c r="AW221" i="3"/>
  <c r="AC204" i="13"/>
  <c r="AB204" i="13" s="1"/>
  <c r="CE221" i="3"/>
  <c r="P221" i="3" s="1"/>
  <c r="K229" i="3"/>
  <c r="AI219" i="3"/>
  <c r="BP220" i="3" s="1"/>
  <c r="AJ197" i="3"/>
  <c r="BT195" i="3"/>
  <c r="E195" i="3" s="1"/>
  <c r="B195" i="3"/>
  <c r="A180" i="13" s="1"/>
  <c r="M227" i="3"/>
  <c r="Z229" i="3"/>
  <c r="BG230" i="3" s="1"/>
  <c r="BE230" i="3"/>
  <c r="BY243" i="3" l="1"/>
  <c r="BH243" i="3"/>
  <c r="AQ243" i="3"/>
  <c r="AF205" i="3"/>
  <c r="AV206" i="3" s="1"/>
  <c r="W190" i="13"/>
  <c r="V190" i="13" s="1"/>
  <c r="AS228" i="3"/>
  <c r="CA228" i="3"/>
  <c r="L228" i="3" s="1"/>
  <c r="C180" i="13"/>
  <c r="U222" i="13"/>
  <c r="T222" i="13" s="1"/>
  <c r="AE237" i="3"/>
  <c r="Y206" i="13"/>
  <c r="X206" i="13" s="1"/>
  <c r="O214" i="13"/>
  <c r="AB229" i="3"/>
  <c r="AY220" i="3"/>
  <c r="CG220" i="3"/>
  <c r="R220" i="3" s="1"/>
  <c r="S212" i="13"/>
  <c r="R212" i="13" s="1"/>
  <c r="CH198" i="3"/>
  <c r="BQ198" i="3"/>
  <c r="AZ198" i="3"/>
  <c r="V195" i="3"/>
  <c r="AD227" i="3"/>
  <c r="AG221" i="3"/>
  <c r="BN222" i="3" s="1"/>
  <c r="AP230" i="3"/>
  <c r="J243" i="3" l="1"/>
  <c r="AA243" i="3"/>
  <c r="CD206" i="3"/>
  <c r="BM206" i="3"/>
  <c r="Q213" i="13"/>
  <c r="P213" i="13" s="1"/>
  <c r="AC228" i="3"/>
  <c r="B180" i="13"/>
  <c r="AU238" i="3"/>
  <c r="BL238" i="3"/>
  <c r="CC238" i="3"/>
  <c r="AC205" i="13"/>
  <c r="AB205" i="13" s="1"/>
  <c r="N214" i="13"/>
  <c r="AR230" i="3"/>
  <c r="BZ230" i="3"/>
  <c r="BI230" i="3"/>
  <c r="AI220" i="3"/>
  <c r="BP221" i="3" s="1"/>
  <c r="S198" i="3"/>
  <c r="A196" i="3"/>
  <c r="C196" i="3" s="1"/>
  <c r="BC196" i="3"/>
  <c r="BR196" i="3" s="1"/>
  <c r="AL196" i="3"/>
  <c r="BA196" i="3" s="1"/>
  <c r="U195" i="3"/>
  <c r="AW222" i="3"/>
  <c r="CE222" i="3"/>
  <c r="P222" i="3" s="1"/>
  <c r="BK228" i="3"/>
  <c r="AT228" i="3"/>
  <c r="CB228" i="3"/>
  <c r="O206" i="3" l="1"/>
  <c r="M228" i="13"/>
  <c r="L228" i="13" s="1"/>
  <c r="AQ244" i="3"/>
  <c r="BY244" i="3"/>
  <c r="BH244" i="3"/>
  <c r="CA229" i="3"/>
  <c r="BJ229" i="3"/>
  <c r="AS229" i="3"/>
  <c r="AF206" i="3"/>
  <c r="AE183" i="13"/>
  <c r="AD183" i="13" s="1"/>
  <c r="N238" i="3"/>
  <c r="Y207" i="13"/>
  <c r="X207" i="13" s="1"/>
  <c r="K230" i="3"/>
  <c r="CG221" i="3"/>
  <c r="R221" i="3" s="1"/>
  <c r="AY221" i="3"/>
  <c r="AJ198" i="3"/>
  <c r="AG222" i="3"/>
  <c r="BN223" i="3" s="1"/>
  <c r="BT196" i="3"/>
  <c r="E196" i="3" s="1"/>
  <c r="B196" i="3"/>
  <c r="A181" i="13" s="1"/>
  <c r="M228" i="3"/>
  <c r="BU230" i="3"/>
  <c r="W191" i="13" l="1"/>
  <c r="V191" i="13" s="1"/>
  <c r="L229" i="3"/>
  <c r="J244" i="3"/>
  <c r="BM207" i="3"/>
  <c r="AV207" i="3"/>
  <c r="CD207" i="3"/>
  <c r="O215" i="13"/>
  <c r="N215" i="13" s="1"/>
  <c r="AA244" i="3"/>
  <c r="C181" i="13"/>
  <c r="B181" i="13" s="1"/>
  <c r="U223" i="13"/>
  <c r="T223" i="13" s="1"/>
  <c r="AE238" i="3"/>
  <c r="AB230" i="3"/>
  <c r="BI231" i="3" s="1"/>
  <c r="AC229" i="3"/>
  <c r="AS230" i="3" s="1"/>
  <c r="AC206" i="13"/>
  <c r="AB206" i="13" s="1"/>
  <c r="S213" i="13"/>
  <c r="R213" i="13" s="1"/>
  <c r="AZ199" i="3"/>
  <c r="CH199" i="3"/>
  <c r="BQ199" i="3"/>
  <c r="CE223" i="3"/>
  <c r="P223" i="3" s="1"/>
  <c r="AW223" i="3"/>
  <c r="AI221" i="3"/>
  <c r="V196" i="3"/>
  <c r="AD228" i="3"/>
  <c r="F230" i="3"/>
  <c r="BV230" i="3"/>
  <c r="G230" i="3" s="1"/>
  <c r="BW230" i="3"/>
  <c r="H230" i="3" s="1"/>
  <c r="Q214" i="13" l="1"/>
  <c r="P214" i="13" s="1"/>
  <c r="O207" i="3"/>
  <c r="M229" i="13"/>
  <c r="L229" i="13" s="1"/>
  <c r="AF207" i="3"/>
  <c r="BH245" i="3"/>
  <c r="AQ245" i="3"/>
  <c r="BY245" i="3"/>
  <c r="I215" i="13"/>
  <c r="H215" i="13" s="1"/>
  <c r="G215" i="13"/>
  <c r="F215" i="13" s="1"/>
  <c r="E215" i="13"/>
  <c r="D215" i="13" s="1"/>
  <c r="BZ231" i="3"/>
  <c r="K231" i="3" s="1"/>
  <c r="BL239" i="3"/>
  <c r="CC239" i="3"/>
  <c r="AU239" i="3"/>
  <c r="AR231" i="3"/>
  <c r="BJ230" i="3"/>
  <c r="CA230" i="3"/>
  <c r="Y208" i="13"/>
  <c r="X208" i="13" s="1"/>
  <c r="S199" i="3"/>
  <c r="AG223" i="3"/>
  <c r="AW224" i="3" s="1"/>
  <c r="BC197" i="3"/>
  <c r="AL197" i="3"/>
  <c r="BA197" i="3" s="1"/>
  <c r="U196" i="3"/>
  <c r="BT197" i="3"/>
  <c r="A197" i="3"/>
  <c r="C197" i="3" s="1"/>
  <c r="BP222" i="3"/>
  <c r="AY222" i="3"/>
  <c r="CG222" i="3"/>
  <c r="AT229" i="3"/>
  <c r="CB229" i="3"/>
  <c r="BK229" i="3"/>
  <c r="X230" i="3"/>
  <c r="AN231" i="3" s="1"/>
  <c r="BE231" i="3" s="1"/>
  <c r="W230" i="3"/>
  <c r="AM231" i="3" s="1"/>
  <c r="BD231" i="3" s="1"/>
  <c r="Y230" i="3"/>
  <c r="AO231" i="3" s="1"/>
  <c r="BF231" i="3" s="1"/>
  <c r="BX230" i="3"/>
  <c r="I230" i="3" s="1"/>
  <c r="W192" i="13" l="1"/>
  <c r="V192" i="13" s="1"/>
  <c r="AV208" i="3"/>
  <c r="BM208" i="3"/>
  <c r="CD208" i="3"/>
  <c r="AE184" i="13"/>
  <c r="AD184" i="13" s="1"/>
  <c r="J245" i="3"/>
  <c r="K215" i="13"/>
  <c r="J215" i="13" s="1"/>
  <c r="N239" i="3"/>
  <c r="L230" i="3"/>
  <c r="O216" i="13"/>
  <c r="AB231" i="3"/>
  <c r="AJ199" i="3"/>
  <c r="BN224" i="3"/>
  <c r="CE224" i="3"/>
  <c r="R222" i="3"/>
  <c r="B197" i="3"/>
  <c r="A182" i="13" s="1"/>
  <c r="E197" i="3"/>
  <c r="BR197" i="3"/>
  <c r="M229" i="3"/>
  <c r="Z230" i="3"/>
  <c r="O208" i="3" l="1"/>
  <c r="M230" i="13"/>
  <c r="L230" i="13" s="1"/>
  <c r="AA245" i="3"/>
  <c r="AC230" i="3"/>
  <c r="AS231" i="3" s="1"/>
  <c r="C182" i="13"/>
  <c r="B182" i="13" s="1"/>
  <c r="Q215" i="13"/>
  <c r="P215" i="13" s="1"/>
  <c r="U224" i="13"/>
  <c r="T224" i="13" s="1"/>
  <c r="AE239" i="3"/>
  <c r="AC207" i="13"/>
  <c r="AB207" i="13" s="1"/>
  <c r="N216" i="13"/>
  <c r="BZ232" i="3"/>
  <c r="AR232" i="3"/>
  <c r="BI232" i="3"/>
  <c r="S214" i="13"/>
  <c r="R214" i="13" s="1"/>
  <c r="AI222" i="3"/>
  <c r="CG223" i="3" s="1"/>
  <c r="AZ200" i="3"/>
  <c r="CH200" i="3"/>
  <c r="BQ200" i="3"/>
  <c r="P224" i="3"/>
  <c r="V197" i="3"/>
  <c r="AD229" i="3"/>
  <c r="AP231" i="3"/>
  <c r="BG231" i="3"/>
  <c r="BU231" i="3"/>
  <c r="F231" i="3" s="1"/>
  <c r="W193" i="13" l="1"/>
  <c r="V193" i="13" s="1"/>
  <c r="AF208" i="3"/>
  <c r="E216" i="13"/>
  <c r="D216" i="13" s="1"/>
  <c r="BY246" i="3"/>
  <c r="BH246" i="3"/>
  <c r="AQ246" i="3"/>
  <c r="CA231" i="3"/>
  <c r="BJ231" i="3"/>
  <c r="CC240" i="3"/>
  <c r="BL240" i="3"/>
  <c r="AU240" i="3"/>
  <c r="Y209" i="13"/>
  <c r="X209" i="13" s="1"/>
  <c r="K232" i="3"/>
  <c r="BP223" i="3"/>
  <c r="R223" i="3" s="1"/>
  <c r="AY223" i="3"/>
  <c r="S200" i="3"/>
  <c r="AG224" i="3"/>
  <c r="CE225" i="3" s="1"/>
  <c r="U197" i="3"/>
  <c r="A198" i="3"/>
  <c r="C198" i="3" s="1"/>
  <c r="BC198" i="3"/>
  <c r="BT198" i="3"/>
  <c r="AL198" i="3"/>
  <c r="BA198" i="3" s="1"/>
  <c r="BK230" i="3"/>
  <c r="CB230" i="3"/>
  <c r="AT230" i="3"/>
  <c r="W231" i="3"/>
  <c r="AM232" i="3" s="1"/>
  <c r="BD232" i="3" s="1"/>
  <c r="BV231" i="3"/>
  <c r="G231" i="3" s="1"/>
  <c r="BM209" i="3" l="1"/>
  <c r="AV209" i="3"/>
  <c r="CD209" i="3"/>
  <c r="L231" i="3"/>
  <c r="J246" i="3"/>
  <c r="AA246" i="3" s="1"/>
  <c r="N240" i="3"/>
  <c r="AE240" i="3" s="1"/>
  <c r="G216" i="13"/>
  <c r="F216" i="13" s="1"/>
  <c r="AC208" i="13"/>
  <c r="AB208" i="13" s="1"/>
  <c r="O217" i="13"/>
  <c r="AB232" i="3"/>
  <c r="AE185" i="13"/>
  <c r="AD185" i="13" s="1"/>
  <c r="BN225" i="3"/>
  <c r="P225" i="3" s="1"/>
  <c r="AJ200" i="3"/>
  <c r="AW225" i="3"/>
  <c r="AI223" i="3"/>
  <c r="B198" i="3"/>
  <c r="A183" i="13" s="1"/>
  <c r="BR198" i="3"/>
  <c r="E198" i="3"/>
  <c r="M230" i="3"/>
  <c r="X231" i="3"/>
  <c r="AN232" i="3" s="1"/>
  <c r="BE232" i="3" s="1"/>
  <c r="BW231" i="3"/>
  <c r="H231" i="3" s="1"/>
  <c r="O209" i="3" l="1"/>
  <c r="Q216" i="13"/>
  <c r="P216" i="13" s="1"/>
  <c r="AC231" i="3"/>
  <c r="CA232" i="3" s="1"/>
  <c r="U225" i="13"/>
  <c r="T225" i="13" s="1"/>
  <c r="M231" i="13"/>
  <c r="L231" i="13" s="1"/>
  <c r="BY247" i="3"/>
  <c r="BH247" i="3"/>
  <c r="AQ247" i="3"/>
  <c r="C183" i="13"/>
  <c r="BL241" i="3"/>
  <c r="CC241" i="3"/>
  <c r="AU241" i="3"/>
  <c r="N217" i="13"/>
  <c r="Y210" i="13"/>
  <c r="X210" i="13" s="1"/>
  <c r="BZ233" i="3"/>
  <c r="BI233" i="3"/>
  <c r="AR233" i="3"/>
  <c r="I216" i="13"/>
  <c r="AG225" i="3"/>
  <c r="BN226" i="3" s="1"/>
  <c r="S215" i="13"/>
  <c r="R215" i="13" s="1"/>
  <c r="CH201" i="3"/>
  <c r="AZ201" i="3"/>
  <c r="BQ201" i="3"/>
  <c r="CG224" i="3"/>
  <c r="AY224" i="3"/>
  <c r="BP224" i="3"/>
  <c r="V198" i="3"/>
  <c r="AD230" i="3"/>
  <c r="Y231" i="3"/>
  <c r="AO232" i="3" s="1"/>
  <c r="BF232" i="3" s="1"/>
  <c r="BX231" i="3"/>
  <c r="I231" i="3" s="1"/>
  <c r="AS232" i="3" l="1"/>
  <c r="BJ232" i="3"/>
  <c r="L232" i="3" s="1"/>
  <c r="AF209" i="3"/>
  <c r="W194" i="13"/>
  <c r="V194" i="13" s="1"/>
  <c r="J247" i="3"/>
  <c r="AA247" i="3" s="1"/>
  <c r="K216" i="13"/>
  <c r="J216" i="13" s="1"/>
  <c r="B183" i="13"/>
  <c r="N241" i="3"/>
  <c r="K233" i="3"/>
  <c r="H216" i="13"/>
  <c r="AW226" i="3"/>
  <c r="CE226" i="3"/>
  <c r="P226" i="3" s="1"/>
  <c r="S201" i="3"/>
  <c r="R224" i="3"/>
  <c r="AL199" i="3"/>
  <c r="BA199" i="3" s="1"/>
  <c r="U198" i="3"/>
  <c r="A199" i="3"/>
  <c r="C199" i="3" s="1"/>
  <c r="BC199" i="3"/>
  <c r="BR199" i="3" s="1"/>
  <c r="CB231" i="3"/>
  <c r="BK231" i="3"/>
  <c r="AT231" i="3"/>
  <c r="Z231" i="3"/>
  <c r="AP232" i="3" s="1"/>
  <c r="CD210" i="3" l="1"/>
  <c r="BM210" i="3"/>
  <c r="AV210" i="3"/>
  <c r="M232" i="13"/>
  <c r="L232" i="13" s="1"/>
  <c r="BH248" i="3"/>
  <c r="BY248" i="3"/>
  <c r="AQ248" i="3"/>
  <c r="AC232" i="3"/>
  <c r="BJ233" i="3" s="1"/>
  <c r="AJ201" i="3"/>
  <c r="CH202" i="3" s="1"/>
  <c r="O218" i="13"/>
  <c r="N218" i="13" s="1"/>
  <c r="U226" i="13"/>
  <c r="T226" i="13" s="1"/>
  <c r="AE241" i="3"/>
  <c r="AB233" i="3"/>
  <c r="BI234" i="3" s="1"/>
  <c r="Q217" i="13"/>
  <c r="P217" i="13" s="1"/>
  <c r="AC209" i="13"/>
  <c r="AB209" i="13" s="1"/>
  <c r="Y211" i="13"/>
  <c r="X211" i="13" s="1"/>
  <c r="AE186" i="13"/>
  <c r="AD186" i="13" s="1"/>
  <c r="AG226" i="3"/>
  <c r="AI224" i="3"/>
  <c r="M231" i="3"/>
  <c r="BT199" i="3"/>
  <c r="E199" i="3" s="1"/>
  <c r="B199" i="3"/>
  <c r="A184" i="13" s="1"/>
  <c r="BG232" i="3"/>
  <c r="O210" i="3" l="1"/>
  <c r="J248" i="3"/>
  <c r="AZ202" i="3"/>
  <c r="CA233" i="3"/>
  <c r="L233" i="3" s="1"/>
  <c r="AS233" i="3"/>
  <c r="BQ202" i="3"/>
  <c r="S202" i="3" s="1"/>
  <c r="C184" i="13"/>
  <c r="BZ234" i="3"/>
  <c r="K234" i="3" s="1"/>
  <c r="AR234" i="3"/>
  <c r="BL242" i="3"/>
  <c r="AU242" i="3"/>
  <c r="CC242" i="3"/>
  <c r="S216" i="13"/>
  <c r="R216" i="13" s="1"/>
  <c r="AW227" i="3"/>
  <c r="BN227" i="3"/>
  <c r="CE227" i="3"/>
  <c r="AD231" i="3"/>
  <c r="AT232" i="3" s="1"/>
  <c r="CG225" i="3"/>
  <c r="BP225" i="3"/>
  <c r="AY225" i="3"/>
  <c r="V199" i="3"/>
  <c r="AF210" i="3" l="1"/>
  <c r="W195" i="13"/>
  <c r="V195" i="13" s="1"/>
  <c r="AA248" i="3"/>
  <c r="M233" i="13"/>
  <c r="L233" i="13" s="1"/>
  <c r="AJ202" i="3"/>
  <c r="CH203" i="3" s="1"/>
  <c r="AE187" i="13"/>
  <c r="AD187" i="13" s="1"/>
  <c r="Q218" i="13"/>
  <c r="P218" i="13" s="1"/>
  <c r="B184" i="13"/>
  <c r="N242" i="3"/>
  <c r="AE242" i="3" s="1"/>
  <c r="AC233" i="3"/>
  <c r="O219" i="13"/>
  <c r="AB234" i="3"/>
  <c r="P227" i="3"/>
  <c r="CB232" i="3"/>
  <c r="BK232" i="3"/>
  <c r="R225" i="3"/>
  <c r="U199" i="3"/>
  <c r="BC200" i="3"/>
  <c r="AL200" i="3"/>
  <c r="BA200" i="3" s="1"/>
  <c r="BT200" i="3"/>
  <c r="A200" i="3"/>
  <c r="C200" i="3" s="1"/>
  <c r="BU232" i="3"/>
  <c r="BM211" i="3" l="1"/>
  <c r="CD211" i="3"/>
  <c r="AV211" i="3"/>
  <c r="AZ203" i="3"/>
  <c r="BY249" i="3"/>
  <c r="AQ249" i="3"/>
  <c r="BH249" i="3"/>
  <c r="U227" i="13"/>
  <c r="T227" i="13" s="1"/>
  <c r="BQ203" i="3"/>
  <c r="S203" i="3" s="1"/>
  <c r="AU243" i="3"/>
  <c r="CC243" i="3"/>
  <c r="BL243" i="3"/>
  <c r="AS234" i="3"/>
  <c r="BJ234" i="3"/>
  <c r="CA234" i="3"/>
  <c r="N219" i="13"/>
  <c r="AC210" i="13"/>
  <c r="AB210" i="13" s="1"/>
  <c r="Y212" i="13"/>
  <c r="X212" i="13" s="1"/>
  <c r="BZ235" i="3"/>
  <c r="AR235" i="3"/>
  <c r="BI235" i="3"/>
  <c r="M232" i="3"/>
  <c r="AG227" i="3"/>
  <c r="AI225" i="3"/>
  <c r="B200" i="3"/>
  <c r="A185" i="13" s="1"/>
  <c r="BR200" i="3"/>
  <c r="E200" i="3"/>
  <c r="F232" i="3"/>
  <c r="BW232" i="3"/>
  <c r="H232" i="3" s="1"/>
  <c r="BV232" i="3"/>
  <c r="O211" i="3" l="1"/>
  <c r="J249" i="3"/>
  <c r="AJ203" i="3"/>
  <c r="CH204" i="3" s="1"/>
  <c r="AE188" i="13"/>
  <c r="AD188" i="13" s="1"/>
  <c r="I217" i="13"/>
  <c r="H217" i="13" s="1"/>
  <c r="E217" i="13"/>
  <c r="D217" i="13" s="1"/>
  <c r="C185" i="13"/>
  <c r="N243" i="3"/>
  <c r="K235" i="3"/>
  <c r="L234" i="3"/>
  <c r="S217" i="13"/>
  <c r="R217" i="13" s="1"/>
  <c r="AD232" i="3"/>
  <c r="BK233" i="3" s="1"/>
  <c r="BN228" i="3"/>
  <c r="AW228" i="3"/>
  <c r="CE228" i="3"/>
  <c r="CG226" i="3"/>
  <c r="BP226" i="3"/>
  <c r="AY226" i="3"/>
  <c r="V200" i="3"/>
  <c r="Y232" i="3"/>
  <c r="AO233" i="3" s="1"/>
  <c r="BF233" i="3" s="1"/>
  <c r="W232" i="3"/>
  <c r="AM233" i="3" s="1"/>
  <c r="BD233" i="3" s="1"/>
  <c r="G232" i="3"/>
  <c r="BX232" i="3"/>
  <c r="I232" i="3" s="1"/>
  <c r="AA249" i="3" l="1"/>
  <c r="BY250" i="3" s="1"/>
  <c r="W196" i="13"/>
  <c r="V196" i="13" s="1"/>
  <c r="AF211" i="3"/>
  <c r="BQ204" i="3"/>
  <c r="S204" i="3" s="1"/>
  <c r="AZ204" i="3"/>
  <c r="M234" i="13"/>
  <c r="L234" i="13" s="1"/>
  <c r="G217" i="13"/>
  <c r="F217" i="13" s="1"/>
  <c r="O220" i="13"/>
  <c r="N220" i="13" s="1"/>
  <c r="K217" i="13"/>
  <c r="J217" i="13" s="1"/>
  <c r="B185" i="13"/>
  <c r="U228" i="13"/>
  <c r="T228" i="13" s="1"/>
  <c r="AE243" i="3"/>
  <c r="AB235" i="3"/>
  <c r="BZ236" i="3" s="1"/>
  <c r="Q219" i="13"/>
  <c r="P219" i="13" s="1"/>
  <c r="AC234" i="3"/>
  <c r="AT233" i="3"/>
  <c r="CB233" i="3"/>
  <c r="M233" i="3" s="1"/>
  <c r="P228" i="3"/>
  <c r="R226" i="3"/>
  <c r="U200" i="3"/>
  <c r="BC201" i="3"/>
  <c r="BT201" i="3"/>
  <c r="AL201" i="3"/>
  <c r="BA201" i="3" s="1"/>
  <c r="A201" i="3"/>
  <c r="C201" i="3" s="1"/>
  <c r="Z232" i="3"/>
  <c r="AP233" i="3" s="1"/>
  <c r="X232" i="3"/>
  <c r="AN233" i="3" s="1"/>
  <c r="BE233" i="3" s="1"/>
  <c r="AQ250" i="3" l="1"/>
  <c r="BH250" i="3"/>
  <c r="J250" i="3" s="1"/>
  <c r="AV212" i="3"/>
  <c r="CD212" i="3"/>
  <c r="BM212" i="3"/>
  <c r="AE189" i="13"/>
  <c r="AD189" i="13" s="1"/>
  <c r="AJ204" i="3"/>
  <c r="S218" i="13"/>
  <c r="R218" i="13" s="1"/>
  <c r="BI236" i="3"/>
  <c r="K236" i="3" s="1"/>
  <c r="BL244" i="3"/>
  <c r="AU244" i="3"/>
  <c r="CC244" i="3"/>
  <c r="AR236" i="3"/>
  <c r="BJ235" i="3"/>
  <c r="CA235" i="3"/>
  <c r="AS235" i="3"/>
  <c r="Y213" i="13"/>
  <c r="X213" i="13" s="1"/>
  <c r="AC211" i="13"/>
  <c r="AB211" i="13" s="1"/>
  <c r="AD233" i="3"/>
  <c r="AG228" i="3"/>
  <c r="AI226" i="3"/>
  <c r="B201" i="3"/>
  <c r="A186" i="13" s="1"/>
  <c r="E201" i="3"/>
  <c r="BR201" i="3"/>
  <c r="BG233" i="3"/>
  <c r="CH205" i="3" l="1"/>
  <c r="BQ205" i="3"/>
  <c r="AZ205" i="3"/>
  <c r="O212" i="3"/>
  <c r="W197" i="13" s="1"/>
  <c r="V197" i="13" s="1"/>
  <c r="M235" i="13"/>
  <c r="L235" i="13" s="1"/>
  <c r="AA250" i="3"/>
  <c r="O221" i="13"/>
  <c r="N221" i="13" s="1"/>
  <c r="N244" i="3"/>
  <c r="AE244" i="3" s="1"/>
  <c r="AB236" i="3"/>
  <c r="BZ237" i="3" s="1"/>
  <c r="C186" i="13"/>
  <c r="B186" i="13" s="1"/>
  <c r="L235" i="3"/>
  <c r="BK234" i="3"/>
  <c r="CB234" i="3"/>
  <c r="AT234" i="3"/>
  <c r="AJ205" i="3"/>
  <c r="AZ206" i="3" s="1"/>
  <c r="CE229" i="3"/>
  <c r="AW229" i="3"/>
  <c r="BN229" i="3"/>
  <c r="AY227" i="3"/>
  <c r="CG227" i="3"/>
  <c r="BP227" i="3"/>
  <c r="V201" i="3"/>
  <c r="BU233" i="3"/>
  <c r="F233" i="3" s="1"/>
  <c r="S205" i="3" l="1"/>
  <c r="AF212" i="3"/>
  <c r="BM213" i="3" s="1"/>
  <c r="AQ251" i="3"/>
  <c r="BH251" i="3"/>
  <c r="BY251" i="3"/>
  <c r="BL245" i="3"/>
  <c r="CC245" i="3"/>
  <c r="AU245" i="3"/>
  <c r="U229" i="13"/>
  <c r="T229" i="13" s="1"/>
  <c r="E218" i="13"/>
  <c r="D218" i="13" s="1"/>
  <c r="BI237" i="3"/>
  <c r="K237" i="3" s="1"/>
  <c r="AR237" i="3"/>
  <c r="Q220" i="13"/>
  <c r="P220" i="13" s="1"/>
  <c r="AC235" i="3"/>
  <c r="P229" i="3"/>
  <c r="M234" i="3"/>
  <c r="BQ206" i="3"/>
  <c r="CH206" i="3"/>
  <c r="R227" i="3"/>
  <c r="BC202" i="3"/>
  <c r="AL202" i="3"/>
  <c r="BA202" i="3" s="1"/>
  <c r="U201" i="3"/>
  <c r="BT202" i="3"/>
  <c r="A202" i="3"/>
  <c r="C202" i="3" s="1"/>
  <c r="W233" i="3"/>
  <c r="AM234" i="3" s="1"/>
  <c r="BD234" i="3" s="1"/>
  <c r="BV233" i="3"/>
  <c r="G233" i="3" s="1"/>
  <c r="BW233" i="3"/>
  <c r="H233" i="3" s="1"/>
  <c r="AE190" i="13" l="1"/>
  <c r="AD190" i="13" s="1"/>
  <c r="CD213" i="3"/>
  <c r="O213" i="3" s="1"/>
  <c r="AV213" i="3"/>
  <c r="AF213" i="3"/>
  <c r="J251" i="3"/>
  <c r="I218" i="13"/>
  <c r="H218" i="13" s="1"/>
  <c r="G218" i="13"/>
  <c r="F218" i="13" s="1"/>
  <c r="AG229" i="3"/>
  <c r="BN230" i="3" s="1"/>
  <c r="O222" i="13"/>
  <c r="N222" i="13" s="1"/>
  <c r="N245" i="3"/>
  <c r="AS236" i="3"/>
  <c r="BJ236" i="3"/>
  <c r="CA236" i="3"/>
  <c r="AB237" i="3"/>
  <c r="Y214" i="13"/>
  <c r="X214" i="13" s="1"/>
  <c r="AC212" i="13"/>
  <c r="AB212" i="13" s="1"/>
  <c r="S206" i="3"/>
  <c r="AD234" i="3"/>
  <c r="S219" i="13"/>
  <c r="R219" i="13" s="1"/>
  <c r="AI227" i="3"/>
  <c r="B202" i="3"/>
  <c r="A187" i="13" s="1"/>
  <c r="E202" i="3"/>
  <c r="BR202" i="3"/>
  <c r="X233" i="3"/>
  <c r="AN234" i="3" s="1"/>
  <c r="BE234" i="3" s="1"/>
  <c r="Y233" i="3"/>
  <c r="AO234" i="3" s="1"/>
  <c r="BF234" i="3" s="1"/>
  <c r="BX233" i="3"/>
  <c r="I233" i="3" s="1"/>
  <c r="W198" i="13" l="1"/>
  <c r="V198" i="13" s="1"/>
  <c r="AV214" i="3"/>
  <c r="CD214" i="3"/>
  <c r="BM214" i="3"/>
  <c r="AA251" i="3"/>
  <c r="M236" i="13"/>
  <c r="L236" i="13" s="1"/>
  <c r="CE230" i="3"/>
  <c r="P230" i="3" s="1"/>
  <c r="K218" i="13"/>
  <c r="J218" i="13" s="1"/>
  <c r="U230" i="13"/>
  <c r="T230" i="13" s="1"/>
  <c r="AE245" i="3"/>
  <c r="AW230" i="3"/>
  <c r="AJ206" i="3"/>
  <c r="AZ207" i="3" s="1"/>
  <c r="C187" i="13"/>
  <c r="B187" i="13" s="1"/>
  <c r="AE191" i="13"/>
  <c r="AD191" i="13" s="1"/>
  <c r="L236" i="3"/>
  <c r="BZ238" i="3"/>
  <c r="BI238" i="3"/>
  <c r="AR238" i="3"/>
  <c r="CB235" i="3"/>
  <c r="BK235" i="3"/>
  <c r="AT235" i="3"/>
  <c r="CG228" i="3"/>
  <c r="AY228" i="3"/>
  <c r="BP228" i="3"/>
  <c r="V202" i="3"/>
  <c r="Z233" i="3"/>
  <c r="BG234" i="3" s="1"/>
  <c r="O214" i="3" l="1"/>
  <c r="Y215" i="13"/>
  <c r="X215" i="13" s="1"/>
  <c r="AG230" i="3"/>
  <c r="BH252" i="3"/>
  <c r="BY252" i="3"/>
  <c r="AQ252" i="3"/>
  <c r="CC246" i="3"/>
  <c r="AU246" i="3"/>
  <c r="BL246" i="3"/>
  <c r="CH207" i="3"/>
  <c r="BQ207" i="3"/>
  <c r="K238" i="3"/>
  <c r="AC236" i="3"/>
  <c r="Q221" i="13"/>
  <c r="P221" i="13" s="1"/>
  <c r="R228" i="3"/>
  <c r="M235" i="3"/>
  <c r="AL203" i="3"/>
  <c r="BA203" i="3" s="1"/>
  <c r="U202" i="3"/>
  <c r="A203" i="3"/>
  <c r="C203" i="3" s="1"/>
  <c r="BT203" i="3"/>
  <c r="BC203" i="3"/>
  <c r="AP234" i="3"/>
  <c r="AF214" i="3" l="1"/>
  <c r="W199" i="13"/>
  <c r="V199" i="13" s="1"/>
  <c r="AW231" i="3"/>
  <c r="CE231" i="3"/>
  <c r="BN231" i="3"/>
  <c r="S207" i="3"/>
  <c r="J252" i="3"/>
  <c r="S220" i="13"/>
  <c r="R220" i="13" s="1"/>
  <c r="N246" i="3"/>
  <c r="O223" i="13"/>
  <c r="N223" i="13" s="1"/>
  <c r="AB238" i="3"/>
  <c r="CA237" i="3"/>
  <c r="BJ237" i="3"/>
  <c r="AS237" i="3"/>
  <c r="AC213" i="13"/>
  <c r="AB213" i="13" s="1"/>
  <c r="AI228" i="3"/>
  <c r="AY229" i="3" s="1"/>
  <c r="AD235" i="3"/>
  <c r="CB236" i="3" s="1"/>
  <c r="BR203" i="3"/>
  <c r="E203" i="3"/>
  <c r="B203" i="3"/>
  <c r="A188" i="13" s="1"/>
  <c r="P231" i="3" l="1"/>
  <c r="BM215" i="3"/>
  <c r="AV215" i="3"/>
  <c r="CD215" i="3"/>
  <c r="AF215" i="3"/>
  <c r="AJ207" i="3"/>
  <c r="AE192" i="13"/>
  <c r="AD192" i="13" s="1"/>
  <c r="M237" i="13"/>
  <c r="L237" i="13" s="1"/>
  <c r="AA252" i="3"/>
  <c r="U231" i="13"/>
  <c r="T231" i="13" s="1"/>
  <c r="AE246" i="3"/>
  <c r="L237" i="3"/>
  <c r="C188" i="13"/>
  <c r="B188" i="13" s="1"/>
  <c r="BI239" i="3"/>
  <c r="BZ239" i="3"/>
  <c r="AR239" i="3"/>
  <c r="CG229" i="3"/>
  <c r="BP229" i="3"/>
  <c r="BK236" i="3"/>
  <c r="M236" i="3" s="1"/>
  <c r="AT236" i="3"/>
  <c r="AG231" i="3"/>
  <c r="BN232" i="3" s="1"/>
  <c r="V203" i="3"/>
  <c r="BU234" i="3"/>
  <c r="O215" i="3" l="1"/>
  <c r="Y216" i="13"/>
  <c r="X216" i="13" s="1"/>
  <c r="CH208" i="3"/>
  <c r="BQ208" i="3"/>
  <c r="AZ208" i="3"/>
  <c r="AV216" i="3"/>
  <c r="BM216" i="3"/>
  <c r="CD216" i="3"/>
  <c r="AQ253" i="3"/>
  <c r="BH253" i="3"/>
  <c r="BY253" i="3"/>
  <c r="BL247" i="3"/>
  <c r="CC247" i="3"/>
  <c r="AU247" i="3"/>
  <c r="S221" i="13"/>
  <c r="R221" i="13" s="1"/>
  <c r="Q222" i="13"/>
  <c r="P222" i="13" s="1"/>
  <c r="R229" i="3"/>
  <c r="AC214" i="13" s="1"/>
  <c r="AB214" i="13" s="1"/>
  <c r="AD236" i="3"/>
  <c r="BK237" i="3" s="1"/>
  <c r="K239" i="3"/>
  <c r="AC237" i="3"/>
  <c r="BJ238" i="3" s="1"/>
  <c r="AJ208" i="3"/>
  <c r="CH209" i="3" s="1"/>
  <c r="CE232" i="3"/>
  <c r="P232" i="3" s="1"/>
  <c r="AW232" i="3"/>
  <c r="BT204" i="3"/>
  <c r="AL204" i="3"/>
  <c r="BA204" i="3" s="1"/>
  <c r="A204" i="3"/>
  <c r="C204" i="3" s="1"/>
  <c r="BC204" i="3"/>
  <c r="U203" i="3"/>
  <c r="F234" i="3"/>
  <c r="BV234" i="3"/>
  <c r="G234" i="3" s="1"/>
  <c r="BW234" i="3"/>
  <c r="H234" i="3" s="1"/>
  <c r="BX234" i="3"/>
  <c r="I234" i="3" s="1"/>
  <c r="W200" i="13" l="1"/>
  <c r="V200" i="13" s="1"/>
  <c r="S208" i="3"/>
  <c r="O216" i="3"/>
  <c r="J253" i="3"/>
  <c r="N247" i="3"/>
  <c r="AE247" i="3" s="1"/>
  <c r="AU248" i="3" s="1"/>
  <c r="K219" i="13"/>
  <c r="J219" i="13" s="1"/>
  <c r="I219" i="13"/>
  <c r="H219" i="13" s="1"/>
  <c r="G219" i="13"/>
  <c r="F219" i="13" s="1"/>
  <c r="BQ209" i="3"/>
  <c r="S209" i="3" s="1"/>
  <c r="E219" i="13"/>
  <c r="D219" i="13" s="1"/>
  <c r="AZ209" i="3"/>
  <c r="CA238" i="3"/>
  <c r="L238" i="3" s="1"/>
  <c r="AI229" i="3"/>
  <c r="AS238" i="3"/>
  <c r="AT237" i="3"/>
  <c r="CB237" i="3"/>
  <c r="M237" i="3" s="1"/>
  <c r="O224" i="13"/>
  <c r="N224" i="13" s="1"/>
  <c r="AB239" i="3"/>
  <c r="Y217" i="13"/>
  <c r="X217" i="13" s="1"/>
  <c r="AG232" i="3"/>
  <c r="AW233" i="3" s="1"/>
  <c r="E204" i="3"/>
  <c r="BR204" i="3"/>
  <c r="B204" i="3"/>
  <c r="A189" i="13" s="1"/>
  <c r="AF217" i="3"/>
  <c r="AV218" i="3" s="1"/>
  <c r="X234" i="3"/>
  <c r="AN235" i="3" s="1"/>
  <c r="BE235" i="3" s="1"/>
  <c r="W234" i="3"/>
  <c r="AM235" i="3" s="1"/>
  <c r="Z234" i="3"/>
  <c r="AP235" i="3" s="1"/>
  <c r="BG235" i="3" s="1"/>
  <c r="Y234" i="3"/>
  <c r="AO235" i="3" s="1"/>
  <c r="BF235" i="3" s="1"/>
  <c r="AE193" i="13" l="1"/>
  <c r="AD193" i="13" s="1"/>
  <c r="AF216" i="3"/>
  <c r="AV217" i="3" s="1"/>
  <c r="W201" i="13"/>
  <c r="V201" i="13" s="1"/>
  <c r="U232" i="13"/>
  <c r="T232" i="13" s="1"/>
  <c r="M238" i="13"/>
  <c r="L238" i="13" s="1"/>
  <c r="AA253" i="3"/>
  <c r="BL248" i="3"/>
  <c r="CC248" i="3"/>
  <c r="AE194" i="13"/>
  <c r="AD194" i="13" s="1"/>
  <c r="CG230" i="3"/>
  <c r="BP230" i="3"/>
  <c r="AY230" i="3"/>
  <c r="AC238" i="3"/>
  <c r="AS239" i="3" s="1"/>
  <c r="Q223" i="13"/>
  <c r="P223" i="13" s="1"/>
  <c r="C189" i="13"/>
  <c r="B189" i="13" s="1"/>
  <c r="AR240" i="3"/>
  <c r="BI240" i="3"/>
  <c r="BZ240" i="3"/>
  <c r="S222" i="13"/>
  <c r="R222" i="13" s="1"/>
  <c r="AD237" i="3"/>
  <c r="BN233" i="3"/>
  <c r="CE233" i="3"/>
  <c r="AJ209" i="3"/>
  <c r="V204" i="3"/>
  <c r="CD218" i="3"/>
  <c r="BM218" i="3"/>
  <c r="BD235" i="3"/>
  <c r="BM217" i="3" l="1"/>
  <c r="CD217" i="3"/>
  <c r="BH254" i="3"/>
  <c r="AQ254" i="3"/>
  <c r="BY254" i="3"/>
  <c r="CA239" i="3"/>
  <c r="BJ239" i="3"/>
  <c r="N248" i="3"/>
  <c r="AE248" i="3" s="1"/>
  <c r="CC249" i="3" s="1"/>
  <c r="R230" i="3"/>
  <c r="K240" i="3"/>
  <c r="P233" i="3"/>
  <c r="BK238" i="3"/>
  <c r="AT238" i="3"/>
  <c r="CB238" i="3"/>
  <c r="BQ210" i="3"/>
  <c r="AZ210" i="3"/>
  <c r="CH210" i="3"/>
  <c r="A205" i="3"/>
  <c r="C205" i="3" s="1"/>
  <c r="BC205" i="3"/>
  <c r="U204" i="3"/>
  <c r="AL205" i="3"/>
  <c r="BA205" i="3" s="1"/>
  <c r="BT205" i="3"/>
  <c r="O218" i="3"/>
  <c r="BV235" i="3"/>
  <c r="G235" i="3" s="1"/>
  <c r="BW235" i="3"/>
  <c r="H235" i="3" s="1"/>
  <c r="BU235" i="3"/>
  <c r="F235" i="3" s="1"/>
  <c r="O217" i="3" l="1"/>
  <c r="L239" i="3"/>
  <c r="BL249" i="3"/>
  <c r="N249" i="3" s="1"/>
  <c r="U233" i="13"/>
  <c r="T233" i="13" s="1"/>
  <c r="AU249" i="3"/>
  <c r="J254" i="3"/>
  <c r="I220" i="13"/>
  <c r="H220" i="13" s="1"/>
  <c r="E220" i="13"/>
  <c r="D220" i="13" s="1"/>
  <c r="G220" i="13"/>
  <c r="F220" i="13" s="1"/>
  <c r="AC215" i="13"/>
  <c r="AB215" i="13" s="1"/>
  <c r="AI230" i="3"/>
  <c r="Y218" i="13"/>
  <c r="X218" i="13" s="1"/>
  <c r="O225" i="13"/>
  <c r="N225" i="13" s="1"/>
  <c r="AB240" i="3"/>
  <c r="AG233" i="3"/>
  <c r="BN234" i="3" s="1"/>
  <c r="M238" i="3"/>
  <c r="W203" i="13"/>
  <c r="V203" i="13" s="1"/>
  <c r="S210" i="3"/>
  <c r="E205" i="3"/>
  <c r="BR205" i="3"/>
  <c r="B205" i="3"/>
  <c r="A190" i="13" s="1"/>
  <c r="AF218" i="3"/>
  <c r="W235" i="3"/>
  <c r="AM236" i="3" s="1"/>
  <c r="BD236" i="3" s="1"/>
  <c r="Y235" i="3"/>
  <c r="AO236" i="3" s="1"/>
  <c r="BF236" i="3" s="1"/>
  <c r="X235" i="3"/>
  <c r="AN236" i="3" s="1"/>
  <c r="BE236" i="3" s="1"/>
  <c r="BX235" i="3"/>
  <c r="I235" i="3" s="1"/>
  <c r="W202" i="13" l="1"/>
  <c r="V202" i="13" s="1"/>
  <c r="Q224" i="13"/>
  <c r="P224" i="13" s="1"/>
  <c r="AC239" i="3"/>
  <c r="AE249" i="3"/>
  <c r="CC250" i="3" s="1"/>
  <c r="M239" i="13"/>
  <c r="L239" i="13" s="1"/>
  <c r="AA254" i="3"/>
  <c r="U234" i="13"/>
  <c r="T234" i="13" s="1"/>
  <c r="AY231" i="3"/>
  <c r="CG231" i="3"/>
  <c r="BP231" i="3"/>
  <c r="K220" i="13"/>
  <c r="J220" i="13" s="1"/>
  <c r="AW234" i="3"/>
  <c r="C190" i="13"/>
  <c r="B190" i="13" s="1"/>
  <c r="CE234" i="3"/>
  <c r="P234" i="3" s="1"/>
  <c r="AR241" i="3"/>
  <c r="BI241" i="3"/>
  <c r="BZ241" i="3"/>
  <c r="S223" i="13"/>
  <c r="R223" i="13" s="1"/>
  <c r="AD238" i="3"/>
  <c r="AE195" i="13"/>
  <c r="AD195" i="13" s="1"/>
  <c r="AJ210" i="3"/>
  <c r="V205" i="3"/>
  <c r="CD219" i="3"/>
  <c r="AV219" i="3"/>
  <c r="BM219" i="3"/>
  <c r="Z235" i="3"/>
  <c r="AP236" i="3" s="1"/>
  <c r="AS240" i="3" l="1"/>
  <c r="CA240" i="3"/>
  <c r="BJ240" i="3"/>
  <c r="AU250" i="3"/>
  <c r="BL250" i="3"/>
  <c r="N250" i="3" s="1"/>
  <c r="BY255" i="3"/>
  <c r="AQ255" i="3"/>
  <c r="BH255" i="3"/>
  <c r="AG234" i="3"/>
  <c r="AW235" i="3" s="1"/>
  <c r="R231" i="3"/>
  <c r="AC216" i="13" s="1"/>
  <c r="AB216" i="13" s="1"/>
  <c r="Y219" i="13"/>
  <c r="X219" i="13" s="1"/>
  <c r="K241" i="3"/>
  <c r="CB239" i="3"/>
  <c r="BK239" i="3"/>
  <c r="AT239" i="3"/>
  <c r="AZ211" i="3"/>
  <c r="BQ211" i="3"/>
  <c r="CH211" i="3"/>
  <c r="BC206" i="3"/>
  <c r="AL206" i="3"/>
  <c r="BA206" i="3" s="1"/>
  <c r="BT206" i="3"/>
  <c r="A206" i="3"/>
  <c r="C206" i="3" s="1"/>
  <c r="U205" i="3"/>
  <c r="O219" i="3"/>
  <c r="BG236" i="3"/>
  <c r="BU236" i="3"/>
  <c r="F236" i="3" s="1"/>
  <c r="L240" i="3" l="1"/>
  <c r="U235" i="13"/>
  <c r="T235" i="13" s="1"/>
  <c r="AE250" i="3"/>
  <c r="CC251" i="3" s="1"/>
  <c r="J255" i="3"/>
  <c r="AI231" i="3"/>
  <c r="BN235" i="3"/>
  <c r="CE235" i="3"/>
  <c r="E221" i="13"/>
  <c r="D221" i="13" s="1"/>
  <c r="O226" i="13"/>
  <c r="N226" i="13" s="1"/>
  <c r="AB241" i="3"/>
  <c r="AC240" i="3"/>
  <c r="M239" i="3"/>
  <c r="W204" i="13"/>
  <c r="V204" i="13" s="1"/>
  <c r="S211" i="3"/>
  <c r="B206" i="3"/>
  <c r="A191" i="13" s="1"/>
  <c r="BR206" i="3"/>
  <c r="E206" i="3"/>
  <c r="AF219" i="3"/>
  <c r="W236" i="3"/>
  <c r="AM237" i="3" s="1"/>
  <c r="BD237" i="3" s="1"/>
  <c r="BW236" i="3"/>
  <c r="H236" i="3" s="1"/>
  <c r="BV236" i="3"/>
  <c r="G236" i="3" s="1"/>
  <c r="Q225" i="13" l="1"/>
  <c r="P225" i="13" s="1"/>
  <c r="AU251" i="3"/>
  <c r="BL251" i="3"/>
  <c r="N251" i="3" s="1"/>
  <c r="AA255" i="3"/>
  <c r="M240" i="13"/>
  <c r="L240" i="13" s="1"/>
  <c r="BP232" i="3"/>
  <c r="CG232" i="3"/>
  <c r="AY232" i="3"/>
  <c r="P235" i="3"/>
  <c r="Y220" i="13" s="1"/>
  <c r="X220" i="13" s="1"/>
  <c r="I221" i="13"/>
  <c r="H221" i="13" s="1"/>
  <c r="G221" i="13"/>
  <c r="F221" i="13" s="1"/>
  <c r="AE196" i="13"/>
  <c r="AD196" i="13" s="1"/>
  <c r="C191" i="13"/>
  <c r="BI242" i="3"/>
  <c r="AR242" i="3"/>
  <c r="BZ242" i="3"/>
  <c r="BJ241" i="3"/>
  <c r="AS241" i="3"/>
  <c r="CA241" i="3"/>
  <c r="AD239" i="3"/>
  <c r="S224" i="13"/>
  <c r="R224" i="13" s="1"/>
  <c r="AJ211" i="3"/>
  <c r="V206" i="3"/>
  <c r="CD220" i="3"/>
  <c r="AV220" i="3"/>
  <c r="BM220" i="3"/>
  <c r="Y236" i="3"/>
  <c r="AO237" i="3" s="1"/>
  <c r="BF237" i="3" s="1"/>
  <c r="X236" i="3"/>
  <c r="AN237" i="3" s="1"/>
  <c r="BE237" i="3" s="1"/>
  <c r="BX236" i="3"/>
  <c r="I236" i="3" s="1"/>
  <c r="R232" i="3" l="1"/>
  <c r="U236" i="13"/>
  <c r="T236" i="13" s="1"/>
  <c r="AE251" i="3"/>
  <c r="BL252" i="3" s="1"/>
  <c r="BY256" i="3"/>
  <c r="AQ256" i="3"/>
  <c r="BH256" i="3"/>
  <c r="AG235" i="3"/>
  <c r="AI232" i="3"/>
  <c r="BP233" i="3" s="1"/>
  <c r="K221" i="13"/>
  <c r="J221" i="13" s="1"/>
  <c r="B191" i="13"/>
  <c r="K242" i="3"/>
  <c r="L241" i="3"/>
  <c r="BK240" i="3"/>
  <c r="CB240" i="3"/>
  <c r="AT240" i="3"/>
  <c r="CH212" i="3"/>
  <c r="AZ212" i="3"/>
  <c r="BQ212" i="3"/>
  <c r="BC207" i="3"/>
  <c r="A207" i="3"/>
  <c r="C207" i="3" s="1"/>
  <c r="BT207" i="3"/>
  <c r="U206" i="3"/>
  <c r="AL207" i="3"/>
  <c r="BA207" i="3" s="1"/>
  <c r="O220" i="3"/>
  <c r="Z236" i="3"/>
  <c r="AP237" i="3" s="1"/>
  <c r="J256" i="3" l="1"/>
  <c r="AC217" i="13"/>
  <c r="AB217" i="13" s="1"/>
  <c r="AU252" i="3"/>
  <c r="CC252" i="3"/>
  <c r="N252" i="3" s="1"/>
  <c r="AA256" i="3"/>
  <c r="BN236" i="3"/>
  <c r="CE236" i="3"/>
  <c r="AW236" i="3"/>
  <c r="CG233" i="3"/>
  <c r="R233" i="3" s="1"/>
  <c r="AY233" i="3"/>
  <c r="W205" i="13"/>
  <c r="V205" i="13" s="1"/>
  <c r="O227" i="13"/>
  <c r="N227" i="13" s="1"/>
  <c r="AB242" i="3"/>
  <c r="Q226" i="13"/>
  <c r="P226" i="13" s="1"/>
  <c r="AC241" i="3"/>
  <c r="M240" i="3"/>
  <c r="S212" i="3"/>
  <c r="B207" i="3"/>
  <c r="A192" i="13" s="1"/>
  <c r="E207" i="3"/>
  <c r="BR207" i="3"/>
  <c r="AF220" i="3"/>
  <c r="BG237" i="3"/>
  <c r="M241" i="13" l="1"/>
  <c r="L241" i="13" s="1"/>
  <c r="P236" i="3"/>
  <c r="BH257" i="3"/>
  <c r="BY257" i="3"/>
  <c r="AQ257" i="3"/>
  <c r="AE252" i="3"/>
  <c r="U237" i="13"/>
  <c r="T237" i="13" s="1"/>
  <c r="S225" i="13"/>
  <c r="R225" i="13" s="1"/>
  <c r="AC218" i="13"/>
  <c r="AB218" i="13" s="1"/>
  <c r="AI233" i="3"/>
  <c r="AJ212" i="3"/>
  <c r="AZ213" i="3" s="1"/>
  <c r="C192" i="13"/>
  <c r="B192" i="13" s="1"/>
  <c r="AR243" i="3"/>
  <c r="BI243" i="3"/>
  <c r="BZ243" i="3"/>
  <c r="AG236" i="3"/>
  <c r="BN237" i="3" s="1"/>
  <c r="CA242" i="3"/>
  <c r="BJ242" i="3"/>
  <c r="AS242" i="3"/>
  <c r="AD240" i="3"/>
  <c r="BK241" i="3" s="1"/>
  <c r="AE197" i="13"/>
  <c r="AD197" i="13" s="1"/>
  <c r="CD221" i="3"/>
  <c r="AV221" i="3"/>
  <c r="BM221" i="3"/>
  <c r="V207" i="3"/>
  <c r="BU237" i="3"/>
  <c r="F237" i="3" s="1"/>
  <c r="Y221" i="13" l="1"/>
  <c r="X221" i="13" s="1"/>
  <c r="J257" i="3"/>
  <c r="BQ213" i="3"/>
  <c r="AU253" i="3"/>
  <c r="BL253" i="3"/>
  <c r="CC253" i="3"/>
  <c r="CH213" i="3"/>
  <c r="AY234" i="3"/>
  <c r="BP234" i="3"/>
  <c r="CG234" i="3"/>
  <c r="E222" i="13"/>
  <c r="D222" i="13" s="1"/>
  <c r="K243" i="3"/>
  <c r="CE237" i="3"/>
  <c r="P237" i="3" s="1"/>
  <c r="AW237" i="3"/>
  <c r="L242" i="3"/>
  <c r="CB241" i="3"/>
  <c r="M241" i="3" s="1"/>
  <c r="AT241" i="3"/>
  <c r="O221" i="3"/>
  <c r="AL208" i="3"/>
  <c r="BA208" i="3" s="1"/>
  <c r="U207" i="3"/>
  <c r="A208" i="3"/>
  <c r="C208" i="3" s="1"/>
  <c r="BC208" i="3"/>
  <c r="BT208" i="3"/>
  <c r="W237" i="3"/>
  <c r="AM238" i="3" s="1"/>
  <c r="BD238" i="3" s="1"/>
  <c r="BW237" i="3"/>
  <c r="H237" i="3" s="1"/>
  <c r="BV237" i="3"/>
  <c r="M242" i="13" l="1"/>
  <c r="L242" i="13" s="1"/>
  <c r="AA257" i="3"/>
  <c r="S213" i="3"/>
  <c r="AE198" i="13" s="1"/>
  <c r="AD198" i="13" s="1"/>
  <c r="AC242" i="3"/>
  <c r="CA243" i="3" s="1"/>
  <c r="N253" i="3"/>
  <c r="Q227" i="13"/>
  <c r="P227" i="13" s="1"/>
  <c r="R234" i="3"/>
  <c r="AG237" i="3"/>
  <c r="AW238" i="3" s="1"/>
  <c r="I222" i="13"/>
  <c r="H222" i="13" s="1"/>
  <c r="Y222" i="13"/>
  <c r="X222" i="13" s="1"/>
  <c r="O228" i="13"/>
  <c r="N228" i="13" s="1"/>
  <c r="AB243" i="3"/>
  <c r="S226" i="13"/>
  <c r="R226" i="13" s="1"/>
  <c r="AD241" i="3"/>
  <c r="CB242" i="3" s="1"/>
  <c r="W206" i="13"/>
  <c r="V206" i="13" s="1"/>
  <c r="AF221" i="3"/>
  <c r="E208" i="3"/>
  <c r="BR208" i="3"/>
  <c r="B208" i="3"/>
  <c r="A193" i="13" s="1"/>
  <c r="Y237" i="3"/>
  <c r="AO238" i="3" s="1"/>
  <c r="BF238" i="3" s="1"/>
  <c r="G237" i="3"/>
  <c r="BX237" i="3"/>
  <c r="I237" i="3" s="1"/>
  <c r="BY258" i="3" l="1"/>
  <c r="AQ258" i="3"/>
  <c r="BH258" i="3"/>
  <c r="AJ213" i="3"/>
  <c r="CH214" i="3" s="1"/>
  <c r="AS243" i="3"/>
  <c r="BJ243" i="3"/>
  <c r="L243" i="3" s="1"/>
  <c r="Q228" i="13" s="1"/>
  <c r="P228" i="13" s="1"/>
  <c r="AA258" i="3"/>
  <c r="CE238" i="3"/>
  <c r="AC219" i="13"/>
  <c r="AB219" i="13" s="1"/>
  <c r="AE253" i="3"/>
  <c r="U238" i="13"/>
  <c r="T238" i="13" s="1"/>
  <c r="AI234" i="3"/>
  <c r="CG235" i="3" s="1"/>
  <c r="G222" i="13"/>
  <c r="F222" i="13" s="1"/>
  <c r="K222" i="13"/>
  <c r="J222" i="13" s="1"/>
  <c r="BN238" i="3"/>
  <c r="BK242" i="3"/>
  <c r="M242" i="3" s="1"/>
  <c r="C193" i="13"/>
  <c r="B193" i="13" s="1"/>
  <c r="BI244" i="3"/>
  <c r="BZ244" i="3"/>
  <c r="AR244" i="3"/>
  <c r="AT242" i="3"/>
  <c r="AV222" i="3"/>
  <c r="BM222" i="3"/>
  <c r="CD222" i="3"/>
  <c r="V208" i="3"/>
  <c r="X237" i="3"/>
  <c r="AN238" i="3" s="1"/>
  <c r="Z237" i="3"/>
  <c r="BG238" i="3" s="1"/>
  <c r="J258" i="3" l="1"/>
  <c r="AZ214" i="3"/>
  <c r="BQ214" i="3"/>
  <c r="S214" i="3" s="1"/>
  <c r="AQ259" i="3"/>
  <c r="BH259" i="3"/>
  <c r="BY259" i="3"/>
  <c r="P238" i="3"/>
  <c r="AC243" i="3"/>
  <c r="BJ244" i="3" s="1"/>
  <c r="AY235" i="3"/>
  <c r="BP235" i="3"/>
  <c r="R235" i="3" s="1"/>
  <c r="BL254" i="3"/>
  <c r="AU254" i="3"/>
  <c r="CC254" i="3"/>
  <c r="AD242" i="3"/>
  <c r="BK243" i="3" s="1"/>
  <c r="K244" i="3"/>
  <c r="AB244" i="3" s="1"/>
  <c r="S227" i="13"/>
  <c r="R227" i="13" s="1"/>
  <c r="O222" i="3"/>
  <c r="BT209" i="3"/>
  <c r="AL209" i="3"/>
  <c r="BA209" i="3" s="1"/>
  <c r="BC209" i="3"/>
  <c r="A209" i="3"/>
  <c r="C209" i="3" s="1"/>
  <c r="U208" i="3"/>
  <c r="AP238" i="3"/>
  <c r="BE238" i="3"/>
  <c r="M243" i="13" l="1"/>
  <c r="L243" i="13" s="1"/>
  <c r="J259" i="3"/>
  <c r="AG238" i="3"/>
  <c r="AA259" i="3"/>
  <c r="Y223" i="13"/>
  <c r="X223" i="13" s="1"/>
  <c r="AS244" i="3"/>
  <c r="CA244" i="3"/>
  <c r="L244" i="3" s="1"/>
  <c r="O229" i="13"/>
  <c r="N229" i="13" s="1"/>
  <c r="N254" i="3"/>
  <c r="CB243" i="3"/>
  <c r="M243" i="3" s="1"/>
  <c r="AT243" i="3"/>
  <c r="BI245" i="3"/>
  <c r="BZ245" i="3"/>
  <c r="AR245" i="3"/>
  <c r="W207" i="13"/>
  <c r="V207" i="13" s="1"/>
  <c r="AE199" i="13"/>
  <c r="AD199" i="13" s="1"/>
  <c r="AC220" i="13"/>
  <c r="AB220" i="13" s="1"/>
  <c r="AI235" i="3"/>
  <c r="AJ214" i="3"/>
  <c r="BQ215" i="3" s="1"/>
  <c r="AF222" i="3"/>
  <c r="B209" i="3"/>
  <c r="A194" i="13" s="1"/>
  <c r="BR209" i="3"/>
  <c r="E209" i="3"/>
  <c r="BN239" i="3" l="1"/>
  <c r="AW239" i="3"/>
  <c r="CE239" i="3"/>
  <c r="AC244" i="3"/>
  <c r="M244" i="13"/>
  <c r="L244" i="13" s="1"/>
  <c r="AQ260" i="3"/>
  <c r="BH260" i="3"/>
  <c r="BY260" i="3"/>
  <c r="Q229" i="13"/>
  <c r="P229" i="13" s="1"/>
  <c r="U239" i="13"/>
  <c r="T239" i="13" s="1"/>
  <c r="AE254" i="3"/>
  <c r="K245" i="3"/>
  <c r="AY236" i="3"/>
  <c r="BP236" i="3"/>
  <c r="CG236" i="3"/>
  <c r="S228" i="13"/>
  <c r="R228" i="13" s="1"/>
  <c r="AD243" i="3"/>
  <c r="C194" i="13"/>
  <c r="AZ215" i="3"/>
  <c r="CH215" i="3"/>
  <c r="S215" i="3" s="1"/>
  <c r="BM223" i="3"/>
  <c r="CD223" i="3"/>
  <c r="AV223" i="3"/>
  <c r="V209" i="3"/>
  <c r="BU238" i="3"/>
  <c r="J260" i="3" l="1"/>
  <c r="P239" i="3"/>
  <c r="AG239" i="3"/>
  <c r="AS245" i="3"/>
  <c r="BJ245" i="3"/>
  <c r="CA245" i="3"/>
  <c r="AA260" i="3"/>
  <c r="BL255" i="3"/>
  <c r="AU255" i="3"/>
  <c r="CC255" i="3"/>
  <c r="AB245" i="3"/>
  <c r="O230" i="13"/>
  <c r="N230" i="13" s="1"/>
  <c r="R236" i="3"/>
  <c r="CB244" i="3"/>
  <c r="AT244" i="3"/>
  <c r="BK244" i="3"/>
  <c r="B194" i="13"/>
  <c r="AE200" i="13"/>
  <c r="AD200" i="13" s="1"/>
  <c r="AJ215" i="3"/>
  <c r="CH216" i="3" s="1"/>
  <c r="O223" i="3"/>
  <c r="U209" i="3"/>
  <c r="A210" i="3"/>
  <c r="C210" i="3" s="1"/>
  <c r="BT210" i="3"/>
  <c r="BC210" i="3"/>
  <c r="AL210" i="3"/>
  <c r="BA210" i="3" s="1"/>
  <c r="F238" i="3"/>
  <c r="BV238" i="3"/>
  <c r="G238" i="3" s="1"/>
  <c r="M245" i="13" l="1"/>
  <c r="L245" i="13" s="1"/>
  <c r="Y224" i="13"/>
  <c r="X224" i="13" s="1"/>
  <c r="L245" i="3"/>
  <c r="BN240" i="3"/>
  <c r="AW240" i="3"/>
  <c r="CE240" i="3"/>
  <c r="BH261" i="3"/>
  <c r="AQ261" i="3"/>
  <c r="BY261" i="3"/>
  <c r="N255" i="3"/>
  <c r="M244" i="3"/>
  <c r="BI246" i="3"/>
  <c r="BZ246" i="3"/>
  <c r="AR246" i="3"/>
  <c r="AC221" i="13"/>
  <c r="AB221" i="13" s="1"/>
  <c r="AI236" i="3"/>
  <c r="G223" i="13"/>
  <c r="F223" i="13" s="1"/>
  <c r="E223" i="13"/>
  <c r="D223" i="13" s="1"/>
  <c r="W208" i="13"/>
  <c r="V208" i="13" s="1"/>
  <c r="AG240" i="3"/>
  <c r="BN241" i="3" s="1"/>
  <c r="AC245" i="3"/>
  <c r="AZ216" i="3"/>
  <c r="BQ216" i="3"/>
  <c r="S216" i="3" s="1"/>
  <c r="AF223" i="3"/>
  <c r="BR210" i="3"/>
  <c r="E210" i="3"/>
  <c r="B210" i="3"/>
  <c r="A195" i="13" s="1"/>
  <c r="X238" i="3"/>
  <c r="AN239" i="3" s="1"/>
  <c r="BE239" i="3" s="1"/>
  <c r="W238" i="3"/>
  <c r="AM239" i="3" s="1"/>
  <c r="BD239" i="3" s="1"/>
  <c r="BW238" i="3"/>
  <c r="H238" i="3" s="1"/>
  <c r="BX238" i="3"/>
  <c r="I238" i="3" s="1"/>
  <c r="P240" i="3" l="1"/>
  <c r="J261" i="3"/>
  <c r="Q230" i="13"/>
  <c r="P230" i="13" s="1"/>
  <c r="AD244" i="3"/>
  <c r="AW241" i="3"/>
  <c r="S229" i="13"/>
  <c r="R229" i="13" s="1"/>
  <c r="AE255" i="3"/>
  <c r="U240" i="13"/>
  <c r="T240" i="13" s="1"/>
  <c r="K246" i="3"/>
  <c r="O231" i="13" s="1"/>
  <c r="N231" i="13" s="1"/>
  <c r="AE201" i="13"/>
  <c r="AD201" i="13" s="1"/>
  <c r="I223" i="13"/>
  <c r="H223" i="13" s="1"/>
  <c r="CE241" i="3"/>
  <c r="P241" i="3" s="1"/>
  <c r="AY237" i="3"/>
  <c r="CG237" i="3"/>
  <c r="BP237" i="3"/>
  <c r="K223" i="13"/>
  <c r="J223" i="13" s="1"/>
  <c r="AS246" i="3"/>
  <c r="CA246" i="3"/>
  <c r="BJ246" i="3"/>
  <c r="C195" i="13"/>
  <c r="AJ216" i="3"/>
  <c r="CD224" i="3"/>
  <c r="BM224" i="3"/>
  <c r="AV224" i="3"/>
  <c r="V210" i="3"/>
  <c r="Z238" i="3"/>
  <c r="AP239" i="3" s="1"/>
  <c r="Y238" i="3"/>
  <c r="AO239" i="3" s="1"/>
  <c r="BF239" i="3" s="1"/>
  <c r="Y225" i="13" l="1"/>
  <c r="X225" i="13" s="1"/>
  <c r="AA261" i="3"/>
  <c r="M246" i="13"/>
  <c r="L246" i="13" s="1"/>
  <c r="BK245" i="3"/>
  <c r="CB245" i="3"/>
  <c r="AT245" i="3"/>
  <c r="AB246" i="3"/>
  <c r="BI247" i="3" s="1"/>
  <c r="CC256" i="3"/>
  <c r="BL256" i="3"/>
  <c r="AU256" i="3"/>
  <c r="R237" i="3"/>
  <c r="AI237" i="3" s="1"/>
  <c r="AY238" i="3" s="1"/>
  <c r="Y226" i="13"/>
  <c r="X226" i="13" s="1"/>
  <c r="AG241" i="3"/>
  <c r="BN242" i="3" s="1"/>
  <c r="B195" i="13"/>
  <c r="L246" i="3"/>
  <c r="O224" i="3"/>
  <c r="AZ217" i="3"/>
  <c r="CH217" i="3"/>
  <c r="BQ217" i="3"/>
  <c r="AL211" i="3"/>
  <c r="BA211" i="3" s="1"/>
  <c r="BT211" i="3"/>
  <c r="BC211" i="3"/>
  <c r="U210" i="3"/>
  <c r="A211" i="3"/>
  <c r="C211" i="3" s="1"/>
  <c r="AD245" i="3"/>
  <c r="BG239" i="3"/>
  <c r="M245" i="3" l="1"/>
  <c r="BY262" i="3"/>
  <c r="BH262" i="3"/>
  <c r="AQ262" i="3"/>
  <c r="AR247" i="3"/>
  <c r="BZ247" i="3"/>
  <c r="K247" i="3" s="1"/>
  <c r="AA262" i="3"/>
  <c r="N256" i="3"/>
  <c r="CE242" i="3"/>
  <c r="P242" i="3" s="1"/>
  <c r="AW242" i="3"/>
  <c r="BP238" i="3"/>
  <c r="AC222" i="13"/>
  <c r="AB222" i="13" s="1"/>
  <c r="CG238" i="3"/>
  <c r="AF224" i="3"/>
  <c r="BM225" i="3" s="1"/>
  <c r="AC246" i="3"/>
  <c r="Q231" i="13"/>
  <c r="P231" i="13" s="1"/>
  <c r="W209" i="13"/>
  <c r="V209" i="13" s="1"/>
  <c r="S217" i="3"/>
  <c r="B211" i="3"/>
  <c r="A196" i="13" s="1"/>
  <c r="E211" i="3"/>
  <c r="BR211" i="3"/>
  <c r="AT246" i="3"/>
  <c r="BK246" i="3"/>
  <c r="CB246" i="3"/>
  <c r="BU239" i="3"/>
  <c r="F239" i="3" s="1"/>
  <c r="BV239" i="3"/>
  <c r="G239" i="3" s="1"/>
  <c r="S230" i="13" l="1"/>
  <c r="R230" i="13" s="1"/>
  <c r="J262" i="3"/>
  <c r="R238" i="3"/>
  <c r="AQ263" i="3"/>
  <c r="BH263" i="3"/>
  <c r="BY263" i="3"/>
  <c r="U241" i="13"/>
  <c r="T241" i="13" s="1"/>
  <c r="AE256" i="3"/>
  <c r="AB247" i="3"/>
  <c r="O232" i="13"/>
  <c r="N232" i="13" s="1"/>
  <c r="CD225" i="3"/>
  <c r="O225" i="3" s="1"/>
  <c r="G224" i="13"/>
  <c r="F224" i="13" s="1"/>
  <c r="E224" i="13"/>
  <c r="D224" i="13" s="1"/>
  <c r="AV225" i="3"/>
  <c r="C196" i="13"/>
  <c r="B196" i="13" s="1"/>
  <c r="CA247" i="3"/>
  <c r="BJ247" i="3"/>
  <c r="AS247" i="3"/>
  <c r="AG242" i="3"/>
  <c r="AW243" i="3" s="1"/>
  <c r="Y227" i="13"/>
  <c r="X227" i="13" s="1"/>
  <c r="AE202" i="13"/>
  <c r="AD202" i="13" s="1"/>
  <c r="AJ217" i="3"/>
  <c r="V211" i="3"/>
  <c r="M246" i="3"/>
  <c r="X239" i="3"/>
  <c r="AN240" i="3" s="1"/>
  <c r="BE240" i="3" s="1"/>
  <c r="W239" i="3"/>
  <c r="AM240" i="3" s="1"/>
  <c r="BD240" i="3" s="1"/>
  <c r="BW239" i="3"/>
  <c r="H239" i="3" s="1"/>
  <c r="BX239" i="3"/>
  <c r="I239" i="3" s="1"/>
  <c r="M247" i="13" l="1"/>
  <c r="L247" i="13" s="1"/>
  <c r="AC223" i="13"/>
  <c r="AB223" i="13" s="1"/>
  <c r="AI238" i="3"/>
  <c r="J263" i="3"/>
  <c r="BL257" i="3"/>
  <c r="CC257" i="3"/>
  <c r="AU257" i="3"/>
  <c r="BI248" i="3"/>
  <c r="AR248" i="3"/>
  <c r="BZ248" i="3"/>
  <c r="BN243" i="3"/>
  <c r="W210" i="13"/>
  <c r="V210" i="13" s="1"/>
  <c r="CE243" i="3"/>
  <c r="K224" i="13"/>
  <c r="J224" i="13" s="1"/>
  <c r="L247" i="3"/>
  <c r="AC247" i="3" s="1"/>
  <c r="I224" i="13"/>
  <c r="H224" i="13" s="1"/>
  <c r="S231" i="13"/>
  <c r="R231" i="13" s="1"/>
  <c r="BQ218" i="3"/>
  <c r="CH218" i="3"/>
  <c r="AZ218" i="3"/>
  <c r="AF225" i="3"/>
  <c r="BC212" i="3"/>
  <c r="A212" i="3"/>
  <c r="C212" i="3" s="1"/>
  <c r="AL212" i="3"/>
  <c r="BA212" i="3" s="1"/>
  <c r="BT212" i="3"/>
  <c r="U211" i="3"/>
  <c r="AD246" i="3"/>
  <c r="Z239" i="3"/>
  <c r="BG240" i="3" s="1"/>
  <c r="Y239" i="3"/>
  <c r="AO240" i="3" s="1"/>
  <c r="BF240" i="3" s="1"/>
  <c r="AY239" i="3" l="1"/>
  <c r="CG239" i="3"/>
  <c r="BP239" i="3"/>
  <c r="P243" i="3"/>
  <c r="Y228" i="13" s="1"/>
  <c r="X228" i="13" s="1"/>
  <c r="M248" i="13"/>
  <c r="L248" i="13" s="1"/>
  <c r="AA263" i="3"/>
  <c r="N257" i="3"/>
  <c r="K248" i="3"/>
  <c r="AB248" i="3" s="1"/>
  <c r="Q232" i="13"/>
  <c r="P232" i="13" s="1"/>
  <c r="BJ248" i="3"/>
  <c r="AS248" i="3"/>
  <c r="CA248" i="3"/>
  <c r="S218" i="3"/>
  <c r="AV226" i="3"/>
  <c r="CD226" i="3"/>
  <c r="BM226" i="3"/>
  <c r="B212" i="3"/>
  <c r="A197" i="13" s="1"/>
  <c r="E212" i="3"/>
  <c r="BR212" i="3"/>
  <c r="AT247" i="3"/>
  <c r="BK247" i="3"/>
  <c r="CB247" i="3"/>
  <c r="AP240" i="3"/>
  <c r="R239" i="3" l="1"/>
  <c r="AG243" i="3"/>
  <c r="BY264" i="3"/>
  <c r="BH264" i="3"/>
  <c r="AQ264" i="3"/>
  <c r="U242" i="13"/>
  <c r="T242" i="13" s="1"/>
  <c r="AE257" i="3"/>
  <c r="O233" i="13"/>
  <c r="N233" i="13" s="1"/>
  <c r="AR249" i="3"/>
  <c r="BI249" i="3"/>
  <c r="BZ249" i="3"/>
  <c r="L248" i="3"/>
  <c r="C197" i="13"/>
  <c r="B197" i="13" s="1"/>
  <c r="AI239" i="3"/>
  <c r="BP240" i="3" s="1"/>
  <c r="AJ218" i="3"/>
  <c r="BQ219" i="3" s="1"/>
  <c r="AE203" i="13"/>
  <c r="AD203" i="13" s="1"/>
  <c r="O226" i="3"/>
  <c r="V212" i="3"/>
  <c r="M247" i="3"/>
  <c r="J264" i="3" l="1"/>
  <c r="AC224" i="13"/>
  <c r="AB224" i="13" s="1"/>
  <c r="AW244" i="3"/>
  <c r="BN244" i="3"/>
  <c r="CE244" i="3"/>
  <c r="AA264" i="3"/>
  <c r="BH265" i="3" s="1"/>
  <c r="AC248" i="3"/>
  <c r="BL258" i="3"/>
  <c r="AU258" i="3"/>
  <c r="CC258" i="3"/>
  <c r="K249" i="3"/>
  <c r="Q233" i="13"/>
  <c r="P233" i="13" s="1"/>
  <c r="W211" i="13"/>
  <c r="V211" i="13" s="1"/>
  <c r="CG240" i="3"/>
  <c r="R240" i="3" s="1"/>
  <c r="AY240" i="3"/>
  <c r="S232" i="13"/>
  <c r="R232" i="13" s="1"/>
  <c r="AZ219" i="3"/>
  <c r="CH219" i="3"/>
  <c r="S219" i="3" s="1"/>
  <c r="AF226" i="3"/>
  <c r="AL213" i="3"/>
  <c r="BA213" i="3" s="1"/>
  <c r="BT213" i="3"/>
  <c r="U212" i="3"/>
  <c r="A213" i="3"/>
  <c r="C213" i="3" s="1"/>
  <c r="BC213" i="3"/>
  <c r="AD247" i="3"/>
  <c r="BK248" i="3" s="1"/>
  <c r="BV240" i="3"/>
  <c r="G240" i="3" s="1"/>
  <c r="BU240" i="3"/>
  <c r="F240" i="3" s="1"/>
  <c r="M249" i="13" l="1"/>
  <c r="L249" i="13" s="1"/>
  <c r="P244" i="3"/>
  <c r="BY265" i="3"/>
  <c r="J265" i="3" s="1"/>
  <c r="AQ265" i="3"/>
  <c r="CA249" i="3"/>
  <c r="BJ249" i="3"/>
  <c r="AS249" i="3"/>
  <c r="N258" i="3"/>
  <c r="AG244" i="3"/>
  <c r="AW245" i="3" s="1"/>
  <c r="O234" i="13"/>
  <c r="N234" i="13" s="1"/>
  <c r="AB249" i="3"/>
  <c r="G225" i="13"/>
  <c r="F225" i="13" s="1"/>
  <c r="AE204" i="13"/>
  <c r="AD204" i="13" s="1"/>
  <c r="E225" i="13"/>
  <c r="D225" i="13" s="1"/>
  <c r="AI240" i="3"/>
  <c r="AY241" i="3" s="1"/>
  <c r="AC225" i="13"/>
  <c r="AB225" i="13" s="1"/>
  <c r="AJ219" i="3"/>
  <c r="BQ220" i="3" s="1"/>
  <c r="AV227" i="3"/>
  <c r="BM227" i="3"/>
  <c r="CD227" i="3"/>
  <c r="AT248" i="3"/>
  <c r="CB248" i="3"/>
  <c r="M248" i="3" s="1"/>
  <c r="E213" i="3"/>
  <c r="BR213" i="3"/>
  <c r="B213" i="3"/>
  <c r="A198" i="13" s="1"/>
  <c r="X240" i="3"/>
  <c r="AN241" i="3" s="1"/>
  <c r="BE241" i="3" s="1"/>
  <c r="W240" i="3"/>
  <c r="AM241" i="3" s="1"/>
  <c r="BD241" i="3" s="1"/>
  <c r="BW240" i="3"/>
  <c r="H240" i="3" s="1"/>
  <c r="L249" i="3" l="1"/>
  <c r="Y229" i="13"/>
  <c r="X229" i="13" s="1"/>
  <c r="AA265" i="3"/>
  <c r="M250" i="13"/>
  <c r="L250" i="13" s="1"/>
  <c r="CG241" i="3"/>
  <c r="U243" i="13"/>
  <c r="T243" i="13" s="1"/>
  <c r="AE258" i="3"/>
  <c r="CE245" i="3"/>
  <c r="BN245" i="3"/>
  <c r="BZ250" i="3"/>
  <c r="AR250" i="3"/>
  <c r="BI250" i="3"/>
  <c r="I225" i="13"/>
  <c r="H225" i="13" s="1"/>
  <c r="BP241" i="3"/>
  <c r="C198" i="13"/>
  <c r="B198" i="13" s="1"/>
  <c r="AC249" i="3"/>
  <c r="AZ220" i="3"/>
  <c r="CH220" i="3"/>
  <c r="S220" i="3" s="1"/>
  <c r="S233" i="13"/>
  <c r="R233" i="13" s="1"/>
  <c r="O227" i="3"/>
  <c r="V213" i="3"/>
  <c r="AD248" i="3"/>
  <c r="Y240" i="3"/>
  <c r="AO241" i="3" s="1"/>
  <c r="BF241" i="3" s="1"/>
  <c r="BX240" i="3"/>
  <c r="I240" i="3" s="1"/>
  <c r="Q234" i="13" l="1"/>
  <c r="P234" i="13" s="1"/>
  <c r="AU259" i="3"/>
  <c r="CC259" i="3"/>
  <c r="R241" i="3"/>
  <c r="BH266" i="3"/>
  <c r="AQ266" i="3"/>
  <c r="BY266" i="3"/>
  <c r="BL259" i="3"/>
  <c r="P245" i="3"/>
  <c r="K250" i="3"/>
  <c r="AE205" i="13"/>
  <c r="AD205" i="13" s="1"/>
  <c r="K225" i="13"/>
  <c r="J225" i="13" s="1"/>
  <c r="BJ250" i="3"/>
  <c r="AS250" i="3"/>
  <c r="CA250" i="3"/>
  <c r="AI241" i="3"/>
  <c r="W212" i="13"/>
  <c r="V212" i="13" s="1"/>
  <c r="AF227" i="3"/>
  <c r="AJ220" i="3"/>
  <c r="A214" i="3"/>
  <c r="C214" i="3" s="1"/>
  <c r="BT214" i="3"/>
  <c r="U213" i="3"/>
  <c r="AL214" i="3"/>
  <c r="BA214" i="3" s="1"/>
  <c r="BC214" i="3"/>
  <c r="CB249" i="3"/>
  <c r="BK249" i="3"/>
  <c r="AT249" i="3"/>
  <c r="Z240" i="3"/>
  <c r="AP241" i="3" s="1"/>
  <c r="N259" i="3" l="1"/>
  <c r="AC226" i="13"/>
  <c r="AB226" i="13" s="1"/>
  <c r="J266" i="3"/>
  <c r="AG245" i="3"/>
  <c r="Y230" i="13"/>
  <c r="X230" i="13" s="1"/>
  <c r="AE259" i="3"/>
  <c r="O235" i="13"/>
  <c r="N235" i="13" s="1"/>
  <c r="AB250" i="3"/>
  <c r="AA266" i="3"/>
  <c r="L250" i="3"/>
  <c r="AC250" i="3" s="1"/>
  <c r="CG242" i="3"/>
  <c r="AY242" i="3"/>
  <c r="BP242" i="3"/>
  <c r="BM228" i="3"/>
  <c r="CD228" i="3"/>
  <c r="AV228" i="3"/>
  <c r="BQ221" i="3"/>
  <c r="CH221" i="3"/>
  <c r="AZ221" i="3"/>
  <c r="BR214" i="3"/>
  <c r="E214" i="3"/>
  <c r="B214" i="3"/>
  <c r="A199" i="13" s="1"/>
  <c r="M249" i="3"/>
  <c r="BG241" i="3"/>
  <c r="U244" i="13" l="1"/>
  <c r="T244" i="13" s="1"/>
  <c r="M251" i="13"/>
  <c r="L251" i="13" s="1"/>
  <c r="BN246" i="3"/>
  <c r="CE246" i="3"/>
  <c r="AW246" i="3"/>
  <c r="AU260" i="3"/>
  <c r="BL260" i="3"/>
  <c r="CC260" i="3"/>
  <c r="BI251" i="3"/>
  <c r="BZ251" i="3"/>
  <c r="AR251" i="3"/>
  <c r="R242" i="3"/>
  <c r="Q235" i="13"/>
  <c r="P235" i="13" s="1"/>
  <c r="BY267" i="3"/>
  <c r="BH267" i="3"/>
  <c r="AQ267" i="3"/>
  <c r="C199" i="13"/>
  <c r="B199" i="13" s="1"/>
  <c r="AS251" i="3"/>
  <c r="BJ251" i="3"/>
  <c r="CA251" i="3"/>
  <c r="S234" i="13"/>
  <c r="R234" i="13" s="1"/>
  <c r="S221" i="3"/>
  <c r="O228" i="3"/>
  <c r="V214" i="3"/>
  <c r="AD249" i="3"/>
  <c r="BV241" i="3"/>
  <c r="G241" i="3" s="1"/>
  <c r="BU241" i="3"/>
  <c r="AC227" i="13" l="1"/>
  <c r="AB227" i="13" s="1"/>
  <c r="AI242" i="3"/>
  <c r="CG243" i="3" s="1"/>
  <c r="P246" i="3"/>
  <c r="J267" i="3"/>
  <c r="M252" i="13" s="1"/>
  <c r="L252" i="13" s="1"/>
  <c r="N260" i="3"/>
  <c r="K251" i="3"/>
  <c r="G226" i="13"/>
  <c r="F226" i="13" s="1"/>
  <c r="W213" i="13"/>
  <c r="V213" i="13" s="1"/>
  <c r="L251" i="3"/>
  <c r="AE206" i="13"/>
  <c r="AD206" i="13" s="1"/>
  <c r="AJ221" i="3"/>
  <c r="CH222" i="3" s="1"/>
  <c r="AF228" i="3"/>
  <c r="A215" i="3"/>
  <c r="C215" i="3" s="1"/>
  <c r="U214" i="3"/>
  <c r="AL215" i="3"/>
  <c r="BA215" i="3" s="1"/>
  <c r="BT215" i="3"/>
  <c r="BC215" i="3"/>
  <c r="BK250" i="3"/>
  <c r="AT250" i="3"/>
  <c r="CB250" i="3"/>
  <c r="X241" i="3"/>
  <c r="AN242" i="3" s="1"/>
  <c r="BE242" i="3" s="1"/>
  <c r="F241" i="3"/>
  <c r="BW241" i="3"/>
  <c r="H241" i="3" s="1"/>
  <c r="BX241" i="3"/>
  <c r="I241" i="3" s="1"/>
  <c r="BP243" i="3" l="1"/>
  <c r="R243" i="3" s="1"/>
  <c r="AA267" i="3"/>
  <c r="AY243" i="3"/>
  <c r="Y231" i="13"/>
  <c r="X231" i="13" s="1"/>
  <c r="AG246" i="3"/>
  <c r="U245" i="13"/>
  <c r="T245" i="13" s="1"/>
  <c r="AE260" i="3"/>
  <c r="O236" i="13"/>
  <c r="N236" i="13" s="1"/>
  <c r="AB251" i="3"/>
  <c r="Q236" i="13"/>
  <c r="P236" i="13" s="1"/>
  <c r="K226" i="13"/>
  <c r="J226" i="13" s="1"/>
  <c r="I226" i="13"/>
  <c r="H226" i="13" s="1"/>
  <c r="E226" i="13"/>
  <c r="D226" i="13" s="1"/>
  <c r="AC251" i="3"/>
  <c r="AS252" i="3" s="1"/>
  <c r="BQ222" i="3"/>
  <c r="S222" i="3" s="1"/>
  <c r="AZ222" i="3"/>
  <c r="AV229" i="3"/>
  <c r="CD229" i="3"/>
  <c r="BM229" i="3"/>
  <c r="E215" i="3"/>
  <c r="BR215" i="3"/>
  <c r="B215" i="3"/>
  <c r="A200" i="13" s="1"/>
  <c r="M250" i="3"/>
  <c r="W241" i="3"/>
  <c r="AM242" i="3" s="1"/>
  <c r="BD242" i="3" s="1"/>
  <c r="Z241" i="3"/>
  <c r="AP242" i="3" s="1"/>
  <c r="BG242" i="3" s="1"/>
  <c r="Y241" i="3"/>
  <c r="AO242" i="3" s="1"/>
  <c r="BF242" i="3" s="1"/>
  <c r="AI243" i="3" l="1"/>
  <c r="AC228" i="13"/>
  <c r="AB228" i="13" s="1"/>
  <c r="AQ268" i="3"/>
  <c r="BY268" i="3"/>
  <c r="BH268" i="3"/>
  <c r="CE247" i="3"/>
  <c r="AW247" i="3"/>
  <c r="BN247" i="3"/>
  <c r="BL261" i="3"/>
  <c r="CC261" i="3"/>
  <c r="AU261" i="3"/>
  <c r="BI252" i="3"/>
  <c r="BZ252" i="3"/>
  <c r="AR252" i="3"/>
  <c r="BJ252" i="3"/>
  <c r="CA252" i="3"/>
  <c r="AE207" i="13"/>
  <c r="AD207" i="13" s="1"/>
  <c r="C200" i="13"/>
  <c r="B200" i="13" s="1"/>
  <c r="S235" i="13"/>
  <c r="R235" i="13" s="1"/>
  <c r="O229" i="3"/>
  <c r="AJ222" i="3"/>
  <c r="V215" i="3"/>
  <c r="AD250" i="3"/>
  <c r="J268" i="3" l="1"/>
  <c r="BP244" i="3"/>
  <c r="CG244" i="3"/>
  <c r="AY244" i="3"/>
  <c r="AA268" i="3"/>
  <c r="BH269" i="3" s="1"/>
  <c r="P247" i="3"/>
  <c r="L252" i="3"/>
  <c r="N261" i="3"/>
  <c r="K252" i="3"/>
  <c r="AF229" i="3"/>
  <c r="AV230" i="3" s="1"/>
  <c r="W214" i="13"/>
  <c r="V214" i="13" s="1"/>
  <c r="CH223" i="3"/>
  <c r="AZ223" i="3"/>
  <c r="BQ223" i="3"/>
  <c r="A216" i="3"/>
  <c r="C216" i="3" s="1"/>
  <c r="BT216" i="3"/>
  <c r="U215" i="3"/>
  <c r="BC216" i="3"/>
  <c r="AL216" i="3"/>
  <c r="BA216" i="3" s="1"/>
  <c r="BK251" i="3"/>
  <c r="AT251" i="3"/>
  <c r="CB251" i="3"/>
  <c r="M253" i="13" l="1"/>
  <c r="L253" i="13" s="1"/>
  <c r="R244" i="3"/>
  <c r="AC252" i="3"/>
  <c r="Q237" i="13"/>
  <c r="P237" i="13" s="1"/>
  <c r="BY269" i="3"/>
  <c r="J269" i="3" s="1"/>
  <c r="AQ269" i="3"/>
  <c r="Y232" i="13"/>
  <c r="X232" i="13" s="1"/>
  <c r="AG247" i="3"/>
  <c r="BM230" i="3"/>
  <c r="CD230" i="3"/>
  <c r="U246" i="13"/>
  <c r="T246" i="13" s="1"/>
  <c r="AE261" i="3"/>
  <c r="O237" i="13"/>
  <c r="N237" i="13" s="1"/>
  <c r="AB252" i="3"/>
  <c r="S223" i="3"/>
  <c r="AI244" i="3"/>
  <c r="E216" i="3"/>
  <c r="BR216" i="3"/>
  <c r="B216" i="3"/>
  <c r="A201" i="13" s="1"/>
  <c r="M251" i="3"/>
  <c r="BU242" i="3"/>
  <c r="BV242" i="3"/>
  <c r="G242" i="3" s="1"/>
  <c r="AC229" i="13" l="1"/>
  <c r="AB229" i="13" s="1"/>
  <c r="CA253" i="3"/>
  <c r="AS253" i="3"/>
  <c r="BJ253" i="3"/>
  <c r="M254" i="13"/>
  <c r="L254" i="13" s="1"/>
  <c r="AA269" i="3"/>
  <c r="O230" i="3"/>
  <c r="BN248" i="3"/>
  <c r="AW248" i="3"/>
  <c r="CE248" i="3"/>
  <c r="BL262" i="3"/>
  <c r="CC262" i="3"/>
  <c r="AU262" i="3"/>
  <c r="BI253" i="3"/>
  <c r="BZ253" i="3"/>
  <c r="AR253" i="3"/>
  <c r="AJ223" i="3"/>
  <c r="AZ224" i="3" s="1"/>
  <c r="G227" i="13"/>
  <c r="F227" i="13" s="1"/>
  <c r="C201" i="13"/>
  <c r="AE208" i="13"/>
  <c r="AD208" i="13" s="1"/>
  <c r="S236" i="13"/>
  <c r="R236" i="13" s="1"/>
  <c r="BP245" i="3"/>
  <c r="CG245" i="3"/>
  <c r="AY245" i="3"/>
  <c r="V216" i="3"/>
  <c r="AD251" i="3"/>
  <c r="X242" i="3"/>
  <c r="AN243" i="3" s="1"/>
  <c r="BE243" i="3" s="1"/>
  <c r="F242" i="3"/>
  <c r="BW242" i="3"/>
  <c r="H242" i="3" s="1"/>
  <c r="L253" i="3" l="1"/>
  <c r="AF230" i="3"/>
  <c r="W215" i="13"/>
  <c r="V215" i="13" s="1"/>
  <c r="BY270" i="3"/>
  <c r="BH270" i="3"/>
  <c r="AQ270" i="3"/>
  <c r="P248" i="3"/>
  <c r="N262" i="3"/>
  <c r="K253" i="3"/>
  <c r="CH224" i="3"/>
  <c r="BQ224" i="3"/>
  <c r="I227" i="13"/>
  <c r="H227" i="13" s="1"/>
  <c r="E227" i="13"/>
  <c r="D227" i="13" s="1"/>
  <c r="B201" i="13"/>
  <c r="AC253" i="3"/>
  <c r="R245" i="3"/>
  <c r="AL217" i="3"/>
  <c r="BA217" i="3" s="1"/>
  <c r="BC217" i="3"/>
  <c r="A217" i="3"/>
  <c r="C217" i="3" s="1"/>
  <c r="BT217" i="3"/>
  <c r="U216" i="3"/>
  <c r="BK252" i="3"/>
  <c r="CB252" i="3"/>
  <c r="AT252" i="3"/>
  <c r="W242" i="3"/>
  <c r="AM243" i="3" s="1"/>
  <c r="BD243" i="3" s="1"/>
  <c r="Y242" i="3"/>
  <c r="AO243" i="3" s="1"/>
  <c r="BF243" i="3" s="1"/>
  <c r="BX242" i="3"/>
  <c r="I242" i="3" s="1"/>
  <c r="J270" i="3" l="1"/>
  <c r="Q238" i="13"/>
  <c r="P238" i="13" s="1"/>
  <c r="BM231" i="3"/>
  <c r="CD231" i="3"/>
  <c r="AV231" i="3"/>
  <c r="AA270" i="3"/>
  <c r="S224" i="3"/>
  <c r="Y233" i="13"/>
  <c r="X233" i="13" s="1"/>
  <c r="AG248" i="3"/>
  <c r="U247" i="13"/>
  <c r="T247" i="13" s="1"/>
  <c r="AE262" i="3"/>
  <c r="O238" i="13"/>
  <c r="N238" i="13" s="1"/>
  <c r="AB253" i="3"/>
  <c r="K227" i="13"/>
  <c r="J227" i="13" s="1"/>
  <c r="CA254" i="3"/>
  <c r="BJ254" i="3"/>
  <c r="AS254" i="3"/>
  <c r="AC230" i="13"/>
  <c r="AB230" i="13" s="1"/>
  <c r="AI245" i="3"/>
  <c r="B217" i="3"/>
  <c r="A202" i="13" s="1"/>
  <c r="E217" i="3"/>
  <c r="BR217" i="3"/>
  <c r="M252" i="3"/>
  <c r="Z242" i="3"/>
  <c r="BG243" i="3" s="1"/>
  <c r="O231" i="3" l="1"/>
  <c r="M255" i="13"/>
  <c r="L255" i="13" s="1"/>
  <c r="AF231" i="3"/>
  <c r="BY271" i="3"/>
  <c r="BH271" i="3"/>
  <c r="AQ271" i="3"/>
  <c r="AJ224" i="3"/>
  <c r="AE209" i="13"/>
  <c r="AD209" i="13" s="1"/>
  <c r="BN249" i="3"/>
  <c r="CE249" i="3"/>
  <c r="AW249" i="3"/>
  <c r="AU263" i="3"/>
  <c r="CC263" i="3"/>
  <c r="BL263" i="3"/>
  <c r="BZ254" i="3"/>
  <c r="BI254" i="3"/>
  <c r="AR254" i="3"/>
  <c r="S237" i="13"/>
  <c r="R237" i="13" s="1"/>
  <c r="C202" i="13"/>
  <c r="B202" i="13" s="1"/>
  <c r="L254" i="3"/>
  <c r="BP246" i="3"/>
  <c r="AY246" i="3"/>
  <c r="CG246" i="3"/>
  <c r="V217" i="3"/>
  <c r="AD252" i="3"/>
  <c r="BK253" i="3" s="1"/>
  <c r="AP243" i="3"/>
  <c r="J271" i="3" l="1"/>
  <c r="W216" i="13"/>
  <c r="V216" i="13" s="1"/>
  <c r="CH225" i="3"/>
  <c r="AZ225" i="3"/>
  <c r="BQ225" i="3"/>
  <c r="BM232" i="3"/>
  <c r="AV232" i="3"/>
  <c r="CD232" i="3"/>
  <c r="N263" i="3"/>
  <c r="K254" i="3"/>
  <c r="O239" i="13" s="1"/>
  <c r="N239" i="13" s="1"/>
  <c r="P249" i="3"/>
  <c r="AJ225" i="3"/>
  <c r="AZ226" i="3" s="1"/>
  <c r="Q239" i="13"/>
  <c r="P239" i="13" s="1"/>
  <c r="AC254" i="3"/>
  <c r="R246" i="3"/>
  <c r="AT253" i="3"/>
  <c r="CB253" i="3"/>
  <c r="M253" i="3" s="1"/>
  <c r="U217" i="3"/>
  <c r="A218" i="3"/>
  <c r="C218" i="3" s="1"/>
  <c r="AL218" i="3"/>
  <c r="BA218" i="3" s="1"/>
  <c r="BC218" i="3"/>
  <c r="BT218" i="3"/>
  <c r="BU243" i="3"/>
  <c r="F243" i="3" s="1"/>
  <c r="AA271" i="3" l="1"/>
  <c r="M256" i="13"/>
  <c r="L256" i="13" s="1"/>
  <c r="S225" i="3"/>
  <c r="O232" i="3"/>
  <c r="AE263" i="3"/>
  <c r="U248" i="13"/>
  <c r="T248" i="13" s="1"/>
  <c r="AB254" i="3"/>
  <c r="Y234" i="13"/>
  <c r="X234" i="13" s="1"/>
  <c r="AG249" i="3"/>
  <c r="BQ226" i="3"/>
  <c r="CH226" i="3"/>
  <c r="E228" i="13"/>
  <c r="D228" i="13" s="1"/>
  <c r="AA272" i="3"/>
  <c r="CA255" i="3"/>
  <c r="BJ255" i="3"/>
  <c r="AS255" i="3"/>
  <c r="AC231" i="13"/>
  <c r="AB231" i="13" s="1"/>
  <c r="S238" i="13"/>
  <c r="R238" i="13" s="1"/>
  <c r="AI246" i="3"/>
  <c r="AF232" i="3"/>
  <c r="E218" i="3"/>
  <c r="BR218" i="3"/>
  <c r="B218" i="3"/>
  <c r="A203" i="13" s="1"/>
  <c r="AD253" i="3"/>
  <c r="W243" i="3"/>
  <c r="AM244" i="3" s="1"/>
  <c r="BD244" i="3" s="1"/>
  <c r="BV243" i="3"/>
  <c r="BY272" i="3" l="1"/>
  <c r="BH272" i="3"/>
  <c r="J272" i="3" s="1"/>
  <c r="M257" i="13" s="1"/>
  <c r="L257" i="13" s="1"/>
  <c r="AQ272" i="3"/>
  <c r="AE210" i="13"/>
  <c r="AD210" i="13" s="1"/>
  <c r="W217" i="13"/>
  <c r="V217" i="13" s="1"/>
  <c r="CC264" i="3"/>
  <c r="BL264" i="3"/>
  <c r="AU264" i="3"/>
  <c r="AR255" i="3"/>
  <c r="BI255" i="3"/>
  <c r="BZ255" i="3"/>
  <c r="BN250" i="3"/>
  <c r="CE250" i="3"/>
  <c r="AW250" i="3"/>
  <c r="S226" i="3"/>
  <c r="L255" i="3"/>
  <c r="Q240" i="13" s="1"/>
  <c r="P240" i="13" s="1"/>
  <c r="BH273" i="3"/>
  <c r="BY273" i="3"/>
  <c r="AQ273" i="3"/>
  <c r="C203" i="13"/>
  <c r="B203" i="13" s="1"/>
  <c r="CG247" i="3"/>
  <c r="AY247" i="3"/>
  <c r="BP247" i="3"/>
  <c r="CD233" i="3"/>
  <c r="AV233" i="3"/>
  <c r="BM233" i="3"/>
  <c r="V218" i="3"/>
  <c r="BK254" i="3"/>
  <c r="CB254" i="3"/>
  <c r="AT254" i="3"/>
  <c r="G243" i="3"/>
  <c r="BW243" i="3"/>
  <c r="H243" i="3" s="1"/>
  <c r="K255" i="3" l="1"/>
  <c r="O240" i="13" s="1"/>
  <c r="N240" i="13" s="1"/>
  <c r="N264" i="3"/>
  <c r="AE264" i="3"/>
  <c r="AB255" i="3"/>
  <c r="BI256" i="3" s="1"/>
  <c r="AJ226" i="3"/>
  <c r="BQ227" i="3" s="1"/>
  <c r="AE211" i="13"/>
  <c r="AD211" i="13" s="1"/>
  <c r="P250" i="3"/>
  <c r="AC255" i="3"/>
  <c r="BJ256" i="3" s="1"/>
  <c r="G228" i="13"/>
  <c r="F228" i="13" s="1"/>
  <c r="J273" i="3"/>
  <c r="I228" i="13"/>
  <c r="R247" i="3"/>
  <c r="O233" i="3"/>
  <c r="BC219" i="3"/>
  <c r="A219" i="3"/>
  <c r="C219" i="3" s="1"/>
  <c r="U218" i="3"/>
  <c r="BT219" i="3"/>
  <c r="AL219" i="3"/>
  <c r="BA219" i="3" s="1"/>
  <c r="M254" i="3"/>
  <c r="Y243" i="3"/>
  <c r="AO244" i="3" s="1"/>
  <c r="BF244" i="3" s="1"/>
  <c r="X243" i="3"/>
  <c r="AN244" i="3" s="1"/>
  <c r="BX243" i="3"/>
  <c r="I243" i="3" s="1"/>
  <c r="U249" i="13" l="1"/>
  <c r="T249" i="13" s="1"/>
  <c r="AR256" i="3"/>
  <c r="BZ256" i="3"/>
  <c r="K256" i="3" s="1"/>
  <c r="BL265" i="3"/>
  <c r="CC265" i="3"/>
  <c r="AU265" i="3"/>
  <c r="CH227" i="3"/>
  <c r="S227" i="3" s="1"/>
  <c r="AZ227" i="3"/>
  <c r="AS256" i="3"/>
  <c r="CA256" i="3"/>
  <c r="L256" i="3" s="1"/>
  <c r="Q241" i="13" s="1"/>
  <c r="P241" i="13" s="1"/>
  <c r="Y235" i="13"/>
  <c r="X235" i="13" s="1"/>
  <c r="AG250" i="3"/>
  <c r="AI247" i="3"/>
  <c r="AY248" i="3" s="1"/>
  <c r="K228" i="13"/>
  <c r="J228" i="13" s="1"/>
  <c r="M258" i="13"/>
  <c r="L258" i="13" s="1"/>
  <c r="AA273" i="3"/>
  <c r="W218" i="13"/>
  <c r="V218" i="13" s="1"/>
  <c r="AC232" i="13"/>
  <c r="AB232" i="13" s="1"/>
  <c r="H228" i="13"/>
  <c r="S239" i="13"/>
  <c r="R239" i="13" s="1"/>
  <c r="AF233" i="3"/>
  <c r="B219" i="3"/>
  <c r="A204" i="13" s="1"/>
  <c r="E219" i="3"/>
  <c r="BR219" i="3"/>
  <c r="AD254" i="3"/>
  <c r="Z243" i="3"/>
  <c r="AP244" i="3" s="1"/>
  <c r="BG244" i="3" s="1"/>
  <c r="BE244" i="3"/>
  <c r="AE212" i="13" l="1"/>
  <c r="AD212" i="13" s="1"/>
  <c r="N265" i="3"/>
  <c r="AJ227" i="3"/>
  <c r="AC256" i="3"/>
  <c r="CE251" i="3"/>
  <c r="BN251" i="3"/>
  <c r="AW251" i="3"/>
  <c r="BP248" i="3"/>
  <c r="CG248" i="3"/>
  <c r="O241" i="13"/>
  <c r="N241" i="13" s="1"/>
  <c r="AB256" i="3"/>
  <c r="BH274" i="3"/>
  <c r="BY274" i="3"/>
  <c r="AQ274" i="3"/>
  <c r="C204" i="13"/>
  <c r="B204" i="13" s="1"/>
  <c r="CD234" i="3"/>
  <c r="BM234" i="3"/>
  <c r="AV234" i="3"/>
  <c r="V219" i="3"/>
  <c r="AT255" i="3"/>
  <c r="CB255" i="3"/>
  <c r="BK255" i="3"/>
  <c r="AE265" i="3" l="1"/>
  <c r="U250" i="13"/>
  <c r="T250" i="13" s="1"/>
  <c r="AZ228" i="3"/>
  <c r="BQ228" i="3"/>
  <c r="CH228" i="3"/>
  <c r="CA257" i="3"/>
  <c r="AS257" i="3"/>
  <c r="BJ257" i="3"/>
  <c r="R248" i="3"/>
  <c r="AI248" i="3" s="1"/>
  <c r="AY249" i="3" s="1"/>
  <c r="P251" i="3"/>
  <c r="AR257" i="3"/>
  <c r="BZ257" i="3"/>
  <c r="BI257" i="3"/>
  <c r="J274" i="3"/>
  <c r="O234" i="3"/>
  <c r="BT220" i="3"/>
  <c r="U219" i="3"/>
  <c r="AL220" i="3"/>
  <c r="BA220" i="3" s="1"/>
  <c r="A220" i="3"/>
  <c r="C220" i="3" s="1"/>
  <c r="BC220" i="3"/>
  <c r="M255" i="3"/>
  <c r="BU244" i="3"/>
  <c r="CC266" i="3" l="1"/>
  <c r="BL266" i="3"/>
  <c r="AU266" i="3"/>
  <c r="L257" i="3"/>
  <c r="S228" i="3"/>
  <c r="AJ228" i="3" s="1"/>
  <c r="AC233" i="13"/>
  <c r="AB233" i="13" s="1"/>
  <c r="Y236" i="13"/>
  <c r="X236" i="13" s="1"/>
  <c r="AG251" i="3"/>
  <c r="K257" i="3"/>
  <c r="AB257" i="3" s="1"/>
  <c r="M259" i="13"/>
  <c r="L259" i="13" s="1"/>
  <c r="AA274" i="3"/>
  <c r="W219" i="13"/>
  <c r="V219" i="13" s="1"/>
  <c r="CG249" i="3"/>
  <c r="BP249" i="3"/>
  <c r="S240" i="13"/>
  <c r="R240" i="13" s="1"/>
  <c r="AF234" i="3"/>
  <c r="AD255" i="3"/>
  <c r="BK256" i="3" s="1"/>
  <c r="BR220" i="3"/>
  <c r="E220" i="3"/>
  <c r="B220" i="3"/>
  <c r="A205" i="13" s="1"/>
  <c r="F244" i="3"/>
  <c r="BV244" i="3"/>
  <c r="G244" i="3" s="1"/>
  <c r="N266" i="3" l="1"/>
  <c r="AC257" i="3"/>
  <c r="AS258" i="3" s="1"/>
  <c r="Q242" i="13"/>
  <c r="P242" i="13" s="1"/>
  <c r="AE266" i="3"/>
  <c r="AE213" i="13"/>
  <c r="AD213" i="13" s="1"/>
  <c r="BZ258" i="3"/>
  <c r="BI258" i="3"/>
  <c r="O242" i="13"/>
  <c r="N242" i="13" s="1"/>
  <c r="BN252" i="3"/>
  <c r="AW252" i="3"/>
  <c r="CE252" i="3"/>
  <c r="AR258" i="3"/>
  <c r="R249" i="3"/>
  <c r="E229" i="13"/>
  <c r="D229" i="13" s="1"/>
  <c r="BY275" i="3"/>
  <c r="AQ275" i="3"/>
  <c r="BH275" i="3"/>
  <c r="G229" i="13"/>
  <c r="F229" i="13" s="1"/>
  <c r="C205" i="13"/>
  <c r="B205" i="13" s="1"/>
  <c r="AV235" i="3"/>
  <c r="CD235" i="3"/>
  <c r="BM235" i="3"/>
  <c r="AZ229" i="3"/>
  <c r="BQ229" i="3"/>
  <c r="CH229" i="3"/>
  <c r="CB256" i="3"/>
  <c r="M256" i="3" s="1"/>
  <c r="AT256" i="3"/>
  <c r="V220" i="3"/>
  <c r="W244" i="3"/>
  <c r="AM245" i="3" s="1"/>
  <c r="BD245" i="3" s="1"/>
  <c r="X244" i="3"/>
  <c r="AN245" i="3" s="1"/>
  <c r="BE245" i="3" s="1"/>
  <c r="BX244" i="3"/>
  <c r="I244" i="3" s="1"/>
  <c r="BW244" i="3"/>
  <c r="H244" i="3" s="1"/>
  <c r="K258" i="3" l="1"/>
  <c r="U251" i="13"/>
  <c r="T251" i="13" s="1"/>
  <c r="CA258" i="3"/>
  <c r="BJ258" i="3"/>
  <c r="AU267" i="3"/>
  <c r="BL267" i="3"/>
  <c r="CC267" i="3"/>
  <c r="AI249" i="3"/>
  <c r="AC234" i="13"/>
  <c r="AB234" i="13" s="1"/>
  <c r="P252" i="3"/>
  <c r="J275" i="3"/>
  <c r="AA275" i="3" s="1"/>
  <c r="AQ276" i="3" s="1"/>
  <c r="AB258" i="3"/>
  <c r="I229" i="13"/>
  <c r="H229" i="13" s="1"/>
  <c r="K229" i="13"/>
  <c r="J229" i="13" s="1"/>
  <c r="AC258" i="3"/>
  <c r="S241" i="13"/>
  <c r="R241" i="13" s="1"/>
  <c r="AD256" i="3"/>
  <c r="BK257" i="3" s="1"/>
  <c r="O235" i="3"/>
  <c r="S229" i="3"/>
  <c r="U220" i="3"/>
  <c r="A221" i="3"/>
  <c r="C221" i="3" s="1"/>
  <c r="BC221" i="3"/>
  <c r="BT221" i="3"/>
  <c r="AL221" i="3"/>
  <c r="BA221" i="3" s="1"/>
  <c r="Z244" i="3"/>
  <c r="AP245" i="3" s="1"/>
  <c r="Y244" i="3"/>
  <c r="AO245" i="3" s="1"/>
  <c r="BF245" i="3" s="1"/>
  <c r="O243" i="13" l="1"/>
  <c r="N243" i="13" s="1"/>
  <c r="L258" i="3"/>
  <c r="N267" i="3"/>
  <c r="AY250" i="3"/>
  <c r="BP250" i="3"/>
  <c r="CG250" i="3"/>
  <c r="M260" i="13"/>
  <c r="L260" i="13" s="1"/>
  <c r="Y237" i="13"/>
  <c r="X237" i="13" s="1"/>
  <c r="AG252" i="3"/>
  <c r="BY276" i="3"/>
  <c r="BH276" i="3"/>
  <c r="BI259" i="3"/>
  <c r="AR259" i="3"/>
  <c r="BZ259" i="3"/>
  <c r="AE214" i="13"/>
  <c r="AD214" i="13" s="1"/>
  <c r="AF235" i="3"/>
  <c r="CD236" i="3" s="1"/>
  <c r="BJ259" i="3"/>
  <c r="AS259" i="3"/>
  <c r="CA259" i="3"/>
  <c r="AT257" i="3"/>
  <c r="CB257" i="3"/>
  <c r="M257" i="3" s="1"/>
  <c r="W220" i="13"/>
  <c r="V220" i="13" s="1"/>
  <c r="AJ229" i="3"/>
  <c r="E221" i="3"/>
  <c r="BR221" i="3"/>
  <c r="B221" i="3"/>
  <c r="A206" i="13" s="1"/>
  <c r="BG245" i="3"/>
  <c r="Q243" i="13" l="1"/>
  <c r="P243" i="13" s="1"/>
  <c r="J276" i="3"/>
  <c r="R250" i="3"/>
  <c r="U252" i="13"/>
  <c r="T252" i="13" s="1"/>
  <c r="AE267" i="3"/>
  <c r="AW253" i="3"/>
  <c r="CE253" i="3"/>
  <c r="BN253" i="3"/>
  <c r="K259" i="3"/>
  <c r="AV236" i="3"/>
  <c r="BM236" i="3"/>
  <c r="O236" i="3" s="1"/>
  <c r="AI250" i="3"/>
  <c r="BP251" i="3" s="1"/>
  <c r="S242" i="13"/>
  <c r="R242" i="13" s="1"/>
  <c r="L259" i="3"/>
  <c r="AC259" i="3" s="1"/>
  <c r="C206" i="13"/>
  <c r="B206" i="13" s="1"/>
  <c r="BQ230" i="3"/>
  <c r="CH230" i="3"/>
  <c r="AZ230" i="3"/>
  <c r="AD257" i="3"/>
  <c r="CB258" i="3" s="1"/>
  <c r="V221" i="3"/>
  <c r="BU245" i="3"/>
  <c r="F245" i="3" s="1"/>
  <c r="AA276" i="3" l="1"/>
  <c r="M261" i="13"/>
  <c r="L261" i="13" s="1"/>
  <c r="AC235" i="13"/>
  <c r="AB235" i="13" s="1"/>
  <c r="BL268" i="3"/>
  <c r="AU268" i="3"/>
  <c r="CC268" i="3"/>
  <c r="O244" i="13"/>
  <c r="N244" i="13" s="1"/>
  <c r="AB259" i="3"/>
  <c r="BI260" i="3" s="1"/>
  <c r="P253" i="3"/>
  <c r="CG251" i="3"/>
  <c r="R251" i="3" s="1"/>
  <c r="AC236" i="13" s="1"/>
  <c r="AB236" i="13" s="1"/>
  <c r="AY251" i="3"/>
  <c r="AA277" i="3"/>
  <c r="BY278" i="3" s="1"/>
  <c r="AF236" i="3"/>
  <c r="BM237" i="3" s="1"/>
  <c r="E230" i="13"/>
  <c r="D230" i="13" s="1"/>
  <c r="Q244" i="13"/>
  <c r="P244" i="13" s="1"/>
  <c r="BJ260" i="3"/>
  <c r="CA260" i="3"/>
  <c r="AS260" i="3"/>
  <c r="W221" i="13"/>
  <c r="V221" i="13" s="1"/>
  <c r="S230" i="3"/>
  <c r="AT258" i="3"/>
  <c r="BK258" i="3"/>
  <c r="M258" i="3" s="1"/>
  <c r="BC222" i="3"/>
  <c r="A222" i="3"/>
  <c r="C222" i="3" s="1"/>
  <c r="BT222" i="3"/>
  <c r="AL222" i="3"/>
  <c r="BA222" i="3" s="1"/>
  <c r="U221" i="3"/>
  <c r="W245" i="3"/>
  <c r="AM246" i="3" s="1"/>
  <c r="BD246" i="3" s="1"/>
  <c r="BV245" i="3"/>
  <c r="BW245" i="3" s="1"/>
  <c r="H245" i="3" s="1"/>
  <c r="AQ277" i="3" l="1"/>
  <c r="BH277" i="3"/>
  <c r="BY277" i="3"/>
  <c r="N268" i="3"/>
  <c r="BZ260" i="3"/>
  <c r="K260" i="3" s="1"/>
  <c r="AR260" i="3"/>
  <c r="AG253" i="3"/>
  <c r="BN254" i="3" s="1"/>
  <c r="Y238" i="13"/>
  <c r="X238" i="13" s="1"/>
  <c r="AI251" i="3"/>
  <c r="BP252" i="3" s="1"/>
  <c r="AV237" i="3"/>
  <c r="CD237" i="3"/>
  <c r="O237" i="3" s="1"/>
  <c r="BH278" i="3"/>
  <c r="J278" i="3" s="1"/>
  <c r="AQ278" i="3"/>
  <c r="I230" i="13"/>
  <c r="H230" i="13" s="1"/>
  <c r="L260" i="3"/>
  <c r="AC260" i="3" s="1"/>
  <c r="AE215" i="13"/>
  <c r="AD215" i="13" s="1"/>
  <c r="S243" i="13"/>
  <c r="R243" i="13" s="1"/>
  <c r="AJ230" i="3"/>
  <c r="CH231" i="3" s="1"/>
  <c r="B222" i="3"/>
  <c r="A207" i="13" s="1"/>
  <c r="E222" i="3"/>
  <c r="BR222" i="3"/>
  <c r="AD258" i="3"/>
  <c r="Y245" i="3"/>
  <c r="AO246" i="3" s="1"/>
  <c r="BF246" i="3" s="1"/>
  <c r="G245" i="3"/>
  <c r="BX245" i="3"/>
  <c r="I245" i="3" s="1"/>
  <c r="J277" i="3" l="1"/>
  <c r="U253" i="13"/>
  <c r="T253" i="13" s="1"/>
  <c r="AE268" i="3"/>
  <c r="AB260" i="3"/>
  <c r="O245" i="13"/>
  <c r="N245" i="13" s="1"/>
  <c r="M263" i="13"/>
  <c r="L263" i="13" s="1"/>
  <c r="CG252" i="3"/>
  <c r="R252" i="3" s="1"/>
  <c r="AA278" i="3"/>
  <c r="BH279" i="3" s="1"/>
  <c r="CE254" i="3"/>
  <c r="P254" i="3" s="1"/>
  <c r="AW254" i="3"/>
  <c r="AY252" i="3"/>
  <c r="AF237" i="3"/>
  <c r="BM238" i="3" s="1"/>
  <c r="W222" i="13"/>
  <c r="V222" i="13" s="1"/>
  <c r="Q245" i="13"/>
  <c r="P245" i="13" s="1"/>
  <c r="K230" i="13"/>
  <c r="J230" i="13" s="1"/>
  <c r="G230" i="13"/>
  <c r="F230" i="13" s="1"/>
  <c r="C207" i="13"/>
  <c r="AS261" i="3"/>
  <c r="BJ261" i="3"/>
  <c r="CA261" i="3"/>
  <c r="AZ231" i="3"/>
  <c r="BQ231" i="3"/>
  <c r="S231" i="3" s="1"/>
  <c r="V222" i="3"/>
  <c r="BK259" i="3"/>
  <c r="AT259" i="3"/>
  <c r="CB259" i="3"/>
  <c r="Z245" i="3"/>
  <c r="AP246" i="3" s="1"/>
  <c r="X245" i="3"/>
  <c r="AN246" i="3" s="1"/>
  <c r="BE246" i="3" s="1"/>
  <c r="M262" i="13" l="1"/>
  <c r="L262" i="13" s="1"/>
  <c r="BI261" i="3"/>
  <c r="BZ261" i="3"/>
  <c r="AR261" i="3"/>
  <c r="CC269" i="3"/>
  <c r="AU269" i="3"/>
  <c r="BL269" i="3"/>
  <c r="AI252" i="3"/>
  <c r="AY253" i="3" s="1"/>
  <c r="AC237" i="13"/>
  <c r="AB237" i="13" s="1"/>
  <c r="AQ279" i="3"/>
  <c r="BY279" i="3"/>
  <c r="J279" i="3" s="1"/>
  <c r="CD238" i="3"/>
  <c r="O238" i="3" s="1"/>
  <c r="AV238" i="3"/>
  <c r="Y239" i="13"/>
  <c r="X239" i="13" s="1"/>
  <c r="AG254" i="3"/>
  <c r="CE255" i="3" s="1"/>
  <c r="AB261" i="3"/>
  <c r="AR262" i="3" s="1"/>
  <c r="AE216" i="13"/>
  <c r="AD216" i="13" s="1"/>
  <c r="L261" i="3"/>
  <c r="AC261" i="3" s="1"/>
  <c r="B207" i="13"/>
  <c r="AJ231" i="3"/>
  <c r="AL223" i="3"/>
  <c r="BA223" i="3" s="1"/>
  <c r="A223" i="3"/>
  <c r="C223" i="3" s="1"/>
  <c r="BC223" i="3"/>
  <c r="U222" i="3"/>
  <c r="BT223" i="3"/>
  <c r="M259" i="3"/>
  <c r="BG246" i="3"/>
  <c r="K261" i="3" l="1"/>
  <c r="CG253" i="3"/>
  <c r="BP253" i="3"/>
  <c r="N269" i="3"/>
  <c r="U254" i="13" s="1"/>
  <c r="T254" i="13" s="1"/>
  <c r="AW255" i="3"/>
  <c r="BN255" i="3"/>
  <c r="P255" i="3" s="1"/>
  <c r="BI262" i="3"/>
  <c r="BZ262" i="3"/>
  <c r="AA279" i="3"/>
  <c r="M264" i="13"/>
  <c r="L264" i="13" s="1"/>
  <c r="Q246" i="13"/>
  <c r="P246" i="13" s="1"/>
  <c r="CA262" i="3"/>
  <c r="BJ262" i="3"/>
  <c r="AS262" i="3"/>
  <c r="AI253" i="3"/>
  <c r="AY254" i="3" s="1"/>
  <c r="S244" i="13"/>
  <c r="R244" i="13" s="1"/>
  <c r="W223" i="13"/>
  <c r="V223" i="13" s="1"/>
  <c r="AF238" i="3"/>
  <c r="AV239" i="3" s="1"/>
  <c r="AZ232" i="3"/>
  <c r="BQ232" i="3"/>
  <c r="CH232" i="3"/>
  <c r="BR223" i="3"/>
  <c r="E223" i="3"/>
  <c r="B223" i="3"/>
  <c r="A208" i="13" s="1"/>
  <c r="AD259" i="3"/>
  <c r="BU246" i="3"/>
  <c r="F246" i="3" s="1"/>
  <c r="BW246" i="3"/>
  <c r="H246" i="3" s="1"/>
  <c r="BV246" i="3"/>
  <c r="G246" i="3" s="1"/>
  <c r="O246" i="13" l="1"/>
  <c r="N246" i="13" s="1"/>
  <c r="R253" i="3"/>
  <c r="AE269" i="3"/>
  <c r="AE270" i="3"/>
  <c r="K262" i="3"/>
  <c r="Y240" i="13"/>
  <c r="X240" i="13" s="1"/>
  <c r="AG255" i="3"/>
  <c r="AB262" i="3"/>
  <c r="BY280" i="3"/>
  <c r="BH280" i="3"/>
  <c r="AQ280" i="3"/>
  <c r="E231" i="13"/>
  <c r="D231" i="13" s="1"/>
  <c r="G231" i="13"/>
  <c r="F231" i="13" s="1"/>
  <c r="I231" i="13"/>
  <c r="H231" i="13" s="1"/>
  <c r="C208" i="13"/>
  <c r="L262" i="3"/>
  <c r="BP254" i="3"/>
  <c r="CG254" i="3"/>
  <c r="BM239" i="3"/>
  <c r="CD239" i="3"/>
  <c r="S232" i="3"/>
  <c r="V223" i="3"/>
  <c r="AT260" i="3"/>
  <c r="BK260" i="3"/>
  <c r="CB260" i="3"/>
  <c r="Y246" i="3"/>
  <c r="AO247" i="3" s="1"/>
  <c r="BF247" i="3" s="1"/>
  <c r="X246" i="3"/>
  <c r="AN247" i="3" s="1"/>
  <c r="BE247" i="3" s="1"/>
  <c r="W246" i="3"/>
  <c r="AM247" i="3" s="1"/>
  <c r="BD247" i="3" s="1"/>
  <c r="BX246" i="3"/>
  <c r="I246" i="3" s="1"/>
  <c r="AC238" i="13" l="1"/>
  <c r="AB238" i="13" s="1"/>
  <c r="BL270" i="3"/>
  <c r="AU270" i="3"/>
  <c r="CC270" i="3"/>
  <c r="O247" i="13"/>
  <c r="N247" i="13" s="1"/>
  <c r="AU271" i="3"/>
  <c r="BL271" i="3"/>
  <c r="CC271" i="3"/>
  <c r="J280" i="3"/>
  <c r="BI263" i="3"/>
  <c r="AR263" i="3"/>
  <c r="BZ263" i="3"/>
  <c r="BN256" i="3"/>
  <c r="CE256" i="3"/>
  <c r="AW256" i="3"/>
  <c r="AE217" i="13"/>
  <c r="AD217" i="13" s="1"/>
  <c r="K231" i="13"/>
  <c r="J231" i="13" s="1"/>
  <c r="R254" i="3"/>
  <c r="B208" i="13"/>
  <c r="Q247" i="13"/>
  <c r="P247" i="13" s="1"/>
  <c r="AC262" i="3"/>
  <c r="O239" i="3"/>
  <c r="AJ232" i="3"/>
  <c r="BC224" i="3"/>
  <c r="U223" i="3"/>
  <c r="BT224" i="3"/>
  <c r="AL224" i="3"/>
  <c r="BA224" i="3" s="1"/>
  <c r="A224" i="3"/>
  <c r="C224" i="3" s="1"/>
  <c r="M260" i="3"/>
  <c r="Z246" i="3"/>
  <c r="N270" i="3" l="1"/>
  <c r="N271" i="3"/>
  <c r="AA280" i="3"/>
  <c r="M265" i="13"/>
  <c r="L265" i="13" s="1"/>
  <c r="P256" i="3"/>
  <c r="K263" i="3"/>
  <c r="AC239" i="13"/>
  <c r="AB239" i="13" s="1"/>
  <c r="W224" i="13"/>
  <c r="V224" i="13" s="1"/>
  <c r="AI254" i="3"/>
  <c r="AY255" i="3" s="1"/>
  <c r="AS263" i="3"/>
  <c r="CA263" i="3"/>
  <c r="BJ263" i="3"/>
  <c r="S245" i="13"/>
  <c r="R245" i="13" s="1"/>
  <c r="AF239" i="3"/>
  <c r="AZ233" i="3"/>
  <c r="CH233" i="3"/>
  <c r="BQ233" i="3"/>
  <c r="E224" i="3"/>
  <c r="BR224" i="3"/>
  <c r="B224" i="3"/>
  <c r="A209" i="13" s="1"/>
  <c r="AD260" i="3"/>
  <c r="AP247" i="3"/>
  <c r="BG247" i="3"/>
  <c r="U255" i="13" l="1"/>
  <c r="T255" i="13" s="1"/>
  <c r="U256" i="13"/>
  <c r="T256" i="13" s="1"/>
  <c r="AE271" i="3"/>
  <c r="AQ281" i="3"/>
  <c r="BY281" i="3"/>
  <c r="BH281" i="3"/>
  <c r="O248" i="13"/>
  <c r="N248" i="13" s="1"/>
  <c r="AB263" i="3"/>
  <c r="Y241" i="13"/>
  <c r="X241" i="13" s="1"/>
  <c r="AG256" i="3"/>
  <c r="L263" i="3"/>
  <c r="Q248" i="13" s="1"/>
  <c r="P248" i="13" s="1"/>
  <c r="CG255" i="3"/>
  <c r="BP255" i="3"/>
  <c r="C209" i="13"/>
  <c r="CD240" i="3"/>
  <c r="BM240" i="3"/>
  <c r="AV240" i="3"/>
  <c r="S233" i="3"/>
  <c r="V224" i="3"/>
  <c r="CB261" i="3"/>
  <c r="BK261" i="3"/>
  <c r="AT261" i="3"/>
  <c r="J281" i="3" l="1"/>
  <c r="CC272" i="3"/>
  <c r="AU272" i="3"/>
  <c r="BL272" i="3"/>
  <c r="AC263" i="3"/>
  <c r="BJ264" i="3" s="1"/>
  <c r="BZ264" i="3"/>
  <c r="AR264" i="3"/>
  <c r="BI264" i="3"/>
  <c r="CE257" i="3"/>
  <c r="AW257" i="3"/>
  <c r="BN257" i="3"/>
  <c r="R255" i="3"/>
  <c r="AA281" i="3"/>
  <c r="B209" i="13"/>
  <c r="AE218" i="13"/>
  <c r="AD218" i="13" s="1"/>
  <c r="O240" i="3"/>
  <c r="AJ233" i="3"/>
  <c r="AZ234" i="3" s="1"/>
  <c r="U224" i="3"/>
  <c r="BC225" i="3"/>
  <c r="AL225" i="3"/>
  <c r="BA225" i="3" s="1"/>
  <c r="BT225" i="3"/>
  <c r="A225" i="3"/>
  <c r="C225" i="3" s="1"/>
  <c r="M261" i="3"/>
  <c r="BU247" i="3"/>
  <c r="M266" i="13" l="1"/>
  <c r="L266" i="13" s="1"/>
  <c r="N272" i="3"/>
  <c r="K264" i="3"/>
  <c r="P257" i="3"/>
  <c r="AC240" i="13"/>
  <c r="AB240" i="13" s="1"/>
  <c r="AG257" i="3"/>
  <c r="AS264" i="3"/>
  <c r="CA264" i="3"/>
  <c r="L264" i="3" s="1"/>
  <c r="AI255" i="3"/>
  <c r="BP256" i="3" s="1"/>
  <c r="AB264" i="3"/>
  <c r="AQ282" i="3"/>
  <c r="BH282" i="3"/>
  <c r="BY282" i="3"/>
  <c r="W225" i="13"/>
  <c r="V225" i="13" s="1"/>
  <c r="S246" i="13"/>
  <c r="R246" i="13" s="1"/>
  <c r="AF240" i="3"/>
  <c r="BQ234" i="3"/>
  <c r="CH234" i="3"/>
  <c r="B225" i="3"/>
  <c r="A210" i="13" s="1"/>
  <c r="AD261" i="3"/>
  <c r="CB262" i="3" s="1"/>
  <c r="BR225" i="3"/>
  <c r="E225" i="3"/>
  <c r="BV247" i="3"/>
  <c r="F247" i="3"/>
  <c r="AE272" i="3" l="1"/>
  <c r="U257" i="13"/>
  <c r="T257" i="13" s="1"/>
  <c r="O249" i="13"/>
  <c r="N249" i="13" s="1"/>
  <c r="Y242" i="13"/>
  <c r="X242" i="13" s="1"/>
  <c r="CE258" i="3"/>
  <c r="AW258" i="3"/>
  <c r="BN258" i="3"/>
  <c r="AY256" i="3"/>
  <c r="CG256" i="3"/>
  <c r="R256" i="3" s="1"/>
  <c r="BZ265" i="3"/>
  <c r="BI265" i="3"/>
  <c r="AR265" i="3"/>
  <c r="J282" i="3"/>
  <c r="AA282" i="3" s="1"/>
  <c r="BH283" i="3" s="1"/>
  <c r="E232" i="13"/>
  <c r="D232" i="13" s="1"/>
  <c r="C210" i="13"/>
  <c r="B210" i="13" s="1"/>
  <c r="Q249" i="13"/>
  <c r="P249" i="13" s="1"/>
  <c r="AC264" i="3"/>
  <c r="BM241" i="3"/>
  <c r="CD241" i="3"/>
  <c r="AV241" i="3"/>
  <c r="S234" i="3"/>
  <c r="AT262" i="3"/>
  <c r="V225" i="3"/>
  <c r="BK262" i="3"/>
  <c r="M262" i="3" s="1"/>
  <c r="W247" i="3"/>
  <c r="AM248" i="3" s="1"/>
  <c r="G247" i="3"/>
  <c r="BW247" i="3"/>
  <c r="P258" i="3" l="1"/>
  <c r="CC273" i="3"/>
  <c r="BL273" i="3"/>
  <c r="AU273" i="3"/>
  <c r="AE273" i="3"/>
  <c r="K265" i="3"/>
  <c r="M267" i="13"/>
  <c r="L267" i="13" s="1"/>
  <c r="AQ283" i="3"/>
  <c r="AB265" i="3"/>
  <c r="AG258" i="3"/>
  <c r="BY283" i="3"/>
  <c r="J283" i="3" s="1"/>
  <c r="AE219" i="13"/>
  <c r="AD219" i="13" s="1"/>
  <c r="G232" i="13"/>
  <c r="F232" i="13" s="1"/>
  <c r="AS265" i="3"/>
  <c r="BJ265" i="3"/>
  <c r="CA265" i="3"/>
  <c r="AC241" i="13"/>
  <c r="AB241" i="13" s="1"/>
  <c r="AI256" i="3"/>
  <c r="S247" i="13"/>
  <c r="R247" i="13" s="1"/>
  <c r="O241" i="3"/>
  <c r="AJ234" i="3"/>
  <c r="U225" i="3"/>
  <c r="BC226" i="3"/>
  <c r="BT226" i="3"/>
  <c r="A226" i="3"/>
  <c r="C226" i="3" s="1"/>
  <c r="AL226" i="3"/>
  <c r="BA226" i="3" s="1"/>
  <c r="AD262" i="3"/>
  <c r="X247" i="3"/>
  <c r="AN248" i="3" s="1"/>
  <c r="BE248" i="3" s="1"/>
  <c r="H247" i="3"/>
  <c r="BX247" i="3"/>
  <c r="I247" i="3" s="1"/>
  <c r="BD248" i="3"/>
  <c r="N273" i="3" l="1"/>
  <c r="Y243" i="13"/>
  <c r="X243" i="13" s="1"/>
  <c r="O250" i="13"/>
  <c r="N250" i="13" s="1"/>
  <c r="CC274" i="3"/>
  <c r="BL274" i="3"/>
  <c r="AU274" i="3"/>
  <c r="BN259" i="3"/>
  <c r="AW259" i="3"/>
  <c r="CE259" i="3"/>
  <c r="AR266" i="3"/>
  <c r="BZ266" i="3"/>
  <c r="BI266" i="3"/>
  <c r="M268" i="13"/>
  <c r="L268" i="13" s="1"/>
  <c r="AA283" i="3"/>
  <c r="K232" i="13"/>
  <c r="J232" i="13" s="1"/>
  <c r="W226" i="13"/>
  <c r="V226" i="13" s="1"/>
  <c r="L265" i="3"/>
  <c r="AC265" i="3" s="1"/>
  <c r="AY257" i="3"/>
  <c r="BP257" i="3"/>
  <c r="CG257" i="3"/>
  <c r="I232" i="13"/>
  <c r="AF241" i="3"/>
  <c r="AZ235" i="3"/>
  <c r="BQ235" i="3"/>
  <c r="CH235" i="3"/>
  <c r="B226" i="3"/>
  <c r="A211" i="13" s="1"/>
  <c r="BR226" i="3"/>
  <c r="E226" i="3"/>
  <c r="CB263" i="3"/>
  <c r="AT263" i="3"/>
  <c r="BK263" i="3"/>
  <c r="Y247" i="3"/>
  <c r="BF248" i="3" s="1"/>
  <c r="Z247" i="3"/>
  <c r="AP248" i="3" s="1"/>
  <c r="BG248" i="3" s="1"/>
  <c r="U258" i="13" l="1"/>
  <c r="T258" i="13" s="1"/>
  <c r="N274" i="3"/>
  <c r="P259" i="3"/>
  <c r="AG259" i="3" s="1"/>
  <c r="AW260" i="3" s="1"/>
  <c r="K266" i="3"/>
  <c r="BY284" i="3"/>
  <c r="AQ284" i="3"/>
  <c r="BH284" i="3"/>
  <c r="Q250" i="13"/>
  <c r="P250" i="13" s="1"/>
  <c r="C211" i="13"/>
  <c r="B211" i="13" s="1"/>
  <c r="BJ266" i="3"/>
  <c r="CA266" i="3"/>
  <c r="AS266" i="3"/>
  <c r="R257" i="3"/>
  <c r="H232" i="13"/>
  <c r="BM242" i="3"/>
  <c r="AV242" i="3"/>
  <c r="CD242" i="3"/>
  <c r="S235" i="3"/>
  <c r="M263" i="3"/>
  <c r="V226" i="3"/>
  <c r="AO248" i="3"/>
  <c r="BW248" i="3"/>
  <c r="H248" i="3" s="1"/>
  <c r="BU248" i="3"/>
  <c r="F248" i="3" s="1"/>
  <c r="BV248" i="3"/>
  <c r="G248" i="3" s="1"/>
  <c r="AE274" i="3" l="1"/>
  <c r="U259" i="13"/>
  <c r="T259" i="13" s="1"/>
  <c r="AE275" i="3"/>
  <c r="Y244" i="13"/>
  <c r="X244" i="13" s="1"/>
  <c r="CE260" i="3"/>
  <c r="BN260" i="3"/>
  <c r="J284" i="3"/>
  <c r="AA284" i="3" s="1"/>
  <c r="AQ285" i="3" s="1"/>
  <c r="AB266" i="3"/>
  <c r="O251" i="13"/>
  <c r="N251" i="13" s="1"/>
  <c r="I233" i="13"/>
  <c r="H233" i="13" s="1"/>
  <c r="G233" i="13"/>
  <c r="F233" i="13" s="1"/>
  <c r="E233" i="13"/>
  <c r="D233" i="13" s="1"/>
  <c r="AE220" i="13"/>
  <c r="AD220" i="13" s="1"/>
  <c r="L266" i="3"/>
  <c r="AC242" i="13"/>
  <c r="AB242" i="13" s="1"/>
  <c r="AI257" i="3"/>
  <c r="BP258" i="3" s="1"/>
  <c r="AD263" i="3"/>
  <c r="AT264" i="3" s="1"/>
  <c r="S248" i="13"/>
  <c r="R248" i="13" s="1"/>
  <c r="O242" i="3"/>
  <c r="AJ235" i="3"/>
  <c r="BT227" i="3"/>
  <c r="BC227" i="3"/>
  <c r="U226" i="3"/>
  <c r="AL227" i="3"/>
  <c r="BA227" i="3" s="1"/>
  <c r="A227" i="3"/>
  <c r="C227" i="3" s="1"/>
  <c r="W248" i="3"/>
  <c r="AM249" i="3" s="1"/>
  <c r="BD249" i="3" s="1"/>
  <c r="X248" i="3"/>
  <c r="AN249" i="3" s="1"/>
  <c r="BE249" i="3" s="1"/>
  <c r="Y248" i="3"/>
  <c r="BW249" i="3" s="1"/>
  <c r="BX248" i="3"/>
  <c r="I248" i="3" s="1"/>
  <c r="CC275" i="3" l="1"/>
  <c r="BL275" i="3"/>
  <c r="AU275" i="3"/>
  <c r="AU276" i="3"/>
  <c r="BL276" i="3"/>
  <c r="CC276" i="3"/>
  <c r="P260" i="3"/>
  <c r="M269" i="13"/>
  <c r="L269" i="13" s="1"/>
  <c r="BH285" i="3"/>
  <c r="BZ267" i="3"/>
  <c r="AR267" i="3"/>
  <c r="BI267" i="3"/>
  <c r="AG260" i="3"/>
  <c r="BY285" i="3"/>
  <c r="CG258" i="3"/>
  <c r="R258" i="3" s="1"/>
  <c r="K233" i="13"/>
  <c r="J233" i="13" s="1"/>
  <c r="W227" i="13"/>
  <c r="V227" i="13" s="1"/>
  <c r="Q251" i="13"/>
  <c r="P251" i="13" s="1"/>
  <c r="AC266" i="3"/>
  <c r="AY258" i="3"/>
  <c r="BK264" i="3"/>
  <c r="CB264" i="3"/>
  <c r="AF242" i="3"/>
  <c r="CH236" i="3"/>
  <c r="AZ236" i="3"/>
  <c r="BQ236" i="3"/>
  <c r="B227" i="3"/>
  <c r="A212" i="13" s="1"/>
  <c r="E227" i="3"/>
  <c r="BR227" i="3"/>
  <c r="BF249" i="3"/>
  <c r="H249" i="3" s="1"/>
  <c r="AO249" i="3"/>
  <c r="Z248" i="3"/>
  <c r="BG249" i="3" s="1"/>
  <c r="N275" i="3" l="1"/>
  <c r="U260" i="13" s="1"/>
  <c r="T260" i="13" s="1"/>
  <c r="N276" i="3"/>
  <c r="Y245" i="13"/>
  <c r="X245" i="13" s="1"/>
  <c r="K267" i="3"/>
  <c r="J285" i="3"/>
  <c r="AA285" i="3" s="1"/>
  <c r="BY286" i="3" s="1"/>
  <c r="AW261" i="3"/>
  <c r="BN261" i="3"/>
  <c r="CE261" i="3"/>
  <c r="I234" i="13"/>
  <c r="H234" i="13" s="1"/>
  <c r="C212" i="13"/>
  <c r="B212" i="13" s="1"/>
  <c r="AE276" i="3"/>
  <c r="AU277" i="3" s="1"/>
  <c r="BJ267" i="3"/>
  <c r="AS267" i="3"/>
  <c r="CA267" i="3"/>
  <c r="M264" i="3"/>
  <c r="AD264" i="3" s="1"/>
  <c r="BK265" i="3" s="1"/>
  <c r="AC243" i="13"/>
  <c r="AB243" i="13" s="1"/>
  <c r="AI258" i="3"/>
  <c r="BM243" i="3"/>
  <c r="CD243" i="3"/>
  <c r="AV243" i="3"/>
  <c r="S236" i="3"/>
  <c r="V227" i="3"/>
  <c r="AP249" i="3"/>
  <c r="Y249" i="3"/>
  <c r="BW250" i="3" s="1"/>
  <c r="U261" i="13" l="1"/>
  <c r="T261" i="13" s="1"/>
  <c r="AB267" i="3"/>
  <c r="O252" i="13"/>
  <c r="N252" i="13" s="1"/>
  <c r="M270" i="13"/>
  <c r="L270" i="13" s="1"/>
  <c r="P261" i="3"/>
  <c r="Y246" i="13" s="1"/>
  <c r="X246" i="13" s="1"/>
  <c r="AQ286" i="3"/>
  <c r="BH286" i="3"/>
  <c r="J286" i="3" s="1"/>
  <c r="CC277" i="3"/>
  <c r="BL277" i="3"/>
  <c r="AE221" i="13"/>
  <c r="AD221" i="13" s="1"/>
  <c r="S249" i="13"/>
  <c r="R249" i="13" s="1"/>
  <c r="L267" i="3"/>
  <c r="AY259" i="3"/>
  <c r="BP259" i="3"/>
  <c r="CG259" i="3"/>
  <c r="AJ236" i="3"/>
  <c r="CH237" i="3" s="1"/>
  <c r="AT265" i="3"/>
  <c r="O243" i="3"/>
  <c r="CB265" i="3"/>
  <c r="M265" i="3" s="1"/>
  <c r="BT228" i="3"/>
  <c r="AL228" i="3"/>
  <c r="BA228" i="3" s="1"/>
  <c r="BC228" i="3"/>
  <c r="U227" i="3"/>
  <c r="A228" i="3"/>
  <c r="C228" i="3" s="1"/>
  <c r="BF250" i="3"/>
  <c r="H250" i="3" s="1"/>
  <c r="AO250" i="3"/>
  <c r="BU249" i="3"/>
  <c r="F249" i="3" s="1"/>
  <c r="AG261" i="3" l="1"/>
  <c r="AW262" i="3" s="1"/>
  <c r="BI268" i="3"/>
  <c r="AR268" i="3"/>
  <c r="BZ268" i="3"/>
  <c r="N277" i="3"/>
  <c r="AA286" i="3"/>
  <c r="AQ287" i="3" s="1"/>
  <c r="M271" i="13"/>
  <c r="L271" i="13" s="1"/>
  <c r="W228" i="13"/>
  <c r="V228" i="13" s="1"/>
  <c r="E234" i="13"/>
  <c r="D234" i="13" s="1"/>
  <c r="I235" i="13"/>
  <c r="H235" i="13" s="1"/>
  <c r="S250" i="13"/>
  <c r="R250" i="13" s="1"/>
  <c r="Q252" i="13"/>
  <c r="P252" i="13" s="1"/>
  <c r="AC267" i="3"/>
  <c r="BQ237" i="3"/>
  <c r="S237" i="3" s="1"/>
  <c r="AZ237" i="3"/>
  <c r="R259" i="3"/>
  <c r="AD265" i="3"/>
  <c r="AT266" i="3" s="1"/>
  <c r="AF243" i="3"/>
  <c r="E228" i="3"/>
  <c r="BR228" i="3"/>
  <c r="B228" i="3"/>
  <c r="A213" i="13" s="1"/>
  <c r="W249" i="3"/>
  <c r="AM250" i="3" s="1"/>
  <c r="BD250" i="3" s="1"/>
  <c r="Y250" i="3"/>
  <c r="AO251" i="3" s="1"/>
  <c r="BV249" i="3"/>
  <c r="G249" i="3" s="1"/>
  <c r="BN262" i="3" l="1"/>
  <c r="CE262" i="3"/>
  <c r="U262" i="13"/>
  <c r="T262" i="13" s="1"/>
  <c r="AE277" i="3"/>
  <c r="K268" i="3"/>
  <c r="BY287" i="3"/>
  <c r="BH287" i="3"/>
  <c r="AE222" i="13"/>
  <c r="AD222" i="13" s="1"/>
  <c r="G234" i="13"/>
  <c r="F234" i="13" s="1"/>
  <c r="AI259" i="3"/>
  <c r="AY260" i="3" s="1"/>
  <c r="C213" i="13"/>
  <c r="B213" i="13" s="1"/>
  <c r="AS268" i="3"/>
  <c r="BJ268" i="3"/>
  <c r="CA268" i="3"/>
  <c r="AC244" i="13"/>
  <c r="AB244" i="13" s="1"/>
  <c r="CB266" i="3"/>
  <c r="BK266" i="3"/>
  <c r="AV244" i="3"/>
  <c r="BM244" i="3"/>
  <c r="CD244" i="3"/>
  <c r="AJ237" i="3"/>
  <c r="V228" i="3"/>
  <c r="BW251" i="3"/>
  <c r="BF251" i="3"/>
  <c r="X249" i="3"/>
  <c r="AN250" i="3" s="1"/>
  <c r="BE250" i="3" s="1"/>
  <c r="BX249" i="3"/>
  <c r="I249" i="3" s="1"/>
  <c r="J287" i="3" l="1"/>
  <c r="P262" i="3"/>
  <c r="BL278" i="3"/>
  <c r="AU278" i="3"/>
  <c r="CC278" i="3"/>
  <c r="AG262" i="3"/>
  <c r="AW263" i="3" s="1"/>
  <c r="AB268" i="3"/>
  <c r="O253" i="13"/>
  <c r="N253" i="13" s="1"/>
  <c r="BP260" i="3"/>
  <c r="CG260" i="3"/>
  <c r="K234" i="13"/>
  <c r="J234" i="13" s="1"/>
  <c r="L268" i="3"/>
  <c r="M266" i="3"/>
  <c r="O244" i="3"/>
  <c r="BQ238" i="3"/>
  <c r="CH238" i="3"/>
  <c r="AZ238" i="3"/>
  <c r="BC229" i="3"/>
  <c r="U228" i="3"/>
  <c r="A229" i="3"/>
  <c r="C229" i="3" s="1"/>
  <c r="BT229" i="3"/>
  <c r="AL229" i="3"/>
  <c r="BA229" i="3" s="1"/>
  <c r="H251" i="3"/>
  <c r="Z249" i="3"/>
  <c r="AP250" i="3" s="1"/>
  <c r="AA287" i="3" l="1"/>
  <c r="M272" i="13"/>
  <c r="L272" i="13" s="1"/>
  <c r="Y247" i="13"/>
  <c r="X247" i="13" s="1"/>
  <c r="N278" i="3"/>
  <c r="BN263" i="3"/>
  <c r="CE263" i="3"/>
  <c r="AR269" i="3"/>
  <c r="BZ269" i="3"/>
  <c r="BI269" i="3"/>
  <c r="AG263" i="3"/>
  <c r="R260" i="3"/>
  <c r="AA288" i="3"/>
  <c r="AF244" i="3"/>
  <c r="CD245" i="3" s="1"/>
  <c r="S251" i="13"/>
  <c r="R251" i="13" s="1"/>
  <c r="I236" i="13"/>
  <c r="H236" i="13" s="1"/>
  <c r="Q253" i="13"/>
  <c r="P253" i="13" s="1"/>
  <c r="AC268" i="3"/>
  <c r="AD266" i="3"/>
  <c r="BK267" i="3" s="1"/>
  <c r="W229" i="13"/>
  <c r="V229" i="13" s="1"/>
  <c r="AE278" i="3"/>
  <c r="S238" i="3"/>
  <c r="Y251" i="3"/>
  <c r="BW252" i="3" s="1"/>
  <c r="B229" i="3"/>
  <c r="A214" i="13" s="1"/>
  <c r="BR229" i="3"/>
  <c r="E229" i="3"/>
  <c r="BG250" i="3"/>
  <c r="AQ288" i="3" l="1"/>
  <c r="BY288" i="3"/>
  <c r="BH288" i="3"/>
  <c r="P263" i="3"/>
  <c r="U263" i="13"/>
  <c r="T263" i="13" s="1"/>
  <c r="K269" i="3"/>
  <c r="AI260" i="3"/>
  <c r="AC245" i="13"/>
  <c r="AB245" i="13" s="1"/>
  <c r="AW264" i="3"/>
  <c r="BN264" i="3"/>
  <c r="CE264" i="3"/>
  <c r="AV245" i="3"/>
  <c r="BM245" i="3"/>
  <c r="O245" i="3" s="1"/>
  <c r="BY289" i="3"/>
  <c r="AQ289" i="3"/>
  <c r="BH289" i="3"/>
  <c r="AE223" i="13"/>
  <c r="AD223" i="13" s="1"/>
  <c r="AT267" i="3"/>
  <c r="CB267" i="3"/>
  <c r="M267" i="3" s="1"/>
  <c r="C214" i="13"/>
  <c r="B214" i="13" s="1"/>
  <c r="AS269" i="3"/>
  <c r="BJ269" i="3"/>
  <c r="CA269" i="3"/>
  <c r="BL279" i="3"/>
  <c r="AU279" i="3"/>
  <c r="CC279" i="3"/>
  <c r="AJ238" i="3"/>
  <c r="AO252" i="3"/>
  <c r="BF252" i="3"/>
  <c r="H252" i="3" s="1"/>
  <c r="V229" i="3"/>
  <c r="BV250" i="3"/>
  <c r="G250" i="3" s="1"/>
  <c r="BU250" i="3"/>
  <c r="F250" i="3" s="1"/>
  <c r="J288" i="3" l="1"/>
  <c r="Y248" i="13"/>
  <c r="X248" i="13" s="1"/>
  <c r="AB269" i="3"/>
  <c r="O254" i="13"/>
  <c r="N254" i="13" s="1"/>
  <c r="AB270" i="3"/>
  <c r="P264" i="3"/>
  <c r="CG261" i="3"/>
  <c r="BP261" i="3"/>
  <c r="AY261" i="3"/>
  <c r="J289" i="3"/>
  <c r="AA289" i="3" s="1"/>
  <c r="BY290" i="3" s="1"/>
  <c r="G235" i="13"/>
  <c r="F235" i="13" s="1"/>
  <c r="I237" i="13"/>
  <c r="H237" i="13" s="1"/>
  <c r="W230" i="13"/>
  <c r="V230" i="13" s="1"/>
  <c r="E235" i="13"/>
  <c r="D235" i="13" s="1"/>
  <c r="L269" i="3"/>
  <c r="S252" i="13"/>
  <c r="R252" i="13" s="1"/>
  <c r="AF245" i="3"/>
  <c r="AD267" i="3"/>
  <c r="AT268" i="3" s="1"/>
  <c r="N279" i="3"/>
  <c r="BQ239" i="3"/>
  <c r="CH239" i="3"/>
  <c r="AZ239" i="3"/>
  <c r="Y252" i="3"/>
  <c r="BW253" i="3" s="1"/>
  <c r="AL230" i="3"/>
  <c r="BA230" i="3" s="1"/>
  <c r="BT230" i="3"/>
  <c r="BC230" i="3"/>
  <c r="U229" i="3"/>
  <c r="A230" i="3"/>
  <c r="C230" i="3" s="1"/>
  <c r="X250" i="3"/>
  <c r="AN251" i="3" s="1"/>
  <c r="BE251" i="3" s="1"/>
  <c r="W250" i="3"/>
  <c r="AM251" i="3" s="1"/>
  <c r="BD251" i="3" s="1"/>
  <c r="BX250" i="3"/>
  <c r="I250" i="3" s="1"/>
  <c r="M273" i="13" l="1"/>
  <c r="L273" i="13" s="1"/>
  <c r="BZ270" i="3"/>
  <c r="AR270" i="3"/>
  <c r="BI270" i="3"/>
  <c r="BZ271" i="3"/>
  <c r="AR271" i="3"/>
  <c r="BI271" i="3"/>
  <c r="R261" i="3"/>
  <c r="Y249" i="13"/>
  <c r="X249" i="13" s="1"/>
  <c r="AG264" i="3"/>
  <c r="AB271" i="3"/>
  <c r="BH290" i="3"/>
  <c r="J290" i="3" s="1"/>
  <c r="AQ290" i="3"/>
  <c r="M274" i="13"/>
  <c r="L274" i="13" s="1"/>
  <c r="U264" i="13"/>
  <c r="T264" i="13" s="1"/>
  <c r="K235" i="13"/>
  <c r="J235" i="13" s="1"/>
  <c r="Q254" i="13"/>
  <c r="P254" i="13" s="1"/>
  <c r="AC269" i="3"/>
  <c r="CB268" i="3"/>
  <c r="BK268" i="3"/>
  <c r="CD246" i="3"/>
  <c r="BM246" i="3"/>
  <c r="AV246" i="3"/>
  <c r="AE279" i="3"/>
  <c r="S239" i="3"/>
  <c r="BF253" i="3"/>
  <c r="H253" i="3" s="1"/>
  <c r="AO253" i="3"/>
  <c r="B230" i="3"/>
  <c r="A215" i="13" s="1"/>
  <c r="BR230" i="3"/>
  <c r="E230" i="3"/>
  <c r="Z250" i="3"/>
  <c r="AP251" i="3" s="1"/>
  <c r="K271" i="3" l="1"/>
  <c r="K270" i="3"/>
  <c r="AI261" i="3"/>
  <c r="AC246" i="13"/>
  <c r="AB246" i="13" s="1"/>
  <c r="AW265" i="3"/>
  <c r="BN265" i="3"/>
  <c r="CE265" i="3"/>
  <c r="BZ272" i="3"/>
  <c r="BI272" i="3"/>
  <c r="AR272" i="3"/>
  <c r="M275" i="13"/>
  <c r="L275" i="13" s="1"/>
  <c r="AA290" i="3"/>
  <c r="I238" i="13"/>
  <c r="H238" i="13" s="1"/>
  <c r="AE224" i="13"/>
  <c r="AD224" i="13" s="1"/>
  <c r="C215" i="13"/>
  <c r="AS270" i="3"/>
  <c r="CA270" i="3"/>
  <c r="BJ270" i="3"/>
  <c r="M268" i="3"/>
  <c r="O246" i="3"/>
  <c r="CC280" i="3"/>
  <c r="BL280" i="3"/>
  <c r="AU280" i="3"/>
  <c r="AJ239" i="3"/>
  <c r="Y253" i="3"/>
  <c r="BF254" i="3" s="1"/>
  <c r="V230" i="3"/>
  <c r="BG251" i="3"/>
  <c r="O255" i="13" l="1"/>
  <c r="N255" i="13" s="1"/>
  <c r="O256" i="13"/>
  <c r="N256" i="13" s="1"/>
  <c r="K272" i="3"/>
  <c r="P265" i="3"/>
  <c r="AB272" i="3"/>
  <c r="AY262" i="3"/>
  <c r="CG262" i="3"/>
  <c r="BP262" i="3"/>
  <c r="BY291" i="3"/>
  <c r="BH291" i="3"/>
  <c r="AQ291" i="3"/>
  <c r="L270" i="3"/>
  <c r="Q255" i="13" s="1"/>
  <c r="P255" i="13" s="1"/>
  <c r="AD268" i="3"/>
  <c r="CB269" i="3" s="1"/>
  <c r="W231" i="13"/>
  <c r="V231" i="13" s="1"/>
  <c r="AF246" i="3"/>
  <c r="BM247" i="3" s="1"/>
  <c r="B215" i="13"/>
  <c r="S253" i="13"/>
  <c r="R253" i="13" s="1"/>
  <c r="AI262" i="3"/>
  <c r="N280" i="3"/>
  <c r="CH240" i="3"/>
  <c r="BQ240" i="3"/>
  <c r="AZ240" i="3"/>
  <c r="BW254" i="3"/>
  <c r="H254" i="3" s="1"/>
  <c r="AO254" i="3"/>
  <c r="AG265" i="3"/>
  <c r="BN266" i="3" s="1"/>
  <c r="A231" i="3"/>
  <c r="C231" i="3" s="1"/>
  <c r="U230" i="3"/>
  <c r="BT231" i="3"/>
  <c r="BC231" i="3"/>
  <c r="AL231" i="3"/>
  <c r="BA231" i="3" s="1"/>
  <c r="BU251" i="3"/>
  <c r="O257" i="13" l="1"/>
  <c r="N257" i="13" s="1"/>
  <c r="R262" i="3"/>
  <c r="BZ273" i="3"/>
  <c r="BI273" i="3"/>
  <c r="AR273" i="3"/>
  <c r="Y250" i="13"/>
  <c r="X250" i="13" s="1"/>
  <c r="J291" i="3"/>
  <c r="AC270" i="3"/>
  <c r="AT269" i="3"/>
  <c r="BK269" i="3"/>
  <c r="M269" i="3" s="1"/>
  <c r="CD247" i="3"/>
  <c r="O247" i="3" s="1"/>
  <c r="AB273" i="3"/>
  <c r="AR274" i="3" s="1"/>
  <c r="AV247" i="3"/>
  <c r="AE280" i="3"/>
  <c r="AU281" i="3" s="1"/>
  <c r="I239" i="13"/>
  <c r="H239" i="13" s="1"/>
  <c r="AY263" i="3"/>
  <c r="BP263" i="3"/>
  <c r="CG263" i="3"/>
  <c r="Y254" i="3"/>
  <c r="BF255" i="3" s="1"/>
  <c r="U265" i="13"/>
  <c r="T265" i="13" s="1"/>
  <c r="S240" i="3"/>
  <c r="AW266" i="3"/>
  <c r="CE266" i="3"/>
  <c r="P266" i="3" s="1"/>
  <c r="E231" i="3"/>
  <c r="BR231" i="3"/>
  <c r="B231" i="3"/>
  <c r="A216" i="13" s="1"/>
  <c r="F251" i="3"/>
  <c r="BX251" i="3"/>
  <c r="I251" i="3" s="1"/>
  <c r="BV251" i="3"/>
  <c r="G251" i="3" s="1"/>
  <c r="K273" i="3" l="1"/>
  <c r="AC247" i="13"/>
  <c r="AB247" i="13" s="1"/>
  <c r="AA291" i="3"/>
  <c r="BY292" i="3" s="1"/>
  <c r="M276" i="13"/>
  <c r="L276" i="13" s="1"/>
  <c r="CA271" i="3"/>
  <c r="AS271" i="3"/>
  <c r="S254" i="13"/>
  <c r="R254" i="13" s="1"/>
  <c r="AD269" i="3"/>
  <c r="BJ271" i="3"/>
  <c r="BI274" i="3"/>
  <c r="BZ274" i="3"/>
  <c r="CC281" i="3"/>
  <c r="W232" i="13"/>
  <c r="V232" i="13" s="1"/>
  <c r="BL281" i="3"/>
  <c r="AF247" i="3"/>
  <c r="G236" i="13"/>
  <c r="F236" i="13" s="1"/>
  <c r="K236" i="13"/>
  <c r="J236" i="13" s="1"/>
  <c r="E236" i="13"/>
  <c r="D236" i="13" s="1"/>
  <c r="AE225" i="13"/>
  <c r="AD225" i="13" s="1"/>
  <c r="C216" i="13"/>
  <c r="B216" i="13" s="1"/>
  <c r="Y251" i="13"/>
  <c r="X251" i="13" s="1"/>
  <c r="R263" i="3"/>
  <c r="AO255" i="3"/>
  <c r="BW255" i="3"/>
  <c r="H255" i="3" s="1"/>
  <c r="AJ240" i="3"/>
  <c r="V231" i="3"/>
  <c r="AG266" i="3"/>
  <c r="W251" i="3"/>
  <c r="AM252" i="3" s="1"/>
  <c r="BD252" i="3" s="1"/>
  <c r="X251" i="3"/>
  <c r="AN252" i="3" s="1"/>
  <c r="BE252" i="3" s="1"/>
  <c r="Z251" i="3"/>
  <c r="AP252" i="3" s="1"/>
  <c r="O258" i="13" l="1"/>
  <c r="N258" i="13" s="1"/>
  <c r="BH292" i="3"/>
  <c r="J292" i="3" s="1"/>
  <c r="AQ292" i="3"/>
  <c r="L271" i="3"/>
  <c r="CB270" i="3"/>
  <c r="BK270" i="3"/>
  <c r="AT270" i="3"/>
  <c r="BM248" i="3"/>
  <c r="AV248" i="3"/>
  <c r="K274" i="3"/>
  <c r="O259" i="13" s="1"/>
  <c r="N259" i="13" s="1"/>
  <c r="N281" i="3"/>
  <c r="CD248" i="3"/>
  <c r="AA292" i="3"/>
  <c r="I240" i="13"/>
  <c r="H240" i="13" s="1"/>
  <c r="AC271" i="3"/>
  <c r="Y255" i="3"/>
  <c r="BW256" i="3" s="1"/>
  <c r="AC248" i="13"/>
  <c r="AB248" i="13" s="1"/>
  <c r="AI263" i="3"/>
  <c r="CH241" i="3"/>
  <c r="AZ241" i="3"/>
  <c r="BQ241" i="3"/>
  <c r="BC232" i="3"/>
  <c r="U231" i="3"/>
  <c r="BT232" i="3"/>
  <c r="AL232" i="3"/>
  <c r="BA232" i="3" s="1"/>
  <c r="A232" i="3"/>
  <c r="C232" i="3" s="1"/>
  <c r="BN267" i="3"/>
  <c r="CE267" i="3"/>
  <c r="AW267" i="3"/>
  <c r="BG252" i="3"/>
  <c r="O248" i="3" l="1"/>
  <c r="M277" i="13"/>
  <c r="L277" i="13" s="1"/>
  <c r="Q256" i="13"/>
  <c r="P256" i="13" s="1"/>
  <c r="M270" i="3"/>
  <c r="S255" i="13" s="1"/>
  <c r="R255" i="13" s="1"/>
  <c r="AB274" i="3"/>
  <c r="U266" i="13"/>
  <c r="T266" i="13" s="1"/>
  <c r="AE281" i="3"/>
  <c r="BY293" i="3"/>
  <c r="BH293" i="3"/>
  <c r="AQ293" i="3"/>
  <c r="AF248" i="3"/>
  <c r="BF256" i="3"/>
  <c r="H256" i="3" s="1"/>
  <c r="AO256" i="3"/>
  <c r="CA272" i="3"/>
  <c r="BJ272" i="3"/>
  <c r="AS272" i="3"/>
  <c r="S241" i="3"/>
  <c r="AY264" i="3"/>
  <c r="CG264" i="3"/>
  <c r="BP264" i="3"/>
  <c r="E232" i="3"/>
  <c r="BR232" i="3"/>
  <c r="B232" i="3"/>
  <c r="A217" i="13" s="1"/>
  <c r="P267" i="3"/>
  <c r="BU252" i="3"/>
  <c r="F252" i="3" s="1"/>
  <c r="W233" i="13" l="1"/>
  <c r="V233" i="13" s="1"/>
  <c r="CC282" i="3"/>
  <c r="BL282" i="3"/>
  <c r="AU282" i="3"/>
  <c r="AD270" i="3"/>
  <c r="BI275" i="3"/>
  <c r="AR275" i="3"/>
  <c r="BZ275" i="3"/>
  <c r="Y256" i="3"/>
  <c r="L272" i="3"/>
  <c r="BM249" i="3"/>
  <c r="AV249" i="3"/>
  <c r="CD249" i="3"/>
  <c r="J293" i="3"/>
  <c r="E237" i="13"/>
  <c r="D237" i="13" s="1"/>
  <c r="AJ241" i="3"/>
  <c r="BQ242" i="3" s="1"/>
  <c r="I241" i="13"/>
  <c r="H241" i="13" s="1"/>
  <c r="C217" i="13"/>
  <c r="B217" i="13" s="1"/>
  <c r="AE226" i="13"/>
  <c r="AD226" i="13" s="1"/>
  <c r="Y252" i="13"/>
  <c r="X252" i="13" s="1"/>
  <c r="R264" i="3"/>
  <c r="AG267" i="3"/>
  <c r="BN268" i="3" s="1"/>
  <c r="V232" i="3"/>
  <c r="W252" i="3"/>
  <c r="AM253" i="3" s="1"/>
  <c r="BD253" i="3" s="1"/>
  <c r="BV252" i="3"/>
  <c r="N282" i="3" l="1"/>
  <c r="K275" i="3"/>
  <c r="CB271" i="3"/>
  <c r="AT271" i="3"/>
  <c r="BK271" i="3"/>
  <c r="AE282" i="3"/>
  <c r="AB275" i="3"/>
  <c r="BI276" i="3" s="1"/>
  <c r="BW257" i="3"/>
  <c r="BF257" i="3"/>
  <c r="Q257" i="13"/>
  <c r="P257" i="13" s="1"/>
  <c r="AC272" i="3"/>
  <c r="AO257" i="3"/>
  <c r="CH242" i="3"/>
  <c r="S242" i="3" s="1"/>
  <c r="O249" i="3"/>
  <c r="AF249" i="3" s="1"/>
  <c r="AZ242" i="3"/>
  <c r="M278" i="13"/>
  <c r="L278" i="13" s="1"/>
  <c r="AA293" i="3"/>
  <c r="AC249" i="13"/>
  <c r="AB249" i="13" s="1"/>
  <c r="AI264" i="3"/>
  <c r="AD271" i="3"/>
  <c r="AW268" i="3"/>
  <c r="CE268" i="3"/>
  <c r="P268" i="3" s="1"/>
  <c r="BT233" i="3"/>
  <c r="A233" i="3"/>
  <c r="C233" i="3" s="1"/>
  <c r="U232" i="3"/>
  <c r="AL233" i="3"/>
  <c r="BA233" i="3" s="1"/>
  <c r="BC233" i="3"/>
  <c r="G252" i="3"/>
  <c r="BX252" i="3"/>
  <c r="I252" i="3" s="1"/>
  <c r="U267" i="13" l="1"/>
  <c r="T267" i="13" s="1"/>
  <c r="O260" i="13"/>
  <c r="N260" i="13" s="1"/>
  <c r="H257" i="3"/>
  <c r="M271" i="3"/>
  <c r="AR276" i="3"/>
  <c r="BZ276" i="3"/>
  <c r="K276" i="3" s="1"/>
  <c r="CC283" i="3"/>
  <c r="BL283" i="3"/>
  <c r="AU283" i="3"/>
  <c r="BJ273" i="3"/>
  <c r="CA273" i="3"/>
  <c r="AS273" i="3"/>
  <c r="AE227" i="13"/>
  <c r="AD227" i="13" s="1"/>
  <c r="AJ242" i="3"/>
  <c r="W234" i="13"/>
  <c r="V234" i="13" s="1"/>
  <c r="BH294" i="3"/>
  <c r="AQ294" i="3"/>
  <c r="BY294" i="3"/>
  <c r="AV250" i="3"/>
  <c r="CD250" i="3"/>
  <c r="BM250" i="3"/>
  <c r="K237" i="13"/>
  <c r="J237" i="13" s="1"/>
  <c r="G237" i="13"/>
  <c r="F237" i="13" s="1"/>
  <c r="AE283" i="3"/>
  <c r="BL284" i="3" s="1"/>
  <c r="Y253" i="13"/>
  <c r="X253" i="13" s="1"/>
  <c r="AY265" i="3"/>
  <c r="BP265" i="3"/>
  <c r="CG265" i="3"/>
  <c r="AB276" i="3"/>
  <c r="AT272" i="3"/>
  <c r="CB272" i="3"/>
  <c r="BK272" i="3"/>
  <c r="BR233" i="3"/>
  <c r="E233" i="3"/>
  <c r="B233" i="3"/>
  <c r="A218" i="13" s="1"/>
  <c r="AG268" i="3"/>
  <c r="Z252" i="3"/>
  <c r="AP253" i="3" s="1"/>
  <c r="BG253" i="3" s="1"/>
  <c r="X252" i="3"/>
  <c r="AN253" i="3" s="1"/>
  <c r="L273" i="3" l="1"/>
  <c r="Y257" i="3"/>
  <c r="BF258" i="3" s="1"/>
  <c r="I242" i="13"/>
  <c r="H242" i="13" s="1"/>
  <c r="N283" i="3"/>
  <c r="S256" i="13"/>
  <c r="R256" i="13" s="1"/>
  <c r="O261" i="13"/>
  <c r="N261" i="13" s="1"/>
  <c r="J294" i="3"/>
  <c r="BQ243" i="3"/>
  <c r="AZ243" i="3"/>
  <c r="CH243" i="3"/>
  <c r="AA294" i="3"/>
  <c r="BH295" i="3" s="1"/>
  <c r="O250" i="3"/>
  <c r="C218" i="13"/>
  <c r="B218" i="13" s="1"/>
  <c r="CC284" i="3"/>
  <c r="N284" i="3" s="1"/>
  <c r="AU284" i="3"/>
  <c r="R265" i="3"/>
  <c r="M272" i="3"/>
  <c r="BI277" i="3"/>
  <c r="BZ277" i="3"/>
  <c r="AR277" i="3"/>
  <c r="V233" i="3"/>
  <c r="AW269" i="3"/>
  <c r="BN269" i="3"/>
  <c r="CE269" i="3"/>
  <c r="BE253" i="3"/>
  <c r="AC273" i="3" l="1"/>
  <c r="Q258" i="13"/>
  <c r="P258" i="13" s="1"/>
  <c r="BW258" i="3"/>
  <c r="H258" i="3" s="1"/>
  <c r="AO258" i="3"/>
  <c r="U268" i="13"/>
  <c r="T268" i="13" s="1"/>
  <c r="M279" i="13"/>
  <c r="L279" i="13" s="1"/>
  <c r="S243" i="3"/>
  <c r="BY295" i="3"/>
  <c r="J295" i="3" s="1"/>
  <c r="AQ295" i="3"/>
  <c r="W235" i="13"/>
  <c r="V235" i="13" s="1"/>
  <c r="AF250" i="3"/>
  <c r="U269" i="13"/>
  <c r="T269" i="13" s="1"/>
  <c r="AE284" i="3"/>
  <c r="AU285" i="3" s="1"/>
  <c r="AC250" i="13"/>
  <c r="AB250" i="13" s="1"/>
  <c r="AI265" i="3"/>
  <c r="S257" i="13"/>
  <c r="R257" i="13" s="1"/>
  <c r="K277" i="3"/>
  <c r="AD272" i="3"/>
  <c r="BK273" i="3" s="1"/>
  <c r="AJ243" i="3"/>
  <c r="U233" i="3"/>
  <c r="A234" i="3"/>
  <c r="C234" i="3" s="1"/>
  <c r="BC234" i="3"/>
  <c r="AL234" i="3"/>
  <c r="BA234" i="3" s="1"/>
  <c r="BT234" i="3"/>
  <c r="P269" i="3"/>
  <c r="BU253" i="3"/>
  <c r="F253" i="3" s="1"/>
  <c r="BV253" i="3"/>
  <c r="G253" i="3" s="1"/>
  <c r="BJ274" i="3" l="1"/>
  <c r="CA274" i="3"/>
  <c r="AS274" i="3"/>
  <c r="I243" i="13"/>
  <c r="H243" i="13" s="1"/>
  <c r="Y258" i="3"/>
  <c r="AE228" i="13"/>
  <c r="AD228" i="13" s="1"/>
  <c r="CC285" i="3"/>
  <c r="BL285" i="3"/>
  <c r="M280" i="13"/>
  <c r="L280" i="13" s="1"/>
  <c r="AA295" i="3"/>
  <c r="CD251" i="3"/>
  <c r="BM251" i="3"/>
  <c r="AV251" i="3"/>
  <c r="E238" i="13"/>
  <c r="D238" i="13" s="1"/>
  <c r="O262" i="13"/>
  <c r="N262" i="13" s="1"/>
  <c r="AC274" i="3"/>
  <c r="G238" i="13"/>
  <c r="F238" i="13" s="1"/>
  <c r="AB277" i="3"/>
  <c r="BI278" i="3" s="1"/>
  <c r="Y254" i="13"/>
  <c r="X254" i="13" s="1"/>
  <c r="AY266" i="3"/>
  <c r="BP266" i="3"/>
  <c r="CG266" i="3"/>
  <c r="CB273" i="3"/>
  <c r="M273" i="3" s="1"/>
  <c r="AT273" i="3"/>
  <c r="AZ244" i="3"/>
  <c r="CH244" i="3"/>
  <c r="BQ244" i="3"/>
  <c r="BR234" i="3"/>
  <c r="E234" i="3"/>
  <c r="B234" i="3"/>
  <c r="A219" i="13" s="1"/>
  <c r="AG269" i="3"/>
  <c r="BN270" i="3" s="1"/>
  <c r="W253" i="3"/>
  <c r="AM254" i="3" s="1"/>
  <c r="BD254" i="3" s="1"/>
  <c r="X253" i="3"/>
  <c r="AN254" i="3" s="1"/>
  <c r="BE254" i="3" s="1"/>
  <c r="BX253" i="3"/>
  <c r="I253" i="3" s="1"/>
  <c r="L274" i="3" l="1"/>
  <c r="AO259" i="3"/>
  <c r="BF259" i="3"/>
  <c r="BW259" i="3"/>
  <c r="N285" i="3"/>
  <c r="O251" i="3"/>
  <c r="BY296" i="3"/>
  <c r="BH296" i="3"/>
  <c r="AQ296" i="3"/>
  <c r="AR278" i="3"/>
  <c r="BZ278" i="3"/>
  <c r="K278" i="3" s="1"/>
  <c r="O263" i="13" s="1"/>
  <c r="N263" i="13" s="1"/>
  <c r="S258" i="13"/>
  <c r="R258" i="13" s="1"/>
  <c r="CA275" i="3"/>
  <c r="BJ275" i="3"/>
  <c r="AS275" i="3"/>
  <c r="K238" i="13"/>
  <c r="J238" i="13" s="1"/>
  <c r="C219" i="13"/>
  <c r="B219" i="13" s="1"/>
  <c r="R266" i="3"/>
  <c r="AD273" i="3"/>
  <c r="AT274" i="3" s="1"/>
  <c r="S244" i="3"/>
  <c r="AW270" i="3"/>
  <c r="V234" i="3"/>
  <c r="CE270" i="3"/>
  <c r="P270" i="3" s="1"/>
  <c r="Z253" i="3"/>
  <c r="BG254" i="3" s="1"/>
  <c r="Q259" i="13" l="1"/>
  <c r="P259" i="13" s="1"/>
  <c r="H259" i="3"/>
  <c r="U270" i="13"/>
  <c r="T270" i="13" s="1"/>
  <c r="AE285" i="3"/>
  <c r="AF251" i="3"/>
  <c r="W236" i="13"/>
  <c r="V236" i="13" s="1"/>
  <c r="AB278" i="3"/>
  <c r="BZ279" i="3" s="1"/>
  <c r="L275" i="3"/>
  <c r="J296" i="3"/>
  <c r="Y255" i="13"/>
  <c r="X255" i="13" s="1"/>
  <c r="AC251" i="13"/>
  <c r="AB251" i="13" s="1"/>
  <c r="AI266" i="3"/>
  <c r="CB274" i="3"/>
  <c r="AE229" i="13"/>
  <c r="AD229" i="13" s="1"/>
  <c r="AJ244" i="3"/>
  <c r="CH245" i="3" s="1"/>
  <c r="BK274" i="3"/>
  <c r="AG270" i="3"/>
  <c r="CE271" i="3" s="1"/>
  <c r="U234" i="3"/>
  <c r="BT235" i="3"/>
  <c r="AL235" i="3"/>
  <c r="BA235" i="3" s="1"/>
  <c r="A235" i="3"/>
  <c r="C235" i="3" s="1"/>
  <c r="BC235" i="3"/>
  <c r="AP254" i="3"/>
  <c r="Y259" i="3" l="1"/>
  <c r="I244" i="13"/>
  <c r="H244" i="13" s="1"/>
  <c r="AU286" i="3"/>
  <c r="CC286" i="3"/>
  <c r="BL286" i="3"/>
  <c r="AR279" i="3"/>
  <c r="BI279" i="3"/>
  <c r="K279" i="3" s="1"/>
  <c r="AB279" i="3" s="1"/>
  <c r="AV252" i="3"/>
  <c r="CD252" i="3"/>
  <c r="BM252" i="3"/>
  <c r="M281" i="13"/>
  <c r="L281" i="13" s="1"/>
  <c r="AA296" i="3"/>
  <c r="Q260" i="13"/>
  <c r="P260" i="13" s="1"/>
  <c r="AC275" i="3"/>
  <c r="M274" i="3"/>
  <c r="CG267" i="3"/>
  <c r="AY267" i="3"/>
  <c r="BP267" i="3"/>
  <c r="AZ245" i="3"/>
  <c r="BQ245" i="3"/>
  <c r="S245" i="3" s="1"/>
  <c r="BN271" i="3"/>
  <c r="P271" i="3" s="1"/>
  <c r="AW271" i="3"/>
  <c r="BR235" i="3"/>
  <c r="E235" i="3"/>
  <c r="B235" i="3"/>
  <c r="A220" i="13" s="1"/>
  <c r="BF260" i="3" l="1"/>
  <c r="BW260" i="3"/>
  <c r="AO260" i="3"/>
  <c r="N286" i="3"/>
  <c r="O264" i="13"/>
  <c r="N264" i="13" s="1"/>
  <c r="O252" i="3"/>
  <c r="AS276" i="3"/>
  <c r="CA276" i="3"/>
  <c r="BJ276" i="3"/>
  <c r="AQ297" i="3"/>
  <c r="BY297" i="3"/>
  <c r="BH297" i="3"/>
  <c r="AE230" i="13"/>
  <c r="AD230" i="13" s="1"/>
  <c r="AD274" i="3"/>
  <c r="BK275" i="3" s="1"/>
  <c r="C220" i="13"/>
  <c r="S259" i="13"/>
  <c r="R259" i="13" s="1"/>
  <c r="Y256" i="13"/>
  <c r="X256" i="13" s="1"/>
  <c r="R267" i="3"/>
  <c r="AJ245" i="3"/>
  <c r="CH246" i="3" s="1"/>
  <c r="AG271" i="3"/>
  <c r="BN272" i="3" s="1"/>
  <c r="BI280" i="3"/>
  <c r="AR280" i="3"/>
  <c r="BZ280" i="3"/>
  <c r="V235" i="3"/>
  <c r="BU254" i="3"/>
  <c r="H260" i="3" l="1"/>
  <c r="U271" i="13"/>
  <c r="T271" i="13" s="1"/>
  <c r="AE286" i="3"/>
  <c r="AF252" i="3"/>
  <c r="BM253" i="3" s="1"/>
  <c r="W237" i="13"/>
  <c r="V237" i="13" s="1"/>
  <c r="AT275" i="3"/>
  <c r="CB275" i="3"/>
  <c r="M275" i="3" s="1"/>
  <c r="L276" i="3"/>
  <c r="AC276" i="3" s="1"/>
  <c r="J297" i="3"/>
  <c r="B220" i="13"/>
  <c r="AC252" i="13"/>
  <c r="AB252" i="13" s="1"/>
  <c r="AI267" i="3"/>
  <c r="AZ246" i="3"/>
  <c r="BQ246" i="3"/>
  <c r="S246" i="3" s="1"/>
  <c r="AW272" i="3"/>
  <c r="CE272" i="3"/>
  <c r="P272" i="3" s="1"/>
  <c r="K280" i="3"/>
  <c r="U235" i="3"/>
  <c r="A236" i="3"/>
  <c r="C236" i="3" s="1"/>
  <c r="AL236" i="3"/>
  <c r="BA236" i="3" s="1"/>
  <c r="BT236" i="3"/>
  <c r="BC236" i="3"/>
  <c r="F254" i="3"/>
  <c r="BV254" i="3"/>
  <c r="G254" i="3" s="1"/>
  <c r="Y260" i="3" l="1"/>
  <c r="I245" i="13"/>
  <c r="H245" i="13" s="1"/>
  <c r="CC287" i="3"/>
  <c r="BL287" i="3"/>
  <c r="AU287" i="3"/>
  <c r="S260" i="13"/>
  <c r="R260" i="13" s="1"/>
  <c r="CD253" i="3"/>
  <c r="O253" i="3" s="1"/>
  <c r="AV253" i="3"/>
  <c r="Q261" i="13"/>
  <c r="P261" i="13" s="1"/>
  <c r="AD275" i="3"/>
  <c r="CB276" i="3" s="1"/>
  <c r="AS277" i="3"/>
  <c r="CA277" i="3"/>
  <c r="BJ277" i="3"/>
  <c r="M282" i="13"/>
  <c r="L282" i="13" s="1"/>
  <c r="AA297" i="3"/>
  <c r="G239" i="13"/>
  <c r="F239" i="13" s="1"/>
  <c r="E239" i="13"/>
  <c r="D239" i="13" s="1"/>
  <c r="O265" i="13"/>
  <c r="N265" i="13" s="1"/>
  <c r="AE231" i="13"/>
  <c r="AD231" i="13" s="1"/>
  <c r="Y257" i="13"/>
  <c r="X257" i="13" s="1"/>
  <c r="CG268" i="3"/>
  <c r="BP268" i="3"/>
  <c r="AY268" i="3"/>
  <c r="AJ246" i="3"/>
  <c r="AB280" i="3"/>
  <c r="BR236" i="3"/>
  <c r="E236" i="3"/>
  <c r="B236" i="3"/>
  <c r="A221" i="13" s="1"/>
  <c r="AG272" i="3"/>
  <c r="X254" i="3"/>
  <c r="AN255" i="3" s="1"/>
  <c r="BE255" i="3" s="1"/>
  <c r="W254" i="3"/>
  <c r="AM255" i="3" s="1"/>
  <c r="BX254" i="3"/>
  <c r="I254" i="3" s="1"/>
  <c r="N287" i="3" l="1"/>
  <c r="BW261" i="3"/>
  <c r="BF261" i="3"/>
  <c r="AO261" i="3"/>
  <c r="AE287" i="3"/>
  <c r="BK276" i="3"/>
  <c r="M276" i="3" s="1"/>
  <c r="AT276" i="3"/>
  <c r="AF253" i="3"/>
  <c r="W238" i="13"/>
  <c r="V238" i="13" s="1"/>
  <c r="L277" i="3"/>
  <c r="AC277" i="3"/>
  <c r="CA278" i="3" s="1"/>
  <c r="BH298" i="3"/>
  <c r="AQ298" i="3"/>
  <c r="BY298" i="3"/>
  <c r="K239" i="13"/>
  <c r="J239" i="13" s="1"/>
  <c r="C221" i="13"/>
  <c r="R268" i="3"/>
  <c r="CH247" i="3"/>
  <c r="BQ247" i="3"/>
  <c r="AZ247" i="3"/>
  <c r="BZ281" i="3"/>
  <c r="AR281" i="3"/>
  <c r="BI281" i="3"/>
  <c r="V236" i="3"/>
  <c r="CE273" i="3"/>
  <c r="AW273" i="3"/>
  <c r="BN273" i="3"/>
  <c r="Z254" i="3"/>
  <c r="AP255" i="3" s="1"/>
  <c r="BG255" i="3" s="1"/>
  <c r="BD255" i="3"/>
  <c r="U272" i="13" l="1"/>
  <c r="T272" i="13" s="1"/>
  <c r="H261" i="3"/>
  <c r="Y261" i="3" s="1"/>
  <c r="AU288" i="3"/>
  <c r="CC288" i="3"/>
  <c r="BL288" i="3"/>
  <c r="BJ278" i="3"/>
  <c r="L278" i="3" s="1"/>
  <c r="CD254" i="3"/>
  <c r="AV254" i="3"/>
  <c r="BM254" i="3"/>
  <c r="AS278" i="3"/>
  <c r="Q262" i="13"/>
  <c r="P262" i="13" s="1"/>
  <c r="J298" i="3"/>
  <c r="AC253" i="13"/>
  <c r="AB253" i="13" s="1"/>
  <c r="B221" i="13"/>
  <c r="AI268" i="3"/>
  <c r="AY269" i="3" s="1"/>
  <c r="S261" i="13"/>
  <c r="R261" i="13" s="1"/>
  <c r="S247" i="3"/>
  <c r="K281" i="3"/>
  <c r="AL237" i="3"/>
  <c r="BA237" i="3" s="1"/>
  <c r="BT237" i="3"/>
  <c r="BC237" i="3"/>
  <c r="A237" i="3"/>
  <c r="C237" i="3" s="1"/>
  <c r="U236" i="3"/>
  <c r="AD276" i="3"/>
  <c r="P273" i="3"/>
  <c r="N288" i="3" l="1"/>
  <c r="I246" i="13"/>
  <c r="H246" i="13" s="1"/>
  <c r="BF262" i="3"/>
  <c r="BW262" i="3"/>
  <c r="AO262" i="3"/>
  <c r="O254" i="3"/>
  <c r="M283" i="13"/>
  <c r="L283" i="13" s="1"/>
  <c r="AA298" i="3"/>
  <c r="AE288" i="3"/>
  <c r="AU289" i="3" s="1"/>
  <c r="O266" i="13"/>
  <c r="N266" i="13" s="1"/>
  <c r="CG269" i="3"/>
  <c r="AE232" i="13"/>
  <c r="AD232" i="13" s="1"/>
  <c r="BP269" i="3"/>
  <c r="Q263" i="13"/>
  <c r="P263" i="13" s="1"/>
  <c r="AC278" i="3"/>
  <c r="Y258" i="13"/>
  <c r="X258" i="13" s="1"/>
  <c r="AJ247" i="3"/>
  <c r="AB281" i="3"/>
  <c r="E237" i="3"/>
  <c r="BR237" i="3"/>
  <c r="B237" i="3"/>
  <c r="A222" i="13" s="1"/>
  <c r="AT277" i="3"/>
  <c r="CB277" i="3"/>
  <c r="BK277" i="3"/>
  <c r="AG273" i="3"/>
  <c r="U273" i="13" l="1"/>
  <c r="T273" i="13" s="1"/>
  <c r="H262" i="3"/>
  <c r="I247" i="13" s="1"/>
  <c r="H247" i="13" s="1"/>
  <c r="W239" i="13"/>
  <c r="V239" i="13" s="1"/>
  <c r="AF254" i="3"/>
  <c r="BL289" i="3"/>
  <c r="CC289" i="3"/>
  <c r="BH299" i="3"/>
  <c r="AQ299" i="3"/>
  <c r="BY299" i="3"/>
  <c r="R269" i="3"/>
  <c r="BJ279" i="3"/>
  <c r="AS279" i="3"/>
  <c r="CA279" i="3"/>
  <c r="C222" i="13"/>
  <c r="B222" i="13" s="1"/>
  <c r="CH248" i="3"/>
  <c r="AZ248" i="3"/>
  <c r="BQ248" i="3"/>
  <c r="BZ282" i="3"/>
  <c r="BI282" i="3"/>
  <c r="AR282" i="3"/>
  <c r="V237" i="3"/>
  <c r="M277" i="3"/>
  <c r="CE274" i="3"/>
  <c r="AW274" i="3"/>
  <c r="BN274" i="3"/>
  <c r="BU255" i="3"/>
  <c r="F255" i="3" s="1"/>
  <c r="BV255" i="3"/>
  <c r="G255" i="3" s="1"/>
  <c r="Y262" i="3" l="1"/>
  <c r="BW263" i="3" s="1"/>
  <c r="BM255" i="3"/>
  <c r="AV255" i="3"/>
  <c r="CD255" i="3"/>
  <c r="N289" i="3"/>
  <c r="J299" i="3"/>
  <c r="AC254" i="13"/>
  <c r="AB254" i="13" s="1"/>
  <c r="AI269" i="3"/>
  <c r="AY270" i="3" s="1"/>
  <c r="E240" i="13"/>
  <c r="D240" i="13" s="1"/>
  <c r="L279" i="3"/>
  <c r="G240" i="13"/>
  <c r="F240" i="13" s="1"/>
  <c r="K282" i="3"/>
  <c r="S248" i="3"/>
  <c r="S262" i="13"/>
  <c r="R262" i="13" s="1"/>
  <c r="U237" i="3"/>
  <c r="BC238" i="3"/>
  <c r="AL238" i="3"/>
  <c r="BA238" i="3" s="1"/>
  <c r="BT238" i="3"/>
  <c r="A238" i="3"/>
  <c r="C238" i="3" s="1"/>
  <c r="AD277" i="3"/>
  <c r="P274" i="3"/>
  <c r="X255" i="3"/>
  <c r="AN256" i="3" s="1"/>
  <c r="BE256" i="3" s="1"/>
  <c r="W255" i="3"/>
  <c r="AM256" i="3" s="1"/>
  <c r="BD256" i="3" s="1"/>
  <c r="BX255" i="3"/>
  <c r="I255" i="3" s="1"/>
  <c r="BF263" i="3" l="1"/>
  <c r="H263" i="3" s="1"/>
  <c r="AO263" i="3"/>
  <c r="U274" i="13"/>
  <c r="T274" i="13" s="1"/>
  <c r="AE289" i="3"/>
  <c r="BL290" i="3" s="1"/>
  <c r="O255" i="3"/>
  <c r="AC279" i="3"/>
  <c r="CA280" i="3" s="1"/>
  <c r="Q264" i="13"/>
  <c r="P264" i="13" s="1"/>
  <c r="M284" i="13"/>
  <c r="L284" i="13" s="1"/>
  <c r="AA299" i="3"/>
  <c r="BP270" i="3"/>
  <c r="CG270" i="3"/>
  <c r="K240" i="13"/>
  <c r="J240" i="13" s="1"/>
  <c r="AJ248" i="3"/>
  <c r="BQ249" i="3" s="1"/>
  <c r="O267" i="13"/>
  <c r="N267" i="13" s="1"/>
  <c r="AB282" i="3"/>
  <c r="AR283" i="3" s="1"/>
  <c r="Y259" i="13"/>
  <c r="X259" i="13" s="1"/>
  <c r="AE233" i="13"/>
  <c r="AD233" i="13" s="1"/>
  <c r="B238" i="3"/>
  <c r="A223" i="13" s="1"/>
  <c r="BR238" i="3"/>
  <c r="E238" i="3"/>
  <c r="AT278" i="3"/>
  <c r="CB278" i="3"/>
  <c r="BK278" i="3"/>
  <c r="AG274" i="3"/>
  <c r="Z255" i="3"/>
  <c r="AP256" i="3" s="1"/>
  <c r="Y263" i="3" l="1"/>
  <c r="I248" i="13"/>
  <c r="H248" i="13" s="1"/>
  <c r="AU290" i="3"/>
  <c r="CC290" i="3"/>
  <c r="N290" i="3" s="1"/>
  <c r="AS280" i="3"/>
  <c r="BJ280" i="3"/>
  <c r="L280" i="3" s="1"/>
  <c r="W240" i="13"/>
  <c r="V240" i="13" s="1"/>
  <c r="AF255" i="3"/>
  <c r="CH249" i="3"/>
  <c r="S249" i="3" s="1"/>
  <c r="AZ249" i="3"/>
  <c r="BZ283" i="3"/>
  <c r="BI283" i="3"/>
  <c r="R270" i="3"/>
  <c r="AC255" i="13" s="1"/>
  <c r="AB255" i="13" s="1"/>
  <c r="AQ300" i="3"/>
  <c r="BH300" i="3"/>
  <c r="BY300" i="3"/>
  <c r="C223" i="13"/>
  <c r="V238" i="3"/>
  <c r="M278" i="3"/>
  <c r="AW275" i="3"/>
  <c r="BN275" i="3"/>
  <c r="CE275" i="3"/>
  <c r="BG256" i="3"/>
  <c r="AO264" i="3" l="1"/>
  <c r="BF264" i="3"/>
  <c r="BW264" i="3"/>
  <c r="K283" i="3"/>
  <c r="AB283" i="3" s="1"/>
  <c r="BZ284" i="3" s="1"/>
  <c r="AV256" i="3"/>
  <c r="BM256" i="3"/>
  <c r="CD256" i="3"/>
  <c r="U275" i="13"/>
  <c r="T275" i="13" s="1"/>
  <c r="AE290" i="3"/>
  <c r="CC291" i="3" s="1"/>
  <c r="J300" i="3"/>
  <c r="AI270" i="3"/>
  <c r="Q265" i="13"/>
  <c r="P265" i="13" s="1"/>
  <c r="AC280" i="3"/>
  <c r="B223" i="13"/>
  <c r="S263" i="13"/>
  <c r="R263" i="13" s="1"/>
  <c r="AE234" i="13"/>
  <c r="AD234" i="13" s="1"/>
  <c r="AJ249" i="3"/>
  <c r="AZ250" i="3" s="1"/>
  <c r="AD278" i="3"/>
  <c r="BK279" i="3" s="1"/>
  <c r="A239" i="3"/>
  <c r="C239" i="3" s="1"/>
  <c r="AL239" i="3"/>
  <c r="BA239" i="3" s="1"/>
  <c r="BT239" i="3"/>
  <c r="U238" i="3"/>
  <c r="BC239" i="3"/>
  <c r="P275" i="3"/>
  <c r="H264" i="3" l="1"/>
  <c r="O268" i="13"/>
  <c r="N268" i="13" s="1"/>
  <c r="O256" i="3"/>
  <c r="BL291" i="3"/>
  <c r="N291" i="3" s="1"/>
  <c r="AU291" i="3"/>
  <c r="AY271" i="3"/>
  <c r="BP271" i="3"/>
  <c r="CG271" i="3"/>
  <c r="M285" i="13"/>
  <c r="L285" i="13" s="1"/>
  <c r="AA300" i="3"/>
  <c r="AS281" i="3"/>
  <c r="BJ281" i="3"/>
  <c r="CA281" i="3"/>
  <c r="Y260" i="13"/>
  <c r="X260" i="13" s="1"/>
  <c r="BI284" i="3"/>
  <c r="K284" i="3" s="1"/>
  <c r="AR284" i="3"/>
  <c r="CH250" i="3"/>
  <c r="BQ250" i="3"/>
  <c r="CB279" i="3"/>
  <c r="M279" i="3" s="1"/>
  <c r="AT279" i="3"/>
  <c r="BR239" i="3"/>
  <c r="E239" i="3"/>
  <c r="B239" i="3"/>
  <c r="A224" i="13" s="1"/>
  <c r="AG275" i="3"/>
  <c r="BU256" i="3"/>
  <c r="Y264" i="3" l="1"/>
  <c r="BF265" i="3" s="1"/>
  <c r="I249" i="13"/>
  <c r="H249" i="13" s="1"/>
  <c r="AF256" i="3"/>
  <c r="W241" i="13"/>
  <c r="V241" i="13" s="1"/>
  <c r="R271" i="3"/>
  <c r="BY301" i="3"/>
  <c r="BH301" i="3"/>
  <c r="AQ301" i="3"/>
  <c r="O269" i="13"/>
  <c r="N269" i="13" s="1"/>
  <c r="AE291" i="3"/>
  <c r="CC292" i="3" s="1"/>
  <c r="L281" i="3"/>
  <c r="C224" i="13"/>
  <c r="AB284" i="3"/>
  <c r="BI285" i="3" s="1"/>
  <c r="S250" i="3"/>
  <c r="S264" i="13"/>
  <c r="R264" i="13" s="1"/>
  <c r="U276" i="13"/>
  <c r="T276" i="13" s="1"/>
  <c r="V239" i="3"/>
  <c r="AD279" i="3"/>
  <c r="AT280" i="3" s="1"/>
  <c r="BN276" i="3"/>
  <c r="CE276" i="3"/>
  <c r="AW276" i="3"/>
  <c r="F256" i="3"/>
  <c r="BV256" i="3"/>
  <c r="G256" i="3" s="1"/>
  <c r="BW265" i="3" l="1"/>
  <c r="H265" i="3" s="1"/>
  <c r="AO265" i="3"/>
  <c r="AV257" i="3"/>
  <c r="CD257" i="3"/>
  <c r="BM257" i="3"/>
  <c r="AI271" i="3"/>
  <c r="AC256" i="13"/>
  <c r="AB256" i="13" s="1"/>
  <c r="J301" i="3"/>
  <c r="BL292" i="3"/>
  <c r="N292" i="3" s="1"/>
  <c r="AU292" i="3"/>
  <c r="BZ285" i="3"/>
  <c r="K285" i="3" s="1"/>
  <c r="G241" i="13"/>
  <c r="F241" i="13" s="1"/>
  <c r="E241" i="13"/>
  <c r="D241" i="13" s="1"/>
  <c r="AE235" i="13"/>
  <c r="AD235" i="13" s="1"/>
  <c r="Q266" i="13"/>
  <c r="P266" i="13" s="1"/>
  <c r="AC281" i="3"/>
  <c r="B224" i="13"/>
  <c r="AR285" i="3"/>
  <c r="AJ250" i="3"/>
  <c r="BQ251" i="3" s="1"/>
  <c r="BT240" i="3"/>
  <c r="BC240" i="3"/>
  <c r="AL240" i="3"/>
  <c r="BA240" i="3" s="1"/>
  <c r="U239" i="3"/>
  <c r="A240" i="3"/>
  <c r="C240" i="3" s="1"/>
  <c r="BK280" i="3"/>
  <c r="CB280" i="3"/>
  <c r="P276" i="3"/>
  <c r="X256" i="3"/>
  <c r="AN257" i="3" s="1"/>
  <c r="BE257" i="3" s="1"/>
  <c r="W256" i="3"/>
  <c r="AM257" i="3" s="1"/>
  <c r="BD257" i="3" s="1"/>
  <c r="BX256" i="3"/>
  <c r="I256" i="3" s="1"/>
  <c r="Y265" i="3" l="1"/>
  <c r="I250" i="13"/>
  <c r="H250" i="13" s="1"/>
  <c r="O257" i="3"/>
  <c r="AF257" i="3"/>
  <c r="AY272" i="3"/>
  <c r="CG272" i="3"/>
  <c r="BP272" i="3"/>
  <c r="AA301" i="3"/>
  <c r="M286" i="13"/>
  <c r="L286" i="13" s="1"/>
  <c r="O270" i="13"/>
  <c r="N270" i="13" s="1"/>
  <c r="U277" i="13"/>
  <c r="T277" i="13" s="1"/>
  <c r="K241" i="13"/>
  <c r="J241" i="13" s="1"/>
  <c r="CA282" i="3"/>
  <c r="BJ282" i="3"/>
  <c r="AS282" i="3"/>
  <c r="AE292" i="3"/>
  <c r="AU293" i="3" s="1"/>
  <c r="Y261" i="13"/>
  <c r="X261" i="13" s="1"/>
  <c r="CH251" i="3"/>
  <c r="S251" i="3" s="1"/>
  <c r="AZ251" i="3"/>
  <c r="AB285" i="3"/>
  <c r="BZ286" i="3" s="1"/>
  <c r="M280" i="3"/>
  <c r="BR240" i="3"/>
  <c r="E240" i="3"/>
  <c r="B240" i="3"/>
  <c r="A225" i="13" s="1"/>
  <c r="AG276" i="3"/>
  <c r="Z256" i="3"/>
  <c r="BG257" i="3" s="1"/>
  <c r="BW266" i="3" l="1"/>
  <c r="BF266" i="3"/>
  <c r="AO266" i="3"/>
  <c r="W242" i="13"/>
  <c r="V242" i="13" s="1"/>
  <c r="R272" i="3"/>
  <c r="CD258" i="3"/>
  <c r="BM258" i="3"/>
  <c r="AV258" i="3"/>
  <c r="L282" i="3"/>
  <c r="AI272" i="3"/>
  <c r="BY302" i="3"/>
  <c r="AQ302" i="3"/>
  <c r="BH302" i="3"/>
  <c r="CC293" i="3"/>
  <c r="BL293" i="3"/>
  <c r="C225" i="13"/>
  <c r="BI286" i="3"/>
  <c r="K286" i="3" s="1"/>
  <c r="AR286" i="3"/>
  <c r="AE236" i="13"/>
  <c r="AD236" i="13" s="1"/>
  <c r="S265" i="13"/>
  <c r="R265" i="13" s="1"/>
  <c r="AJ251" i="3"/>
  <c r="BQ252" i="3" s="1"/>
  <c r="AD280" i="3"/>
  <c r="BK281" i="3" s="1"/>
  <c r="V240" i="3"/>
  <c r="CE277" i="3"/>
  <c r="BN277" i="3"/>
  <c r="AW277" i="3"/>
  <c r="AP257" i="3"/>
  <c r="O258" i="3" l="1"/>
  <c r="H266" i="3"/>
  <c r="I251" i="13" s="1"/>
  <c r="H251" i="13" s="1"/>
  <c r="AC257" i="13"/>
  <c r="AB257" i="13" s="1"/>
  <c r="AF258" i="3"/>
  <c r="J302" i="3"/>
  <c r="AA302" i="3" s="1"/>
  <c r="BH303" i="3" s="1"/>
  <c r="Q267" i="13"/>
  <c r="P267" i="13" s="1"/>
  <c r="AC282" i="3"/>
  <c r="CA283" i="3" s="1"/>
  <c r="CG273" i="3"/>
  <c r="BP273" i="3"/>
  <c r="AY273" i="3"/>
  <c r="N293" i="3"/>
  <c r="O271" i="13"/>
  <c r="N271" i="13" s="1"/>
  <c r="B225" i="13"/>
  <c r="CB281" i="3"/>
  <c r="M281" i="3" s="1"/>
  <c r="AZ252" i="3"/>
  <c r="AT281" i="3"/>
  <c r="CH252" i="3"/>
  <c r="S252" i="3" s="1"/>
  <c r="AB286" i="3"/>
  <c r="A241" i="3"/>
  <c r="C241" i="3" s="1"/>
  <c r="BC241" i="3"/>
  <c r="BT241" i="3"/>
  <c r="AL241" i="3"/>
  <c r="BA241" i="3" s="1"/>
  <c r="U240" i="3"/>
  <c r="P277" i="3"/>
  <c r="W243" i="13" l="1"/>
  <c r="V243" i="13" s="1"/>
  <c r="Y266" i="3"/>
  <c r="BM259" i="3"/>
  <c r="AV259" i="3"/>
  <c r="CD259" i="3"/>
  <c r="M287" i="13"/>
  <c r="L287" i="13" s="1"/>
  <c r="BJ283" i="3"/>
  <c r="L283" i="3" s="1"/>
  <c r="BY303" i="3"/>
  <c r="J303" i="3" s="1"/>
  <c r="U278" i="13"/>
  <c r="T278" i="13" s="1"/>
  <c r="AQ303" i="3"/>
  <c r="AS283" i="3"/>
  <c r="R273" i="3"/>
  <c r="AI273" i="3" s="1"/>
  <c r="AE293" i="3"/>
  <c r="AE237" i="13"/>
  <c r="AD237" i="13" s="1"/>
  <c r="Y262" i="13"/>
  <c r="X262" i="13" s="1"/>
  <c r="S266" i="13"/>
  <c r="R266" i="13" s="1"/>
  <c r="AD281" i="3"/>
  <c r="AT282" i="3" s="1"/>
  <c r="AJ252" i="3"/>
  <c r="BI287" i="3"/>
  <c r="BZ287" i="3"/>
  <c r="AR287" i="3"/>
  <c r="BR241" i="3"/>
  <c r="E241" i="3"/>
  <c r="B241" i="3"/>
  <c r="A226" i="13" s="1"/>
  <c r="AG277" i="3"/>
  <c r="BU257" i="3"/>
  <c r="BF267" i="3" l="1"/>
  <c r="AO267" i="3"/>
  <c r="BW267" i="3"/>
  <c r="Q268" i="13"/>
  <c r="P268" i="13" s="1"/>
  <c r="AA303" i="3"/>
  <c r="O259" i="3"/>
  <c r="AC283" i="3"/>
  <c r="AU294" i="3"/>
  <c r="BL294" i="3"/>
  <c r="CC294" i="3"/>
  <c r="AC258" i="13"/>
  <c r="AB258" i="13" s="1"/>
  <c r="M288" i="13"/>
  <c r="L288" i="13" s="1"/>
  <c r="CG274" i="3"/>
  <c r="BP274" i="3"/>
  <c r="AY274" i="3"/>
  <c r="C226" i="13"/>
  <c r="B226" i="13" s="1"/>
  <c r="BK282" i="3"/>
  <c r="CB282" i="3"/>
  <c r="BQ253" i="3"/>
  <c r="CH253" i="3"/>
  <c r="AZ253" i="3"/>
  <c r="K287" i="3"/>
  <c r="V241" i="3"/>
  <c r="BN278" i="3"/>
  <c r="AW278" i="3"/>
  <c r="CE278" i="3"/>
  <c r="F257" i="3"/>
  <c r="BV257" i="3"/>
  <c r="G257" i="3" s="1"/>
  <c r="BX257" i="3"/>
  <c r="I257" i="3" s="1"/>
  <c r="H267" i="3" l="1"/>
  <c r="BH304" i="3"/>
  <c r="AQ304" i="3"/>
  <c r="BY304" i="3"/>
  <c r="N294" i="3"/>
  <c r="AF259" i="3"/>
  <c r="W244" i="13"/>
  <c r="V244" i="13" s="1"/>
  <c r="BJ284" i="3"/>
  <c r="CA284" i="3"/>
  <c r="AS284" i="3"/>
  <c r="R274" i="3"/>
  <c r="AC259" i="13" s="1"/>
  <c r="AB259" i="13" s="1"/>
  <c r="AA304" i="3"/>
  <c r="O272" i="13"/>
  <c r="N272" i="13" s="1"/>
  <c r="K242" i="13"/>
  <c r="J242" i="13" s="1"/>
  <c r="G242" i="13"/>
  <c r="F242" i="13" s="1"/>
  <c r="E242" i="13"/>
  <c r="D242" i="13" s="1"/>
  <c r="M282" i="3"/>
  <c r="S253" i="3"/>
  <c r="AB287" i="3"/>
  <c r="BC242" i="3"/>
  <c r="U241" i="3"/>
  <c r="BT242" i="3"/>
  <c r="A242" i="3"/>
  <c r="C242" i="3" s="1"/>
  <c r="AL242" i="3"/>
  <c r="BA242" i="3" s="1"/>
  <c r="P278" i="3"/>
  <c r="X257" i="3"/>
  <c r="AN258" i="3" s="1"/>
  <c r="BE258" i="3" s="1"/>
  <c r="W257" i="3"/>
  <c r="AM258" i="3" s="1"/>
  <c r="BD258" i="3" s="1"/>
  <c r="Z257" i="3"/>
  <c r="AP258" i="3" s="1"/>
  <c r="BG258" i="3" s="1"/>
  <c r="J304" i="3" l="1"/>
  <c r="Y267" i="3"/>
  <c r="BF268" i="3" s="1"/>
  <c r="I252" i="13"/>
  <c r="H252" i="13" s="1"/>
  <c r="L284" i="3"/>
  <c r="U279" i="13"/>
  <c r="T279" i="13" s="1"/>
  <c r="AE294" i="3"/>
  <c r="CC295" i="3" s="1"/>
  <c r="AV260" i="3"/>
  <c r="CD260" i="3"/>
  <c r="BM260" i="3"/>
  <c r="AI274" i="3"/>
  <c r="AQ305" i="3"/>
  <c r="BH305" i="3"/>
  <c r="BY305" i="3"/>
  <c r="AC284" i="3"/>
  <c r="S267" i="13"/>
  <c r="R267" i="13" s="1"/>
  <c r="AD282" i="3"/>
  <c r="AT283" i="3" s="1"/>
  <c r="Y263" i="13"/>
  <c r="X263" i="13" s="1"/>
  <c r="AE238" i="13"/>
  <c r="AD238" i="13" s="1"/>
  <c r="AJ253" i="3"/>
  <c r="BI288" i="3"/>
  <c r="BZ288" i="3"/>
  <c r="AR288" i="3"/>
  <c r="B242" i="3"/>
  <c r="A227" i="13" s="1"/>
  <c r="BR242" i="3"/>
  <c r="E242" i="3"/>
  <c r="AG278" i="3"/>
  <c r="BU258" i="3"/>
  <c r="F258" i="3" s="1"/>
  <c r="BV258" i="3"/>
  <c r="G258" i="3" s="1"/>
  <c r="BX258" i="3"/>
  <c r="I258" i="3" s="1"/>
  <c r="M289" i="13" l="1"/>
  <c r="L289" i="13" s="1"/>
  <c r="AO268" i="3"/>
  <c r="BW268" i="3"/>
  <c r="H268" i="3" s="1"/>
  <c r="O260" i="3"/>
  <c r="Q269" i="13"/>
  <c r="P269" i="13" s="1"/>
  <c r="AU295" i="3"/>
  <c r="BL295" i="3"/>
  <c r="N295" i="3" s="1"/>
  <c r="AF260" i="3"/>
  <c r="BP275" i="3"/>
  <c r="AY275" i="3"/>
  <c r="CG275" i="3"/>
  <c r="J305" i="3"/>
  <c r="K243" i="13"/>
  <c r="J243" i="13" s="1"/>
  <c r="E243" i="13"/>
  <c r="D243" i="13" s="1"/>
  <c r="BJ285" i="3"/>
  <c r="CA285" i="3"/>
  <c r="AS285" i="3"/>
  <c r="G243" i="13"/>
  <c r="F243" i="13" s="1"/>
  <c r="CB283" i="3"/>
  <c r="BK283" i="3"/>
  <c r="C227" i="13"/>
  <c r="B227" i="13" s="1"/>
  <c r="CH254" i="3"/>
  <c r="BQ254" i="3"/>
  <c r="AZ254" i="3"/>
  <c r="K288" i="3"/>
  <c r="V242" i="3"/>
  <c r="CE279" i="3"/>
  <c r="BN279" i="3"/>
  <c r="AW279" i="3"/>
  <c r="Z258" i="3"/>
  <c r="AP259" i="3" s="1"/>
  <c r="BG259" i="3" s="1"/>
  <c r="X258" i="3"/>
  <c r="AN259" i="3" s="1"/>
  <c r="BE259" i="3" s="1"/>
  <c r="W258" i="3"/>
  <c r="AM259" i="3" s="1"/>
  <c r="BD259" i="3" s="1"/>
  <c r="Y268" i="3" l="1"/>
  <c r="I253" i="13"/>
  <c r="H253" i="13" s="1"/>
  <c r="W245" i="13"/>
  <c r="V245" i="13" s="1"/>
  <c r="BM261" i="3"/>
  <c r="CD261" i="3"/>
  <c r="AV261" i="3"/>
  <c r="R275" i="3"/>
  <c r="AI275" i="3"/>
  <c r="M290" i="13"/>
  <c r="L290" i="13" s="1"/>
  <c r="AA305" i="3"/>
  <c r="M283" i="3"/>
  <c r="U280" i="13"/>
  <c r="T280" i="13" s="1"/>
  <c r="O273" i="13"/>
  <c r="N273" i="13" s="1"/>
  <c r="L285" i="3"/>
  <c r="AE295" i="3"/>
  <c r="S254" i="3"/>
  <c r="AB288" i="3"/>
  <c r="BC243" i="3"/>
  <c r="BT243" i="3"/>
  <c r="A243" i="3"/>
  <c r="C243" i="3" s="1"/>
  <c r="U242" i="3"/>
  <c r="AL243" i="3"/>
  <c r="BA243" i="3" s="1"/>
  <c r="P279" i="3"/>
  <c r="BF269" i="3" l="1"/>
  <c r="BW269" i="3"/>
  <c r="AO269" i="3"/>
  <c r="O261" i="3"/>
  <c r="AC260" i="13"/>
  <c r="AB260" i="13" s="1"/>
  <c r="AF261" i="3"/>
  <c r="AQ306" i="3"/>
  <c r="BY306" i="3"/>
  <c r="BH306" i="3"/>
  <c r="S268" i="13"/>
  <c r="R268" i="13" s="1"/>
  <c r="BP276" i="3"/>
  <c r="CG276" i="3"/>
  <c r="AY276" i="3"/>
  <c r="AD283" i="3"/>
  <c r="AT284" i="3" s="1"/>
  <c r="Q270" i="13"/>
  <c r="P270" i="13" s="1"/>
  <c r="AC285" i="3"/>
  <c r="AE239" i="13"/>
  <c r="AD239" i="13" s="1"/>
  <c r="Y264" i="13"/>
  <c r="X264" i="13" s="1"/>
  <c r="BL296" i="3"/>
  <c r="CC296" i="3"/>
  <c r="AU296" i="3"/>
  <c r="AJ254" i="3"/>
  <c r="BZ289" i="3"/>
  <c r="AR289" i="3"/>
  <c r="BI289" i="3"/>
  <c r="BR243" i="3"/>
  <c r="E243" i="3"/>
  <c r="B243" i="3"/>
  <c r="A228" i="13" s="1"/>
  <c r="AG279" i="3"/>
  <c r="BU259" i="3"/>
  <c r="F259" i="3" s="1"/>
  <c r="H269" i="3" l="1"/>
  <c r="W246" i="13"/>
  <c r="V246" i="13" s="1"/>
  <c r="AV262" i="3"/>
  <c r="BM262" i="3"/>
  <c r="CD262" i="3"/>
  <c r="CB284" i="3"/>
  <c r="BK284" i="3"/>
  <c r="J306" i="3"/>
  <c r="AA306" i="3" s="1"/>
  <c r="BY307" i="3" s="1"/>
  <c r="R276" i="3"/>
  <c r="AI276" i="3" s="1"/>
  <c r="E244" i="13"/>
  <c r="D244" i="13" s="1"/>
  <c r="BJ286" i="3"/>
  <c r="CA286" i="3"/>
  <c r="AS286" i="3"/>
  <c r="C228" i="13"/>
  <c r="B228" i="13" s="1"/>
  <c r="N296" i="3"/>
  <c r="BQ255" i="3"/>
  <c r="AZ255" i="3"/>
  <c r="CH255" i="3"/>
  <c r="K289" i="3"/>
  <c r="V243" i="3"/>
  <c r="AW280" i="3"/>
  <c r="CE280" i="3"/>
  <c r="BN280" i="3"/>
  <c r="W259" i="3"/>
  <c r="AM260" i="3" s="1"/>
  <c r="BD260" i="3" s="1"/>
  <c r="BV259" i="3"/>
  <c r="G259" i="3" s="1"/>
  <c r="BX259" i="3"/>
  <c r="I259" i="3" s="1"/>
  <c r="I254" i="13" l="1"/>
  <c r="H254" i="13" s="1"/>
  <c r="Y269" i="3"/>
  <c r="O262" i="3"/>
  <c r="AC261" i="13"/>
  <c r="AB261" i="13" s="1"/>
  <c r="M291" i="13"/>
  <c r="L291" i="13" s="1"/>
  <c r="BH307" i="3"/>
  <c r="J307" i="3" s="1"/>
  <c r="AQ307" i="3"/>
  <c r="M284" i="3"/>
  <c r="AD284" i="3" s="1"/>
  <c r="AT285" i="3" s="1"/>
  <c r="CG277" i="3"/>
  <c r="BP277" i="3"/>
  <c r="AY277" i="3"/>
  <c r="L286" i="3"/>
  <c r="U281" i="13"/>
  <c r="T281" i="13" s="1"/>
  <c r="K244" i="13"/>
  <c r="J244" i="13" s="1"/>
  <c r="O274" i="13"/>
  <c r="N274" i="13" s="1"/>
  <c r="G244" i="13"/>
  <c r="F244" i="13" s="1"/>
  <c r="AB289" i="3"/>
  <c r="AR290" i="3" s="1"/>
  <c r="AE296" i="3"/>
  <c r="S255" i="3"/>
  <c r="A244" i="3"/>
  <c r="C244" i="3" s="1"/>
  <c r="U243" i="3"/>
  <c r="BC244" i="3"/>
  <c r="AL244" i="3"/>
  <c r="BA244" i="3" s="1"/>
  <c r="BT244" i="3"/>
  <c r="P280" i="3"/>
  <c r="Z259" i="3"/>
  <c r="AP260" i="3" s="1"/>
  <c r="BG260" i="3" s="1"/>
  <c r="X259" i="3"/>
  <c r="AN260" i="3" s="1"/>
  <c r="BE260" i="3" s="1"/>
  <c r="BF270" i="3" l="1"/>
  <c r="AO270" i="3"/>
  <c r="BW270" i="3"/>
  <c r="AF262" i="3"/>
  <c r="W247" i="13"/>
  <c r="V247" i="13" s="1"/>
  <c r="S269" i="13"/>
  <c r="R269" i="13" s="1"/>
  <c r="BK285" i="3"/>
  <c r="CB285" i="3"/>
  <c r="R277" i="3"/>
  <c r="AC286" i="3"/>
  <c r="AS287" i="3" s="1"/>
  <c r="AA307" i="3"/>
  <c r="M292" i="13"/>
  <c r="L292" i="13" s="1"/>
  <c r="Q271" i="13"/>
  <c r="P271" i="13" s="1"/>
  <c r="AE240" i="13"/>
  <c r="AD240" i="13" s="1"/>
  <c r="Y265" i="13"/>
  <c r="X265" i="13" s="1"/>
  <c r="BZ290" i="3"/>
  <c r="BI290" i="3"/>
  <c r="AU297" i="3"/>
  <c r="BL297" i="3"/>
  <c r="CC297" i="3"/>
  <c r="AJ255" i="3"/>
  <c r="E244" i="3"/>
  <c r="BR244" i="3"/>
  <c r="B244" i="3"/>
  <c r="A229" i="13" s="1"/>
  <c r="AG280" i="3"/>
  <c r="H270" i="3" l="1"/>
  <c r="BM263" i="3"/>
  <c r="CD263" i="3"/>
  <c r="AV263" i="3"/>
  <c r="M285" i="3"/>
  <c r="S270" i="13" s="1"/>
  <c r="R270" i="13" s="1"/>
  <c r="CA287" i="3"/>
  <c r="BJ287" i="3"/>
  <c r="BH308" i="3"/>
  <c r="BY308" i="3"/>
  <c r="AQ308" i="3"/>
  <c r="AC262" i="13"/>
  <c r="AB262" i="13" s="1"/>
  <c r="AI277" i="3"/>
  <c r="C229" i="13"/>
  <c r="K290" i="3"/>
  <c r="AB290" i="3" s="1"/>
  <c r="BI291" i="3" s="1"/>
  <c r="N297" i="3"/>
  <c r="BQ256" i="3"/>
  <c r="AZ256" i="3"/>
  <c r="CH256" i="3"/>
  <c r="V244" i="3"/>
  <c r="AW281" i="3"/>
  <c r="CE281" i="3"/>
  <c r="BN281" i="3"/>
  <c r="I255" i="13" l="1"/>
  <c r="H255" i="13" s="1"/>
  <c r="Y270" i="3"/>
  <c r="BW271" i="3" s="1"/>
  <c r="O263" i="3"/>
  <c r="L287" i="3"/>
  <c r="AD285" i="3"/>
  <c r="J308" i="3"/>
  <c r="BP278" i="3"/>
  <c r="AY278" i="3"/>
  <c r="CG278" i="3"/>
  <c r="U282" i="13"/>
  <c r="T282" i="13" s="1"/>
  <c r="O275" i="13"/>
  <c r="N275" i="13" s="1"/>
  <c r="B229" i="13"/>
  <c r="AR291" i="3"/>
  <c r="AE297" i="3"/>
  <c r="BZ291" i="3"/>
  <c r="K291" i="3" s="1"/>
  <c r="S256" i="3"/>
  <c r="AL245" i="3"/>
  <c r="BA245" i="3" s="1"/>
  <c r="BT245" i="3"/>
  <c r="U244" i="3"/>
  <c r="BC245" i="3"/>
  <c r="A245" i="3"/>
  <c r="C245" i="3" s="1"/>
  <c r="P281" i="3"/>
  <c r="BU260" i="3"/>
  <c r="F260" i="3" s="1"/>
  <c r="BV260" i="3"/>
  <c r="G260" i="3" s="1"/>
  <c r="AO271" i="3" l="1"/>
  <c r="BF271" i="3"/>
  <c r="H271" i="3" s="1"/>
  <c r="W248" i="13"/>
  <c r="V248" i="13" s="1"/>
  <c r="AF263" i="3"/>
  <c r="AA308" i="3"/>
  <c r="M293" i="13"/>
  <c r="L293" i="13" s="1"/>
  <c r="Q272" i="13"/>
  <c r="P272" i="13" s="1"/>
  <c r="AC287" i="3"/>
  <c r="BK286" i="3"/>
  <c r="CB286" i="3"/>
  <c r="AT286" i="3"/>
  <c r="R278" i="3"/>
  <c r="G245" i="13"/>
  <c r="F245" i="13" s="1"/>
  <c r="E245" i="13"/>
  <c r="D245" i="13" s="1"/>
  <c r="AE241" i="13"/>
  <c r="AD241" i="13" s="1"/>
  <c r="O276" i="13"/>
  <c r="N276" i="13" s="1"/>
  <c r="Y266" i="13"/>
  <c r="X266" i="13" s="1"/>
  <c r="AU298" i="3"/>
  <c r="CC298" i="3"/>
  <c r="BL298" i="3"/>
  <c r="AJ256" i="3"/>
  <c r="AB291" i="3"/>
  <c r="B245" i="3"/>
  <c r="A230" i="13" s="1"/>
  <c r="BR245" i="3"/>
  <c r="E245" i="3"/>
  <c r="AD286" i="3"/>
  <c r="BK287" i="3" s="1"/>
  <c r="AG281" i="3"/>
  <c r="W260" i="3"/>
  <c r="AM261" i="3" s="1"/>
  <c r="BD261" i="3" s="1"/>
  <c r="X260" i="3"/>
  <c r="AN261" i="3" s="1"/>
  <c r="BE261" i="3" s="1"/>
  <c r="BX260" i="3"/>
  <c r="I260" i="3" s="1"/>
  <c r="M286" i="3" l="1"/>
  <c r="Y271" i="3"/>
  <c r="I256" i="13"/>
  <c r="H256" i="13" s="1"/>
  <c r="AQ309" i="3"/>
  <c r="BH309" i="3"/>
  <c r="BY309" i="3"/>
  <c r="BJ288" i="3"/>
  <c r="CA288" i="3"/>
  <c r="AS288" i="3"/>
  <c r="AC263" i="13"/>
  <c r="AB263" i="13" s="1"/>
  <c r="AI278" i="3"/>
  <c r="BM264" i="3"/>
  <c r="CD264" i="3"/>
  <c r="AV264" i="3"/>
  <c r="K245" i="13"/>
  <c r="J245" i="13" s="1"/>
  <c r="C230" i="13"/>
  <c r="B230" i="13" s="1"/>
  <c r="N298" i="3"/>
  <c r="BQ257" i="3"/>
  <c r="AZ257" i="3"/>
  <c r="CH257" i="3"/>
  <c r="BZ292" i="3"/>
  <c r="AR292" i="3"/>
  <c r="BI292" i="3"/>
  <c r="CB287" i="3"/>
  <c r="M287" i="3" s="1"/>
  <c r="V245" i="3"/>
  <c r="AT287" i="3"/>
  <c r="AW282" i="3"/>
  <c r="CE282" i="3"/>
  <c r="BN282" i="3"/>
  <c r="Z260" i="3"/>
  <c r="AP261" i="3" s="1"/>
  <c r="S271" i="13" l="1"/>
  <c r="R271" i="13" s="1"/>
  <c r="AO272" i="3"/>
  <c r="BF272" i="3"/>
  <c r="BW272" i="3"/>
  <c r="O264" i="3"/>
  <c r="J309" i="3"/>
  <c r="L288" i="3"/>
  <c r="AY279" i="3"/>
  <c r="CG279" i="3"/>
  <c r="BP279" i="3"/>
  <c r="AF264" i="3"/>
  <c r="AA309" i="3"/>
  <c r="AC288" i="3"/>
  <c r="U283" i="13"/>
  <c r="T283" i="13" s="1"/>
  <c r="AE298" i="3"/>
  <c r="S272" i="13"/>
  <c r="R272" i="13" s="1"/>
  <c r="S257" i="3"/>
  <c r="K292" i="3"/>
  <c r="AD287" i="3"/>
  <c r="BK288" i="3" s="1"/>
  <c r="BC246" i="3"/>
  <c r="BT246" i="3"/>
  <c r="AL246" i="3"/>
  <c r="BA246" i="3" s="1"/>
  <c r="U245" i="3"/>
  <c r="A246" i="3"/>
  <c r="C246" i="3" s="1"/>
  <c r="P282" i="3"/>
  <c r="BG261" i="3"/>
  <c r="W249" i="13" l="1"/>
  <c r="V249" i="13" s="1"/>
  <c r="H272" i="3"/>
  <c r="R279" i="3"/>
  <c r="Q273" i="13"/>
  <c r="P273" i="13" s="1"/>
  <c r="M294" i="13"/>
  <c r="L294" i="13" s="1"/>
  <c r="CD265" i="3"/>
  <c r="AV265" i="3"/>
  <c r="BM265" i="3"/>
  <c r="BH310" i="3"/>
  <c r="AQ310" i="3"/>
  <c r="BY310" i="3"/>
  <c r="AI279" i="3"/>
  <c r="AS289" i="3"/>
  <c r="CA289" i="3"/>
  <c r="BJ289" i="3"/>
  <c r="O277" i="13"/>
  <c r="N277" i="13" s="1"/>
  <c r="AE242" i="13"/>
  <c r="AD242" i="13" s="1"/>
  <c r="Y267" i="13"/>
  <c r="X267" i="13" s="1"/>
  <c r="AB292" i="3"/>
  <c r="BZ293" i="3" s="1"/>
  <c r="BL299" i="3"/>
  <c r="CC299" i="3"/>
  <c r="AU299" i="3"/>
  <c r="AJ257" i="3"/>
  <c r="CB288" i="3"/>
  <c r="M288" i="3" s="1"/>
  <c r="AT288" i="3"/>
  <c r="B246" i="3"/>
  <c r="A231" i="13" s="1"/>
  <c r="E246" i="3"/>
  <c r="BR246" i="3"/>
  <c r="AG282" i="3"/>
  <c r="BU261" i="3"/>
  <c r="F261" i="3" s="1"/>
  <c r="I257" i="13" l="1"/>
  <c r="H257" i="13" s="1"/>
  <c r="Y272" i="3"/>
  <c r="AC264" i="13"/>
  <c r="AB264" i="13" s="1"/>
  <c r="O265" i="3"/>
  <c r="AF265" i="3"/>
  <c r="AF266" i="3"/>
  <c r="L289" i="3"/>
  <c r="J310" i="3"/>
  <c r="AY280" i="3"/>
  <c r="BP280" i="3"/>
  <c r="CG280" i="3"/>
  <c r="E246" i="13"/>
  <c r="D246" i="13" s="1"/>
  <c r="C231" i="13"/>
  <c r="B231" i="13" s="1"/>
  <c r="AR293" i="3"/>
  <c r="BI293" i="3"/>
  <c r="K293" i="3" s="1"/>
  <c r="N299" i="3"/>
  <c r="S273" i="13"/>
  <c r="R273" i="13" s="1"/>
  <c r="AZ258" i="3"/>
  <c r="CH258" i="3"/>
  <c r="BQ258" i="3"/>
  <c r="V246" i="3"/>
  <c r="AD288" i="3"/>
  <c r="CE283" i="3"/>
  <c r="BN283" i="3"/>
  <c r="AW283" i="3"/>
  <c r="W261" i="3"/>
  <c r="AM262" i="3" s="1"/>
  <c r="BD262" i="3" s="1"/>
  <c r="BV261" i="3"/>
  <c r="G261" i="3" s="1"/>
  <c r="BX261" i="3"/>
  <c r="I261" i="3" s="1"/>
  <c r="AO273" i="3" l="1"/>
  <c r="BW273" i="3"/>
  <c r="BF273" i="3"/>
  <c r="W250" i="13"/>
  <c r="V250" i="13" s="1"/>
  <c r="CD266" i="3"/>
  <c r="BM266" i="3"/>
  <c r="AV266" i="3"/>
  <c r="BM267" i="3"/>
  <c r="CD267" i="3"/>
  <c r="AV267" i="3"/>
  <c r="Q274" i="13"/>
  <c r="P274" i="13" s="1"/>
  <c r="AC289" i="3"/>
  <c r="AA310" i="3"/>
  <c r="M295" i="13"/>
  <c r="L295" i="13" s="1"/>
  <c r="R280" i="3"/>
  <c r="G246" i="13"/>
  <c r="F246" i="13" s="1"/>
  <c r="AE299" i="3"/>
  <c r="BL300" i="3" s="1"/>
  <c r="O278" i="13"/>
  <c r="N278" i="13" s="1"/>
  <c r="K246" i="13"/>
  <c r="J246" i="13" s="1"/>
  <c r="U284" i="13"/>
  <c r="T284" i="13" s="1"/>
  <c r="S258" i="3"/>
  <c r="AB293" i="3"/>
  <c r="AL247" i="3"/>
  <c r="BA247" i="3" s="1"/>
  <c r="U246" i="3"/>
  <c r="A247" i="3"/>
  <c r="C247" i="3" s="1"/>
  <c r="BT247" i="3"/>
  <c r="BC247" i="3"/>
  <c r="AT289" i="3"/>
  <c r="BK289" i="3"/>
  <c r="CB289" i="3"/>
  <c r="P283" i="3"/>
  <c r="X261" i="3"/>
  <c r="AN262" i="3" s="1"/>
  <c r="Z261" i="3"/>
  <c r="AP262" i="3" s="1"/>
  <c r="BG262" i="3" s="1"/>
  <c r="H273" i="3" l="1"/>
  <c r="Y273" i="3" s="1"/>
  <c r="O266" i="3"/>
  <c r="O267" i="3"/>
  <c r="AS290" i="3"/>
  <c r="CA290" i="3"/>
  <c r="BJ290" i="3"/>
  <c r="AQ311" i="3"/>
  <c r="BY311" i="3"/>
  <c r="BH311" i="3"/>
  <c r="AC265" i="13"/>
  <c r="AB265" i="13" s="1"/>
  <c r="AI280" i="3"/>
  <c r="AU300" i="3"/>
  <c r="AE243" i="13"/>
  <c r="AD243" i="13" s="1"/>
  <c r="AF267" i="3"/>
  <c r="AV268" i="3" s="1"/>
  <c r="CC300" i="3"/>
  <c r="N300" i="3" s="1"/>
  <c r="Y268" i="13"/>
  <c r="X268" i="13" s="1"/>
  <c r="AJ258" i="3"/>
  <c r="BI294" i="3"/>
  <c r="BZ294" i="3"/>
  <c r="AR294" i="3"/>
  <c r="E247" i="3"/>
  <c r="BR247" i="3"/>
  <c r="B247" i="3"/>
  <c r="A232" i="13" s="1"/>
  <c r="AG283" i="3"/>
  <c r="AW284" i="3" s="1"/>
  <c r="M289" i="3"/>
  <c r="BV262" i="3"/>
  <c r="BE262" i="3"/>
  <c r="I258" i="13" l="1"/>
  <c r="H258" i="13" s="1"/>
  <c r="BF274" i="3"/>
  <c r="BW274" i="3"/>
  <c r="AO274" i="3"/>
  <c r="W251" i="13"/>
  <c r="V251" i="13" s="1"/>
  <c r="W252" i="13"/>
  <c r="V252" i="13" s="1"/>
  <c r="L290" i="3"/>
  <c r="J311" i="3"/>
  <c r="M296" i="13" s="1"/>
  <c r="L296" i="13" s="1"/>
  <c r="AC290" i="3"/>
  <c r="BM268" i="3"/>
  <c r="CD268" i="3"/>
  <c r="BP281" i="3"/>
  <c r="CG281" i="3"/>
  <c r="AY281" i="3"/>
  <c r="AE300" i="3"/>
  <c r="CC301" i="3" s="1"/>
  <c r="U285" i="13"/>
  <c r="T285" i="13" s="1"/>
  <c r="C232" i="13"/>
  <c r="S274" i="13"/>
  <c r="R274" i="13" s="1"/>
  <c r="CH259" i="3"/>
  <c r="BQ259" i="3"/>
  <c r="AZ259" i="3"/>
  <c r="K294" i="3"/>
  <c r="CE284" i="3"/>
  <c r="BN284" i="3"/>
  <c r="V247" i="3"/>
  <c r="AD289" i="3"/>
  <c r="G262" i="3"/>
  <c r="H274" i="3" l="1"/>
  <c r="O268" i="3"/>
  <c r="Q275" i="13"/>
  <c r="P275" i="13" s="1"/>
  <c r="AA311" i="3"/>
  <c r="CA291" i="3"/>
  <c r="AS291" i="3"/>
  <c r="BJ291" i="3"/>
  <c r="BL301" i="3"/>
  <c r="N301" i="3" s="1"/>
  <c r="R281" i="3"/>
  <c r="O279" i="13"/>
  <c r="N279" i="13" s="1"/>
  <c r="G247" i="13"/>
  <c r="F247" i="13" s="1"/>
  <c r="AU301" i="3"/>
  <c r="B232" i="13"/>
  <c r="AF268" i="3"/>
  <c r="S259" i="3"/>
  <c r="P284" i="3"/>
  <c r="AB294" i="3"/>
  <c r="X262" i="3"/>
  <c r="BV263" i="3" s="1"/>
  <c r="A248" i="3"/>
  <c r="C248" i="3" s="1"/>
  <c r="BT248" i="3"/>
  <c r="U247" i="3"/>
  <c r="BC248" i="3"/>
  <c r="AL248" i="3"/>
  <c r="BA248" i="3" s="1"/>
  <c r="BK290" i="3"/>
  <c r="AT290" i="3"/>
  <c r="CB290" i="3"/>
  <c r="BU262" i="3"/>
  <c r="Y274" i="3" l="1"/>
  <c r="I259" i="13"/>
  <c r="H259" i="13" s="1"/>
  <c r="W253" i="13"/>
  <c r="V253" i="13" s="1"/>
  <c r="L291" i="3"/>
  <c r="AE301" i="3"/>
  <c r="U286" i="13"/>
  <c r="T286" i="13" s="1"/>
  <c r="BH312" i="3"/>
  <c r="BY312" i="3"/>
  <c r="AQ312" i="3"/>
  <c r="AG284" i="3"/>
  <c r="AC266" i="13"/>
  <c r="AB266" i="13" s="1"/>
  <c r="AI281" i="3"/>
  <c r="Y269" i="13"/>
  <c r="X269" i="13" s="1"/>
  <c r="CD269" i="3"/>
  <c r="AV269" i="3"/>
  <c r="BM269" i="3"/>
  <c r="AE244" i="13"/>
  <c r="AD244" i="13" s="1"/>
  <c r="AJ259" i="3"/>
  <c r="BI295" i="3"/>
  <c r="BZ295" i="3"/>
  <c r="AR295" i="3"/>
  <c r="BE263" i="3"/>
  <c r="G263" i="3" s="1"/>
  <c r="AN263" i="3"/>
  <c r="BR248" i="3"/>
  <c r="E248" i="3"/>
  <c r="B248" i="3"/>
  <c r="A233" i="13" s="1"/>
  <c r="M290" i="3"/>
  <c r="F262" i="3"/>
  <c r="BX262" i="3"/>
  <c r="I262" i="3" s="1"/>
  <c r="AO275" i="3" l="1"/>
  <c r="BW275" i="3"/>
  <c r="BF275" i="3"/>
  <c r="AC291" i="3"/>
  <c r="Q276" i="13"/>
  <c r="P276" i="13" s="1"/>
  <c r="J312" i="3"/>
  <c r="AU302" i="3"/>
  <c r="BL302" i="3"/>
  <c r="CC302" i="3"/>
  <c r="CE285" i="3"/>
  <c r="BN285" i="3"/>
  <c r="AW285" i="3"/>
  <c r="CG282" i="3"/>
  <c r="BP282" i="3"/>
  <c r="AY282" i="3"/>
  <c r="G248" i="13"/>
  <c r="F248" i="13" s="1"/>
  <c r="K247" i="13"/>
  <c r="J247" i="13" s="1"/>
  <c r="E247" i="13"/>
  <c r="D247" i="13" s="1"/>
  <c r="C233" i="13"/>
  <c r="B233" i="13" s="1"/>
  <c r="O269" i="3"/>
  <c r="S275" i="13"/>
  <c r="R275" i="13" s="1"/>
  <c r="AZ260" i="3"/>
  <c r="CH260" i="3"/>
  <c r="BQ260" i="3"/>
  <c r="K295" i="3"/>
  <c r="X263" i="3"/>
  <c r="AN264" i="3" s="1"/>
  <c r="V248" i="3"/>
  <c r="AD290" i="3"/>
  <c r="Z262" i="3"/>
  <c r="AP263" i="3" s="1"/>
  <c r="BG263" i="3" s="1"/>
  <c r="W262" i="3"/>
  <c r="AM263" i="3" s="1"/>
  <c r="H275" i="3" l="1"/>
  <c r="P285" i="3"/>
  <c r="AA312" i="3"/>
  <c r="BY313" i="3" s="1"/>
  <c r="M297" i="13"/>
  <c r="L297" i="13" s="1"/>
  <c r="AS292" i="3"/>
  <c r="BJ292" i="3"/>
  <c r="CA292" i="3"/>
  <c r="N302" i="3"/>
  <c r="AC292" i="3"/>
  <c r="AG285" i="3"/>
  <c r="BN286" i="3" s="1"/>
  <c r="AE302" i="3"/>
  <c r="R282" i="3"/>
  <c r="AC267" i="13" s="1"/>
  <c r="AB267" i="13" s="1"/>
  <c r="W254" i="13"/>
  <c r="V254" i="13" s="1"/>
  <c r="O280" i="13"/>
  <c r="N280" i="13" s="1"/>
  <c r="AF269" i="3"/>
  <c r="BM270" i="3" s="1"/>
  <c r="AA313" i="3"/>
  <c r="S260" i="3"/>
  <c r="AJ260" i="3" s="1"/>
  <c r="CH261" i="3" s="1"/>
  <c r="BE264" i="3"/>
  <c r="BV264" i="3"/>
  <c r="AB295" i="3"/>
  <c r="AL249" i="3"/>
  <c r="BA249" i="3" s="1"/>
  <c r="A249" i="3"/>
  <c r="C249" i="3" s="1"/>
  <c r="BC249" i="3"/>
  <c r="U248" i="3"/>
  <c r="BT249" i="3"/>
  <c r="BK291" i="3"/>
  <c r="CB291" i="3"/>
  <c r="AT291" i="3"/>
  <c r="BD263" i="3"/>
  <c r="Y275" i="3" l="1"/>
  <c r="I260" i="13"/>
  <c r="H260" i="13" s="1"/>
  <c r="Y270" i="13"/>
  <c r="X270" i="13" s="1"/>
  <c r="AQ313" i="3"/>
  <c r="BH313" i="3"/>
  <c r="J313" i="3" s="1"/>
  <c r="L292" i="3"/>
  <c r="U287" i="13"/>
  <c r="T287" i="13" s="1"/>
  <c r="AS293" i="3"/>
  <c r="BJ293" i="3"/>
  <c r="CA293" i="3"/>
  <c r="AU303" i="3"/>
  <c r="CC303" i="3"/>
  <c r="BL303" i="3"/>
  <c r="CE286" i="3"/>
  <c r="P286" i="3" s="1"/>
  <c r="AW286" i="3"/>
  <c r="AI282" i="3"/>
  <c r="BP283" i="3" s="1"/>
  <c r="AV270" i="3"/>
  <c r="CD270" i="3"/>
  <c r="O270" i="3" s="1"/>
  <c r="AE245" i="13"/>
  <c r="AD245" i="13" s="1"/>
  <c r="BY314" i="3"/>
  <c r="AQ314" i="3"/>
  <c r="BH314" i="3"/>
  <c r="AE303" i="3"/>
  <c r="AZ261" i="3"/>
  <c r="BQ261" i="3"/>
  <c r="S261" i="3" s="1"/>
  <c r="G264" i="3"/>
  <c r="BI296" i="3"/>
  <c r="AR296" i="3"/>
  <c r="BZ296" i="3"/>
  <c r="BR249" i="3"/>
  <c r="E249" i="3"/>
  <c r="B249" i="3"/>
  <c r="A234" i="13" s="1"/>
  <c r="M291" i="3"/>
  <c r="BF276" i="3" l="1"/>
  <c r="AO276" i="3"/>
  <c r="BW276" i="3"/>
  <c r="M298" i="13"/>
  <c r="L298" i="13" s="1"/>
  <c r="Q277" i="13"/>
  <c r="P277" i="13" s="1"/>
  <c r="N303" i="3"/>
  <c r="AY283" i="3"/>
  <c r="CG283" i="3"/>
  <c r="R283" i="3" s="1"/>
  <c r="L293" i="3"/>
  <c r="AG286" i="3"/>
  <c r="Y271" i="13"/>
  <c r="X271" i="13" s="1"/>
  <c r="AI283" i="3"/>
  <c r="AC293" i="3"/>
  <c r="AS294" i="3" s="1"/>
  <c r="G249" i="13"/>
  <c r="F249" i="13" s="1"/>
  <c r="C234" i="13"/>
  <c r="J314" i="3"/>
  <c r="AJ261" i="3"/>
  <c r="CH262" i="3" s="1"/>
  <c r="W255" i="13"/>
  <c r="V255" i="13" s="1"/>
  <c r="AF270" i="3"/>
  <c r="AU304" i="3"/>
  <c r="BL304" i="3"/>
  <c r="CC304" i="3"/>
  <c r="AE246" i="13"/>
  <c r="AD246" i="13" s="1"/>
  <c r="S276" i="13"/>
  <c r="R276" i="13" s="1"/>
  <c r="X264" i="3"/>
  <c r="AN265" i="3" s="1"/>
  <c r="K296" i="3"/>
  <c r="V249" i="3"/>
  <c r="AD291" i="3"/>
  <c r="BU263" i="3"/>
  <c r="F263" i="3" s="1"/>
  <c r="BX263" i="3"/>
  <c r="I263" i="3" s="1"/>
  <c r="H276" i="3" l="1"/>
  <c r="U288" i="13"/>
  <c r="T288" i="13" s="1"/>
  <c r="Q278" i="13"/>
  <c r="P278" i="13" s="1"/>
  <c r="AC268" i="13"/>
  <c r="AB268" i="13" s="1"/>
  <c r="AY284" i="3"/>
  <c r="CG284" i="3"/>
  <c r="BP284" i="3"/>
  <c r="BN287" i="3"/>
  <c r="AW287" i="3"/>
  <c r="CE287" i="3"/>
  <c r="AI284" i="3"/>
  <c r="CA294" i="3"/>
  <c r="BJ294" i="3"/>
  <c r="K248" i="13"/>
  <c r="J248" i="13" s="1"/>
  <c r="E248" i="13"/>
  <c r="D248" i="13" s="1"/>
  <c r="O281" i="13"/>
  <c r="N281" i="13" s="1"/>
  <c r="AC294" i="3"/>
  <c r="CA295" i="3" s="1"/>
  <c r="B234" i="13"/>
  <c r="M299" i="13"/>
  <c r="L299" i="13" s="1"/>
  <c r="AA314" i="3"/>
  <c r="BQ262" i="3"/>
  <c r="S262" i="3" s="1"/>
  <c r="AZ262" i="3"/>
  <c r="N304" i="3"/>
  <c r="CD271" i="3"/>
  <c r="AV271" i="3"/>
  <c r="BM271" i="3"/>
  <c r="BV265" i="3"/>
  <c r="BE265" i="3"/>
  <c r="AG287" i="3"/>
  <c r="BN288" i="3" s="1"/>
  <c r="AB296" i="3"/>
  <c r="AL250" i="3"/>
  <c r="BA250" i="3" s="1"/>
  <c r="BT250" i="3"/>
  <c r="BC250" i="3"/>
  <c r="A250" i="3"/>
  <c r="C250" i="3" s="1"/>
  <c r="U249" i="3"/>
  <c r="CB292" i="3"/>
  <c r="AT292" i="3"/>
  <c r="BK292" i="3"/>
  <c r="W263" i="3"/>
  <c r="AM264" i="3" s="1"/>
  <c r="BD264" i="3" s="1"/>
  <c r="Z263" i="3"/>
  <c r="BG264" i="3" s="1"/>
  <c r="I261" i="13" l="1"/>
  <c r="H261" i="13" s="1"/>
  <c r="Y276" i="3"/>
  <c r="P287" i="3"/>
  <c r="L294" i="3"/>
  <c r="R284" i="3"/>
  <c r="CG285" i="3"/>
  <c r="AY285" i="3"/>
  <c r="BP285" i="3"/>
  <c r="AS295" i="3"/>
  <c r="BJ295" i="3"/>
  <c r="L295" i="3" s="1"/>
  <c r="BH315" i="3"/>
  <c r="BY315" i="3"/>
  <c r="AQ315" i="3"/>
  <c r="AJ262" i="3"/>
  <c r="AZ263" i="3" s="1"/>
  <c r="O271" i="3"/>
  <c r="G265" i="3"/>
  <c r="U289" i="13"/>
  <c r="T289" i="13" s="1"/>
  <c r="AE304" i="3"/>
  <c r="AE247" i="13"/>
  <c r="AD247" i="13" s="1"/>
  <c r="AW288" i="3"/>
  <c r="CE288" i="3"/>
  <c r="P288" i="3" s="1"/>
  <c r="BZ297" i="3"/>
  <c r="BI297" i="3"/>
  <c r="AR297" i="3"/>
  <c r="M292" i="3"/>
  <c r="B250" i="3"/>
  <c r="A235" i="13" s="1"/>
  <c r="BR250" i="3"/>
  <c r="E250" i="3"/>
  <c r="AP264" i="3"/>
  <c r="BF277" i="3" l="1"/>
  <c r="AO277" i="3"/>
  <c r="BW277" i="3"/>
  <c r="Y272" i="13"/>
  <c r="X272" i="13" s="1"/>
  <c r="Q279" i="13"/>
  <c r="P279" i="13" s="1"/>
  <c r="AC269" i="13"/>
  <c r="AB269" i="13" s="1"/>
  <c r="R285" i="3"/>
  <c r="CH263" i="3"/>
  <c r="W256" i="13"/>
  <c r="V256" i="13" s="1"/>
  <c r="BQ263" i="3"/>
  <c r="G250" i="13"/>
  <c r="F250" i="13" s="1"/>
  <c r="Q280" i="13"/>
  <c r="P280" i="13" s="1"/>
  <c r="C235" i="13"/>
  <c r="B235" i="13" s="1"/>
  <c r="J315" i="3"/>
  <c r="AF271" i="3"/>
  <c r="CD272" i="3" s="1"/>
  <c r="X265" i="3"/>
  <c r="AC295" i="3"/>
  <c r="CA296" i="3" s="1"/>
  <c r="Y273" i="13"/>
  <c r="X273" i="13" s="1"/>
  <c r="BL305" i="3"/>
  <c r="AU305" i="3"/>
  <c r="CC305" i="3"/>
  <c r="S277" i="13"/>
  <c r="R277" i="13" s="1"/>
  <c r="AG288" i="3"/>
  <c r="BN289" i="3" s="1"/>
  <c r="K297" i="3"/>
  <c r="AD292" i="3"/>
  <c r="BK293" i="3" s="1"/>
  <c r="V250" i="3"/>
  <c r="BU264" i="3"/>
  <c r="F264" i="3" s="1"/>
  <c r="BX264" i="3"/>
  <c r="I264" i="3" s="1"/>
  <c r="H277" i="3" l="1"/>
  <c r="AC270" i="13"/>
  <c r="AB270" i="13" s="1"/>
  <c r="AI285" i="3"/>
  <c r="S263" i="3"/>
  <c r="K249" i="13"/>
  <c r="J249" i="13" s="1"/>
  <c r="O282" i="13"/>
  <c r="N282" i="13" s="1"/>
  <c r="E249" i="13"/>
  <c r="D249" i="13" s="1"/>
  <c r="BJ296" i="3"/>
  <c r="L296" i="3" s="1"/>
  <c r="AS296" i="3"/>
  <c r="M300" i="13"/>
  <c r="L300" i="13" s="1"/>
  <c r="AA315" i="3"/>
  <c r="AV272" i="3"/>
  <c r="BM272" i="3"/>
  <c r="O272" i="3" s="1"/>
  <c r="BV266" i="3"/>
  <c r="BE266" i="3"/>
  <c r="AN266" i="3"/>
  <c r="N305" i="3"/>
  <c r="CE289" i="3"/>
  <c r="P289" i="3" s="1"/>
  <c r="AW289" i="3"/>
  <c r="AT293" i="3"/>
  <c r="AB297" i="3"/>
  <c r="CB293" i="3"/>
  <c r="M293" i="3" s="1"/>
  <c r="AL251" i="3"/>
  <c r="BA251" i="3" s="1"/>
  <c r="A251" i="3"/>
  <c r="C251" i="3" s="1"/>
  <c r="BC251" i="3"/>
  <c r="BT251" i="3"/>
  <c r="U250" i="3"/>
  <c r="Z264" i="3"/>
  <c r="AP265" i="3" s="1"/>
  <c r="W264" i="3"/>
  <c r="AM265" i="3" s="1"/>
  <c r="BD265" i="3" s="1"/>
  <c r="I262" i="13" l="1"/>
  <c r="H262" i="13" s="1"/>
  <c r="Y277" i="3"/>
  <c r="CG286" i="3"/>
  <c r="BP286" i="3"/>
  <c r="AY286" i="3"/>
  <c r="AE248" i="13"/>
  <c r="AD248" i="13" s="1"/>
  <c r="AJ263" i="3"/>
  <c r="BY316" i="3"/>
  <c r="AQ316" i="3"/>
  <c r="BH316" i="3"/>
  <c r="G266" i="3"/>
  <c r="U290" i="13"/>
  <c r="T290" i="13" s="1"/>
  <c r="AE305" i="3"/>
  <c r="W257" i="13"/>
  <c r="V257" i="13" s="1"/>
  <c r="AF272" i="3"/>
  <c r="Q281" i="13"/>
  <c r="P281" i="13" s="1"/>
  <c r="AC296" i="3"/>
  <c r="AG289" i="3"/>
  <c r="AW290" i="3" s="1"/>
  <c r="Y274" i="13"/>
  <c r="X274" i="13" s="1"/>
  <c r="S278" i="13"/>
  <c r="R278" i="13" s="1"/>
  <c r="BI298" i="3"/>
  <c r="BZ298" i="3"/>
  <c r="AR298" i="3"/>
  <c r="AD293" i="3"/>
  <c r="BK294" i="3" s="1"/>
  <c r="E251" i="3"/>
  <c r="BR251" i="3"/>
  <c r="B251" i="3"/>
  <c r="A236" i="13" s="1"/>
  <c r="BG265" i="3"/>
  <c r="BF278" i="3" l="1"/>
  <c r="BW278" i="3"/>
  <c r="AO278" i="3"/>
  <c r="R286" i="3"/>
  <c r="CH264" i="3"/>
  <c r="BQ264" i="3"/>
  <c r="AZ264" i="3"/>
  <c r="AI286" i="3"/>
  <c r="J316" i="3"/>
  <c r="AA316" i="3" s="1"/>
  <c r="C236" i="13"/>
  <c r="G251" i="13"/>
  <c r="X266" i="3"/>
  <c r="AV273" i="3"/>
  <c r="CD273" i="3"/>
  <c r="BM273" i="3"/>
  <c r="BN290" i="3"/>
  <c r="AU306" i="3"/>
  <c r="CC306" i="3"/>
  <c r="BL306" i="3"/>
  <c r="BJ297" i="3"/>
  <c r="AS297" i="3"/>
  <c r="CA297" i="3"/>
  <c r="CE290" i="3"/>
  <c r="K298" i="3"/>
  <c r="CB294" i="3"/>
  <c r="M294" i="3" s="1"/>
  <c r="AT294" i="3"/>
  <c r="V251" i="3"/>
  <c r="H278" i="3" l="1"/>
  <c r="AC271" i="13"/>
  <c r="AB271" i="13" s="1"/>
  <c r="S264" i="3"/>
  <c r="AY287" i="3"/>
  <c r="CG287" i="3"/>
  <c r="BP287" i="3"/>
  <c r="AQ317" i="3"/>
  <c r="BH317" i="3"/>
  <c r="BY317" i="3"/>
  <c r="M301" i="13"/>
  <c r="L301" i="13" s="1"/>
  <c r="O283" i="13"/>
  <c r="N283" i="13" s="1"/>
  <c r="B236" i="13"/>
  <c r="AN267" i="3"/>
  <c r="BE267" i="3"/>
  <c r="BV267" i="3"/>
  <c r="F251" i="13"/>
  <c r="P290" i="3"/>
  <c r="O273" i="3"/>
  <c r="L297" i="3"/>
  <c r="N306" i="3"/>
  <c r="S279" i="13"/>
  <c r="R279" i="13" s="1"/>
  <c r="AD294" i="3"/>
  <c r="CB295" i="3" s="1"/>
  <c r="AJ264" i="3"/>
  <c r="AB298" i="3"/>
  <c r="BC252" i="3"/>
  <c r="AL252" i="3"/>
  <c r="BA252" i="3" s="1"/>
  <c r="BT252" i="3"/>
  <c r="U251" i="3"/>
  <c r="A252" i="3"/>
  <c r="C252" i="3" s="1"/>
  <c r="BU265" i="3"/>
  <c r="F265" i="3" s="1"/>
  <c r="I263" i="13" l="1"/>
  <c r="H263" i="13" s="1"/>
  <c r="Y278" i="3"/>
  <c r="J317" i="3"/>
  <c r="AE249" i="13"/>
  <c r="AD249" i="13" s="1"/>
  <c r="R287" i="3"/>
  <c r="AI287" i="3"/>
  <c r="Q282" i="13"/>
  <c r="P282" i="13" s="1"/>
  <c r="AG290" i="3"/>
  <c r="BN291" i="3" s="1"/>
  <c r="E250" i="13"/>
  <c r="D250" i="13" s="1"/>
  <c r="AA317" i="3"/>
  <c r="G267" i="3"/>
  <c r="Y275" i="13"/>
  <c r="X275" i="13" s="1"/>
  <c r="AT295" i="3"/>
  <c r="BK295" i="3"/>
  <c r="M295" i="3" s="1"/>
  <c r="W258" i="13"/>
  <c r="V258" i="13" s="1"/>
  <c r="AF273" i="3"/>
  <c r="U291" i="13"/>
  <c r="T291" i="13" s="1"/>
  <c r="AE306" i="3"/>
  <c r="AC297" i="3"/>
  <c r="BQ265" i="3"/>
  <c r="AZ265" i="3"/>
  <c r="CH265" i="3"/>
  <c r="BI299" i="3"/>
  <c r="BZ299" i="3"/>
  <c r="AR299" i="3"/>
  <c r="B252" i="3"/>
  <c r="A237" i="13" s="1"/>
  <c r="E252" i="3"/>
  <c r="BR252" i="3"/>
  <c r="W265" i="3"/>
  <c r="AM266" i="3" s="1"/>
  <c r="BD266" i="3" s="1"/>
  <c r="BX265" i="3"/>
  <c r="I265" i="3" s="1"/>
  <c r="BF279" i="3" l="1"/>
  <c r="AO279" i="3"/>
  <c r="BW279" i="3"/>
  <c r="M302" i="13"/>
  <c r="L302" i="13" s="1"/>
  <c r="AC272" i="13"/>
  <c r="AB272" i="13" s="1"/>
  <c r="CG288" i="3"/>
  <c r="BP288" i="3"/>
  <c r="AY288" i="3"/>
  <c r="AW291" i="3"/>
  <c r="AI288" i="3"/>
  <c r="G252" i="13"/>
  <c r="F252" i="13" s="1"/>
  <c r="S280" i="13"/>
  <c r="R280" i="13" s="1"/>
  <c r="CE291" i="3"/>
  <c r="P291" i="3" s="1"/>
  <c r="K250" i="13"/>
  <c r="J250" i="13" s="1"/>
  <c r="X267" i="3"/>
  <c r="BE268" i="3" s="1"/>
  <c r="C237" i="13"/>
  <c r="B237" i="13" s="1"/>
  <c r="BH318" i="3"/>
  <c r="AQ318" i="3"/>
  <c r="BY318" i="3"/>
  <c r="AD295" i="3"/>
  <c r="BK296" i="3" s="1"/>
  <c r="CD274" i="3"/>
  <c r="AV274" i="3"/>
  <c r="BM274" i="3"/>
  <c r="CA298" i="3"/>
  <c r="BJ298" i="3"/>
  <c r="AS298" i="3"/>
  <c r="CC307" i="3"/>
  <c r="BL307" i="3"/>
  <c r="AU307" i="3"/>
  <c r="K299" i="3"/>
  <c r="S265" i="3"/>
  <c r="V252" i="3"/>
  <c r="Z265" i="3"/>
  <c r="AP266" i="3" s="1"/>
  <c r="BG266" i="3" s="1"/>
  <c r="H279" i="3" l="1"/>
  <c r="R288" i="3"/>
  <c r="AY289" i="3"/>
  <c r="CG289" i="3"/>
  <c r="BP289" i="3"/>
  <c r="AG291" i="3"/>
  <c r="BV268" i="3"/>
  <c r="G268" i="3" s="1"/>
  <c r="AN268" i="3"/>
  <c r="AE250" i="13"/>
  <c r="AD250" i="13" s="1"/>
  <c r="O284" i="13"/>
  <c r="N284" i="13" s="1"/>
  <c r="Y276" i="13"/>
  <c r="X276" i="13" s="1"/>
  <c r="J318" i="3"/>
  <c r="AT296" i="3"/>
  <c r="CB296" i="3"/>
  <c r="M296" i="3" s="1"/>
  <c r="L298" i="3"/>
  <c r="O274" i="3"/>
  <c r="N307" i="3"/>
  <c r="AJ265" i="3"/>
  <c r="AB299" i="3"/>
  <c r="BT253" i="3"/>
  <c r="U252" i="3"/>
  <c r="BC253" i="3"/>
  <c r="A253" i="3"/>
  <c r="C253" i="3" s="1"/>
  <c r="AL253" i="3"/>
  <c r="BA253" i="3" s="1"/>
  <c r="Y279" i="3" l="1"/>
  <c r="I264" i="13"/>
  <c r="H264" i="13" s="1"/>
  <c r="AC273" i="13"/>
  <c r="AB273" i="13" s="1"/>
  <c r="R289" i="3"/>
  <c r="CE292" i="3"/>
  <c r="BN292" i="3"/>
  <c r="G253" i="13"/>
  <c r="F253" i="13" s="1"/>
  <c r="AW292" i="3"/>
  <c r="AI289" i="3"/>
  <c r="Q283" i="13"/>
  <c r="P283" i="13" s="1"/>
  <c r="S281" i="13"/>
  <c r="R281" i="13" s="1"/>
  <c r="X268" i="3"/>
  <c r="BE269" i="3" s="1"/>
  <c r="M303" i="13"/>
  <c r="L303" i="13" s="1"/>
  <c r="AA318" i="3"/>
  <c r="AD296" i="3"/>
  <c r="AT297" i="3" s="1"/>
  <c r="AC298" i="3"/>
  <c r="CA299" i="3" s="1"/>
  <c r="W259" i="13"/>
  <c r="V259" i="13" s="1"/>
  <c r="AF274" i="3"/>
  <c r="U292" i="13"/>
  <c r="T292" i="13" s="1"/>
  <c r="AE307" i="3"/>
  <c r="BQ266" i="3"/>
  <c r="AZ266" i="3"/>
  <c r="CH266" i="3"/>
  <c r="BZ300" i="3"/>
  <c r="AR300" i="3"/>
  <c r="BI300" i="3"/>
  <c r="BR253" i="3"/>
  <c r="E253" i="3"/>
  <c r="B253" i="3"/>
  <c r="A238" i="13" s="1"/>
  <c r="BW280" i="3" l="1"/>
  <c r="AO280" i="3"/>
  <c r="BF280" i="3"/>
  <c r="AC274" i="13"/>
  <c r="AB274" i="13" s="1"/>
  <c r="P292" i="3"/>
  <c r="AG292" i="3"/>
  <c r="AW293" i="3" s="1"/>
  <c r="CB297" i="3"/>
  <c r="BK297" i="3"/>
  <c r="BV269" i="3"/>
  <c r="G269" i="3" s="1"/>
  <c r="AN269" i="3"/>
  <c r="CG290" i="3"/>
  <c r="BP290" i="3"/>
  <c r="AY290" i="3"/>
  <c r="C238" i="13"/>
  <c r="B238" i="13" s="1"/>
  <c r="BH319" i="3"/>
  <c r="AQ319" i="3"/>
  <c r="BY319" i="3"/>
  <c r="AS299" i="3"/>
  <c r="BJ299" i="3"/>
  <c r="L299" i="3" s="1"/>
  <c r="CD275" i="3"/>
  <c r="AV275" i="3"/>
  <c r="BM275" i="3"/>
  <c r="AU308" i="3"/>
  <c r="CC308" i="3"/>
  <c r="BL308" i="3"/>
  <c r="S266" i="3"/>
  <c r="K300" i="3"/>
  <c r="V253" i="3"/>
  <c r="BX266" i="3"/>
  <c r="I266" i="3" s="1"/>
  <c r="BU266" i="3"/>
  <c r="F266" i="3" s="1"/>
  <c r="H280" i="3" l="1"/>
  <c r="Y277" i="13"/>
  <c r="X277" i="13" s="1"/>
  <c r="BN293" i="3"/>
  <c r="CE293" i="3"/>
  <c r="M297" i="3"/>
  <c r="AD297" i="3" s="1"/>
  <c r="CB298" i="3" s="1"/>
  <c r="R290" i="3"/>
  <c r="Q284" i="13"/>
  <c r="P284" i="13" s="1"/>
  <c r="O285" i="13"/>
  <c r="N285" i="13" s="1"/>
  <c r="E251" i="13"/>
  <c r="D251" i="13" s="1"/>
  <c r="K251" i="13"/>
  <c r="J251" i="13" s="1"/>
  <c r="J319" i="3"/>
  <c r="AC299" i="3"/>
  <c r="AS300" i="3" s="1"/>
  <c r="O275" i="3"/>
  <c r="W260" i="13" s="1"/>
  <c r="V260" i="13" s="1"/>
  <c r="G254" i="13"/>
  <c r="X269" i="3"/>
  <c r="N308" i="3"/>
  <c r="AE251" i="13"/>
  <c r="AD251" i="13" s="1"/>
  <c r="AJ266" i="3"/>
  <c r="BQ267" i="3" s="1"/>
  <c r="AB300" i="3"/>
  <c r="AL254" i="3"/>
  <c r="BA254" i="3" s="1"/>
  <c r="BC254" i="3"/>
  <c r="BT254" i="3"/>
  <c r="A254" i="3"/>
  <c r="C254" i="3" s="1"/>
  <c r="U253" i="3"/>
  <c r="AG293" i="3"/>
  <c r="Z266" i="3"/>
  <c r="AP267" i="3" s="1"/>
  <c r="BG267" i="3" s="1"/>
  <c r="W266" i="3"/>
  <c r="AM267" i="3" s="1"/>
  <c r="BD267" i="3" s="1"/>
  <c r="Y280" i="3" l="1"/>
  <c r="I265" i="13"/>
  <c r="H265" i="13" s="1"/>
  <c r="P293" i="3"/>
  <c r="AI290" i="3"/>
  <c r="AY291" i="3" s="1"/>
  <c r="AC275" i="13"/>
  <c r="AB275" i="13" s="1"/>
  <c r="S282" i="13"/>
  <c r="R282" i="13" s="1"/>
  <c r="BK298" i="3"/>
  <c r="M298" i="3" s="1"/>
  <c r="AT298" i="3"/>
  <c r="AF275" i="3"/>
  <c r="AV276" i="3" s="1"/>
  <c r="AA319" i="3"/>
  <c r="M304" i="13"/>
  <c r="L304" i="13" s="1"/>
  <c r="BJ300" i="3"/>
  <c r="CA300" i="3"/>
  <c r="F254" i="13"/>
  <c r="AN270" i="3"/>
  <c r="BE270" i="3"/>
  <c r="BV270" i="3"/>
  <c r="U293" i="13"/>
  <c r="T293" i="13" s="1"/>
  <c r="AE308" i="3"/>
  <c r="AZ267" i="3"/>
  <c r="CH267" i="3"/>
  <c r="S267" i="3" s="1"/>
  <c r="BZ301" i="3"/>
  <c r="BI301" i="3"/>
  <c r="AR301" i="3"/>
  <c r="B254" i="3"/>
  <c r="A239" i="13" s="1"/>
  <c r="E254" i="3"/>
  <c r="BR254" i="3"/>
  <c r="CE294" i="3"/>
  <c r="AW294" i="3"/>
  <c r="BN294" i="3"/>
  <c r="BW281" i="3" l="1"/>
  <c r="BF281" i="3"/>
  <c r="AO281" i="3"/>
  <c r="Y278" i="13"/>
  <c r="X278" i="13" s="1"/>
  <c r="L300" i="3"/>
  <c r="CG291" i="3"/>
  <c r="BP291" i="3"/>
  <c r="BM276" i="3"/>
  <c r="CD276" i="3"/>
  <c r="AE252" i="13"/>
  <c r="AD252" i="13" s="1"/>
  <c r="C239" i="13"/>
  <c r="B239" i="13" s="1"/>
  <c r="AQ320" i="3"/>
  <c r="BY320" i="3"/>
  <c r="BH320" i="3"/>
  <c r="G270" i="3"/>
  <c r="AC300" i="3"/>
  <c r="CC309" i="3"/>
  <c r="AU309" i="3"/>
  <c r="BL309" i="3"/>
  <c r="S283" i="13"/>
  <c r="R283" i="13" s="1"/>
  <c r="K301" i="3"/>
  <c r="AJ267" i="3"/>
  <c r="V254" i="3"/>
  <c r="AD298" i="3"/>
  <c r="P294" i="3"/>
  <c r="H281" i="3" l="1"/>
  <c r="Q285" i="13"/>
  <c r="P285" i="13" s="1"/>
  <c r="R291" i="3"/>
  <c r="AI291" i="3"/>
  <c r="O276" i="3"/>
  <c r="W261" i="13" s="1"/>
  <c r="V261" i="13" s="1"/>
  <c r="O286" i="13"/>
  <c r="N286" i="13" s="1"/>
  <c r="J320" i="3"/>
  <c r="N309" i="3"/>
  <c r="BJ301" i="3"/>
  <c r="CA301" i="3"/>
  <c r="AS301" i="3"/>
  <c r="G255" i="13"/>
  <c r="X270" i="3"/>
  <c r="Y279" i="13"/>
  <c r="X279" i="13" s="1"/>
  <c r="AB301" i="3"/>
  <c r="AR302" i="3" s="1"/>
  <c r="CH268" i="3"/>
  <c r="BQ268" i="3"/>
  <c r="AZ268" i="3"/>
  <c r="AL255" i="3"/>
  <c r="BA255" i="3" s="1"/>
  <c r="BC255" i="3"/>
  <c r="U254" i="3"/>
  <c r="BT255" i="3"/>
  <c r="A255" i="3"/>
  <c r="C255" i="3" s="1"/>
  <c r="AT299" i="3"/>
  <c r="BK299" i="3"/>
  <c r="CB299" i="3"/>
  <c r="AG294" i="3"/>
  <c r="BU267" i="3"/>
  <c r="F267" i="3" s="1"/>
  <c r="Y281" i="3" l="1"/>
  <c r="I266" i="13"/>
  <c r="H266" i="13" s="1"/>
  <c r="AC276" i="13"/>
  <c r="AB276" i="13" s="1"/>
  <c r="AY292" i="3"/>
  <c r="BP292" i="3"/>
  <c r="CG292" i="3"/>
  <c r="U294" i="13"/>
  <c r="T294" i="13" s="1"/>
  <c r="AF276" i="3"/>
  <c r="AE309" i="3"/>
  <c r="BL310" i="3" s="1"/>
  <c r="E252" i="13"/>
  <c r="D252" i="13" s="1"/>
  <c r="M305" i="13"/>
  <c r="L305" i="13" s="1"/>
  <c r="AA320" i="3"/>
  <c r="F255" i="13"/>
  <c r="L301" i="3"/>
  <c r="AN271" i="3"/>
  <c r="BV271" i="3"/>
  <c r="BE271" i="3"/>
  <c r="BZ302" i="3"/>
  <c r="BI302" i="3"/>
  <c r="S268" i="3"/>
  <c r="B255" i="3"/>
  <c r="A240" i="13" s="1"/>
  <c r="BR255" i="3"/>
  <c r="E255" i="3"/>
  <c r="M299" i="3"/>
  <c r="BN295" i="3"/>
  <c r="AW295" i="3"/>
  <c r="CE295" i="3"/>
  <c r="W267" i="3"/>
  <c r="AM268" i="3" s="1"/>
  <c r="BD268" i="3" s="1"/>
  <c r="BX267" i="3"/>
  <c r="I267" i="3" s="1"/>
  <c r="BW282" i="3" l="1"/>
  <c r="AO282" i="3"/>
  <c r="BF282" i="3"/>
  <c r="R292" i="3"/>
  <c r="AV277" i="3"/>
  <c r="BM277" i="3"/>
  <c r="CD277" i="3"/>
  <c r="AU310" i="3"/>
  <c r="CC310" i="3"/>
  <c r="N310" i="3" s="1"/>
  <c r="AQ321" i="3"/>
  <c r="BH321" i="3"/>
  <c r="BY321" i="3"/>
  <c r="K252" i="13"/>
  <c r="J252" i="13" s="1"/>
  <c r="C240" i="13"/>
  <c r="B240" i="13" s="1"/>
  <c r="G271" i="3"/>
  <c r="Q286" i="13"/>
  <c r="P286" i="13" s="1"/>
  <c r="AC301" i="3"/>
  <c r="K302" i="3"/>
  <c r="AI292" i="3"/>
  <c r="AE253" i="13"/>
  <c r="AD253" i="13" s="1"/>
  <c r="S284" i="13"/>
  <c r="R284" i="13" s="1"/>
  <c r="AJ268" i="3"/>
  <c r="V255" i="3"/>
  <c r="AD299" i="3"/>
  <c r="P295" i="3"/>
  <c r="Z267" i="3"/>
  <c r="AP268" i="3" s="1"/>
  <c r="H282" i="3" l="1"/>
  <c r="AC277" i="13"/>
  <c r="AB277" i="13" s="1"/>
  <c r="O277" i="3"/>
  <c r="J321" i="3"/>
  <c r="O287" i="13"/>
  <c r="N287" i="13" s="1"/>
  <c r="AF277" i="3"/>
  <c r="G256" i="13"/>
  <c r="X271" i="3"/>
  <c r="AS302" i="3"/>
  <c r="CA302" i="3"/>
  <c r="BJ302" i="3"/>
  <c r="Y280" i="13"/>
  <c r="X280" i="13" s="1"/>
  <c r="AB302" i="3"/>
  <c r="BI303" i="3" s="1"/>
  <c r="U295" i="13"/>
  <c r="T295" i="13" s="1"/>
  <c r="AE310" i="3"/>
  <c r="BP293" i="3"/>
  <c r="CG293" i="3"/>
  <c r="AY293" i="3"/>
  <c r="AZ269" i="3"/>
  <c r="BQ269" i="3"/>
  <c r="CH269" i="3"/>
  <c r="A256" i="3"/>
  <c r="C256" i="3" s="1"/>
  <c r="BT256" i="3"/>
  <c r="AL256" i="3"/>
  <c r="BA256" i="3" s="1"/>
  <c r="BC256" i="3"/>
  <c r="U255" i="3"/>
  <c r="BK300" i="3"/>
  <c r="AT300" i="3"/>
  <c r="CB300" i="3"/>
  <c r="AG295" i="3"/>
  <c r="BN296" i="3" s="1"/>
  <c r="BG268" i="3"/>
  <c r="I267" i="13" l="1"/>
  <c r="H267" i="13" s="1"/>
  <c r="Y282" i="3"/>
  <c r="W262" i="13"/>
  <c r="V262" i="13" s="1"/>
  <c r="M306" i="13"/>
  <c r="L306" i="13" s="1"/>
  <c r="AA321" i="3"/>
  <c r="BY322" i="3" s="1"/>
  <c r="AR303" i="3"/>
  <c r="AN272" i="3"/>
  <c r="BV272" i="3"/>
  <c r="BE272" i="3"/>
  <c r="F256" i="13"/>
  <c r="BM278" i="3"/>
  <c r="AV278" i="3"/>
  <c r="CD278" i="3"/>
  <c r="L302" i="3"/>
  <c r="BZ303" i="3"/>
  <c r="K303" i="3" s="1"/>
  <c r="CC311" i="3"/>
  <c r="BL311" i="3"/>
  <c r="AU311" i="3"/>
  <c r="R293" i="3"/>
  <c r="S269" i="3"/>
  <c r="E256" i="3"/>
  <c r="BR256" i="3"/>
  <c r="B256" i="3"/>
  <c r="A241" i="13" s="1"/>
  <c r="CE296" i="3"/>
  <c r="P296" i="3" s="1"/>
  <c r="AW296" i="3"/>
  <c r="M300" i="3"/>
  <c r="BU268" i="3"/>
  <c r="BF283" i="3" l="1"/>
  <c r="BW283" i="3"/>
  <c r="AO283" i="3"/>
  <c r="BH322" i="3"/>
  <c r="J322" i="3" s="1"/>
  <c r="AQ322" i="3"/>
  <c r="AE254" i="13"/>
  <c r="AD254" i="13" s="1"/>
  <c r="O288" i="13"/>
  <c r="N288" i="13" s="1"/>
  <c r="O278" i="3"/>
  <c r="C241" i="13"/>
  <c r="B241" i="13" s="1"/>
  <c r="G272" i="3"/>
  <c r="X272" i="3" s="1"/>
  <c r="BV273" i="3" s="1"/>
  <c r="AC278" i="13"/>
  <c r="AB278" i="13" s="1"/>
  <c r="Y281" i="13"/>
  <c r="X281" i="13" s="1"/>
  <c r="AC302" i="3"/>
  <c r="Q287" i="13"/>
  <c r="P287" i="13" s="1"/>
  <c r="AI293" i="3"/>
  <c r="CG294" i="3" s="1"/>
  <c r="N311" i="3"/>
  <c r="S285" i="13"/>
  <c r="R285" i="13" s="1"/>
  <c r="AJ269" i="3"/>
  <c r="AB303" i="3"/>
  <c r="V256" i="3"/>
  <c r="AD300" i="3"/>
  <c r="AG296" i="3"/>
  <c r="BX268" i="3"/>
  <c r="I268" i="3" s="1"/>
  <c r="F268" i="3"/>
  <c r="H283" i="3" l="1"/>
  <c r="AA322" i="3"/>
  <c r="BY323" i="3" s="1"/>
  <c r="M307" i="13"/>
  <c r="L307" i="13" s="1"/>
  <c r="K253" i="13"/>
  <c r="J253" i="13" s="1"/>
  <c r="E253" i="13"/>
  <c r="D253" i="13" s="1"/>
  <c r="G257" i="13"/>
  <c r="F257" i="13" s="1"/>
  <c r="W263" i="13"/>
  <c r="V263" i="13" s="1"/>
  <c r="AF278" i="3"/>
  <c r="BE273" i="3"/>
  <c r="G273" i="3" s="1"/>
  <c r="AN273" i="3"/>
  <c r="AS303" i="3"/>
  <c r="BJ303" i="3"/>
  <c r="CA303" i="3"/>
  <c r="AY294" i="3"/>
  <c r="BP294" i="3"/>
  <c r="R294" i="3" s="1"/>
  <c r="U296" i="13"/>
  <c r="T296" i="13" s="1"/>
  <c r="AE311" i="3"/>
  <c r="BQ270" i="3"/>
  <c r="AZ270" i="3"/>
  <c r="CH270" i="3"/>
  <c r="AR304" i="3"/>
  <c r="BZ304" i="3"/>
  <c r="BI304" i="3"/>
  <c r="U256" i="3"/>
  <c r="BC257" i="3"/>
  <c r="AL257" i="3"/>
  <c r="BA257" i="3" s="1"/>
  <c r="A257" i="3"/>
  <c r="C257" i="3" s="1"/>
  <c r="BT257" i="3"/>
  <c r="BK301" i="3"/>
  <c r="CB301" i="3"/>
  <c r="AT301" i="3"/>
  <c r="BN297" i="3"/>
  <c r="CE297" i="3"/>
  <c r="AW297" i="3"/>
  <c r="W268" i="3"/>
  <c r="AM269" i="3" s="1"/>
  <c r="BD269" i="3" s="1"/>
  <c r="Z268" i="3"/>
  <c r="AP269" i="3" s="1"/>
  <c r="BG269" i="3" s="1"/>
  <c r="I268" i="13" l="1"/>
  <c r="H268" i="13" s="1"/>
  <c r="Y283" i="3"/>
  <c r="BH323" i="3"/>
  <c r="J323" i="3" s="1"/>
  <c r="AQ323" i="3"/>
  <c r="AV279" i="3"/>
  <c r="CD279" i="3"/>
  <c r="BM279" i="3"/>
  <c r="L303" i="3"/>
  <c r="AC279" i="13"/>
  <c r="AB279" i="13" s="1"/>
  <c r="G258" i="13"/>
  <c r="X273" i="3"/>
  <c r="BL312" i="3"/>
  <c r="CC312" i="3"/>
  <c r="AU312" i="3"/>
  <c r="AI294" i="3"/>
  <c r="CG295" i="3" s="1"/>
  <c r="S270" i="3"/>
  <c r="K304" i="3"/>
  <c r="B257" i="3"/>
  <c r="A242" i="13" s="1"/>
  <c r="E257" i="3"/>
  <c r="BR257" i="3"/>
  <c r="P297" i="3"/>
  <c r="M301" i="3"/>
  <c r="BX269" i="3"/>
  <c r="I269" i="3" s="1"/>
  <c r="BU269" i="3"/>
  <c r="F269" i="3" s="1"/>
  <c r="BF284" i="3" l="1"/>
  <c r="BW284" i="3"/>
  <c r="AO284" i="3"/>
  <c r="AA323" i="3"/>
  <c r="M308" i="13"/>
  <c r="L308" i="13" s="1"/>
  <c r="K254" i="13"/>
  <c r="J254" i="13" s="1"/>
  <c r="O289" i="13"/>
  <c r="N289" i="13" s="1"/>
  <c r="E254" i="13"/>
  <c r="D254" i="13" s="1"/>
  <c r="C242" i="13"/>
  <c r="B242" i="13" s="1"/>
  <c r="O279" i="3"/>
  <c r="AY295" i="3"/>
  <c r="Q288" i="13"/>
  <c r="P288" i="13" s="1"/>
  <c r="AC303" i="3"/>
  <c r="Y282" i="13"/>
  <c r="X282" i="13" s="1"/>
  <c r="BV274" i="3"/>
  <c r="BE274" i="3"/>
  <c r="AN274" i="3"/>
  <c r="F258" i="13"/>
  <c r="BP295" i="3"/>
  <c r="R295" i="3" s="1"/>
  <c r="N312" i="3"/>
  <c r="AE255" i="13"/>
  <c r="AD255" i="13" s="1"/>
  <c r="S286" i="13"/>
  <c r="R286" i="13" s="1"/>
  <c r="AJ270" i="3"/>
  <c r="CH271" i="3" s="1"/>
  <c r="AB304" i="3"/>
  <c r="AG297" i="3"/>
  <c r="CE298" i="3" s="1"/>
  <c r="V257" i="3"/>
  <c r="AD301" i="3"/>
  <c r="W269" i="3"/>
  <c r="AM270" i="3" s="1"/>
  <c r="BD270" i="3" s="1"/>
  <c r="Z269" i="3"/>
  <c r="AP270" i="3" s="1"/>
  <c r="BG270" i="3" s="1"/>
  <c r="H284" i="3" l="1"/>
  <c r="BH324" i="3"/>
  <c r="AQ324" i="3"/>
  <c r="BY324" i="3"/>
  <c r="W264" i="13"/>
  <c r="V264" i="13" s="1"/>
  <c r="AF279" i="3"/>
  <c r="BJ304" i="3"/>
  <c r="AS304" i="3"/>
  <c r="CA304" i="3"/>
  <c r="G274" i="3"/>
  <c r="U297" i="13"/>
  <c r="T297" i="13" s="1"/>
  <c r="AE312" i="3"/>
  <c r="BQ271" i="3"/>
  <c r="S271" i="3" s="1"/>
  <c r="AZ271" i="3"/>
  <c r="AC280" i="13"/>
  <c r="AB280" i="13" s="1"/>
  <c r="AI295" i="3"/>
  <c r="BI305" i="3"/>
  <c r="AR305" i="3"/>
  <c r="BZ305" i="3"/>
  <c r="AW298" i="3"/>
  <c r="BN298" i="3"/>
  <c r="P298" i="3" s="1"/>
  <c r="BC258" i="3"/>
  <c r="AL258" i="3"/>
  <c r="BA258" i="3" s="1"/>
  <c r="A258" i="3"/>
  <c r="C258" i="3" s="1"/>
  <c r="U257" i="3"/>
  <c r="BT258" i="3"/>
  <c r="AT302" i="3"/>
  <c r="CB302" i="3"/>
  <c r="BK302" i="3"/>
  <c r="BU270" i="3"/>
  <c r="F270" i="3" s="1"/>
  <c r="BX270" i="3"/>
  <c r="I270" i="3" s="1"/>
  <c r="Y284" i="3" l="1"/>
  <c r="I269" i="13"/>
  <c r="H269" i="13" s="1"/>
  <c r="J324" i="3"/>
  <c r="AA324" i="3"/>
  <c r="K255" i="13"/>
  <c r="J255" i="13" s="1"/>
  <c r="E255" i="13"/>
  <c r="D255" i="13" s="1"/>
  <c r="G259" i="13"/>
  <c r="F259" i="13" s="1"/>
  <c r="AE256" i="13"/>
  <c r="AD256" i="13" s="1"/>
  <c r="BM280" i="3"/>
  <c r="CD280" i="3"/>
  <c r="AV280" i="3"/>
  <c r="X274" i="3"/>
  <c r="BE275" i="3" s="1"/>
  <c r="L304" i="3"/>
  <c r="Y283" i="13"/>
  <c r="X283" i="13" s="1"/>
  <c r="AU313" i="3"/>
  <c r="CC313" i="3"/>
  <c r="BL313" i="3"/>
  <c r="BP296" i="3"/>
  <c r="CG296" i="3"/>
  <c r="AY296" i="3"/>
  <c r="AJ271" i="3"/>
  <c r="CH272" i="3" s="1"/>
  <c r="K305" i="3"/>
  <c r="AG298" i="3"/>
  <c r="BN299" i="3" s="1"/>
  <c r="B258" i="3"/>
  <c r="A243" i="13" s="1"/>
  <c r="BR258" i="3"/>
  <c r="E258" i="3"/>
  <c r="M302" i="3"/>
  <c r="Z270" i="3"/>
  <c r="AP271" i="3" s="1"/>
  <c r="BG271" i="3" s="1"/>
  <c r="W270" i="3"/>
  <c r="AM271" i="3" s="1"/>
  <c r="AO285" i="3" l="1"/>
  <c r="BF285" i="3"/>
  <c r="BW285" i="3"/>
  <c r="H285" i="3"/>
  <c r="Y285" i="3" s="1"/>
  <c r="I270" i="13"/>
  <c r="H270" i="13" s="1"/>
  <c r="M309" i="13"/>
  <c r="L309" i="13" s="1"/>
  <c r="AQ325" i="3"/>
  <c r="BY325" i="3"/>
  <c r="BH325" i="3"/>
  <c r="O290" i="13"/>
  <c r="N290" i="13" s="1"/>
  <c r="N313" i="3"/>
  <c r="AE313" i="3" s="1"/>
  <c r="O280" i="3"/>
  <c r="C243" i="13"/>
  <c r="AN275" i="3"/>
  <c r="BV275" i="3"/>
  <c r="G275" i="3" s="1"/>
  <c r="Q289" i="13"/>
  <c r="P289" i="13" s="1"/>
  <c r="AC304" i="3"/>
  <c r="BQ272" i="3"/>
  <c r="S272" i="3" s="1"/>
  <c r="AZ272" i="3"/>
  <c r="R296" i="3"/>
  <c r="S287" i="13"/>
  <c r="R287" i="13" s="1"/>
  <c r="AB305" i="3"/>
  <c r="CE299" i="3"/>
  <c r="P299" i="3" s="1"/>
  <c r="AW299" i="3"/>
  <c r="AD302" i="3"/>
  <c r="AT303" i="3" s="1"/>
  <c r="V258" i="3"/>
  <c r="BD271" i="3"/>
  <c r="BW286" i="3" l="1"/>
  <c r="AO286" i="3"/>
  <c r="BF286" i="3"/>
  <c r="J325" i="3"/>
  <c r="U298" i="13"/>
  <c r="T298" i="13" s="1"/>
  <c r="W265" i="13"/>
  <c r="V265" i="13" s="1"/>
  <c r="AF280" i="3"/>
  <c r="B243" i="13"/>
  <c r="G260" i="13"/>
  <c r="X275" i="3"/>
  <c r="BV276" i="3" s="1"/>
  <c r="BJ305" i="3"/>
  <c r="CA305" i="3"/>
  <c r="AS305" i="3"/>
  <c r="Y284" i="13"/>
  <c r="X284" i="13" s="1"/>
  <c r="AJ272" i="3"/>
  <c r="BQ273" i="3" s="1"/>
  <c r="AU314" i="3"/>
  <c r="BL314" i="3"/>
  <c r="CC314" i="3"/>
  <c r="AC281" i="13"/>
  <c r="AB281" i="13" s="1"/>
  <c r="AI296" i="3"/>
  <c r="AE257" i="13"/>
  <c r="AD257" i="13" s="1"/>
  <c r="BI306" i="3"/>
  <c r="AR306" i="3"/>
  <c r="BZ306" i="3"/>
  <c r="BK303" i="3"/>
  <c r="CB303" i="3"/>
  <c r="BC259" i="3"/>
  <c r="A259" i="3"/>
  <c r="C259" i="3" s="1"/>
  <c r="U258" i="3"/>
  <c r="BT259" i="3"/>
  <c r="AL259" i="3"/>
  <c r="BA259" i="3" s="1"/>
  <c r="AG299" i="3"/>
  <c r="H286" i="3" l="1"/>
  <c r="AA325" i="3"/>
  <c r="BH326" i="3" s="1"/>
  <c r="M310" i="13"/>
  <c r="L310" i="13" s="1"/>
  <c r="AZ273" i="3"/>
  <c r="F260" i="13"/>
  <c r="AV281" i="3"/>
  <c r="BM281" i="3"/>
  <c r="CD281" i="3"/>
  <c r="L305" i="3"/>
  <c r="AN276" i="3"/>
  <c r="BE276" i="3"/>
  <c r="G276" i="3" s="1"/>
  <c r="CH273" i="3"/>
  <c r="S273" i="3" s="1"/>
  <c r="N314" i="3"/>
  <c r="BP297" i="3"/>
  <c r="CG297" i="3"/>
  <c r="AY297" i="3"/>
  <c r="K306" i="3"/>
  <c r="M303" i="3"/>
  <c r="B259" i="3"/>
  <c r="A244" i="13" s="1"/>
  <c r="E259" i="3"/>
  <c r="BR259" i="3"/>
  <c r="CE300" i="3"/>
  <c r="AW300" i="3"/>
  <c r="BN300" i="3"/>
  <c r="BU271" i="3"/>
  <c r="F271" i="3" s="1"/>
  <c r="BX271" i="3"/>
  <c r="I271" i="3" s="1"/>
  <c r="Y286" i="3" l="1"/>
  <c r="I271" i="13"/>
  <c r="H271" i="13" s="1"/>
  <c r="BY326" i="3"/>
  <c r="J326" i="3" s="1"/>
  <c r="AQ326" i="3"/>
  <c r="Q290" i="13"/>
  <c r="P290" i="13" s="1"/>
  <c r="E256" i="13"/>
  <c r="D256" i="13" s="1"/>
  <c r="AE258" i="13"/>
  <c r="AD258" i="13" s="1"/>
  <c r="K256" i="13"/>
  <c r="J256" i="13" s="1"/>
  <c r="O291" i="13"/>
  <c r="N291" i="13" s="1"/>
  <c r="G261" i="13"/>
  <c r="F261" i="13" s="1"/>
  <c r="O281" i="3"/>
  <c r="AF281" i="3" s="1"/>
  <c r="AC305" i="3"/>
  <c r="BJ306" i="3" s="1"/>
  <c r="C244" i="13"/>
  <c r="B244" i="13" s="1"/>
  <c r="X276" i="3"/>
  <c r="AN277" i="3" s="1"/>
  <c r="U299" i="13"/>
  <c r="T299" i="13" s="1"/>
  <c r="AE314" i="3"/>
  <c r="R297" i="3"/>
  <c r="S288" i="13"/>
  <c r="R288" i="13" s="1"/>
  <c r="AB306" i="3"/>
  <c r="AJ273" i="3"/>
  <c r="AD303" i="3"/>
  <c r="V259" i="3"/>
  <c r="P300" i="3"/>
  <c r="Z271" i="3"/>
  <c r="AP272" i="3" s="1"/>
  <c r="W271" i="3"/>
  <c r="AM272" i="3" s="1"/>
  <c r="BD272" i="3" s="1"/>
  <c r="BW287" i="3" l="1"/>
  <c r="AO287" i="3"/>
  <c r="BF287" i="3"/>
  <c r="AA326" i="3"/>
  <c r="M311" i="13"/>
  <c r="L311" i="13" s="1"/>
  <c r="AS306" i="3"/>
  <c r="CA306" i="3"/>
  <c r="L306" i="3" s="1"/>
  <c r="W266" i="13"/>
  <c r="V266" i="13" s="1"/>
  <c r="CD282" i="3"/>
  <c r="BM282" i="3"/>
  <c r="AV282" i="3"/>
  <c r="BV277" i="3"/>
  <c r="BE277" i="3"/>
  <c r="AU315" i="3"/>
  <c r="CC315" i="3"/>
  <c r="BL315" i="3"/>
  <c r="Y285" i="13"/>
  <c r="X285" i="13" s="1"/>
  <c r="AC282" i="13"/>
  <c r="AB282" i="13" s="1"/>
  <c r="AI297" i="3"/>
  <c r="AR307" i="3"/>
  <c r="BI307" i="3"/>
  <c r="BZ307" i="3"/>
  <c r="CH274" i="3"/>
  <c r="BQ274" i="3"/>
  <c r="AZ274" i="3"/>
  <c r="CB304" i="3"/>
  <c r="AT304" i="3"/>
  <c r="BK304" i="3"/>
  <c r="AL260" i="3"/>
  <c r="BA260" i="3" s="1"/>
  <c r="A260" i="3"/>
  <c r="C260" i="3" s="1"/>
  <c r="U259" i="3"/>
  <c r="BC260" i="3"/>
  <c r="BT260" i="3"/>
  <c r="AG300" i="3"/>
  <c r="BG272" i="3"/>
  <c r="H287" i="3" l="1"/>
  <c r="O282" i="3"/>
  <c r="W267" i="13" s="1"/>
  <c r="V267" i="13" s="1"/>
  <c r="BH327" i="3"/>
  <c r="AQ327" i="3"/>
  <c r="BY327" i="3"/>
  <c r="G277" i="3"/>
  <c r="X277" i="3" s="1"/>
  <c r="AC306" i="3"/>
  <c r="Q291" i="13"/>
  <c r="P291" i="13" s="1"/>
  <c r="N315" i="3"/>
  <c r="S274" i="3"/>
  <c r="AY298" i="3"/>
  <c r="CG298" i="3"/>
  <c r="BP298" i="3"/>
  <c r="K307" i="3"/>
  <c r="M304" i="3"/>
  <c r="B260" i="3"/>
  <c r="A245" i="13" s="1"/>
  <c r="BR260" i="3"/>
  <c r="E260" i="3"/>
  <c r="CE301" i="3"/>
  <c r="BN301" i="3"/>
  <c r="AW301" i="3"/>
  <c r="BU272" i="3"/>
  <c r="F272" i="3" s="1"/>
  <c r="Y287" i="3" l="1"/>
  <c r="BF288" i="3" s="1"/>
  <c r="I272" i="13"/>
  <c r="H272" i="13" s="1"/>
  <c r="AF282" i="3"/>
  <c r="CD283" i="3" s="1"/>
  <c r="BV278" i="3"/>
  <c r="BE278" i="3"/>
  <c r="J327" i="3"/>
  <c r="G262" i="13"/>
  <c r="F262" i="13" s="1"/>
  <c r="AE259" i="13"/>
  <c r="AD259" i="13" s="1"/>
  <c r="E257" i="13"/>
  <c r="D257" i="13" s="1"/>
  <c r="O292" i="13"/>
  <c r="N292" i="13" s="1"/>
  <c r="AN278" i="3"/>
  <c r="C245" i="13"/>
  <c r="B245" i="13" s="1"/>
  <c r="CA307" i="3"/>
  <c r="BJ307" i="3"/>
  <c r="AS307" i="3"/>
  <c r="AE315" i="3"/>
  <c r="U300" i="13"/>
  <c r="T300" i="13" s="1"/>
  <c r="AJ274" i="3"/>
  <c r="AZ275" i="3" s="1"/>
  <c r="R298" i="3"/>
  <c r="AB307" i="3"/>
  <c r="AD304" i="3"/>
  <c r="CB305" i="3" s="1"/>
  <c r="S289" i="13"/>
  <c r="R289" i="13" s="1"/>
  <c r="P301" i="3"/>
  <c r="V260" i="3"/>
  <c r="W272" i="3"/>
  <c r="AM273" i="3" s="1"/>
  <c r="BD273" i="3" s="1"/>
  <c r="BX272" i="3"/>
  <c r="I272" i="3" s="1"/>
  <c r="AO288" i="3" l="1"/>
  <c r="BW288" i="3"/>
  <c r="H288" i="3" s="1"/>
  <c r="G278" i="3"/>
  <c r="BM283" i="3"/>
  <c r="O283" i="3" s="1"/>
  <c r="AV283" i="3"/>
  <c r="M312" i="13"/>
  <c r="L312" i="13" s="1"/>
  <c r="AA327" i="3"/>
  <c r="K257" i="13"/>
  <c r="J257" i="13" s="1"/>
  <c r="L307" i="3"/>
  <c r="AC307" i="3" s="1"/>
  <c r="CH275" i="3"/>
  <c r="BQ275" i="3"/>
  <c r="AC283" i="13"/>
  <c r="AB283" i="13" s="1"/>
  <c r="CC316" i="3"/>
  <c r="BL316" i="3"/>
  <c r="AU316" i="3"/>
  <c r="Y286" i="13"/>
  <c r="X286" i="13" s="1"/>
  <c r="AI298" i="3"/>
  <c r="BP299" i="3" s="1"/>
  <c r="AT305" i="3"/>
  <c r="BK305" i="3"/>
  <c r="M305" i="3" s="1"/>
  <c r="BI308" i="3"/>
  <c r="BZ308" i="3"/>
  <c r="AR308" i="3"/>
  <c r="AG301" i="3"/>
  <c r="BN302" i="3" s="1"/>
  <c r="AL261" i="3"/>
  <c r="BA261" i="3" s="1"/>
  <c r="A261" i="3"/>
  <c r="C261" i="3" s="1"/>
  <c r="U260" i="3"/>
  <c r="BT261" i="3"/>
  <c r="BC261" i="3"/>
  <c r="Z272" i="3"/>
  <c r="I273" i="13" l="1"/>
  <c r="H273" i="13" s="1"/>
  <c r="Y288" i="3"/>
  <c r="G263" i="13"/>
  <c r="F263" i="13" s="1"/>
  <c r="X278" i="3"/>
  <c r="AN279" i="3" s="1"/>
  <c r="AQ328" i="3"/>
  <c r="BY328" i="3"/>
  <c r="BH328" i="3"/>
  <c r="Q292" i="13"/>
  <c r="P292" i="13" s="1"/>
  <c r="S290" i="13"/>
  <c r="R290" i="13" s="1"/>
  <c r="W268" i="13"/>
  <c r="V268" i="13" s="1"/>
  <c r="AF283" i="3"/>
  <c r="S275" i="3"/>
  <c r="AJ275" i="3" s="1"/>
  <c r="N316" i="3"/>
  <c r="BJ308" i="3"/>
  <c r="CA308" i="3"/>
  <c r="AS308" i="3"/>
  <c r="AY299" i="3"/>
  <c r="CG299" i="3"/>
  <c r="R299" i="3" s="1"/>
  <c r="AD305" i="3"/>
  <c r="AT306" i="3" s="1"/>
  <c r="K308" i="3"/>
  <c r="CE302" i="3"/>
  <c r="P302" i="3" s="1"/>
  <c r="AW302" i="3"/>
  <c r="E261" i="3"/>
  <c r="BR261" i="3"/>
  <c r="B261" i="3"/>
  <c r="A246" i="13" s="1"/>
  <c r="AP273" i="3"/>
  <c r="BG273" i="3" s="1"/>
  <c r="BW289" i="3" l="1"/>
  <c r="AO289" i="3"/>
  <c r="BF289" i="3"/>
  <c r="BE279" i="3"/>
  <c r="BV279" i="3"/>
  <c r="J328" i="3"/>
  <c r="AA328" i="3" s="1"/>
  <c r="BY329" i="3" s="1"/>
  <c r="U301" i="13"/>
  <c r="T301" i="13" s="1"/>
  <c r="AE260" i="13"/>
  <c r="AD260" i="13" s="1"/>
  <c r="CD284" i="3"/>
  <c r="AV284" i="3"/>
  <c r="BM284" i="3"/>
  <c r="AE316" i="3"/>
  <c r="AU317" i="3" s="1"/>
  <c r="C246" i="13"/>
  <c r="B246" i="13" s="1"/>
  <c r="L308" i="3"/>
  <c r="Y287" i="13"/>
  <c r="X287" i="13" s="1"/>
  <c r="BK306" i="3"/>
  <c r="CB306" i="3"/>
  <c r="AC284" i="13"/>
  <c r="AB284" i="13" s="1"/>
  <c r="AI299" i="3"/>
  <c r="O293" i="13"/>
  <c r="AB308" i="3"/>
  <c r="AZ276" i="3"/>
  <c r="CH276" i="3"/>
  <c r="BQ276" i="3"/>
  <c r="AG302" i="3"/>
  <c r="AW303" i="3" s="1"/>
  <c r="V261" i="3"/>
  <c r="BU273" i="3"/>
  <c r="F273" i="3" s="1"/>
  <c r="H289" i="3" l="1"/>
  <c r="G279" i="3"/>
  <c r="BH329" i="3"/>
  <c r="J329" i="3" s="1"/>
  <c r="M313" i="13"/>
  <c r="L313" i="13" s="1"/>
  <c r="AQ329" i="3"/>
  <c r="O284" i="3"/>
  <c r="AF284" i="3" s="1"/>
  <c r="CD285" i="3" s="1"/>
  <c r="CC317" i="3"/>
  <c r="BL317" i="3"/>
  <c r="E258" i="13"/>
  <c r="D258" i="13" s="1"/>
  <c r="AC308" i="3"/>
  <c r="Q293" i="13"/>
  <c r="P293" i="13" s="1"/>
  <c r="N293" i="13"/>
  <c r="M306" i="3"/>
  <c r="BP300" i="3"/>
  <c r="AY300" i="3"/>
  <c r="CG300" i="3"/>
  <c r="BZ309" i="3"/>
  <c r="BI309" i="3"/>
  <c r="AR309" i="3"/>
  <c r="S276" i="3"/>
  <c r="BN303" i="3"/>
  <c r="CE303" i="3"/>
  <c r="BT262" i="3"/>
  <c r="U261" i="3"/>
  <c r="A262" i="3"/>
  <c r="C262" i="3" s="1"/>
  <c r="BC262" i="3"/>
  <c r="AL262" i="3"/>
  <c r="BA262" i="3" s="1"/>
  <c r="W273" i="3"/>
  <c r="AM274" i="3" s="1"/>
  <c r="BX273" i="3"/>
  <c r="I273" i="3" s="1"/>
  <c r="I274" i="13" l="1"/>
  <c r="H274" i="13" s="1"/>
  <c r="Y289" i="3"/>
  <c r="AO290" i="3"/>
  <c r="BW290" i="3"/>
  <c r="BF290" i="3"/>
  <c r="X279" i="3"/>
  <c r="G264" i="13"/>
  <c r="F264" i="13" s="1"/>
  <c r="M314" i="13"/>
  <c r="L314" i="13" s="1"/>
  <c r="AA329" i="3"/>
  <c r="N317" i="3"/>
  <c r="W269" i="13"/>
  <c r="V269" i="13" s="1"/>
  <c r="AV285" i="3"/>
  <c r="BM285" i="3"/>
  <c r="O285" i="3" s="1"/>
  <c r="K258" i="13"/>
  <c r="J258" i="13" s="1"/>
  <c r="AE261" i="13"/>
  <c r="AD261" i="13" s="1"/>
  <c r="BJ309" i="3"/>
  <c r="AS309" i="3"/>
  <c r="CA309" i="3"/>
  <c r="AD306" i="3"/>
  <c r="S291" i="13"/>
  <c r="R291" i="13" s="1"/>
  <c r="R300" i="3"/>
  <c r="K309" i="3"/>
  <c r="AJ276" i="3"/>
  <c r="P303" i="3"/>
  <c r="E262" i="3"/>
  <c r="BR262" i="3"/>
  <c r="B262" i="3"/>
  <c r="A247" i="13" s="1"/>
  <c r="BU274" i="3"/>
  <c r="BD274" i="3"/>
  <c r="Z273" i="3"/>
  <c r="AP274" i="3" s="1"/>
  <c r="H290" i="3" l="1"/>
  <c r="AN280" i="3"/>
  <c r="BV280" i="3"/>
  <c r="BE280" i="3"/>
  <c r="AQ330" i="3"/>
  <c r="BY330" i="3"/>
  <c r="BH330" i="3"/>
  <c r="U302" i="13"/>
  <c r="T302" i="13" s="1"/>
  <c r="AE317" i="3"/>
  <c r="W270" i="13"/>
  <c r="V270" i="13" s="1"/>
  <c r="AF285" i="3"/>
  <c r="C247" i="13"/>
  <c r="B247" i="13" s="1"/>
  <c r="L309" i="3"/>
  <c r="Y288" i="13"/>
  <c r="X288" i="13" s="1"/>
  <c r="AC285" i="13"/>
  <c r="AB285" i="13" s="1"/>
  <c r="AT307" i="3"/>
  <c r="BK307" i="3"/>
  <c r="CB307" i="3"/>
  <c r="AI300" i="3"/>
  <c r="AY301" i="3" s="1"/>
  <c r="O294" i="13"/>
  <c r="AB309" i="3"/>
  <c r="BQ277" i="3"/>
  <c r="AZ277" i="3"/>
  <c r="CH277" i="3"/>
  <c r="AG303" i="3"/>
  <c r="CE304" i="3" s="1"/>
  <c r="V262" i="3"/>
  <c r="F274" i="3"/>
  <c r="BG274" i="3"/>
  <c r="I275" i="13" l="1"/>
  <c r="H275" i="13" s="1"/>
  <c r="Y290" i="3"/>
  <c r="BL318" i="3"/>
  <c r="CC318" i="3"/>
  <c r="AU318" i="3"/>
  <c r="G280" i="3"/>
  <c r="J330" i="3"/>
  <c r="E259" i="13"/>
  <c r="D259" i="13" s="1"/>
  <c r="BM286" i="3"/>
  <c r="AV286" i="3"/>
  <c r="CD286" i="3"/>
  <c r="M307" i="3"/>
  <c r="Q294" i="13"/>
  <c r="P294" i="13" s="1"/>
  <c r="AC309" i="3"/>
  <c r="N294" i="13"/>
  <c r="BP301" i="3"/>
  <c r="CG301" i="3"/>
  <c r="BZ310" i="3"/>
  <c r="BI310" i="3"/>
  <c r="AR310" i="3"/>
  <c r="S277" i="3"/>
  <c r="BN304" i="3"/>
  <c r="P304" i="3" s="1"/>
  <c r="AW304" i="3"/>
  <c r="W274" i="3"/>
  <c r="AM275" i="3" s="1"/>
  <c r="AL263" i="3"/>
  <c r="BA263" i="3" s="1"/>
  <c r="A263" i="3"/>
  <c r="C263" i="3" s="1"/>
  <c r="U262" i="3"/>
  <c r="BT263" i="3"/>
  <c r="BC263" i="3"/>
  <c r="BX274" i="3"/>
  <c r="I274" i="3" s="1"/>
  <c r="AO291" i="3" l="1"/>
  <c r="BW291" i="3"/>
  <c r="BF291" i="3"/>
  <c r="H291" i="3"/>
  <c r="N318" i="3"/>
  <c r="G265" i="13"/>
  <c r="F265" i="13" s="1"/>
  <c r="X280" i="3"/>
  <c r="AA330" i="3"/>
  <c r="M315" i="13"/>
  <c r="L315" i="13" s="1"/>
  <c r="K259" i="13"/>
  <c r="J259" i="13" s="1"/>
  <c r="AJ277" i="3"/>
  <c r="S292" i="13"/>
  <c r="R292" i="13" s="1"/>
  <c r="O286" i="3"/>
  <c r="AD307" i="3"/>
  <c r="AT308" i="3" s="1"/>
  <c r="BJ310" i="3"/>
  <c r="AS310" i="3"/>
  <c r="CA310" i="3"/>
  <c r="Y289" i="13"/>
  <c r="X289" i="13" s="1"/>
  <c r="AE318" i="3"/>
  <c r="R301" i="3"/>
  <c r="K310" i="3"/>
  <c r="AE262" i="13"/>
  <c r="AD262" i="13" s="1"/>
  <c r="AG304" i="3"/>
  <c r="BN305" i="3" s="1"/>
  <c r="BU275" i="3"/>
  <c r="B263" i="3"/>
  <c r="A248" i="13" s="1"/>
  <c r="BR263" i="3"/>
  <c r="E263" i="3"/>
  <c r="BD275" i="3"/>
  <c r="Z274" i="3"/>
  <c r="BG275" i="3" s="1"/>
  <c r="Y291" i="3" l="1"/>
  <c r="BF292" i="3" s="1"/>
  <c r="I276" i="13"/>
  <c r="H276" i="13" s="1"/>
  <c r="U303" i="13"/>
  <c r="T303" i="13" s="1"/>
  <c r="BV281" i="3"/>
  <c r="AN281" i="3"/>
  <c r="BE281" i="3"/>
  <c r="BY331" i="3"/>
  <c r="AQ331" i="3"/>
  <c r="BH331" i="3"/>
  <c r="BQ278" i="3"/>
  <c r="AZ278" i="3"/>
  <c r="CH278" i="3"/>
  <c r="L310" i="3"/>
  <c r="AC310" i="3" s="1"/>
  <c r="BK308" i="3"/>
  <c r="W271" i="13"/>
  <c r="V271" i="13" s="1"/>
  <c r="AF286" i="3"/>
  <c r="C248" i="13"/>
  <c r="CB308" i="3"/>
  <c r="AU319" i="3"/>
  <c r="CC319" i="3"/>
  <c r="BL319" i="3"/>
  <c r="AC286" i="13"/>
  <c r="AB286" i="13" s="1"/>
  <c r="AI301" i="3"/>
  <c r="O295" i="13"/>
  <c r="AB310" i="3"/>
  <c r="AW305" i="3"/>
  <c r="F275" i="3"/>
  <c r="CE305" i="3"/>
  <c r="P305" i="3" s="1"/>
  <c r="V263" i="3"/>
  <c r="AP275" i="3"/>
  <c r="BW292" i="3" l="1"/>
  <c r="H292" i="3" s="1"/>
  <c r="AO292" i="3"/>
  <c r="J331" i="3"/>
  <c r="G281" i="3"/>
  <c r="G266" i="13" s="1"/>
  <c r="F266" i="13" s="1"/>
  <c r="S278" i="3"/>
  <c r="AA331" i="3"/>
  <c r="CA311" i="3"/>
  <c r="BJ311" i="3"/>
  <c r="Q295" i="13"/>
  <c r="P295" i="13" s="1"/>
  <c r="M308" i="3"/>
  <c r="AS311" i="3"/>
  <c r="BM287" i="3"/>
  <c r="AV287" i="3"/>
  <c r="CD287" i="3"/>
  <c r="B248" i="13"/>
  <c r="Y290" i="13"/>
  <c r="X290" i="13" s="1"/>
  <c r="N319" i="3"/>
  <c r="N295" i="13"/>
  <c r="BP302" i="3"/>
  <c r="CG302" i="3"/>
  <c r="AY302" i="3"/>
  <c r="BZ311" i="3"/>
  <c r="AR311" i="3"/>
  <c r="BI311" i="3"/>
  <c r="W275" i="3"/>
  <c r="BD276" i="3" s="1"/>
  <c r="E260" i="13"/>
  <c r="AJ278" i="3"/>
  <c r="AG305" i="3"/>
  <c r="BN306" i="3" s="1"/>
  <c r="U263" i="3"/>
  <c r="A264" i="3"/>
  <c r="C264" i="3" s="1"/>
  <c r="BT264" i="3"/>
  <c r="AL264" i="3"/>
  <c r="BA264" i="3" s="1"/>
  <c r="BC264" i="3"/>
  <c r="BX275" i="3"/>
  <c r="I275" i="3" s="1"/>
  <c r="Y292" i="3" l="1"/>
  <c r="I277" i="13"/>
  <c r="H277" i="13" s="1"/>
  <c r="M316" i="13"/>
  <c r="L316" i="13" s="1"/>
  <c r="AE263" i="13"/>
  <c r="AD263" i="13" s="1"/>
  <c r="X281" i="3"/>
  <c r="BH332" i="3"/>
  <c r="AQ332" i="3"/>
  <c r="BY332" i="3"/>
  <c r="L311" i="3"/>
  <c r="Q296" i="13" s="1"/>
  <c r="P296" i="13" s="1"/>
  <c r="AD308" i="3"/>
  <c r="S293" i="13"/>
  <c r="R293" i="13" s="1"/>
  <c r="K260" i="13"/>
  <c r="J260" i="13" s="1"/>
  <c r="O287" i="3"/>
  <c r="U304" i="13"/>
  <c r="T304" i="13" s="1"/>
  <c r="AE319" i="3"/>
  <c r="K311" i="3"/>
  <c r="D260" i="13"/>
  <c r="R302" i="3"/>
  <c r="BU276" i="3"/>
  <c r="F276" i="3" s="1"/>
  <c r="AM276" i="3"/>
  <c r="BQ279" i="3"/>
  <c r="CH279" i="3"/>
  <c r="AZ279" i="3"/>
  <c r="CE306" i="3"/>
  <c r="P306" i="3" s="1"/>
  <c r="AW306" i="3"/>
  <c r="B264" i="3"/>
  <c r="A249" i="13" s="1"/>
  <c r="E264" i="3"/>
  <c r="BR264" i="3"/>
  <c r="Z275" i="3"/>
  <c r="BF293" i="3" l="1"/>
  <c r="BW293" i="3"/>
  <c r="AO293" i="3"/>
  <c r="BE282" i="3"/>
  <c r="AN282" i="3"/>
  <c r="BV282" i="3"/>
  <c r="J332" i="3"/>
  <c r="AC311" i="3"/>
  <c r="E261" i="13"/>
  <c r="D261" i="13" s="1"/>
  <c r="AT309" i="3"/>
  <c r="CB309" i="3"/>
  <c r="BK309" i="3"/>
  <c r="O296" i="13"/>
  <c r="N296" i="13" s="1"/>
  <c r="W272" i="13"/>
  <c r="V272" i="13" s="1"/>
  <c r="AF287" i="3"/>
  <c r="C249" i="13"/>
  <c r="B249" i="13" s="1"/>
  <c r="AA332" i="3"/>
  <c r="CC320" i="3"/>
  <c r="BL320" i="3"/>
  <c r="AU320" i="3"/>
  <c r="W276" i="3"/>
  <c r="BU277" i="3" s="1"/>
  <c r="AB311" i="3"/>
  <c r="BI312" i="3" s="1"/>
  <c r="Y291" i="13"/>
  <c r="X291" i="13" s="1"/>
  <c r="AC287" i="13"/>
  <c r="AB287" i="13" s="1"/>
  <c r="AI302" i="3"/>
  <c r="S279" i="3"/>
  <c r="AG306" i="3"/>
  <c r="CE307" i="3" s="1"/>
  <c r="V264" i="3"/>
  <c r="AP276" i="3"/>
  <c r="BG276" i="3"/>
  <c r="H293" i="3" l="1"/>
  <c r="G282" i="3"/>
  <c r="M317" i="13"/>
  <c r="L317" i="13" s="1"/>
  <c r="BJ312" i="3"/>
  <c r="CA312" i="3"/>
  <c r="AS312" i="3"/>
  <c r="M309" i="3"/>
  <c r="AE264" i="13"/>
  <c r="AD264" i="13" s="1"/>
  <c r="BM288" i="3"/>
  <c r="AV288" i="3"/>
  <c r="CD288" i="3"/>
  <c r="AM277" i="3"/>
  <c r="N320" i="3"/>
  <c r="BY333" i="3"/>
  <c r="AQ333" i="3"/>
  <c r="BH333" i="3"/>
  <c r="AC312" i="3"/>
  <c r="BD277" i="3"/>
  <c r="F277" i="3" s="1"/>
  <c r="AR312" i="3"/>
  <c r="BZ312" i="3"/>
  <c r="K312" i="3" s="1"/>
  <c r="CG303" i="3"/>
  <c r="BP303" i="3"/>
  <c r="AY303" i="3"/>
  <c r="BN307" i="3"/>
  <c r="P307" i="3" s="1"/>
  <c r="AW307" i="3"/>
  <c r="AJ279" i="3"/>
  <c r="BC265" i="3"/>
  <c r="A265" i="3"/>
  <c r="C265" i="3" s="1"/>
  <c r="AL265" i="3"/>
  <c r="BA265" i="3" s="1"/>
  <c r="U264" i="3"/>
  <c r="BT265" i="3"/>
  <c r="BX276" i="3"/>
  <c r="I276" i="3" s="1"/>
  <c r="Y293" i="3" l="1"/>
  <c r="I278" i="13"/>
  <c r="H278" i="13" s="1"/>
  <c r="L312" i="3"/>
  <c r="Q297" i="13" s="1"/>
  <c r="P297" i="13" s="1"/>
  <c r="X282" i="3"/>
  <c r="G267" i="13"/>
  <c r="F267" i="13" s="1"/>
  <c r="O288" i="3"/>
  <c r="AD309" i="3"/>
  <c r="S294" i="13"/>
  <c r="R294" i="13" s="1"/>
  <c r="U305" i="13"/>
  <c r="T305" i="13" s="1"/>
  <c r="E262" i="13"/>
  <c r="D262" i="13" s="1"/>
  <c r="O297" i="13"/>
  <c r="N297" i="13" s="1"/>
  <c r="K261" i="13"/>
  <c r="J261" i="13" s="1"/>
  <c r="J333" i="3"/>
  <c r="AE320" i="3"/>
  <c r="AB312" i="3"/>
  <c r="BI313" i="3" s="1"/>
  <c r="AS313" i="3"/>
  <c r="CA313" i="3"/>
  <c r="BJ313" i="3"/>
  <c r="W277" i="3"/>
  <c r="BU278" i="3" s="1"/>
  <c r="Y292" i="13"/>
  <c r="X292" i="13" s="1"/>
  <c r="R303" i="3"/>
  <c r="AG307" i="3"/>
  <c r="CE308" i="3" s="1"/>
  <c r="CH280" i="3"/>
  <c r="BQ280" i="3"/>
  <c r="AZ280" i="3"/>
  <c r="B265" i="3"/>
  <c r="A250" i="13" s="1"/>
  <c r="BR265" i="3"/>
  <c r="E265" i="3"/>
  <c r="Z276" i="3"/>
  <c r="BG277" i="3" s="1"/>
  <c r="BW294" i="3" l="1"/>
  <c r="AO294" i="3"/>
  <c r="BF294" i="3"/>
  <c r="H294" i="3" s="1"/>
  <c r="I279" i="13"/>
  <c r="H279" i="13" s="1"/>
  <c r="Y294" i="3"/>
  <c r="AN283" i="3"/>
  <c r="BV283" i="3"/>
  <c r="BE283" i="3"/>
  <c r="W273" i="13"/>
  <c r="V273" i="13" s="1"/>
  <c r="AF288" i="3"/>
  <c r="BZ313" i="3"/>
  <c r="K313" i="3" s="1"/>
  <c r="AR313" i="3"/>
  <c r="AT310" i="3"/>
  <c r="CB310" i="3"/>
  <c r="BK310" i="3"/>
  <c r="M318" i="13"/>
  <c r="L318" i="13" s="1"/>
  <c r="C250" i="13"/>
  <c r="B250" i="13" s="1"/>
  <c r="AA333" i="3"/>
  <c r="AM278" i="3"/>
  <c r="L313" i="3"/>
  <c r="CC321" i="3"/>
  <c r="AU321" i="3"/>
  <c r="BL321" i="3"/>
  <c r="BD278" i="3"/>
  <c r="F278" i="3" s="1"/>
  <c r="S280" i="3"/>
  <c r="AC288" i="13"/>
  <c r="AB288" i="13" s="1"/>
  <c r="AI303" i="3"/>
  <c r="AW308" i="3"/>
  <c r="BN308" i="3"/>
  <c r="P308" i="3" s="1"/>
  <c r="V265" i="3"/>
  <c r="AP277" i="3"/>
  <c r="AO295" i="3" l="1"/>
  <c r="BF295" i="3"/>
  <c r="BW295" i="3"/>
  <c r="G283" i="3"/>
  <c r="BM289" i="3"/>
  <c r="AV289" i="3"/>
  <c r="CD289" i="3"/>
  <c r="M310" i="3"/>
  <c r="N321" i="3"/>
  <c r="Q298" i="13"/>
  <c r="P298" i="13" s="1"/>
  <c r="AE265" i="13"/>
  <c r="AD265" i="13" s="1"/>
  <c r="E263" i="13"/>
  <c r="D263" i="13" s="1"/>
  <c r="AC313" i="3"/>
  <c r="AQ334" i="3"/>
  <c r="BH334" i="3"/>
  <c r="BY334" i="3"/>
  <c r="W278" i="3"/>
  <c r="AM279" i="3" s="1"/>
  <c r="AG308" i="3"/>
  <c r="BN309" i="3" s="1"/>
  <c r="AJ280" i="3"/>
  <c r="BQ281" i="3" s="1"/>
  <c r="Y293" i="13"/>
  <c r="X293" i="13" s="1"/>
  <c r="BP304" i="3"/>
  <c r="AY304" i="3"/>
  <c r="CG304" i="3"/>
  <c r="O298" i="13"/>
  <c r="AB313" i="3"/>
  <c r="BI314" i="3" s="1"/>
  <c r="BT266" i="3"/>
  <c r="AL266" i="3"/>
  <c r="BA266" i="3" s="1"/>
  <c r="BC266" i="3"/>
  <c r="A266" i="3"/>
  <c r="C266" i="3" s="1"/>
  <c r="U265" i="3"/>
  <c r="H295" i="3" l="1"/>
  <c r="G268" i="13"/>
  <c r="F268" i="13" s="1"/>
  <c r="X283" i="3"/>
  <c r="O289" i="3"/>
  <c r="AD310" i="3"/>
  <c r="CB311" i="3" s="1"/>
  <c r="S295" i="13"/>
  <c r="R295" i="13" s="1"/>
  <c r="BD279" i="3"/>
  <c r="U306" i="13"/>
  <c r="T306" i="13" s="1"/>
  <c r="AE321" i="3"/>
  <c r="AF289" i="3"/>
  <c r="AW309" i="3"/>
  <c r="CE309" i="3"/>
  <c r="P309" i="3" s="1"/>
  <c r="J334" i="3"/>
  <c r="AZ281" i="3"/>
  <c r="BJ314" i="3"/>
  <c r="AS314" i="3"/>
  <c r="CA314" i="3"/>
  <c r="BU279" i="3"/>
  <c r="CH281" i="3"/>
  <c r="S281" i="3" s="1"/>
  <c r="N298" i="13"/>
  <c r="R304" i="3"/>
  <c r="BZ314" i="3"/>
  <c r="K314" i="3" s="1"/>
  <c r="AR314" i="3"/>
  <c r="B266" i="3"/>
  <c r="A251" i="13" s="1"/>
  <c r="BR266" i="3"/>
  <c r="E266" i="3"/>
  <c r="BX277" i="3"/>
  <c r="I277" i="3" s="1"/>
  <c r="Y295" i="3" l="1"/>
  <c r="I280" i="13"/>
  <c r="H280" i="13" s="1"/>
  <c r="AN284" i="3"/>
  <c r="BE284" i="3"/>
  <c r="BV284" i="3"/>
  <c r="W274" i="13"/>
  <c r="V274" i="13" s="1"/>
  <c r="F279" i="3"/>
  <c r="AT311" i="3"/>
  <c r="BK311" i="3"/>
  <c r="M311" i="3" s="1"/>
  <c r="S296" i="13" s="1"/>
  <c r="R296" i="13" s="1"/>
  <c r="CC322" i="3"/>
  <c r="AU322" i="3"/>
  <c r="BL322" i="3"/>
  <c r="AE266" i="13"/>
  <c r="AD266" i="13" s="1"/>
  <c r="O299" i="13"/>
  <c r="N299" i="13" s="1"/>
  <c r="BM290" i="3"/>
  <c r="AV290" i="3"/>
  <c r="CD290" i="3"/>
  <c r="K262" i="13"/>
  <c r="J262" i="13" s="1"/>
  <c r="AJ281" i="3"/>
  <c r="AZ282" i="3" s="1"/>
  <c r="L314" i="3"/>
  <c r="M319" i="13"/>
  <c r="L319" i="13" s="1"/>
  <c r="AA334" i="3"/>
  <c r="C251" i="13"/>
  <c r="B251" i="13" s="1"/>
  <c r="Y294" i="13"/>
  <c r="X294" i="13" s="1"/>
  <c r="AC289" i="13"/>
  <c r="AB289" i="13" s="1"/>
  <c r="AI304" i="3"/>
  <c r="AB314" i="3"/>
  <c r="V266" i="3"/>
  <c r="AG309" i="3"/>
  <c r="BN310" i="3" s="1"/>
  <c r="Z277" i="3"/>
  <c r="AP278" i="3" s="1"/>
  <c r="BG278" i="3" s="1"/>
  <c r="BF296" i="3" l="1"/>
  <c r="AO296" i="3"/>
  <c r="BW296" i="3"/>
  <c r="G284" i="3"/>
  <c r="W279" i="3"/>
  <c r="E264" i="13"/>
  <c r="D264" i="13" s="1"/>
  <c r="AD311" i="3"/>
  <c r="BQ282" i="3"/>
  <c r="O290" i="3"/>
  <c r="W275" i="13" s="1"/>
  <c r="V275" i="13" s="1"/>
  <c r="N322" i="3"/>
  <c r="CH282" i="3"/>
  <c r="AQ335" i="3"/>
  <c r="BH335" i="3"/>
  <c r="BY335" i="3"/>
  <c r="Q299" i="13"/>
  <c r="P299" i="13" s="1"/>
  <c r="AC314" i="3"/>
  <c r="CG305" i="3"/>
  <c r="BP305" i="3"/>
  <c r="AY305" i="3"/>
  <c r="AR315" i="3"/>
  <c r="BI315" i="3"/>
  <c r="BZ315" i="3"/>
  <c r="U266" i="3"/>
  <c r="A267" i="3"/>
  <c r="C267" i="3" s="1"/>
  <c r="BC267" i="3"/>
  <c r="AL267" i="3"/>
  <c r="BA267" i="3" s="1"/>
  <c r="BT267" i="3"/>
  <c r="CE310" i="3"/>
  <c r="P310" i="3" s="1"/>
  <c r="AW310" i="3"/>
  <c r="H296" i="3" l="1"/>
  <c r="G269" i="13"/>
  <c r="F269" i="13" s="1"/>
  <c r="X284" i="3"/>
  <c r="BU280" i="3"/>
  <c r="AM280" i="3"/>
  <c r="BD280" i="3"/>
  <c r="S282" i="3"/>
  <c r="CB312" i="3"/>
  <c r="AT312" i="3"/>
  <c r="BK312" i="3"/>
  <c r="AF290" i="3"/>
  <c r="U307" i="13"/>
  <c r="T307" i="13" s="1"/>
  <c r="AE322" i="3"/>
  <c r="AS315" i="3"/>
  <c r="CA315" i="3"/>
  <c r="BJ315" i="3"/>
  <c r="J335" i="3"/>
  <c r="Y295" i="13"/>
  <c r="X295" i="13" s="1"/>
  <c r="R305" i="3"/>
  <c r="K315" i="3"/>
  <c r="BR267" i="3"/>
  <c r="E267" i="3"/>
  <c r="B267" i="3"/>
  <c r="A252" i="13" s="1"/>
  <c r="AG310" i="3"/>
  <c r="BX278" i="3"/>
  <c r="I278" i="3" s="1"/>
  <c r="Y296" i="3" l="1"/>
  <c r="BF297" i="3" s="1"/>
  <c r="I281" i="13"/>
  <c r="H281" i="13" s="1"/>
  <c r="BV285" i="3"/>
  <c r="AN285" i="3"/>
  <c r="BE285" i="3"/>
  <c r="F280" i="3"/>
  <c r="AJ282" i="3"/>
  <c r="AE267" i="13"/>
  <c r="AD267" i="13" s="1"/>
  <c r="M312" i="3"/>
  <c r="CD291" i="3"/>
  <c r="BM291" i="3"/>
  <c r="AV291" i="3"/>
  <c r="L315" i="3"/>
  <c r="BL323" i="3"/>
  <c r="AU323" i="3"/>
  <c r="CC323" i="3"/>
  <c r="AI305" i="3"/>
  <c r="CG306" i="3" s="1"/>
  <c r="K263" i="13"/>
  <c r="J263" i="13" s="1"/>
  <c r="O300" i="13"/>
  <c r="N300" i="13" s="1"/>
  <c r="C252" i="13"/>
  <c r="B252" i="13" s="1"/>
  <c r="M320" i="13"/>
  <c r="L320" i="13" s="1"/>
  <c r="AA335" i="3"/>
  <c r="AC315" i="3"/>
  <c r="AC290" i="13"/>
  <c r="AB290" i="13" s="1"/>
  <c r="AB315" i="3"/>
  <c r="V267" i="3"/>
  <c r="CE311" i="3"/>
  <c r="AW311" i="3"/>
  <c r="BN311" i="3"/>
  <c r="Z278" i="3"/>
  <c r="AP279" i="3" s="1"/>
  <c r="BG279" i="3" s="1"/>
  <c r="AO297" i="3" l="1"/>
  <c r="BW297" i="3"/>
  <c r="H297" i="3" s="1"/>
  <c r="G285" i="3"/>
  <c r="X285" i="3" s="1"/>
  <c r="W280" i="3"/>
  <c r="BU281" i="3" s="1"/>
  <c r="E265" i="13"/>
  <c r="D265" i="13" s="1"/>
  <c r="AZ283" i="3"/>
  <c r="BQ283" i="3"/>
  <c r="CH283" i="3"/>
  <c r="BP306" i="3"/>
  <c r="R306" i="3" s="1"/>
  <c r="AY306" i="3"/>
  <c r="AD312" i="3"/>
  <c r="S297" i="13"/>
  <c r="R297" i="13" s="1"/>
  <c r="Q300" i="13"/>
  <c r="P300" i="13" s="1"/>
  <c r="O291" i="3"/>
  <c r="AF291" i="3" s="1"/>
  <c r="N323" i="3"/>
  <c r="BY336" i="3"/>
  <c r="BH336" i="3"/>
  <c r="AQ336" i="3"/>
  <c r="AS316" i="3"/>
  <c r="BJ316" i="3"/>
  <c r="CA316" i="3"/>
  <c r="BZ316" i="3"/>
  <c r="BI316" i="3"/>
  <c r="AR316" i="3"/>
  <c r="AJ283" i="3"/>
  <c r="BT268" i="3"/>
  <c r="AL268" i="3"/>
  <c r="BA268" i="3" s="1"/>
  <c r="A268" i="3"/>
  <c r="C268" i="3" s="1"/>
  <c r="U267" i="3"/>
  <c r="BC268" i="3"/>
  <c r="P311" i="3"/>
  <c r="Y297" i="3" l="1"/>
  <c r="I282" i="13"/>
  <c r="H282" i="13" s="1"/>
  <c r="G270" i="13"/>
  <c r="F270" i="13" s="1"/>
  <c r="BE286" i="3"/>
  <c r="BV286" i="3"/>
  <c r="AN286" i="3"/>
  <c r="AM281" i="3"/>
  <c r="BD281" i="3"/>
  <c r="F281" i="3" s="1"/>
  <c r="S283" i="3"/>
  <c r="W276" i="13"/>
  <c r="V276" i="13" s="1"/>
  <c r="BK313" i="3"/>
  <c r="AT313" i="3"/>
  <c r="CB313" i="3"/>
  <c r="J336" i="3"/>
  <c r="AV292" i="3"/>
  <c r="CD292" i="3"/>
  <c r="BM292" i="3"/>
  <c r="AE323" i="3"/>
  <c r="U308" i="13"/>
  <c r="T308" i="13" s="1"/>
  <c r="AI306" i="3"/>
  <c r="BP307" i="3" s="1"/>
  <c r="L316" i="3"/>
  <c r="Y296" i="13"/>
  <c r="X296" i="13" s="1"/>
  <c r="AC291" i="13"/>
  <c r="AB291" i="13" s="1"/>
  <c r="K316" i="3"/>
  <c r="BQ284" i="3"/>
  <c r="AZ284" i="3"/>
  <c r="CH284" i="3"/>
  <c r="AG311" i="3"/>
  <c r="AW312" i="3" s="1"/>
  <c r="E268" i="3"/>
  <c r="BR268" i="3"/>
  <c r="B268" i="3"/>
  <c r="A253" i="13" s="1"/>
  <c r="BX279" i="3"/>
  <c r="I279" i="3" s="1"/>
  <c r="BW298" i="3" l="1"/>
  <c r="BF298" i="3"/>
  <c r="AO298" i="3"/>
  <c r="G286" i="3"/>
  <c r="AE268" i="13"/>
  <c r="AD268" i="13" s="1"/>
  <c r="E266" i="13"/>
  <c r="D266" i="13" s="1"/>
  <c r="W281" i="3"/>
  <c r="AA336" i="3"/>
  <c r="M321" i="13"/>
  <c r="L321" i="13" s="1"/>
  <c r="M313" i="3"/>
  <c r="O292" i="3"/>
  <c r="AF292" i="3" s="1"/>
  <c r="AY307" i="3"/>
  <c r="CC324" i="3"/>
  <c r="BL324" i="3"/>
  <c r="AU324" i="3"/>
  <c r="O301" i="13"/>
  <c r="N301" i="13" s="1"/>
  <c r="CG307" i="3"/>
  <c r="R307" i="3" s="1"/>
  <c r="K264" i="13"/>
  <c r="J264" i="13" s="1"/>
  <c r="C253" i="13"/>
  <c r="Q301" i="13"/>
  <c r="P301" i="13" s="1"/>
  <c r="AC316" i="3"/>
  <c r="AB316" i="3"/>
  <c r="S284" i="3"/>
  <c r="BN312" i="3"/>
  <c r="CE312" i="3"/>
  <c r="V268" i="3"/>
  <c r="Z279" i="3"/>
  <c r="AP280" i="3" s="1"/>
  <c r="BG280" i="3" s="1"/>
  <c r="H298" i="3" l="1"/>
  <c r="G271" i="13"/>
  <c r="F271" i="13" s="1"/>
  <c r="X286" i="3"/>
  <c r="BD282" i="3"/>
  <c r="BU282" i="3"/>
  <c r="AM282" i="3"/>
  <c r="BH337" i="3"/>
  <c r="AQ337" i="3"/>
  <c r="BY337" i="3"/>
  <c r="S298" i="13"/>
  <c r="R298" i="13" s="1"/>
  <c r="AD313" i="3"/>
  <c r="BM293" i="3"/>
  <c r="CD293" i="3"/>
  <c r="AV293" i="3"/>
  <c r="N324" i="3"/>
  <c r="U309" i="13" s="1"/>
  <c r="T309" i="13" s="1"/>
  <c r="W277" i="13"/>
  <c r="V277" i="13" s="1"/>
  <c r="AE269" i="13"/>
  <c r="AD269" i="13" s="1"/>
  <c r="AS317" i="3"/>
  <c r="BJ317" i="3"/>
  <c r="CA317" i="3"/>
  <c r="B253" i="13"/>
  <c r="AI307" i="3"/>
  <c r="AC292" i="13"/>
  <c r="AB292" i="13" s="1"/>
  <c r="AR317" i="3"/>
  <c r="BI317" i="3"/>
  <c r="BZ317" i="3"/>
  <c r="P312" i="3"/>
  <c r="AJ284" i="3"/>
  <c r="AL269" i="3"/>
  <c r="BA269" i="3" s="1"/>
  <c r="U268" i="3"/>
  <c r="A269" i="3"/>
  <c r="C269" i="3" s="1"/>
  <c r="BC269" i="3"/>
  <c r="BR269" i="3" s="1"/>
  <c r="I283" i="13" l="1"/>
  <c r="H283" i="13" s="1"/>
  <c r="Y298" i="3"/>
  <c r="BV287" i="3"/>
  <c r="AN287" i="3"/>
  <c r="BE287" i="3"/>
  <c r="F282" i="3"/>
  <c r="E267" i="13" s="1"/>
  <c r="D267" i="13" s="1"/>
  <c r="J337" i="3"/>
  <c r="O293" i="3"/>
  <c r="AE324" i="3"/>
  <c r="BL325" i="3" s="1"/>
  <c r="CB314" i="3"/>
  <c r="AT314" i="3"/>
  <c r="BK314" i="3"/>
  <c r="AA337" i="3"/>
  <c r="AF293" i="3"/>
  <c r="L317" i="3"/>
  <c r="Y297" i="13"/>
  <c r="X297" i="13" s="1"/>
  <c r="BP308" i="3"/>
  <c r="CG308" i="3"/>
  <c r="AY308" i="3"/>
  <c r="AG312" i="3"/>
  <c r="CE313" i="3" s="1"/>
  <c r="K317" i="3"/>
  <c r="BQ285" i="3"/>
  <c r="AZ285" i="3"/>
  <c r="CH285" i="3"/>
  <c r="BT269" i="3"/>
  <c r="E269" i="3" s="1"/>
  <c r="B269" i="3"/>
  <c r="A254" i="13" s="1"/>
  <c r="AO299" i="3" l="1"/>
  <c r="BF299" i="3"/>
  <c r="BW299" i="3"/>
  <c r="H299" i="3"/>
  <c r="G287" i="3"/>
  <c r="W282" i="3"/>
  <c r="BU283" i="3" s="1"/>
  <c r="M322" i="13"/>
  <c r="L322" i="13" s="1"/>
  <c r="M314" i="3"/>
  <c r="W278" i="13"/>
  <c r="V278" i="13" s="1"/>
  <c r="AD314" i="3"/>
  <c r="AT315" i="3" s="1"/>
  <c r="CC325" i="3"/>
  <c r="N325" i="3" s="1"/>
  <c r="AU325" i="3"/>
  <c r="Q302" i="13"/>
  <c r="P302" i="13" s="1"/>
  <c r="AC317" i="3"/>
  <c r="C254" i="13"/>
  <c r="B254" i="13" s="1"/>
  <c r="AV294" i="3"/>
  <c r="BM294" i="3"/>
  <c r="CD294" i="3"/>
  <c r="AQ338" i="3"/>
  <c r="BH338" i="3"/>
  <c r="BY338" i="3"/>
  <c r="AW313" i="3"/>
  <c r="BN313" i="3"/>
  <c r="P313" i="3" s="1"/>
  <c r="R308" i="3"/>
  <c r="O302" i="13"/>
  <c r="AB317" i="3"/>
  <c r="S285" i="3"/>
  <c r="V269" i="3"/>
  <c r="BX280" i="3"/>
  <c r="I280" i="3" s="1"/>
  <c r="Y299" i="3" l="1"/>
  <c r="I284" i="13"/>
  <c r="H284" i="13" s="1"/>
  <c r="BW300" i="3"/>
  <c r="AO300" i="3"/>
  <c r="BF300" i="3"/>
  <c r="X287" i="3"/>
  <c r="G272" i="13"/>
  <c r="F272" i="13" s="1"/>
  <c r="AM283" i="3"/>
  <c r="BD283" i="3"/>
  <c r="F283" i="3" s="1"/>
  <c r="S299" i="13"/>
  <c r="R299" i="13" s="1"/>
  <c r="CB315" i="3"/>
  <c r="BK315" i="3"/>
  <c r="U310" i="13"/>
  <c r="T310" i="13" s="1"/>
  <c r="AE325" i="3"/>
  <c r="AJ285" i="3"/>
  <c r="BQ286" i="3" s="1"/>
  <c r="K265" i="13"/>
  <c r="J265" i="13" s="1"/>
  <c r="O294" i="3"/>
  <c r="J338" i="3"/>
  <c r="AS318" i="3"/>
  <c r="BJ318" i="3"/>
  <c r="CA318" i="3"/>
  <c r="Y298" i="13"/>
  <c r="X298" i="13" s="1"/>
  <c r="N302" i="13"/>
  <c r="AC293" i="13"/>
  <c r="AB293" i="13" s="1"/>
  <c r="AI308" i="3"/>
  <c r="BI318" i="3"/>
  <c r="BZ318" i="3"/>
  <c r="AR318" i="3"/>
  <c r="AE270" i="13"/>
  <c r="AD270" i="13" s="1"/>
  <c r="BT270" i="3"/>
  <c r="BC270" i="3"/>
  <c r="AL270" i="3"/>
  <c r="BA270" i="3" s="1"/>
  <c r="U269" i="3"/>
  <c r="A270" i="3"/>
  <c r="C270" i="3" s="1"/>
  <c r="AG313" i="3"/>
  <c r="Z280" i="3"/>
  <c r="AP281" i="3" s="1"/>
  <c r="H300" i="3" l="1"/>
  <c r="BV288" i="3"/>
  <c r="BE288" i="3"/>
  <c r="AN288" i="3"/>
  <c r="E268" i="13"/>
  <c r="D268" i="13" s="1"/>
  <c r="W283" i="3"/>
  <c r="BD284" i="3" s="1"/>
  <c r="M315" i="3"/>
  <c r="CH286" i="3"/>
  <c r="S286" i="3" s="1"/>
  <c r="BL326" i="3"/>
  <c r="AU326" i="3"/>
  <c r="CC326" i="3"/>
  <c r="AZ286" i="3"/>
  <c r="L318" i="3"/>
  <c r="AA338" i="3"/>
  <c r="M323" i="13"/>
  <c r="L323" i="13" s="1"/>
  <c r="W279" i="13"/>
  <c r="V279" i="13" s="1"/>
  <c r="AF294" i="3"/>
  <c r="AD315" i="3"/>
  <c r="AY309" i="3"/>
  <c r="CG309" i="3"/>
  <c r="BP309" i="3"/>
  <c r="K318" i="3"/>
  <c r="E270" i="3"/>
  <c r="BR270" i="3"/>
  <c r="B270" i="3"/>
  <c r="A255" i="13" s="1"/>
  <c r="AW314" i="3"/>
  <c r="CE314" i="3"/>
  <c r="BN314" i="3"/>
  <c r="BG281" i="3"/>
  <c r="Y300" i="3" l="1"/>
  <c r="BW301" i="3" s="1"/>
  <c r="I285" i="13"/>
  <c r="H285" i="13" s="1"/>
  <c r="G288" i="3"/>
  <c r="AM284" i="3"/>
  <c r="BU284" i="3"/>
  <c r="F284" i="3" s="1"/>
  <c r="E269" i="13" s="1"/>
  <c r="D269" i="13" s="1"/>
  <c r="S300" i="13"/>
  <c r="R300" i="13" s="1"/>
  <c r="N326" i="3"/>
  <c r="AE271" i="13"/>
  <c r="AD271" i="13" s="1"/>
  <c r="AJ286" i="3"/>
  <c r="AZ287" i="3" s="1"/>
  <c r="CD295" i="3"/>
  <c r="BM295" i="3"/>
  <c r="AV295" i="3"/>
  <c r="C255" i="13"/>
  <c r="AQ339" i="3"/>
  <c r="BY339" i="3"/>
  <c r="BH339" i="3"/>
  <c r="Q303" i="13"/>
  <c r="P303" i="13" s="1"/>
  <c r="AC318" i="3"/>
  <c r="CB316" i="3"/>
  <c r="BK316" i="3"/>
  <c r="AT316" i="3"/>
  <c r="R309" i="3"/>
  <c r="O303" i="13"/>
  <c r="AB318" i="3"/>
  <c r="V270" i="3"/>
  <c r="P314" i="3"/>
  <c r="AO301" i="3" l="1"/>
  <c r="BF301" i="3"/>
  <c r="H301" i="3" s="1"/>
  <c r="X288" i="3"/>
  <c r="AN289" i="3" s="1"/>
  <c r="G273" i="13"/>
  <c r="F273" i="13" s="1"/>
  <c r="W284" i="3"/>
  <c r="U311" i="13"/>
  <c r="T311" i="13" s="1"/>
  <c r="AE326" i="3"/>
  <c r="BL327" i="3" s="1"/>
  <c r="CH287" i="3"/>
  <c r="O295" i="3"/>
  <c r="AF295" i="3" s="1"/>
  <c r="CD296" i="3" s="1"/>
  <c r="BQ287" i="3"/>
  <c r="AI309" i="3"/>
  <c r="CG310" i="3" s="1"/>
  <c r="B255" i="13"/>
  <c r="CA319" i="3"/>
  <c r="AS319" i="3"/>
  <c r="BJ319" i="3"/>
  <c r="J339" i="3"/>
  <c r="M316" i="3"/>
  <c r="N303" i="13"/>
  <c r="AC294" i="13"/>
  <c r="AB294" i="13" s="1"/>
  <c r="Y299" i="13"/>
  <c r="X299" i="13" s="1"/>
  <c r="AR319" i="3"/>
  <c r="BZ319" i="3"/>
  <c r="BI319" i="3"/>
  <c r="AG314" i="3"/>
  <c r="AW315" i="3" s="1"/>
  <c r="BT271" i="3"/>
  <c r="BC271" i="3"/>
  <c r="U270" i="3"/>
  <c r="AL271" i="3"/>
  <c r="BA271" i="3" s="1"/>
  <c r="A271" i="3"/>
  <c r="C271" i="3" s="1"/>
  <c r="BX281" i="3"/>
  <c r="I281" i="3" s="1"/>
  <c r="I286" i="13" l="1"/>
  <c r="H286" i="13" s="1"/>
  <c r="Y301" i="3"/>
  <c r="BE289" i="3"/>
  <c r="BV289" i="3"/>
  <c r="BU285" i="3"/>
  <c r="AM285" i="3"/>
  <c r="BD285" i="3"/>
  <c r="S287" i="3"/>
  <c r="AU327" i="3"/>
  <c r="BM296" i="3"/>
  <c r="O296" i="3" s="1"/>
  <c r="CC327" i="3"/>
  <c r="N327" i="3" s="1"/>
  <c r="AY310" i="3"/>
  <c r="AV296" i="3"/>
  <c r="W280" i="13"/>
  <c r="V280" i="13" s="1"/>
  <c r="L319" i="3"/>
  <c r="AC319" i="3" s="1"/>
  <c r="AS320" i="3" s="1"/>
  <c r="BP310" i="3"/>
  <c r="R310" i="3" s="1"/>
  <c r="S301" i="13"/>
  <c r="R301" i="13" s="1"/>
  <c r="K266" i="13"/>
  <c r="J266" i="13" s="1"/>
  <c r="M324" i="13"/>
  <c r="L324" i="13" s="1"/>
  <c r="AA339" i="3"/>
  <c r="AD316" i="3"/>
  <c r="BK317" i="3" s="1"/>
  <c r="K319" i="3"/>
  <c r="AJ287" i="3"/>
  <c r="BN315" i="3"/>
  <c r="CE315" i="3"/>
  <c r="BR271" i="3"/>
  <c r="E271" i="3"/>
  <c r="B271" i="3"/>
  <c r="A256" i="13" s="1"/>
  <c r="Z281" i="3"/>
  <c r="G289" i="3" l="1"/>
  <c r="BW302" i="3"/>
  <c r="BF302" i="3"/>
  <c r="H302" i="3" s="1"/>
  <c r="AO302" i="3"/>
  <c r="F285" i="3"/>
  <c r="AE272" i="13"/>
  <c r="AD272" i="13" s="1"/>
  <c r="CA320" i="3"/>
  <c r="BJ320" i="3"/>
  <c r="Q304" i="13"/>
  <c r="P304" i="13" s="1"/>
  <c r="CB317" i="3"/>
  <c r="M317" i="3" s="1"/>
  <c r="AT317" i="3"/>
  <c r="U312" i="13"/>
  <c r="T312" i="13" s="1"/>
  <c r="AE327" i="3"/>
  <c r="O304" i="13"/>
  <c r="N304" i="13" s="1"/>
  <c r="W281" i="13"/>
  <c r="V281" i="13" s="1"/>
  <c r="AF296" i="3"/>
  <c r="AQ340" i="3"/>
  <c r="BH340" i="3"/>
  <c r="BY340" i="3"/>
  <c r="AB319" i="3"/>
  <c r="BI320" i="3" s="1"/>
  <c r="C256" i="13"/>
  <c r="AC295" i="13"/>
  <c r="AB295" i="13" s="1"/>
  <c r="AI310" i="3"/>
  <c r="CH288" i="3"/>
  <c r="BQ288" i="3"/>
  <c r="AZ288" i="3"/>
  <c r="P315" i="3"/>
  <c r="V271" i="3"/>
  <c r="AP282" i="3"/>
  <c r="BG282" i="3" s="1"/>
  <c r="G274" i="13" l="1"/>
  <c r="F274" i="13" s="1"/>
  <c r="X289" i="3"/>
  <c r="I287" i="13"/>
  <c r="H287" i="13" s="1"/>
  <c r="Y302" i="3"/>
  <c r="W285" i="3"/>
  <c r="E270" i="13"/>
  <c r="D270" i="13" s="1"/>
  <c r="L320" i="3"/>
  <c r="BZ320" i="3"/>
  <c r="K320" i="3" s="1"/>
  <c r="CC328" i="3"/>
  <c r="AU328" i="3"/>
  <c r="BL328" i="3"/>
  <c r="AD317" i="3"/>
  <c r="CB318" i="3" s="1"/>
  <c r="S302" i="13"/>
  <c r="R302" i="13" s="1"/>
  <c r="BM297" i="3"/>
  <c r="CD297" i="3"/>
  <c r="AV297" i="3"/>
  <c r="B256" i="13"/>
  <c r="AC320" i="3"/>
  <c r="AR320" i="3"/>
  <c r="J340" i="3"/>
  <c r="Y300" i="13"/>
  <c r="X300" i="13" s="1"/>
  <c r="BP311" i="3"/>
  <c r="AY311" i="3"/>
  <c r="CG311" i="3"/>
  <c r="S288" i="3"/>
  <c r="AG315" i="3"/>
  <c r="BN316" i="3" s="1"/>
  <c r="U271" i="3"/>
  <c r="A272" i="3"/>
  <c r="C272" i="3" s="1"/>
  <c r="BC272" i="3"/>
  <c r="AL272" i="3"/>
  <c r="BA272" i="3" s="1"/>
  <c r="BT272" i="3"/>
  <c r="BX282" i="3"/>
  <c r="I282" i="3" s="1"/>
  <c r="AN290" i="3" l="1"/>
  <c r="BV290" i="3"/>
  <c r="BE290" i="3"/>
  <c r="BF303" i="3"/>
  <c r="AO303" i="3"/>
  <c r="BW303" i="3"/>
  <c r="BD286" i="3"/>
  <c r="BU286" i="3"/>
  <c r="AM286" i="3"/>
  <c r="Q305" i="13"/>
  <c r="P305" i="13" s="1"/>
  <c r="O305" i="13"/>
  <c r="N305" i="13" s="1"/>
  <c r="AB320" i="3"/>
  <c r="N328" i="3"/>
  <c r="BK318" i="3"/>
  <c r="M318" i="3" s="1"/>
  <c r="AT318" i="3"/>
  <c r="AJ288" i="3"/>
  <c r="AZ289" i="3" s="1"/>
  <c r="K267" i="13"/>
  <c r="J267" i="13" s="1"/>
  <c r="O297" i="3"/>
  <c r="CA321" i="3"/>
  <c r="BJ321" i="3"/>
  <c r="AS321" i="3"/>
  <c r="M325" i="13"/>
  <c r="L325" i="13" s="1"/>
  <c r="AA340" i="3"/>
  <c r="R311" i="3"/>
  <c r="AE273" i="13"/>
  <c r="AD273" i="13" s="1"/>
  <c r="AW316" i="3"/>
  <c r="CE316" i="3"/>
  <c r="P316" i="3" s="1"/>
  <c r="E272" i="3"/>
  <c r="BR272" i="3"/>
  <c r="B272" i="3"/>
  <c r="A257" i="13" s="1"/>
  <c r="Z282" i="3"/>
  <c r="AP283" i="3" s="1"/>
  <c r="BG283" i="3" s="1"/>
  <c r="G290" i="3" l="1"/>
  <c r="H303" i="3"/>
  <c r="F286" i="3"/>
  <c r="BI321" i="3"/>
  <c r="BZ321" i="3"/>
  <c r="AR321" i="3"/>
  <c r="AE328" i="3"/>
  <c r="AU329" i="3" s="1"/>
  <c r="U313" i="13"/>
  <c r="T313" i="13" s="1"/>
  <c r="BQ289" i="3"/>
  <c r="CH289" i="3"/>
  <c r="L321" i="3"/>
  <c r="AC321" i="3" s="1"/>
  <c r="W282" i="13"/>
  <c r="V282" i="13" s="1"/>
  <c r="AF297" i="3"/>
  <c r="BY341" i="3"/>
  <c r="BH341" i="3"/>
  <c r="AQ341" i="3"/>
  <c r="C257" i="13"/>
  <c r="AD318" i="3"/>
  <c r="S303" i="13"/>
  <c r="R303" i="13" s="1"/>
  <c r="Y301" i="13"/>
  <c r="X301" i="13" s="1"/>
  <c r="AC296" i="13"/>
  <c r="AB296" i="13" s="1"/>
  <c r="AI311" i="3"/>
  <c r="AG316" i="3"/>
  <c r="V272" i="3"/>
  <c r="X290" i="3" l="1"/>
  <c r="G275" i="13"/>
  <c r="F275" i="13" s="1"/>
  <c r="I288" i="13"/>
  <c r="H288" i="13" s="1"/>
  <c r="Y303" i="3"/>
  <c r="W286" i="3"/>
  <c r="E271" i="13"/>
  <c r="D271" i="13" s="1"/>
  <c r="K321" i="3"/>
  <c r="CC329" i="3"/>
  <c r="BL329" i="3"/>
  <c r="AB321" i="3"/>
  <c r="BZ322" i="3" s="1"/>
  <c r="S289" i="3"/>
  <c r="AE329" i="3"/>
  <c r="Q306" i="13"/>
  <c r="P306" i="13" s="1"/>
  <c r="B257" i="13"/>
  <c r="BM298" i="3"/>
  <c r="AV298" i="3"/>
  <c r="CD298" i="3"/>
  <c r="CA322" i="3"/>
  <c r="AS322" i="3"/>
  <c r="BJ322" i="3"/>
  <c r="J341" i="3"/>
  <c r="AT319" i="3"/>
  <c r="BK319" i="3"/>
  <c r="CB319" i="3"/>
  <c r="AY312" i="3"/>
  <c r="BP312" i="3"/>
  <c r="CG312" i="3"/>
  <c r="AW317" i="3"/>
  <c r="BN317" i="3"/>
  <c r="CE317" i="3"/>
  <c r="AL273" i="3"/>
  <c r="BA273" i="3" s="1"/>
  <c r="A273" i="3"/>
  <c r="C273" i="3" s="1"/>
  <c r="BC273" i="3"/>
  <c r="U272" i="3"/>
  <c r="BT273" i="3"/>
  <c r="BX283" i="3"/>
  <c r="I283" i="3" s="1"/>
  <c r="BE291" i="3" l="1"/>
  <c r="BV291" i="3"/>
  <c r="AN291" i="3"/>
  <c r="AO304" i="3"/>
  <c r="BW304" i="3"/>
  <c r="BF304" i="3"/>
  <c r="BU287" i="3"/>
  <c r="BD287" i="3"/>
  <c r="AM287" i="3"/>
  <c r="N329" i="3"/>
  <c r="O306" i="13"/>
  <c r="N306" i="13" s="1"/>
  <c r="AJ289" i="3"/>
  <c r="AE274" i="13"/>
  <c r="AD274" i="13" s="1"/>
  <c r="BI322" i="3"/>
  <c r="K322" i="3" s="1"/>
  <c r="AR322" i="3"/>
  <c r="AU330" i="3"/>
  <c r="CC330" i="3"/>
  <c r="BL330" i="3"/>
  <c r="K268" i="13"/>
  <c r="J268" i="13" s="1"/>
  <c r="O298" i="3"/>
  <c r="M326" i="13"/>
  <c r="L326" i="13" s="1"/>
  <c r="AA341" i="3"/>
  <c r="L322" i="3"/>
  <c r="M319" i="3"/>
  <c r="R312" i="3"/>
  <c r="P317" i="3"/>
  <c r="E273" i="3"/>
  <c r="BR273" i="3"/>
  <c r="B273" i="3"/>
  <c r="A258" i="13" s="1"/>
  <c r="Z283" i="3"/>
  <c r="AP284" i="3" s="1"/>
  <c r="G291" i="3" l="1"/>
  <c r="H304" i="3"/>
  <c r="F287" i="3"/>
  <c r="U314" i="13"/>
  <c r="T314" i="13" s="1"/>
  <c r="CH290" i="3"/>
  <c r="AZ290" i="3"/>
  <c r="BQ290" i="3"/>
  <c r="O307" i="13"/>
  <c r="N307" i="13" s="1"/>
  <c r="AB322" i="3"/>
  <c r="N330" i="3"/>
  <c r="U315" i="13" s="1"/>
  <c r="T315" i="13" s="1"/>
  <c r="AD319" i="3"/>
  <c r="CB320" i="3" s="1"/>
  <c r="W283" i="13"/>
  <c r="V283" i="13" s="1"/>
  <c r="AF298" i="3"/>
  <c r="C258" i="13"/>
  <c r="B258" i="13" s="1"/>
  <c r="Q307" i="13"/>
  <c r="P307" i="13" s="1"/>
  <c r="AC322" i="3"/>
  <c r="BY342" i="3"/>
  <c r="AQ342" i="3"/>
  <c r="BH342" i="3"/>
  <c r="S304" i="13"/>
  <c r="R304" i="13" s="1"/>
  <c r="Y302" i="13"/>
  <c r="X302" i="13" s="1"/>
  <c r="AC297" i="13"/>
  <c r="AB297" i="13" s="1"/>
  <c r="AI312" i="3"/>
  <c r="AG317" i="3"/>
  <c r="V273" i="3"/>
  <c r="BG284" i="3"/>
  <c r="X291" i="3" l="1"/>
  <c r="G276" i="13"/>
  <c r="F276" i="13" s="1"/>
  <c r="Y304" i="3"/>
  <c r="I289" i="13"/>
  <c r="H289" i="13" s="1"/>
  <c r="W287" i="3"/>
  <c r="E272" i="13"/>
  <c r="D272" i="13" s="1"/>
  <c r="S290" i="3"/>
  <c r="BZ323" i="3"/>
  <c r="AR323" i="3"/>
  <c r="BI323" i="3"/>
  <c r="BK320" i="3"/>
  <c r="M320" i="3" s="1"/>
  <c r="AE330" i="3"/>
  <c r="AT320" i="3"/>
  <c r="AJ290" i="3"/>
  <c r="CD299" i="3"/>
  <c r="BM299" i="3"/>
  <c r="AV299" i="3"/>
  <c r="J342" i="3"/>
  <c r="AA342" i="3" s="1"/>
  <c r="BJ323" i="3"/>
  <c r="CA323" i="3"/>
  <c r="AS323" i="3"/>
  <c r="AB323" i="3"/>
  <c r="AR324" i="3" s="1"/>
  <c r="CG313" i="3"/>
  <c r="BP313" i="3"/>
  <c r="AY313" i="3"/>
  <c r="CE318" i="3"/>
  <c r="BN318" i="3"/>
  <c r="AW318" i="3"/>
  <c r="BC274" i="3"/>
  <c r="BT274" i="3"/>
  <c r="AL274" i="3"/>
  <c r="BA274" i="3" s="1"/>
  <c r="U273" i="3"/>
  <c r="A274" i="3"/>
  <c r="C274" i="3" s="1"/>
  <c r="BX284" i="3"/>
  <c r="I284" i="3" s="1"/>
  <c r="AN292" i="3" l="1"/>
  <c r="BE292" i="3"/>
  <c r="BV292" i="3"/>
  <c r="AO305" i="3"/>
  <c r="BF305" i="3"/>
  <c r="BW305" i="3"/>
  <c r="H305" i="3" s="1"/>
  <c r="BU288" i="3"/>
  <c r="AM288" i="3"/>
  <c r="BD288" i="3"/>
  <c r="AE275" i="13"/>
  <c r="AD275" i="13" s="1"/>
  <c r="K323" i="3"/>
  <c r="BQ291" i="3"/>
  <c r="AZ291" i="3"/>
  <c r="CH291" i="3"/>
  <c r="BL331" i="3"/>
  <c r="AU331" i="3"/>
  <c r="CC331" i="3"/>
  <c r="O299" i="3"/>
  <c r="M327" i="13"/>
  <c r="L327" i="13" s="1"/>
  <c r="K269" i="13"/>
  <c r="J269" i="13" s="1"/>
  <c r="BZ324" i="3"/>
  <c r="L323" i="3"/>
  <c r="BH343" i="3"/>
  <c r="BY343" i="3"/>
  <c r="AQ343" i="3"/>
  <c r="BI324" i="3"/>
  <c r="R313" i="3"/>
  <c r="S305" i="13"/>
  <c r="R305" i="13" s="1"/>
  <c r="AD320" i="3"/>
  <c r="P318" i="3"/>
  <c r="BR274" i="3"/>
  <c r="E274" i="3"/>
  <c r="B274" i="3"/>
  <c r="A259" i="13" s="1"/>
  <c r="Z284" i="3"/>
  <c r="AP285" i="3" s="1"/>
  <c r="G292" i="3" l="1"/>
  <c r="Y305" i="3"/>
  <c r="I290" i="13"/>
  <c r="H290" i="13" s="1"/>
  <c r="F288" i="3"/>
  <c r="O308" i="13"/>
  <c r="N308" i="13" s="1"/>
  <c r="S291" i="3"/>
  <c r="N331" i="3"/>
  <c r="AC298" i="13"/>
  <c r="AB298" i="13" s="1"/>
  <c r="AJ291" i="3"/>
  <c r="BQ292" i="3" s="1"/>
  <c r="W284" i="13"/>
  <c r="V284" i="13" s="1"/>
  <c r="AF299" i="3"/>
  <c r="K324" i="3"/>
  <c r="AB324" i="3" s="1"/>
  <c r="BI325" i="3" s="1"/>
  <c r="J343" i="3"/>
  <c r="C259" i="13"/>
  <c r="B259" i="13" s="1"/>
  <c r="Q308" i="13"/>
  <c r="P308" i="13" s="1"/>
  <c r="AC323" i="3"/>
  <c r="AI313" i="3"/>
  <c r="AY314" i="3" s="1"/>
  <c r="AT321" i="3"/>
  <c r="BK321" i="3"/>
  <c r="CB321" i="3"/>
  <c r="AG318" i="3"/>
  <c r="AW319" i="3" s="1"/>
  <c r="Y303" i="13"/>
  <c r="X303" i="13" s="1"/>
  <c r="V274" i="3"/>
  <c r="BG285" i="3"/>
  <c r="G277" i="13" l="1"/>
  <c r="F277" i="13" s="1"/>
  <c r="X292" i="3"/>
  <c r="BF306" i="3"/>
  <c r="BW306" i="3"/>
  <c r="AO306" i="3"/>
  <c r="W288" i="3"/>
  <c r="BU289" i="3" s="1"/>
  <c r="E273" i="13"/>
  <c r="D273" i="13" s="1"/>
  <c r="AE276" i="13"/>
  <c r="AD276" i="13" s="1"/>
  <c r="AE331" i="3"/>
  <c r="AU332" i="3" s="1"/>
  <c r="CH292" i="3"/>
  <c r="S292" i="3" s="1"/>
  <c r="AZ292" i="3"/>
  <c r="U316" i="13"/>
  <c r="T316" i="13" s="1"/>
  <c r="CG314" i="3"/>
  <c r="O309" i="13"/>
  <c r="N309" i="13" s="1"/>
  <c r="BM300" i="3"/>
  <c r="CD300" i="3"/>
  <c r="AV300" i="3"/>
  <c r="M328" i="13"/>
  <c r="L328" i="13" s="1"/>
  <c r="AA343" i="3"/>
  <c r="BP314" i="3"/>
  <c r="AS324" i="3"/>
  <c r="BJ324" i="3"/>
  <c r="CA324" i="3"/>
  <c r="AR325" i="3"/>
  <c r="BZ325" i="3"/>
  <c r="K325" i="3" s="1"/>
  <c r="M321" i="3"/>
  <c r="BN319" i="3"/>
  <c r="CE319" i="3"/>
  <c r="A275" i="3"/>
  <c r="C275" i="3" s="1"/>
  <c r="U274" i="3"/>
  <c r="BC275" i="3"/>
  <c r="BR275" i="3" s="1"/>
  <c r="AL275" i="3"/>
  <c r="BA275" i="3" s="1"/>
  <c r="BV293" i="3" l="1"/>
  <c r="AN293" i="3"/>
  <c r="BE293" i="3"/>
  <c r="G293" i="3" s="1"/>
  <c r="H306" i="3"/>
  <c r="BD289" i="3"/>
  <c r="F289" i="3" s="1"/>
  <c r="AM289" i="3"/>
  <c r="BL332" i="3"/>
  <c r="CC332" i="3"/>
  <c r="O300" i="3"/>
  <c r="W285" i="13" s="1"/>
  <c r="V285" i="13" s="1"/>
  <c r="AE332" i="3"/>
  <c r="CC333" i="3" s="1"/>
  <c r="R314" i="3"/>
  <c r="AF300" i="3"/>
  <c r="O310" i="13"/>
  <c r="N310" i="13" s="1"/>
  <c r="L324" i="3"/>
  <c r="AQ344" i="3"/>
  <c r="BH344" i="3"/>
  <c r="BY344" i="3"/>
  <c r="P319" i="3"/>
  <c r="S306" i="13"/>
  <c r="R306" i="13" s="1"/>
  <c r="AD321" i="3"/>
  <c r="AE277" i="13"/>
  <c r="AD277" i="13" s="1"/>
  <c r="AJ292" i="3"/>
  <c r="AB325" i="3"/>
  <c r="BT275" i="3"/>
  <c r="E275" i="3" s="1"/>
  <c r="B275" i="3"/>
  <c r="A260" i="13" s="1"/>
  <c r="BX285" i="3"/>
  <c r="I285" i="3" s="1"/>
  <c r="X293" i="3" l="1"/>
  <c r="G278" i="13"/>
  <c r="F278" i="13" s="1"/>
  <c r="Y306" i="3"/>
  <c r="I291" i="13"/>
  <c r="H291" i="13" s="1"/>
  <c r="E274" i="13"/>
  <c r="D274" i="13" s="1"/>
  <c r="W289" i="3"/>
  <c r="N332" i="3"/>
  <c r="Q309" i="13"/>
  <c r="P309" i="13" s="1"/>
  <c r="AC324" i="3"/>
  <c r="BL333" i="3"/>
  <c r="N333" i="3" s="1"/>
  <c r="AU333" i="3"/>
  <c r="AI314" i="3"/>
  <c r="AY315" i="3" s="1"/>
  <c r="AC299" i="13"/>
  <c r="AB299" i="13" s="1"/>
  <c r="K270" i="13"/>
  <c r="J270" i="13" s="1"/>
  <c r="CD301" i="3"/>
  <c r="BM301" i="3"/>
  <c r="AV301" i="3"/>
  <c r="Y304" i="13"/>
  <c r="X304" i="13" s="1"/>
  <c r="J344" i="3"/>
  <c r="AG319" i="3"/>
  <c r="AW320" i="3" s="1"/>
  <c r="C260" i="13"/>
  <c r="B260" i="13" s="1"/>
  <c r="AT322" i="3"/>
  <c r="BK322" i="3"/>
  <c r="CB322" i="3"/>
  <c r="AZ293" i="3"/>
  <c r="CH293" i="3"/>
  <c r="BQ293" i="3"/>
  <c r="AR326" i="3"/>
  <c r="BI326" i="3"/>
  <c r="BZ326" i="3"/>
  <c r="V275" i="3"/>
  <c r="Z285" i="3"/>
  <c r="AP286" i="3" s="1"/>
  <c r="BV294" i="3" l="1"/>
  <c r="AN294" i="3"/>
  <c r="BE294" i="3"/>
  <c r="BF307" i="3"/>
  <c r="AO307" i="3"/>
  <c r="BW307" i="3"/>
  <c r="AM290" i="3"/>
  <c r="BU290" i="3"/>
  <c r="BD290" i="3"/>
  <c r="G294" i="3"/>
  <c r="U317" i="13"/>
  <c r="T317" i="13" s="1"/>
  <c r="BJ325" i="3"/>
  <c r="CA325" i="3"/>
  <c r="AS325" i="3"/>
  <c r="U318" i="13"/>
  <c r="T318" i="13" s="1"/>
  <c r="AE333" i="3"/>
  <c r="BP315" i="3"/>
  <c r="CG315" i="3"/>
  <c r="O301" i="3"/>
  <c r="AF301" i="3" s="1"/>
  <c r="CD302" i="3" s="1"/>
  <c r="BN320" i="3"/>
  <c r="CE320" i="3"/>
  <c r="M329" i="13"/>
  <c r="L329" i="13" s="1"/>
  <c r="AA344" i="3"/>
  <c r="M322" i="3"/>
  <c r="S293" i="3"/>
  <c r="K326" i="3"/>
  <c r="BC276" i="3"/>
  <c r="AL276" i="3"/>
  <c r="BA276" i="3" s="1"/>
  <c r="BT276" i="3"/>
  <c r="U275" i="3"/>
  <c r="A276" i="3"/>
  <c r="C276" i="3" s="1"/>
  <c r="BG286" i="3"/>
  <c r="F290" i="3" l="1"/>
  <c r="X294" i="3"/>
  <c r="G279" i="13"/>
  <c r="F279" i="13" s="1"/>
  <c r="H307" i="3"/>
  <c r="R315" i="3"/>
  <c r="AI315" i="3" s="1"/>
  <c r="L325" i="3"/>
  <c r="CC334" i="3"/>
  <c r="BL334" i="3"/>
  <c r="AU334" i="3"/>
  <c r="W286" i="13"/>
  <c r="V286" i="13" s="1"/>
  <c r="BM302" i="3"/>
  <c r="O302" i="3" s="1"/>
  <c r="AV302" i="3"/>
  <c r="P320" i="3"/>
  <c r="O311" i="13"/>
  <c r="N311" i="13" s="1"/>
  <c r="AE278" i="13"/>
  <c r="AD278" i="13" s="1"/>
  <c r="S307" i="13"/>
  <c r="R307" i="13" s="1"/>
  <c r="BH345" i="3"/>
  <c r="AQ345" i="3"/>
  <c r="BY345" i="3"/>
  <c r="AD322" i="3"/>
  <c r="AT323" i="3" s="1"/>
  <c r="AC325" i="3"/>
  <c r="AJ293" i="3"/>
  <c r="AB326" i="3"/>
  <c r="B276" i="3"/>
  <c r="A261" i="13" s="1"/>
  <c r="E276" i="3"/>
  <c r="BR276" i="3"/>
  <c r="BX286" i="3"/>
  <c r="I286" i="3" s="1"/>
  <c r="W290" i="3" l="1"/>
  <c r="E275" i="13"/>
  <c r="D275" i="13" s="1"/>
  <c r="AN295" i="3"/>
  <c r="BV295" i="3"/>
  <c r="BE295" i="3"/>
  <c r="Y307" i="3"/>
  <c r="I292" i="13"/>
  <c r="H292" i="13" s="1"/>
  <c r="Q310" i="13"/>
  <c r="P310" i="13" s="1"/>
  <c r="AC300" i="13"/>
  <c r="AB300" i="13" s="1"/>
  <c r="N334" i="3"/>
  <c r="BP316" i="3"/>
  <c r="AY316" i="3"/>
  <c r="CG316" i="3"/>
  <c r="AG320" i="3"/>
  <c r="Y305" i="13"/>
  <c r="X305" i="13" s="1"/>
  <c r="W287" i="13"/>
  <c r="V287" i="13" s="1"/>
  <c r="AF302" i="3"/>
  <c r="K271" i="13"/>
  <c r="J271" i="13" s="1"/>
  <c r="BK323" i="3"/>
  <c r="CB323" i="3"/>
  <c r="J345" i="3"/>
  <c r="C261" i="13"/>
  <c r="B261" i="13" s="1"/>
  <c r="CA326" i="3"/>
  <c r="AS326" i="3"/>
  <c r="BJ326" i="3"/>
  <c r="BQ294" i="3"/>
  <c r="CH294" i="3"/>
  <c r="AZ294" i="3"/>
  <c r="BZ327" i="3"/>
  <c r="AR327" i="3"/>
  <c r="BI327" i="3"/>
  <c r="V276" i="3"/>
  <c r="Z286" i="3"/>
  <c r="AP287" i="3" s="1"/>
  <c r="BG287" i="3" s="1"/>
  <c r="G295" i="3" l="1"/>
  <c r="BU291" i="3"/>
  <c r="BD291" i="3"/>
  <c r="F291" i="3" s="1"/>
  <c r="AM291" i="3"/>
  <c r="AO308" i="3"/>
  <c r="BF308" i="3"/>
  <c r="BW308" i="3"/>
  <c r="R316" i="3"/>
  <c r="U319" i="13"/>
  <c r="T319" i="13" s="1"/>
  <c r="AE334" i="3"/>
  <c r="AW321" i="3"/>
  <c r="CE321" i="3"/>
  <c r="BN321" i="3"/>
  <c r="M323" i="3"/>
  <c r="AV303" i="3"/>
  <c r="CD303" i="3"/>
  <c r="BM303" i="3"/>
  <c r="M330" i="13"/>
  <c r="L330" i="13" s="1"/>
  <c r="AA345" i="3"/>
  <c r="L326" i="3"/>
  <c r="AI316" i="3"/>
  <c r="S294" i="3"/>
  <c r="K327" i="3"/>
  <c r="BC277" i="3"/>
  <c r="AL277" i="3"/>
  <c r="BA277" i="3" s="1"/>
  <c r="A277" i="3"/>
  <c r="C277" i="3" s="1"/>
  <c r="BT277" i="3"/>
  <c r="U276" i="3"/>
  <c r="X295" i="3" l="1"/>
  <c r="G280" i="13"/>
  <c r="F280" i="13" s="1"/>
  <c r="H308" i="3"/>
  <c r="E276" i="13"/>
  <c r="D276" i="13" s="1"/>
  <c r="W291" i="3"/>
  <c r="BU292" i="3" s="1"/>
  <c r="AC301" i="13"/>
  <c r="AB301" i="13" s="1"/>
  <c r="CC335" i="3"/>
  <c r="AU335" i="3"/>
  <c r="BL335" i="3"/>
  <c r="P321" i="3"/>
  <c r="S308" i="13"/>
  <c r="R308" i="13" s="1"/>
  <c r="AG321" i="3"/>
  <c r="AD323" i="3"/>
  <c r="O303" i="3"/>
  <c r="AF303" i="3" s="1"/>
  <c r="O312" i="13"/>
  <c r="N312" i="13" s="1"/>
  <c r="BY346" i="3"/>
  <c r="BH346" i="3"/>
  <c r="AQ346" i="3"/>
  <c r="Q311" i="13"/>
  <c r="P311" i="13" s="1"/>
  <c r="AC326" i="3"/>
  <c r="AY317" i="3"/>
  <c r="CG317" i="3"/>
  <c r="BP317" i="3"/>
  <c r="AB327" i="3"/>
  <c r="BZ328" i="3" s="1"/>
  <c r="AE279" i="13"/>
  <c r="AD279" i="13" s="1"/>
  <c r="AJ294" i="3"/>
  <c r="B277" i="3"/>
  <c r="A262" i="13" s="1"/>
  <c r="BR277" i="3"/>
  <c r="E277" i="3"/>
  <c r="I293" i="13" l="1"/>
  <c r="H293" i="13" s="1"/>
  <c r="Y308" i="3"/>
  <c r="BV296" i="3"/>
  <c r="AN296" i="3"/>
  <c r="BE296" i="3"/>
  <c r="AM292" i="3"/>
  <c r="BD292" i="3"/>
  <c r="F292" i="3" s="1"/>
  <c r="N335" i="3"/>
  <c r="Y306" i="13"/>
  <c r="X306" i="13" s="1"/>
  <c r="AE335" i="3"/>
  <c r="AW322" i="3"/>
  <c r="CE322" i="3"/>
  <c r="BN322" i="3"/>
  <c r="AT324" i="3"/>
  <c r="CB324" i="3"/>
  <c r="BK324" i="3"/>
  <c r="J346" i="3"/>
  <c r="AA346" i="3" s="1"/>
  <c r="BY347" i="3" s="1"/>
  <c r="W288" i="13"/>
  <c r="V288" i="13" s="1"/>
  <c r="BM304" i="3"/>
  <c r="CD304" i="3"/>
  <c r="AV304" i="3"/>
  <c r="CA327" i="3"/>
  <c r="AS327" i="3"/>
  <c r="BJ327" i="3"/>
  <c r="C262" i="13"/>
  <c r="B262" i="13" s="1"/>
  <c r="R317" i="3"/>
  <c r="AR328" i="3"/>
  <c r="BI328" i="3"/>
  <c r="K328" i="3" s="1"/>
  <c r="BQ295" i="3"/>
  <c r="CH295" i="3"/>
  <c r="AZ295" i="3"/>
  <c r="V277" i="3"/>
  <c r="BX287" i="3"/>
  <c r="I287" i="3" s="1"/>
  <c r="G296" i="3" l="1"/>
  <c r="BF309" i="3"/>
  <c r="BW309" i="3"/>
  <c r="AO309" i="3"/>
  <c r="W292" i="3"/>
  <c r="E277" i="13"/>
  <c r="D277" i="13" s="1"/>
  <c r="U320" i="13"/>
  <c r="T320" i="13" s="1"/>
  <c r="P322" i="3"/>
  <c r="M324" i="3"/>
  <c r="L327" i="3"/>
  <c r="AU336" i="3"/>
  <c r="CC336" i="3"/>
  <c r="BL336" i="3"/>
  <c r="M331" i="13"/>
  <c r="L331" i="13" s="1"/>
  <c r="O304" i="3"/>
  <c r="BH347" i="3"/>
  <c r="J347" i="3" s="1"/>
  <c r="AQ347" i="3"/>
  <c r="O313" i="13"/>
  <c r="N313" i="13" s="1"/>
  <c r="K272" i="13"/>
  <c r="J272" i="13" s="1"/>
  <c r="AC302" i="13"/>
  <c r="AB302" i="13" s="1"/>
  <c r="AI317" i="3"/>
  <c r="AB328" i="3"/>
  <c r="BZ329" i="3" s="1"/>
  <c r="S295" i="3"/>
  <c r="AG322" i="3"/>
  <c r="CE323" i="3" s="1"/>
  <c r="U277" i="3"/>
  <c r="AL278" i="3"/>
  <c r="BA278" i="3" s="1"/>
  <c r="A278" i="3"/>
  <c r="C278" i="3" s="1"/>
  <c r="BC278" i="3"/>
  <c r="BR278" i="3" s="1"/>
  <c r="Z287" i="3"/>
  <c r="AP288" i="3" s="1"/>
  <c r="H309" i="3" l="1"/>
  <c r="G281" i="13"/>
  <c r="F281" i="13" s="1"/>
  <c r="X296" i="3"/>
  <c r="BU293" i="3"/>
  <c r="AM293" i="3"/>
  <c r="BD293" i="3"/>
  <c r="Y307" i="13"/>
  <c r="X307" i="13" s="1"/>
  <c r="N336" i="3"/>
  <c r="AD324" i="3"/>
  <c r="S309" i="13"/>
  <c r="R309" i="13" s="1"/>
  <c r="Q312" i="13"/>
  <c r="P312" i="13" s="1"/>
  <c r="AC327" i="3"/>
  <c r="AE336" i="3"/>
  <c r="BL337" i="3" s="1"/>
  <c r="AF304" i="3"/>
  <c r="W289" i="13"/>
  <c r="V289" i="13" s="1"/>
  <c r="M332" i="13"/>
  <c r="L332" i="13" s="1"/>
  <c r="AA347" i="3"/>
  <c r="CG318" i="3"/>
  <c r="BP318" i="3"/>
  <c r="AY318" i="3"/>
  <c r="BN323" i="3"/>
  <c r="P323" i="3" s="1"/>
  <c r="AW323" i="3"/>
  <c r="AR329" i="3"/>
  <c r="AE280" i="13"/>
  <c r="AD280" i="13" s="1"/>
  <c r="AJ295" i="3"/>
  <c r="BI329" i="3"/>
  <c r="K329" i="3" s="1"/>
  <c r="B278" i="3"/>
  <c r="A263" i="13" s="1"/>
  <c r="BT278" i="3"/>
  <c r="E278" i="3" s="1"/>
  <c r="BG288" i="3"/>
  <c r="BX288" i="3"/>
  <c r="Y309" i="3" l="1"/>
  <c r="I294" i="13"/>
  <c r="H294" i="13" s="1"/>
  <c r="BV297" i="3"/>
  <c r="BE297" i="3"/>
  <c r="G297" i="3" s="1"/>
  <c r="AN297" i="3"/>
  <c r="BW310" i="3"/>
  <c r="AO310" i="3"/>
  <c r="BF310" i="3"/>
  <c r="F293" i="3"/>
  <c r="U321" i="13"/>
  <c r="T321" i="13" s="1"/>
  <c r="BK325" i="3"/>
  <c r="AT325" i="3"/>
  <c r="CB325" i="3"/>
  <c r="AS328" i="3"/>
  <c r="CA328" i="3"/>
  <c r="BJ328" i="3"/>
  <c r="CD305" i="3"/>
  <c r="AV305" i="3"/>
  <c r="CC337" i="3"/>
  <c r="N337" i="3" s="1"/>
  <c r="AU337" i="3"/>
  <c r="BM305" i="3"/>
  <c r="O314" i="13"/>
  <c r="N314" i="13" s="1"/>
  <c r="BY348" i="3"/>
  <c r="BH348" i="3"/>
  <c r="AQ348" i="3"/>
  <c r="C263" i="13"/>
  <c r="B263" i="13" s="1"/>
  <c r="R318" i="3"/>
  <c r="Y308" i="13"/>
  <c r="X308" i="13" s="1"/>
  <c r="AB329" i="3"/>
  <c r="BI330" i="3" s="1"/>
  <c r="BQ296" i="3"/>
  <c r="AZ296" i="3"/>
  <c r="CH296" i="3"/>
  <c r="AG323" i="3"/>
  <c r="CE324" i="3" s="1"/>
  <c r="V278" i="3"/>
  <c r="I288" i="3"/>
  <c r="H310" i="3" l="1"/>
  <c r="X297" i="3"/>
  <c r="G282" i="13"/>
  <c r="F282" i="13" s="1"/>
  <c r="W293" i="3"/>
  <c r="AM294" i="3" s="1"/>
  <c r="E278" i="13"/>
  <c r="D278" i="13" s="1"/>
  <c r="O305" i="3"/>
  <c r="L328" i="3"/>
  <c r="M325" i="3"/>
  <c r="AF305" i="3"/>
  <c r="J348" i="3"/>
  <c r="AA348" i="3" s="1"/>
  <c r="K273" i="13"/>
  <c r="J273" i="13" s="1"/>
  <c r="AC328" i="3"/>
  <c r="AE337" i="3"/>
  <c r="U322" i="13"/>
  <c r="T322" i="13" s="1"/>
  <c r="AD325" i="3"/>
  <c r="AR330" i="3"/>
  <c r="BZ330" i="3"/>
  <c r="K330" i="3" s="1"/>
  <c r="AC303" i="13"/>
  <c r="AB303" i="13" s="1"/>
  <c r="AI318" i="3"/>
  <c r="S296" i="3"/>
  <c r="BN324" i="3"/>
  <c r="P324" i="3" s="1"/>
  <c r="AW324" i="3"/>
  <c r="BC279" i="3"/>
  <c r="BT279" i="3"/>
  <c r="AL279" i="3"/>
  <c r="BA279" i="3" s="1"/>
  <c r="A279" i="3"/>
  <c r="C279" i="3" s="1"/>
  <c r="U278" i="3"/>
  <c r="Z288" i="3"/>
  <c r="AP289" i="3" s="1"/>
  <c r="I295" i="13" l="1"/>
  <c r="H295" i="13" s="1"/>
  <c r="Y310" i="3"/>
  <c r="BV298" i="3"/>
  <c r="AN298" i="3"/>
  <c r="BE298" i="3"/>
  <c r="G298" i="3" s="1"/>
  <c r="BD294" i="3"/>
  <c r="BU294" i="3"/>
  <c r="Q313" i="13"/>
  <c r="P313" i="13" s="1"/>
  <c r="W290" i="13"/>
  <c r="V290" i="13" s="1"/>
  <c r="S310" i="13"/>
  <c r="R310" i="13" s="1"/>
  <c r="CD306" i="3"/>
  <c r="BM306" i="3"/>
  <c r="M333" i="13"/>
  <c r="L333" i="13" s="1"/>
  <c r="AV306" i="3"/>
  <c r="AF306" i="3" s="1"/>
  <c r="BY349" i="3"/>
  <c r="AQ349" i="3"/>
  <c r="BH349" i="3"/>
  <c r="AE281" i="13"/>
  <c r="AD281" i="13" s="1"/>
  <c r="O315" i="13"/>
  <c r="N315" i="13" s="1"/>
  <c r="AS329" i="3"/>
  <c r="CA329" i="3"/>
  <c r="BJ329" i="3"/>
  <c r="BK326" i="3"/>
  <c r="AT326" i="3"/>
  <c r="CB326" i="3"/>
  <c r="BL338" i="3"/>
  <c r="AU338" i="3"/>
  <c r="CC338" i="3"/>
  <c r="AB330" i="3"/>
  <c r="AR331" i="3" s="1"/>
  <c r="Y309" i="13"/>
  <c r="X309" i="13" s="1"/>
  <c r="AY319" i="3"/>
  <c r="BP319" i="3"/>
  <c r="CG319" i="3"/>
  <c r="AJ296" i="3"/>
  <c r="CH297" i="3" s="1"/>
  <c r="AG324" i="3"/>
  <c r="BN325" i="3" s="1"/>
  <c r="B279" i="3"/>
  <c r="A264" i="13" s="1"/>
  <c r="E279" i="3"/>
  <c r="BR279" i="3"/>
  <c r="BG289" i="3"/>
  <c r="AO311" i="3" l="1"/>
  <c r="BF311" i="3"/>
  <c r="G283" i="13"/>
  <c r="F283" i="13" s="1"/>
  <c r="X298" i="3"/>
  <c r="BE299" i="3" s="1"/>
  <c r="BW311" i="3"/>
  <c r="F294" i="3"/>
  <c r="AN299" i="3"/>
  <c r="BV299" i="3"/>
  <c r="J349" i="3"/>
  <c r="O306" i="3"/>
  <c r="BM307" i="3"/>
  <c r="AV307" i="3"/>
  <c r="CD307" i="3"/>
  <c r="L329" i="3"/>
  <c r="AC329" i="3" s="1"/>
  <c r="AS330" i="3" s="1"/>
  <c r="C264" i="13"/>
  <c r="BQ297" i="3"/>
  <c r="S297" i="3" s="1"/>
  <c r="AZ297" i="3"/>
  <c r="BZ331" i="3"/>
  <c r="N338" i="3"/>
  <c r="M326" i="3"/>
  <c r="BI331" i="3"/>
  <c r="R319" i="3"/>
  <c r="CE325" i="3"/>
  <c r="P325" i="3" s="1"/>
  <c r="AW325" i="3"/>
  <c r="V279" i="3"/>
  <c r="BX289" i="3"/>
  <c r="I289" i="3" s="1"/>
  <c r="H311" i="3" l="1"/>
  <c r="G299" i="3"/>
  <c r="W294" i="3"/>
  <c r="BU295" i="3" s="1"/>
  <c r="E279" i="13"/>
  <c r="D279" i="13" s="1"/>
  <c r="AA349" i="3"/>
  <c r="BH350" i="3" s="1"/>
  <c r="M334" i="13"/>
  <c r="L334" i="13" s="1"/>
  <c r="W291" i="13"/>
  <c r="V291" i="13" s="1"/>
  <c r="Q314" i="13"/>
  <c r="P314" i="13" s="1"/>
  <c r="BJ330" i="3"/>
  <c r="CA330" i="3"/>
  <c r="O307" i="3"/>
  <c r="K274" i="13"/>
  <c r="J274" i="13" s="1"/>
  <c r="B264" i="13"/>
  <c r="K331" i="3"/>
  <c r="AB331" i="3" s="1"/>
  <c r="S311" i="13"/>
  <c r="R311" i="13" s="1"/>
  <c r="AD326" i="3"/>
  <c r="U323" i="13"/>
  <c r="T323" i="13" s="1"/>
  <c r="AE338" i="3"/>
  <c r="AC304" i="13"/>
  <c r="AB304" i="13" s="1"/>
  <c r="AI319" i="3"/>
  <c r="AE282" i="13"/>
  <c r="AD282" i="13" s="1"/>
  <c r="AJ297" i="3"/>
  <c r="AG325" i="3"/>
  <c r="AW326" i="3" s="1"/>
  <c r="Y310" i="13"/>
  <c r="X310" i="13" s="1"/>
  <c r="BT280" i="3"/>
  <c r="U279" i="3"/>
  <c r="BC280" i="3"/>
  <c r="AL280" i="3"/>
  <c r="BA280" i="3" s="1"/>
  <c r="A280" i="3"/>
  <c r="C280" i="3" s="1"/>
  <c r="Z289" i="3"/>
  <c r="AP290" i="3" s="1"/>
  <c r="Y311" i="3" l="1"/>
  <c r="I296" i="13"/>
  <c r="H296" i="13" s="1"/>
  <c r="G284" i="13"/>
  <c r="F284" i="13" s="1"/>
  <c r="X299" i="3"/>
  <c r="BD295" i="3"/>
  <c r="F295" i="3" s="1"/>
  <c r="AM295" i="3"/>
  <c r="BY350" i="3"/>
  <c r="J350" i="3" s="1"/>
  <c r="AQ350" i="3"/>
  <c r="AA350" i="3"/>
  <c r="BY351" i="3" s="1"/>
  <c r="AF307" i="3"/>
  <c r="W292" i="13"/>
  <c r="V292" i="13" s="1"/>
  <c r="L330" i="3"/>
  <c r="O316" i="13"/>
  <c r="N316" i="13" s="1"/>
  <c r="BN326" i="3"/>
  <c r="BL339" i="3"/>
  <c r="CC339" i="3"/>
  <c r="AU339" i="3"/>
  <c r="BK327" i="3"/>
  <c r="AT327" i="3"/>
  <c r="CB327" i="3"/>
  <c r="AY320" i="3"/>
  <c r="BP320" i="3"/>
  <c r="CG320" i="3"/>
  <c r="CE326" i="3"/>
  <c r="AR332" i="3"/>
  <c r="BI332" i="3"/>
  <c r="BZ332" i="3"/>
  <c r="CH298" i="3"/>
  <c r="BQ298" i="3"/>
  <c r="AZ298" i="3"/>
  <c r="B280" i="3"/>
  <c r="A265" i="13" s="1"/>
  <c r="BR280" i="3"/>
  <c r="E280" i="3"/>
  <c r="BX290" i="3"/>
  <c r="BG290" i="3"/>
  <c r="BF312" i="3" l="1"/>
  <c r="BW312" i="3"/>
  <c r="AO312" i="3"/>
  <c r="AN300" i="3"/>
  <c r="BE300" i="3"/>
  <c r="BV300" i="3"/>
  <c r="W295" i="3"/>
  <c r="E280" i="13"/>
  <c r="D280" i="13" s="1"/>
  <c r="M335" i="13"/>
  <c r="L335" i="13" s="1"/>
  <c r="AQ351" i="3"/>
  <c r="BH351" i="3"/>
  <c r="J351" i="3" s="1"/>
  <c r="AA351" i="3"/>
  <c r="AQ352" i="3" s="1"/>
  <c r="P326" i="3"/>
  <c r="Y311" i="13" s="1"/>
  <c r="X311" i="13" s="1"/>
  <c r="AC330" i="3"/>
  <c r="Q315" i="13"/>
  <c r="P315" i="13" s="1"/>
  <c r="AV308" i="3"/>
  <c r="CD308" i="3"/>
  <c r="BM308" i="3"/>
  <c r="C265" i="13"/>
  <c r="B265" i="13" s="1"/>
  <c r="M327" i="3"/>
  <c r="N339" i="3"/>
  <c r="R320" i="3"/>
  <c r="AC305" i="13" s="1"/>
  <c r="AB305" i="13" s="1"/>
  <c r="S298" i="3"/>
  <c r="AE283" i="13" s="1"/>
  <c r="AD283" i="13" s="1"/>
  <c r="K332" i="3"/>
  <c r="V280" i="3"/>
  <c r="I290" i="3"/>
  <c r="G300" i="3" l="1"/>
  <c r="H312" i="3"/>
  <c r="AM296" i="3"/>
  <c r="BD296" i="3"/>
  <c r="BU296" i="3"/>
  <c r="X300" i="3"/>
  <c r="G285" i="13"/>
  <c r="F285" i="13" s="1"/>
  <c r="M336" i="13"/>
  <c r="L336" i="13" s="1"/>
  <c r="BY352" i="3"/>
  <c r="BH352" i="3"/>
  <c r="AG326" i="3"/>
  <c r="O308" i="3"/>
  <c r="AF308" i="3" s="1"/>
  <c r="BM309" i="3" s="1"/>
  <c r="BJ331" i="3"/>
  <c r="AS331" i="3"/>
  <c r="CA331" i="3"/>
  <c r="AI320" i="3"/>
  <c r="AJ298" i="3"/>
  <c r="AZ299" i="3" s="1"/>
  <c r="K275" i="13"/>
  <c r="J275" i="13" s="1"/>
  <c r="AA352" i="3"/>
  <c r="U324" i="13"/>
  <c r="T324" i="13" s="1"/>
  <c r="AE339" i="3"/>
  <c r="S312" i="13"/>
  <c r="R312" i="13" s="1"/>
  <c r="AD327" i="3"/>
  <c r="O317" i="13"/>
  <c r="AB332" i="3"/>
  <c r="U280" i="3"/>
  <c r="A281" i="3"/>
  <c r="C281" i="3" s="1"/>
  <c r="AL281" i="3"/>
  <c r="BA281" i="3" s="1"/>
  <c r="BT281" i="3"/>
  <c r="BC281" i="3"/>
  <c r="Z290" i="3"/>
  <c r="AP291" i="3" s="1"/>
  <c r="Y312" i="3" l="1"/>
  <c r="I297" i="13"/>
  <c r="H297" i="13" s="1"/>
  <c r="F296" i="3"/>
  <c r="BV301" i="3"/>
  <c r="BE301" i="3"/>
  <c r="AN301" i="3"/>
  <c r="J352" i="3"/>
  <c r="CE327" i="3"/>
  <c r="AW327" i="3"/>
  <c r="BN327" i="3"/>
  <c r="CH299" i="3"/>
  <c r="BQ299" i="3"/>
  <c r="W293" i="13"/>
  <c r="V293" i="13" s="1"/>
  <c r="AV309" i="3"/>
  <c r="CD309" i="3"/>
  <c r="O309" i="3" s="1"/>
  <c r="L331" i="3"/>
  <c r="CG321" i="3"/>
  <c r="BP321" i="3"/>
  <c r="AY321" i="3"/>
  <c r="BH353" i="3"/>
  <c r="BY353" i="3"/>
  <c r="AQ353" i="3"/>
  <c r="CB328" i="3"/>
  <c r="BK328" i="3"/>
  <c r="AT328" i="3"/>
  <c r="AU340" i="3"/>
  <c r="CC340" i="3"/>
  <c r="BL340" i="3"/>
  <c r="N317" i="13"/>
  <c r="BI333" i="3"/>
  <c r="AR333" i="3"/>
  <c r="BZ333" i="3"/>
  <c r="BR281" i="3"/>
  <c r="E281" i="3"/>
  <c r="B281" i="3"/>
  <c r="A266" i="13" s="1"/>
  <c r="BG291" i="3"/>
  <c r="AO313" i="3" l="1"/>
  <c r="BF313" i="3"/>
  <c r="BW313" i="3"/>
  <c r="W296" i="3"/>
  <c r="E281" i="13"/>
  <c r="D281" i="13" s="1"/>
  <c r="G301" i="3"/>
  <c r="M337" i="13"/>
  <c r="L337" i="13" s="1"/>
  <c r="P327" i="3"/>
  <c r="AC331" i="3"/>
  <c r="S299" i="3"/>
  <c r="Q316" i="13"/>
  <c r="P316" i="13" s="1"/>
  <c r="R321" i="3"/>
  <c r="AF309" i="3"/>
  <c r="W294" i="13"/>
  <c r="V294" i="13" s="1"/>
  <c r="J353" i="3"/>
  <c r="C266" i="13"/>
  <c r="B266" i="13" s="1"/>
  <c r="M328" i="3"/>
  <c r="N340" i="3"/>
  <c r="K333" i="3"/>
  <c r="V281" i="3"/>
  <c r="AG327" i="3"/>
  <c r="BX291" i="3"/>
  <c r="I291" i="3" s="1"/>
  <c r="H313" i="3" l="1"/>
  <c r="BU297" i="3"/>
  <c r="AM297" i="3"/>
  <c r="BD297" i="3"/>
  <c r="X301" i="3"/>
  <c r="G286" i="13"/>
  <c r="F286" i="13" s="1"/>
  <c r="Y312" i="13"/>
  <c r="X312" i="13" s="1"/>
  <c r="CA332" i="3"/>
  <c r="BJ332" i="3"/>
  <c r="AS332" i="3"/>
  <c r="AE284" i="13"/>
  <c r="AD284" i="13" s="1"/>
  <c r="AJ299" i="3"/>
  <c r="AI321" i="3"/>
  <c r="AC306" i="13"/>
  <c r="AB306" i="13" s="1"/>
  <c r="CD310" i="3"/>
  <c r="AV310" i="3"/>
  <c r="BM310" i="3"/>
  <c r="S313" i="13"/>
  <c r="R313" i="13" s="1"/>
  <c r="K276" i="13"/>
  <c r="J276" i="13" s="1"/>
  <c r="AA353" i="3"/>
  <c r="M338" i="13"/>
  <c r="L338" i="13" s="1"/>
  <c r="AD328" i="3"/>
  <c r="AT329" i="3" s="1"/>
  <c r="U325" i="13"/>
  <c r="T325" i="13" s="1"/>
  <c r="AE340" i="3"/>
  <c r="O318" i="13"/>
  <c r="AB333" i="3"/>
  <c r="A282" i="3"/>
  <c r="C282" i="3" s="1"/>
  <c r="U281" i="3"/>
  <c r="BC282" i="3"/>
  <c r="BT282" i="3"/>
  <c r="AL282" i="3"/>
  <c r="BA282" i="3" s="1"/>
  <c r="CE328" i="3"/>
  <c r="BN328" i="3"/>
  <c r="AW328" i="3"/>
  <c r="Z291" i="3"/>
  <c r="AP292" i="3" s="1"/>
  <c r="I298" i="13" l="1"/>
  <c r="H298" i="13" s="1"/>
  <c r="Y313" i="3"/>
  <c r="F297" i="3"/>
  <c r="BV302" i="3"/>
  <c r="AN302" i="3"/>
  <c r="BE302" i="3"/>
  <c r="L332" i="3"/>
  <c r="AZ300" i="3"/>
  <c r="CH300" i="3"/>
  <c r="BQ300" i="3"/>
  <c r="O310" i="3"/>
  <c r="AC332" i="3"/>
  <c r="AY322" i="3"/>
  <c r="BP322" i="3"/>
  <c r="CG322" i="3"/>
  <c r="BY354" i="3"/>
  <c r="BH354" i="3"/>
  <c r="AQ354" i="3"/>
  <c r="CB329" i="3"/>
  <c r="BK329" i="3"/>
  <c r="BL341" i="3"/>
  <c r="AU341" i="3"/>
  <c r="CC341" i="3"/>
  <c r="N318" i="13"/>
  <c r="BZ334" i="3"/>
  <c r="BI334" i="3"/>
  <c r="AR334" i="3"/>
  <c r="BR282" i="3"/>
  <c r="E282" i="3"/>
  <c r="B282" i="3"/>
  <c r="A267" i="13" s="1"/>
  <c r="P328" i="3"/>
  <c r="BG292" i="3"/>
  <c r="BW314" i="3" l="1"/>
  <c r="BF314" i="3"/>
  <c r="H314" i="3" s="1"/>
  <c r="AO314" i="3"/>
  <c r="G302" i="3"/>
  <c r="E282" i="13"/>
  <c r="D282" i="13" s="1"/>
  <c r="W297" i="3"/>
  <c r="Q317" i="13"/>
  <c r="P317" i="13" s="1"/>
  <c r="R322" i="3"/>
  <c r="S300" i="3"/>
  <c r="AF310" i="3"/>
  <c r="W295" i="13"/>
  <c r="V295" i="13" s="1"/>
  <c r="AS333" i="3"/>
  <c r="BJ333" i="3"/>
  <c r="CA333" i="3"/>
  <c r="AI322" i="3"/>
  <c r="M329" i="3"/>
  <c r="J354" i="3"/>
  <c r="AJ300" i="3"/>
  <c r="C267" i="13"/>
  <c r="N341" i="3"/>
  <c r="K334" i="3"/>
  <c r="Y313" i="13"/>
  <c r="X313" i="13" s="1"/>
  <c r="V282" i="3"/>
  <c r="AG328" i="3"/>
  <c r="BN329" i="3" s="1"/>
  <c r="BX292" i="3"/>
  <c r="I292" i="3" s="1"/>
  <c r="BU298" i="3" l="1"/>
  <c r="BD298" i="3"/>
  <c r="F298" i="3" s="1"/>
  <c r="AM298" i="3"/>
  <c r="Y314" i="3"/>
  <c r="I299" i="13"/>
  <c r="H299" i="13" s="1"/>
  <c r="G287" i="13"/>
  <c r="F287" i="13" s="1"/>
  <c r="X302" i="3"/>
  <c r="AN303" i="3" s="1"/>
  <c r="AC307" i="13"/>
  <c r="AB307" i="13" s="1"/>
  <c r="AE285" i="13"/>
  <c r="AD285" i="13" s="1"/>
  <c r="L333" i="3"/>
  <c r="BM311" i="3"/>
  <c r="AV311" i="3"/>
  <c r="CD311" i="3"/>
  <c r="S314" i="13"/>
  <c r="R314" i="13" s="1"/>
  <c r="AD329" i="3"/>
  <c r="AT330" i="3" s="1"/>
  <c r="AY323" i="3"/>
  <c r="BP323" i="3"/>
  <c r="CG323" i="3"/>
  <c r="AC333" i="3"/>
  <c r="AS334" i="3" s="1"/>
  <c r="M339" i="13"/>
  <c r="L339" i="13" s="1"/>
  <c r="AA354" i="3"/>
  <c r="BH355" i="3" s="1"/>
  <c r="U326" i="13"/>
  <c r="T326" i="13" s="1"/>
  <c r="K277" i="13"/>
  <c r="J277" i="13" s="1"/>
  <c r="O319" i="13"/>
  <c r="N319" i="13" s="1"/>
  <c r="BQ301" i="3"/>
  <c r="CH301" i="3"/>
  <c r="AZ301" i="3"/>
  <c r="B267" i="13"/>
  <c r="AE341" i="3"/>
  <c r="AU342" i="3" s="1"/>
  <c r="AF311" i="3"/>
  <c r="CD312" i="3" s="1"/>
  <c r="AB334" i="3"/>
  <c r="AR335" i="3" s="1"/>
  <c r="BC283" i="3"/>
  <c r="U282" i="3"/>
  <c r="BT283" i="3"/>
  <c r="A283" i="3"/>
  <c r="C283" i="3" s="1"/>
  <c r="AL283" i="3"/>
  <c r="BA283" i="3" s="1"/>
  <c r="AW329" i="3"/>
  <c r="CE329" i="3"/>
  <c r="P329" i="3" s="1"/>
  <c r="Z292" i="3"/>
  <c r="AP293" i="3" s="1"/>
  <c r="BG293" i="3" s="1"/>
  <c r="E283" i="13" l="1"/>
  <c r="D283" i="13" s="1"/>
  <c r="W298" i="3"/>
  <c r="BE303" i="3"/>
  <c r="BV303" i="3"/>
  <c r="G303" i="3" s="1"/>
  <c r="AO315" i="3"/>
  <c r="BF315" i="3"/>
  <c r="BW315" i="3"/>
  <c r="O311" i="3"/>
  <c r="Q318" i="13"/>
  <c r="P318" i="13" s="1"/>
  <c r="CB330" i="3"/>
  <c r="BK330" i="3"/>
  <c r="BJ334" i="3"/>
  <c r="CA334" i="3"/>
  <c r="R323" i="3"/>
  <c r="AQ355" i="3"/>
  <c r="BY355" i="3"/>
  <c r="J355" i="3" s="1"/>
  <c r="S301" i="3"/>
  <c r="AJ301" i="3" s="1"/>
  <c r="CC342" i="3"/>
  <c r="BI335" i="3"/>
  <c r="BL342" i="3"/>
  <c r="AV312" i="3"/>
  <c r="BM312" i="3"/>
  <c r="O312" i="3" s="1"/>
  <c r="BZ335" i="3"/>
  <c r="Y314" i="13"/>
  <c r="X314" i="13" s="1"/>
  <c r="B283" i="3"/>
  <c r="A268" i="13" s="1"/>
  <c r="E283" i="3"/>
  <c r="BR283" i="3"/>
  <c r="AG329" i="3"/>
  <c r="BD299" i="3" l="1"/>
  <c r="AM299" i="3"/>
  <c r="BU299" i="3"/>
  <c r="F299" i="3" s="1"/>
  <c r="X303" i="3"/>
  <c r="G288" i="13"/>
  <c r="F288" i="13" s="1"/>
  <c r="H315" i="3"/>
  <c r="W296" i="13"/>
  <c r="V296" i="13" s="1"/>
  <c r="K335" i="3"/>
  <c r="M330" i="3"/>
  <c r="L334" i="3"/>
  <c r="Q319" i="13" s="1"/>
  <c r="P319" i="13" s="1"/>
  <c r="N342" i="3"/>
  <c r="AA355" i="3"/>
  <c r="BH356" i="3" s="1"/>
  <c r="M340" i="13"/>
  <c r="L340" i="13" s="1"/>
  <c r="AC308" i="13"/>
  <c r="AB308" i="13" s="1"/>
  <c r="AI323" i="3"/>
  <c r="AE286" i="13"/>
  <c r="AD286" i="13" s="1"/>
  <c r="CH302" i="3"/>
  <c r="BQ302" i="3"/>
  <c r="AZ302" i="3"/>
  <c r="C268" i="13"/>
  <c r="W297" i="13"/>
  <c r="V297" i="13" s="1"/>
  <c r="AF312" i="3"/>
  <c r="V283" i="3"/>
  <c r="BN330" i="3"/>
  <c r="CE330" i="3"/>
  <c r="AW330" i="3"/>
  <c r="BV304" i="3" l="1"/>
  <c r="BE304" i="3"/>
  <c r="G304" i="3" s="1"/>
  <c r="AN304" i="3"/>
  <c r="W299" i="3"/>
  <c r="E284" i="13"/>
  <c r="D284" i="13" s="1"/>
  <c r="I300" i="13"/>
  <c r="H300" i="13" s="1"/>
  <c r="Y315" i="3"/>
  <c r="O320" i="13"/>
  <c r="N320" i="13" s="1"/>
  <c r="AB335" i="3"/>
  <c r="BI336" i="3" s="1"/>
  <c r="AC334" i="3"/>
  <c r="U327" i="13"/>
  <c r="T327" i="13" s="1"/>
  <c r="AE342" i="3"/>
  <c r="S315" i="13"/>
  <c r="R315" i="13" s="1"/>
  <c r="AD330" i="3"/>
  <c r="BY356" i="3"/>
  <c r="J356" i="3" s="1"/>
  <c r="AQ356" i="3"/>
  <c r="BP324" i="3"/>
  <c r="AY324" i="3"/>
  <c r="CG324" i="3"/>
  <c r="S302" i="3"/>
  <c r="B268" i="13"/>
  <c r="AV313" i="3"/>
  <c r="BM313" i="3"/>
  <c r="CD313" i="3"/>
  <c r="AL284" i="3"/>
  <c r="BA284" i="3" s="1"/>
  <c r="U283" i="3"/>
  <c r="A284" i="3"/>
  <c r="C284" i="3" s="1"/>
  <c r="BT284" i="3"/>
  <c r="BC284" i="3"/>
  <c r="P330" i="3"/>
  <c r="BX293" i="3"/>
  <c r="I293" i="3" s="1"/>
  <c r="BD300" i="3" l="1"/>
  <c r="BU300" i="3"/>
  <c r="AM300" i="3"/>
  <c r="BW316" i="3"/>
  <c r="AO316" i="3"/>
  <c r="BF316" i="3"/>
  <c r="F300" i="3"/>
  <c r="X304" i="3"/>
  <c r="G289" i="13"/>
  <c r="F289" i="13" s="1"/>
  <c r="R324" i="3"/>
  <c r="BZ336" i="3"/>
  <c r="K336" i="3" s="1"/>
  <c r="AR336" i="3"/>
  <c r="AS335" i="3"/>
  <c r="CA335" i="3"/>
  <c r="BJ335" i="3"/>
  <c r="AU343" i="3"/>
  <c r="CC343" i="3"/>
  <c r="BL343" i="3"/>
  <c r="CB331" i="3"/>
  <c r="BK331" i="3"/>
  <c r="AT331" i="3"/>
  <c r="AE287" i="13"/>
  <c r="AD287" i="13" s="1"/>
  <c r="AJ302" i="3"/>
  <c r="K278" i="13"/>
  <c r="J278" i="13" s="1"/>
  <c r="AA356" i="3"/>
  <c r="M341" i="13"/>
  <c r="L341" i="13" s="1"/>
  <c r="O313" i="3"/>
  <c r="Y315" i="13"/>
  <c r="X315" i="13" s="1"/>
  <c r="AG330" i="3"/>
  <c r="CE331" i="3" s="1"/>
  <c r="BR284" i="3"/>
  <c r="E284" i="3"/>
  <c r="B284" i="3"/>
  <c r="A269" i="13" s="1"/>
  <c r="Z293" i="3"/>
  <c r="AP294" i="3" s="1"/>
  <c r="BG294" i="3" s="1"/>
  <c r="H316" i="3" l="1"/>
  <c r="W300" i="3"/>
  <c r="E285" i="13"/>
  <c r="D285" i="13" s="1"/>
  <c r="BV305" i="3"/>
  <c r="BE305" i="3"/>
  <c r="AN305" i="3"/>
  <c r="L335" i="3"/>
  <c r="N343" i="3"/>
  <c r="AI324" i="3"/>
  <c r="AC309" i="13"/>
  <c r="AB309" i="13" s="1"/>
  <c r="O321" i="13"/>
  <c r="N321" i="13" s="1"/>
  <c r="AB336" i="3"/>
  <c r="M331" i="3"/>
  <c r="AE343" i="3"/>
  <c r="AU344" i="3" s="1"/>
  <c r="AC335" i="3"/>
  <c r="CH303" i="3"/>
  <c r="AZ303" i="3"/>
  <c r="BQ303" i="3"/>
  <c r="BY357" i="3"/>
  <c r="AQ357" i="3"/>
  <c r="BH357" i="3"/>
  <c r="C269" i="13"/>
  <c r="W298" i="13"/>
  <c r="V298" i="13" s="1"/>
  <c r="AF313" i="3"/>
  <c r="AW331" i="3"/>
  <c r="BN331" i="3"/>
  <c r="P331" i="3" s="1"/>
  <c r="V284" i="3"/>
  <c r="Y316" i="3" l="1"/>
  <c r="I301" i="13"/>
  <c r="H301" i="13" s="1"/>
  <c r="G305" i="3"/>
  <c r="BU301" i="3"/>
  <c r="AM301" i="3"/>
  <c r="BD301" i="3"/>
  <c r="Q320" i="13"/>
  <c r="P320" i="13" s="1"/>
  <c r="U328" i="13"/>
  <c r="T328" i="13" s="1"/>
  <c r="CG325" i="3"/>
  <c r="BP325" i="3"/>
  <c r="AY325" i="3"/>
  <c r="AR337" i="3"/>
  <c r="BI337" i="3"/>
  <c r="BZ337" i="3"/>
  <c r="AI325" i="3"/>
  <c r="CC344" i="3"/>
  <c r="BL344" i="3"/>
  <c r="AD331" i="3"/>
  <c r="S316" i="13"/>
  <c r="R316" i="13" s="1"/>
  <c r="CA336" i="3"/>
  <c r="AS336" i="3"/>
  <c r="BJ336" i="3"/>
  <c r="J357" i="3"/>
  <c r="M342" i="13" s="1"/>
  <c r="L342" i="13" s="1"/>
  <c r="S303" i="3"/>
  <c r="AJ303" i="3" s="1"/>
  <c r="BQ304" i="3" s="1"/>
  <c r="B269" i="13"/>
  <c r="BM314" i="3"/>
  <c r="AV314" i="3"/>
  <c r="CD314" i="3"/>
  <c r="Y316" i="13"/>
  <c r="X316" i="13" s="1"/>
  <c r="AG331" i="3"/>
  <c r="AL285" i="3"/>
  <c r="BA285" i="3" s="1"/>
  <c r="BT285" i="3"/>
  <c r="BC285" i="3"/>
  <c r="U284" i="3"/>
  <c r="A285" i="3"/>
  <c r="C285" i="3" s="1"/>
  <c r="BX294" i="3"/>
  <c r="I294" i="3" s="1"/>
  <c r="BF317" i="3" l="1"/>
  <c r="BW317" i="3"/>
  <c r="AO317" i="3"/>
  <c r="F301" i="3"/>
  <c r="X305" i="3"/>
  <c r="G290" i="13"/>
  <c r="F290" i="13" s="1"/>
  <c r="R325" i="3"/>
  <c r="N344" i="3"/>
  <c r="K337" i="3"/>
  <c r="BP326" i="3"/>
  <c r="AY326" i="3"/>
  <c r="CG326" i="3"/>
  <c r="CB332" i="3"/>
  <c r="BK332" i="3"/>
  <c r="AT332" i="3"/>
  <c r="AI326" i="3"/>
  <c r="CG327" i="3" s="1"/>
  <c r="L336" i="3"/>
  <c r="AC336" i="3" s="1"/>
  <c r="BJ337" i="3" s="1"/>
  <c r="AE288" i="13"/>
  <c r="AD288" i="13" s="1"/>
  <c r="AA357" i="3"/>
  <c r="AQ358" i="3" s="1"/>
  <c r="AZ304" i="3"/>
  <c r="CH304" i="3"/>
  <c r="S304" i="3" s="1"/>
  <c r="AE289" i="13" s="1"/>
  <c r="AD289" i="13" s="1"/>
  <c r="K279" i="13"/>
  <c r="J279" i="13" s="1"/>
  <c r="AE344" i="3"/>
  <c r="O314" i="3"/>
  <c r="AB337" i="3"/>
  <c r="CE332" i="3"/>
  <c r="BN332" i="3"/>
  <c r="AW332" i="3"/>
  <c r="B285" i="3"/>
  <c r="A270" i="13" s="1"/>
  <c r="BR285" i="3"/>
  <c r="E285" i="3"/>
  <c r="Z294" i="3"/>
  <c r="AP295" i="3" s="1"/>
  <c r="BG295" i="3" s="1"/>
  <c r="H317" i="3" l="1"/>
  <c r="W301" i="3"/>
  <c r="E286" i="13"/>
  <c r="D286" i="13" s="1"/>
  <c r="BE306" i="3"/>
  <c r="AN306" i="3"/>
  <c r="BV306" i="3"/>
  <c r="AC310" i="13"/>
  <c r="AB310" i="13" s="1"/>
  <c r="U329" i="13"/>
  <c r="T329" i="13" s="1"/>
  <c r="R326" i="3"/>
  <c r="O322" i="13"/>
  <c r="N322" i="13" s="1"/>
  <c r="AY327" i="3"/>
  <c r="M332" i="3"/>
  <c r="BP327" i="3"/>
  <c r="R327" i="3" s="1"/>
  <c r="Q321" i="13"/>
  <c r="P321" i="13" s="1"/>
  <c r="CA337" i="3"/>
  <c r="L337" i="3" s="1"/>
  <c r="BH358" i="3"/>
  <c r="BY358" i="3"/>
  <c r="AS337" i="3"/>
  <c r="AJ304" i="3"/>
  <c r="CH305" i="3" s="1"/>
  <c r="C270" i="13"/>
  <c r="B270" i="13" s="1"/>
  <c r="BL345" i="3"/>
  <c r="CC345" i="3"/>
  <c r="AU345" i="3"/>
  <c r="AF314" i="3"/>
  <c r="W299" i="13"/>
  <c r="V299" i="13" s="1"/>
  <c r="BZ338" i="3"/>
  <c r="BI338" i="3"/>
  <c r="AR338" i="3"/>
  <c r="P332" i="3"/>
  <c r="V285" i="3"/>
  <c r="I302" i="13" l="1"/>
  <c r="H302" i="13" s="1"/>
  <c r="Y317" i="3"/>
  <c r="BD302" i="3"/>
  <c r="AM302" i="3"/>
  <c r="BU302" i="3"/>
  <c r="G306" i="3"/>
  <c r="AC311" i="13"/>
  <c r="AB311" i="13" s="1"/>
  <c r="AI327" i="3"/>
  <c r="AY328" i="3" s="1"/>
  <c r="S317" i="13"/>
  <c r="R317" i="13" s="1"/>
  <c r="AD332" i="3"/>
  <c r="AC312" i="13"/>
  <c r="AB312" i="13" s="1"/>
  <c r="AC337" i="3"/>
  <c r="BJ338" i="3" s="1"/>
  <c r="Q322" i="13"/>
  <c r="P322" i="13" s="1"/>
  <c r="J358" i="3"/>
  <c r="BQ305" i="3"/>
  <c r="S305" i="3" s="1"/>
  <c r="AZ305" i="3"/>
  <c r="N345" i="3"/>
  <c r="AV315" i="3"/>
  <c r="CD315" i="3"/>
  <c r="BM315" i="3"/>
  <c r="Y317" i="13"/>
  <c r="X317" i="13" s="1"/>
  <c r="K338" i="3"/>
  <c r="AG332" i="3"/>
  <c r="CE333" i="3" s="1"/>
  <c r="BC286" i="3"/>
  <c r="U285" i="3"/>
  <c r="BT286" i="3"/>
  <c r="AL286" i="3"/>
  <c r="BA286" i="3" s="1"/>
  <c r="A286" i="3"/>
  <c r="C286" i="3" s="1"/>
  <c r="AO318" i="3" l="1"/>
  <c r="BF318" i="3"/>
  <c r="BW318" i="3"/>
  <c r="F302" i="3"/>
  <c r="X306" i="3"/>
  <c r="G291" i="13"/>
  <c r="F291" i="13" s="1"/>
  <c r="AA358" i="3"/>
  <c r="CG328" i="3"/>
  <c r="BP328" i="3"/>
  <c r="BK333" i="3"/>
  <c r="CB333" i="3"/>
  <c r="AT333" i="3"/>
  <c r="CA338" i="3"/>
  <c r="L338" i="3" s="1"/>
  <c r="AS338" i="3"/>
  <c r="M343" i="13"/>
  <c r="L343" i="13" s="1"/>
  <c r="AJ305" i="3"/>
  <c r="BQ306" i="3" s="1"/>
  <c r="AE290" i="13"/>
  <c r="AD290" i="13" s="1"/>
  <c r="O323" i="13"/>
  <c r="N323" i="13" s="1"/>
  <c r="BN333" i="3"/>
  <c r="P333" i="3" s="1"/>
  <c r="AE345" i="3"/>
  <c r="U330" i="13"/>
  <c r="T330" i="13" s="1"/>
  <c r="AW333" i="3"/>
  <c r="O315" i="3"/>
  <c r="AB338" i="3"/>
  <c r="AR339" i="3" s="1"/>
  <c r="B286" i="3"/>
  <c r="A271" i="13" s="1"/>
  <c r="BR286" i="3"/>
  <c r="E286" i="3"/>
  <c r="BX295" i="3"/>
  <c r="I295" i="3" s="1"/>
  <c r="H318" i="3" l="1"/>
  <c r="E287" i="13"/>
  <c r="D287" i="13" s="1"/>
  <c r="W302" i="3"/>
  <c r="BV307" i="3"/>
  <c r="AN307" i="3"/>
  <c r="BE307" i="3"/>
  <c r="BH359" i="3"/>
  <c r="AQ359" i="3"/>
  <c r="BY359" i="3"/>
  <c r="Q323" i="13"/>
  <c r="P323" i="13" s="1"/>
  <c r="R328" i="3"/>
  <c r="M333" i="3"/>
  <c r="AC338" i="3"/>
  <c r="Y318" i="13"/>
  <c r="X318" i="13" s="1"/>
  <c r="AG333" i="3"/>
  <c r="CE334" i="3" s="1"/>
  <c r="CH306" i="3"/>
  <c r="S306" i="3" s="1"/>
  <c r="AZ306" i="3"/>
  <c r="K280" i="13"/>
  <c r="J280" i="13" s="1"/>
  <c r="BL346" i="3"/>
  <c r="AU346" i="3"/>
  <c r="CC346" i="3"/>
  <c r="C271" i="13"/>
  <c r="W300" i="13"/>
  <c r="V300" i="13" s="1"/>
  <c r="AF315" i="3"/>
  <c r="BZ339" i="3"/>
  <c r="BI339" i="3"/>
  <c r="V286" i="3"/>
  <c r="Z295" i="3"/>
  <c r="AP296" i="3" s="1"/>
  <c r="BG296" i="3" s="1"/>
  <c r="I303" i="13" l="1"/>
  <c r="H303" i="13" s="1"/>
  <c r="Y318" i="3"/>
  <c r="G307" i="3"/>
  <c r="BU303" i="3"/>
  <c r="BD303" i="3"/>
  <c r="AM303" i="3"/>
  <c r="J359" i="3"/>
  <c r="AS339" i="3"/>
  <c r="CA339" i="3"/>
  <c r="AA359" i="3"/>
  <c r="AI328" i="3"/>
  <c r="AC313" i="13"/>
  <c r="AB313" i="13" s="1"/>
  <c r="BJ339" i="3"/>
  <c r="S318" i="13"/>
  <c r="R318" i="13" s="1"/>
  <c r="AD333" i="3"/>
  <c r="BN334" i="3"/>
  <c r="P334" i="3" s="1"/>
  <c r="AW334" i="3"/>
  <c r="AJ306" i="3"/>
  <c r="AZ307" i="3" s="1"/>
  <c r="AE291" i="13"/>
  <c r="AD291" i="13" s="1"/>
  <c r="B271" i="13"/>
  <c r="N346" i="3"/>
  <c r="K339" i="3"/>
  <c r="O324" i="13" s="1"/>
  <c r="AV316" i="3"/>
  <c r="BM316" i="3"/>
  <c r="CD316" i="3"/>
  <c r="BT287" i="3"/>
  <c r="U286" i="3"/>
  <c r="A287" i="3"/>
  <c r="C287" i="3" s="1"/>
  <c r="BC287" i="3"/>
  <c r="AL287" i="3"/>
  <c r="BA287" i="3" s="1"/>
  <c r="AO319" i="3" l="1"/>
  <c r="BW319" i="3"/>
  <c r="BF319" i="3"/>
  <c r="F303" i="3"/>
  <c r="G292" i="13"/>
  <c r="F292" i="13" s="1"/>
  <c r="X307" i="3"/>
  <c r="L339" i="3"/>
  <c r="M344" i="13"/>
  <c r="L344" i="13" s="1"/>
  <c r="BY360" i="3"/>
  <c r="AQ360" i="3"/>
  <c r="BH360" i="3"/>
  <c r="BP329" i="3"/>
  <c r="CG329" i="3"/>
  <c r="AY329" i="3"/>
  <c r="Y319" i="13"/>
  <c r="X319" i="13" s="1"/>
  <c r="AG334" i="3"/>
  <c r="CB334" i="3"/>
  <c r="AT334" i="3"/>
  <c r="BK334" i="3"/>
  <c r="BQ307" i="3"/>
  <c r="CH307" i="3"/>
  <c r="AB339" i="3"/>
  <c r="AR340" i="3" s="1"/>
  <c r="U331" i="13"/>
  <c r="T331" i="13" s="1"/>
  <c r="AE346" i="3"/>
  <c r="AC339" i="3"/>
  <c r="O316" i="3"/>
  <c r="N324" i="13"/>
  <c r="E287" i="3"/>
  <c r="BR287" i="3"/>
  <c r="B287" i="3"/>
  <c r="A272" i="13" s="1"/>
  <c r="BX296" i="3"/>
  <c r="I296" i="3" s="1"/>
  <c r="H319" i="3" l="1"/>
  <c r="W303" i="3"/>
  <c r="E288" i="13"/>
  <c r="D288" i="13" s="1"/>
  <c r="BV308" i="3"/>
  <c r="AN308" i="3"/>
  <c r="BE308" i="3"/>
  <c r="Q324" i="13"/>
  <c r="P324" i="13" s="1"/>
  <c r="J360" i="3"/>
  <c r="R329" i="3"/>
  <c r="BN335" i="3"/>
  <c r="AW335" i="3"/>
  <c r="CE335" i="3"/>
  <c r="M334" i="3"/>
  <c r="AI329" i="3"/>
  <c r="S307" i="3"/>
  <c r="BZ340" i="3"/>
  <c r="BI340" i="3"/>
  <c r="K281" i="13"/>
  <c r="J281" i="13" s="1"/>
  <c r="C272" i="13"/>
  <c r="B272" i="13" s="1"/>
  <c r="CC347" i="3"/>
  <c r="AU347" i="3"/>
  <c r="BL347" i="3"/>
  <c r="AS340" i="3"/>
  <c r="CA340" i="3"/>
  <c r="BJ340" i="3"/>
  <c r="W301" i="13"/>
  <c r="V301" i="13" s="1"/>
  <c r="AF316" i="3"/>
  <c r="V287" i="3"/>
  <c r="AG335" i="3"/>
  <c r="CE336" i="3" s="1"/>
  <c r="Z296" i="3"/>
  <c r="AP297" i="3" s="1"/>
  <c r="BG297" i="3" s="1"/>
  <c r="Y319" i="3" l="1"/>
  <c r="I304" i="13"/>
  <c r="H304" i="13" s="1"/>
  <c r="BD304" i="3"/>
  <c r="AM304" i="3"/>
  <c r="BU304" i="3"/>
  <c r="F304" i="3" s="1"/>
  <c r="G308" i="3"/>
  <c r="P335" i="3"/>
  <c r="AA360" i="3"/>
  <c r="M345" i="13"/>
  <c r="L345" i="13" s="1"/>
  <c r="AC314" i="13"/>
  <c r="AB314" i="13" s="1"/>
  <c r="AD334" i="3"/>
  <c r="S319" i="13"/>
  <c r="R319" i="13" s="1"/>
  <c r="CG330" i="3"/>
  <c r="AY330" i="3"/>
  <c r="BP330" i="3"/>
  <c r="K340" i="3"/>
  <c r="AE292" i="13"/>
  <c r="AD292" i="13" s="1"/>
  <c r="AJ307" i="3"/>
  <c r="AA361" i="3"/>
  <c r="BH362" i="3" s="1"/>
  <c r="N347" i="3"/>
  <c r="AE347" i="3" s="1"/>
  <c r="AU348" i="3" s="1"/>
  <c r="L340" i="3"/>
  <c r="CD317" i="3"/>
  <c r="BM317" i="3"/>
  <c r="AV317" i="3"/>
  <c r="A288" i="3"/>
  <c r="C288" i="3" s="1"/>
  <c r="BC288" i="3"/>
  <c r="BR288" i="3" s="1"/>
  <c r="U287" i="3"/>
  <c r="AL288" i="3"/>
  <c r="BA288" i="3" s="1"/>
  <c r="BN336" i="3"/>
  <c r="P336" i="3" s="1"/>
  <c r="AW336" i="3"/>
  <c r="AO320" i="3" l="1"/>
  <c r="BW320" i="3"/>
  <c r="BF320" i="3"/>
  <c r="E289" i="13"/>
  <c r="D289" i="13" s="1"/>
  <c r="W304" i="3"/>
  <c r="G293" i="13"/>
  <c r="F293" i="13" s="1"/>
  <c r="X308" i="3"/>
  <c r="Y320" i="13"/>
  <c r="X320" i="13" s="1"/>
  <c r="BH361" i="3"/>
  <c r="AQ361" i="3"/>
  <c r="BY361" i="3"/>
  <c r="BK335" i="3"/>
  <c r="CB335" i="3"/>
  <c r="AT335" i="3"/>
  <c r="O325" i="13"/>
  <c r="N325" i="13" s="1"/>
  <c r="AB340" i="3"/>
  <c r="AD335" i="3"/>
  <c r="R330" i="3"/>
  <c r="BY362" i="3"/>
  <c r="J362" i="3" s="1"/>
  <c r="AQ362" i="3"/>
  <c r="BQ308" i="3"/>
  <c r="AZ308" i="3"/>
  <c r="CH308" i="3"/>
  <c r="U332" i="13"/>
  <c r="T332" i="13" s="1"/>
  <c r="BL348" i="3"/>
  <c r="CC348" i="3"/>
  <c r="O317" i="3"/>
  <c r="AC340" i="3"/>
  <c r="Q325" i="13"/>
  <c r="P325" i="13" s="1"/>
  <c r="Y321" i="13"/>
  <c r="X321" i="13" s="1"/>
  <c r="BT288" i="3"/>
  <c r="E288" i="3" s="1"/>
  <c r="B288" i="3"/>
  <c r="A273" i="13" s="1"/>
  <c r="AG336" i="3"/>
  <c r="H320" i="3" l="1"/>
  <c r="AM305" i="3"/>
  <c r="BU305" i="3"/>
  <c r="BD305" i="3"/>
  <c r="F305" i="3" s="1"/>
  <c r="BE309" i="3"/>
  <c r="BV309" i="3"/>
  <c r="AN309" i="3"/>
  <c r="J361" i="3"/>
  <c r="M335" i="3"/>
  <c r="BI341" i="3"/>
  <c r="AR341" i="3"/>
  <c r="BZ341" i="3"/>
  <c r="AI330" i="3"/>
  <c r="AC315" i="13"/>
  <c r="AB315" i="13" s="1"/>
  <c r="BK336" i="3"/>
  <c r="AT336" i="3"/>
  <c r="CB336" i="3"/>
  <c r="N348" i="3"/>
  <c r="S308" i="3"/>
  <c r="M347" i="13"/>
  <c r="L347" i="13" s="1"/>
  <c r="AA362" i="3"/>
  <c r="C273" i="13"/>
  <c r="B273" i="13" s="1"/>
  <c r="W302" i="13"/>
  <c r="V302" i="13" s="1"/>
  <c r="AF317" i="3"/>
  <c r="BJ341" i="3"/>
  <c r="CA341" i="3"/>
  <c r="AS341" i="3"/>
  <c r="V288" i="3"/>
  <c r="BN337" i="3"/>
  <c r="AW337" i="3"/>
  <c r="CE337" i="3"/>
  <c r="BX297" i="3"/>
  <c r="I297" i="3" s="1"/>
  <c r="Y320" i="3" l="1"/>
  <c r="I305" i="13"/>
  <c r="H305" i="13" s="1"/>
  <c r="G309" i="3"/>
  <c r="E290" i="13"/>
  <c r="D290" i="13" s="1"/>
  <c r="W305" i="3"/>
  <c r="M346" i="13"/>
  <c r="L346" i="13" s="1"/>
  <c r="S320" i="13"/>
  <c r="R320" i="13" s="1"/>
  <c r="K341" i="3"/>
  <c r="M336" i="3"/>
  <c r="BP331" i="3"/>
  <c r="AY331" i="3"/>
  <c r="CG331" i="3"/>
  <c r="U333" i="13"/>
  <c r="T333" i="13" s="1"/>
  <c r="AE348" i="3"/>
  <c r="AU349" i="3" s="1"/>
  <c r="AE293" i="13"/>
  <c r="AD293" i="13" s="1"/>
  <c r="AJ308" i="3"/>
  <c r="K282" i="13"/>
  <c r="J282" i="13" s="1"/>
  <c r="AQ363" i="3"/>
  <c r="BY363" i="3"/>
  <c r="BH363" i="3"/>
  <c r="BM318" i="3"/>
  <c r="AV318" i="3"/>
  <c r="CD318" i="3"/>
  <c r="L341" i="3"/>
  <c r="AL289" i="3"/>
  <c r="BA289" i="3" s="1"/>
  <c r="A289" i="3"/>
  <c r="C289" i="3" s="1"/>
  <c r="U288" i="3"/>
  <c r="BC289" i="3"/>
  <c r="BT289" i="3"/>
  <c r="P337" i="3"/>
  <c r="Z297" i="3"/>
  <c r="BW321" i="3" l="1"/>
  <c r="BF321" i="3"/>
  <c r="H321" i="3" s="1"/>
  <c r="AO321" i="3"/>
  <c r="X309" i="3"/>
  <c r="G294" i="13"/>
  <c r="F294" i="13" s="1"/>
  <c r="BD306" i="3"/>
  <c r="AM306" i="3"/>
  <c r="BU306" i="3"/>
  <c r="O326" i="13"/>
  <c r="N326" i="13" s="1"/>
  <c r="AB341" i="3"/>
  <c r="AD336" i="3"/>
  <c r="S321" i="13"/>
  <c r="R321" i="13" s="1"/>
  <c r="R331" i="3"/>
  <c r="CC349" i="3"/>
  <c r="BL349" i="3"/>
  <c r="BQ309" i="3"/>
  <c r="CH309" i="3"/>
  <c r="AZ309" i="3"/>
  <c r="J363" i="3"/>
  <c r="O318" i="3"/>
  <c r="Q326" i="13"/>
  <c r="P326" i="13" s="1"/>
  <c r="AC341" i="3"/>
  <c r="Y322" i="13"/>
  <c r="X322" i="13" s="1"/>
  <c r="BR289" i="3"/>
  <c r="E289" i="3"/>
  <c r="B289" i="3"/>
  <c r="A274" i="13" s="1"/>
  <c r="AG337" i="3"/>
  <c r="AP298" i="3"/>
  <c r="BG298" i="3" s="1"/>
  <c r="I306" i="13" l="1"/>
  <c r="H306" i="13" s="1"/>
  <c r="Y321" i="3"/>
  <c r="AN310" i="3"/>
  <c r="BE310" i="3"/>
  <c r="BV310" i="3"/>
  <c r="F306" i="3"/>
  <c r="AI331" i="3"/>
  <c r="CG332" i="3" s="1"/>
  <c r="AC316" i="13"/>
  <c r="AB316" i="13" s="1"/>
  <c r="BZ342" i="3"/>
  <c r="AR342" i="3"/>
  <c r="BI342" i="3"/>
  <c r="CB337" i="3"/>
  <c r="AT337" i="3"/>
  <c r="BK337" i="3"/>
  <c r="AD337" i="3"/>
  <c r="N349" i="3"/>
  <c r="M348" i="13"/>
  <c r="L348" i="13" s="1"/>
  <c r="AA363" i="3"/>
  <c r="AQ364" i="3" s="1"/>
  <c r="S309" i="3"/>
  <c r="C274" i="13"/>
  <c r="B274" i="13" s="1"/>
  <c r="W303" i="13"/>
  <c r="V303" i="13" s="1"/>
  <c r="AF318" i="3"/>
  <c r="AS342" i="3"/>
  <c r="CA342" i="3"/>
  <c r="BJ342" i="3"/>
  <c r="V289" i="3"/>
  <c r="AW338" i="3"/>
  <c r="BN338" i="3"/>
  <c r="CE338" i="3"/>
  <c r="BF322" i="3" l="1"/>
  <c r="BW322" i="3"/>
  <c r="AO322" i="3"/>
  <c r="G310" i="3"/>
  <c r="E291" i="13"/>
  <c r="D291" i="13" s="1"/>
  <c r="W306" i="3"/>
  <c r="M337" i="3"/>
  <c r="AY332" i="3"/>
  <c r="BP332" i="3"/>
  <c r="R332" i="3" s="1"/>
  <c r="K342" i="3"/>
  <c r="AT338" i="3"/>
  <c r="CB338" i="3"/>
  <c r="BK338" i="3"/>
  <c r="AI332" i="3"/>
  <c r="BP333" i="3" s="1"/>
  <c r="AE349" i="3"/>
  <c r="BL350" i="3" s="1"/>
  <c r="U334" i="13"/>
  <c r="T334" i="13" s="1"/>
  <c r="BY364" i="3"/>
  <c r="BH364" i="3"/>
  <c r="AE294" i="13"/>
  <c r="AD294" i="13" s="1"/>
  <c r="AJ309" i="3"/>
  <c r="AV319" i="3"/>
  <c r="BM319" i="3"/>
  <c r="CD319" i="3"/>
  <c r="L342" i="3"/>
  <c r="AB342" i="3"/>
  <c r="BT290" i="3"/>
  <c r="A290" i="3"/>
  <c r="C290" i="3" s="1"/>
  <c r="U289" i="3"/>
  <c r="AL290" i="3"/>
  <c r="BA290" i="3" s="1"/>
  <c r="BC290" i="3"/>
  <c r="P338" i="3"/>
  <c r="BX298" i="3"/>
  <c r="I298" i="3" s="1"/>
  <c r="H322" i="3" l="1"/>
  <c r="X310" i="3"/>
  <c r="G295" i="13"/>
  <c r="F295" i="13" s="1"/>
  <c r="AM307" i="3"/>
  <c r="BU307" i="3"/>
  <c r="BD307" i="3"/>
  <c r="S322" i="13"/>
  <c r="R322" i="13" s="1"/>
  <c r="O327" i="13"/>
  <c r="N327" i="13" s="1"/>
  <c r="AC317" i="13"/>
  <c r="AB317" i="13" s="1"/>
  <c r="M338" i="3"/>
  <c r="CG333" i="3"/>
  <c r="R333" i="3" s="1"/>
  <c r="AY333" i="3"/>
  <c r="AD338" i="3"/>
  <c r="J364" i="3"/>
  <c r="CC350" i="3"/>
  <c r="N350" i="3" s="1"/>
  <c r="U335" i="13" s="1"/>
  <c r="T335" i="13" s="1"/>
  <c r="AU350" i="3"/>
  <c r="AZ310" i="3"/>
  <c r="BQ310" i="3"/>
  <c r="CH310" i="3"/>
  <c r="K283" i="13"/>
  <c r="J283" i="13" s="1"/>
  <c r="Q327" i="13"/>
  <c r="P327" i="13" s="1"/>
  <c r="AA364" i="3"/>
  <c r="O319" i="3"/>
  <c r="AC342" i="3"/>
  <c r="AR343" i="3"/>
  <c r="BI343" i="3"/>
  <c r="BZ343" i="3"/>
  <c r="Y323" i="13"/>
  <c r="X323" i="13" s="1"/>
  <c r="BR290" i="3"/>
  <c r="E290" i="3"/>
  <c r="B290" i="3"/>
  <c r="A275" i="13" s="1"/>
  <c r="AG338" i="3"/>
  <c r="Z298" i="3"/>
  <c r="I307" i="13" l="1"/>
  <c r="H307" i="13" s="1"/>
  <c r="Y322" i="3"/>
  <c r="BV311" i="3"/>
  <c r="AN311" i="3"/>
  <c r="BE311" i="3"/>
  <c r="F307" i="3"/>
  <c r="S323" i="13"/>
  <c r="R323" i="13" s="1"/>
  <c r="M349" i="13"/>
  <c r="L349" i="13" s="1"/>
  <c r="AC318" i="13"/>
  <c r="AB318" i="13" s="1"/>
  <c r="AI333" i="3"/>
  <c r="AT339" i="3"/>
  <c r="CB339" i="3"/>
  <c r="BK339" i="3"/>
  <c r="AE350" i="3"/>
  <c r="S310" i="3"/>
  <c r="BY365" i="3"/>
  <c r="BH365" i="3"/>
  <c r="AQ365" i="3"/>
  <c r="AS343" i="3"/>
  <c r="BJ343" i="3"/>
  <c r="CA343" i="3"/>
  <c r="C275" i="13"/>
  <c r="B275" i="13" s="1"/>
  <c r="W304" i="13"/>
  <c r="V304" i="13" s="1"/>
  <c r="AF319" i="3"/>
  <c r="K343" i="3"/>
  <c r="V290" i="3"/>
  <c r="AW339" i="3"/>
  <c r="BN339" i="3"/>
  <c r="CE339" i="3"/>
  <c r="AP299" i="3"/>
  <c r="BG299" i="3" s="1"/>
  <c r="BW323" i="3" l="1"/>
  <c r="BF323" i="3"/>
  <c r="H323" i="3" s="1"/>
  <c r="AO323" i="3"/>
  <c r="G311" i="3"/>
  <c r="E292" i="13"/>
  <c r="D292" i="13" s="1"/>
  <c r="W307" i="3"/>
  <c r="CG334" i="3"/>
  <c r="BP334" i="3"/>
  <c r="AY334" i="3"/>
  <c r="AJ310" i="3"/>
  <c r="M339" i="3"/>
  <c r="S324" i="13" s="1"/>
  <c r="R324" i="13" s="1"/>
  <c r="BL351" i="3"/>
  <c r="AU351" i="3"/>
  <c r="CC351" i="3"/>
  <c r="AE295" i="13"/>
  <c r="AD295" i="13" s="1"/>
  <c r="L343" i="3"/>
  <c r="J365" i="3"/>
  <c r="AV320" i="3"/>
  <c r="BM320" i="3"/>
  <c r="CD320" i="3"/>
  <c r="O328" i="13"/>
  <c r="N328" i="13" s="1"/>
  <c r="AB343" i="3"/>
  <c r="U290" i="3"/>
  <c r="AL291" i="3"/>
  <c r="BA291" i="3" s="1"/>
  <c r="A291" i="3"/>
  <c r="C291" i="3" s="1"/>
  <c r="BC291" i="3"/>
  <c r="BT291" i="3"/>
  <c r="P339" i="3"/>
  <c r="I308" i="13" l="1"/>
  <c r="H308" i="13" s="1"/>
  <c r="Y323" i="3"/>
  <c r="X311" i="3"/>
  <c r="G296" i="13"/>
  <c r="F296" i="13" s="1"/>
  <c r="BD308" i="3"/>
  <c r="AM308" i="3"/>
  <c r="BU308" i="3"/>
  <c r="N351" i="3"/>
  <c r="AZ311" i="3"/>
  <c r="BQ311" i="3"/>
  <c r="CH311" i="3"/>
  <c r="R334" i="3"/>
  <c r="AD339" i="3"/>
  <c r="BK340" i="3" s="1"/>
  <c r="AE351" i="3"/>
  <c r="AI334" i="3"/>
  <c r="M350" i="13"/>
  <c r="L350" i="13" s="1"/>
  <c r="AA365" i="3"/>
  <c r="AC343" i="3"/>
  <c r="Q328" i="13"/>
  <c r="P328" i="13" s="1"/>
  <c r="O320" i="3"/>
  <c r="BI344" i="3"/>
  <c r="BZ344" i="3"/>
  <c r="AR344" i="3"/>
  <c r="Y324" i="13"/>
  <c r="X324" i="13" s="1"/>
  <c r="BR291" i="3"/>
  <c r="E291" i="3"/>
  <c r="B291" i="3"/>
  <c r="A276" i="13" s="1"/>
  <c r="AG339" i="3"/>
  <c r="BX299" i="3"/>
  <c r="I299" i="3" s="1"/>
  <c r="AO324" i="3" l="1"/>
  <c r="BW324" i="3"/>
  <c r="BF324" i="3"/>
  <c r="BV312" i="3"/>
  <c r="AN312" i="3"/>
  <c r="BE312" i="3"/>
  <c r="F308" i="3"/>
  <c r="U336" i="13"/>
  <c r="T336" i="13" s="1"/>
  <c r="S311" i="3"/>
  <c r="AC319" i="13"/>
  <c r="AB319" i="13" s="1"/>
  <c r="CB340" i="3"/>
  <c r="M340" i="3" s="1"/>
  <c r="AT340" i="3"/>
  <c r="AJ311" i="3"/>
  <c r="AU352" i="3"/>
  <c r="CC352" i="3"/>
  <c r="BL352" i="3"/>
  <c r="BP335" i="3"/>
  <c r="AY335" i="3"/>
  <c r="CG335" i="3"/>
  <c r="K344" i="3"/>
  <c r="K284" i="13"/>
  <c r="J284" i="13" s="1"/>
  <c r="BJ344" i="3"/>
  <c r="AS344" i="3"/>
  <c r="CA344" i="3"/>
  <c r="BY366" i="3"/>
  <c r="AQ366" i="3"/>
  <c r="BH366" i="3"/>
  <c r="C276" i="13"/>
  <c r="W305" i="13"/>
  <c r="V305" i="13" s="1"/>
  <c r="AF320" i="3"/>
  <c r="V291" i="3"/>
  <c r="AW340" i="3"/>
  <c r="BN340" i="3"/>
  <c r="CE340" i="3"/>
  <c r="Z299" i="3"/>
  <c r="AP300" i="3" s="1"/>
  <c r="BG300" i="3" s="1"/>
  <c r="H324" i="3" l="1"/>
  <c r="G312" i="3"/>
  <c r="W308" i="3"/>
  <c r="E293" i="13"/>
  <c r="D293" i="13" s="1"/>
  <c r="AE296" i="13"/>
  <c r="AD296" i="13" s="1"/>
  <c r="N352" i="3"/>
  <c r="AZ312" i="3"/>
  <c r="BQ312" i="3"/>
  <c r="CH312" i="3"/>
  <c r="S325" i="13"/>
  <c r="R325" i="13" s="1"/>
  <c r="AD340" i="3"/>
  <c r="R335" i="3"/>
  <c r="AB344" i="3"/>
  <c r="O329" i="13"/>
  <c r="N329" i="13" s="1"/>
  <c r="J366" i="3"/>
  <c r="AA366" i="3" s="1"/>
  <c r="L344" i="3"/>
  <c r="BM321" i="3"/>
  <c r="CD321" i="3"/>
  <c r="AV321" i="3"/>
  <c r="B276" i="13"/>
  <c r="AE352" i="3"/>
  <c r="BT292" i="3"/>
  <c r="BC292" i="3"/>
  <c r="A292" i="3"/>
  <c r="C292" i="3" s="1"/>
  <c r="U291" i="3"/>
  <c r="AL292" i="3"/>
  <c r="BA292" i="3" s="1"/>
  <c r="P340" i="3"/>
  <c r="I309" i="13" l="1"/>
  <c r="H309" i="13" s="1"/>
  <c r="Y324" i="3"/>
  <c r="X312" i="3"/>
  <c r="G297" i="13"/>
  <c r="F297" i="13" s="1"/>
  <c r="BU309" i="3"/>
  <c r="BD309" i="3"/>
  <c r="AM309" i="3"/>
  <c r="S312" i="3"/>
  <c r="U337" i="13"/>
  <c r="T337" i="13" s="1"/>
  <c r="AR345" i="3"/>
  <c r="BI345" i="3"/>
  <c r="AT341" i="3"/>
  <c r="CB341" i="3"/>
  <c r="BK341" i="3"/>
  <c r="AD341" i="3"/>
  <c r="BZ345" i="3"/>
  <c r="AC320" i="13"/>
  <c r="AB320" i="13" s="1"/>
  <c r="AI335" i="3"/>
  <c r="AJ312" i="3"/>
  <c r="M351" i="13"/>
  <c r="L351" i="13" s="1"/>
  <c r="AC344" i="3"/>
  <c r="Q329" i="13"/>
  <c r="P329" i="13" s="1"/>
  <c r="AQ367" i="3"/>
  <c r="BY367" i="3"/>
  <c r="BH367" i="3"/>
  <c r="CC353" i="3"/>
  <c r="BL353" i="3"/>
  <c r="AU353" i="3"/>
  <c r="O321" i="3"/>
  <c r="Y325" i="13"/>
  <c r="X325" i="13" s="1"/>
  <c r="B292" i="3"/>
  <c r="A277" i="13" s="1"/>
  <c r="BR292" i="3"/>
  <c r="E292" i="3"/>
  <c r="AG340" i="3"/>
  <c r="AO325" i="3" l="1"/>
  <c r="BW325" i="3"/>
  <c r="BF325" i="3"/>
  <c r="H325" i="3" s="1"/>
  <c r="F309" i="3"/>
  <c r="BE313" i="3"/>
  <c r="G313" i="3" s="1"/>
  <c r="AN313" i="3"/>
  <c r="BV313" i="3"/>
  <c r="M341" i="3"/>
  <c r="AE297" i="13"/>
  <c r="AD297" i="13" s="1"/>
  <c r="K345" i="3"/>
  <c r="CB342" i="3"/>
  <c r="BK342" i="3"/>
  <c r="AT342" i="3"/>
  <c r="BP336" i="3"/>
  <c r="AY336" i="3"/>
  <c r="CG336" i="3"/>
  <c r="BQ313" i="3"/>
  <c r="AZ313" i="3"/>
  <c r="CH313" i="3"/>
  <c r="J367" i="3"/>
  <c r="AB345" i="3"/>
  <c r="AR346" i="3" s="1"/>
  <c r="BJ345" i="3"/>
  <c r="AS345" i="3"/>
  <c r="CA345" i="3"/>
  <c r="W306" i="13"/>
  <c r="V306" i="13" s="1"/>
  <c r="AF321" i="3"/>
  <c r="C277" i="13"/>
  <c r="B277" i="13" s="1"/>
  <c r="N353" i="3"/>
  <c r="V292" i="3"/>
  <c r="BN341" i="3"/>
  <c r="CE341" i="3"/>
  <c r="AW341" i="3"/>
  <c r="BX300" i="3"/>
  <c r="I300" i="3" s="1"/>
  <c r="Y325" i="3" l="1"/>
  <c r="I310" i="13"/>
  <c r="H310" i="13" s="1"/>
  <c r="W309" i="3"/>
  <c r="E294" i="13"/>
  <c r="D294" i="13" s="1"/>
  <c r="BD310" i="3"/>
  <c r="X313" i="3"/>
  <c r="G298" i="13"/>
  <c r="F298" i="13" s="1"/>
  <c r="S326" i="13"/>
  <c r="R326" i="13" s="1"/>
  <c r="R336" i="3"/>
  <c r="M342" i="3"/>
  <c r="O330" i="13"/>
  <c r="N330" i="13" s="1"/>
  <c r="AD342" i="3"/>
  <c r="AI336" i="3"/>
  <c r="S313" i="3"/>
  <c r="M352" i="13"/>
  <c r="L352" i="13" s="1"/>
  <c r="AA367" i="3"/>
  <c r="BY368" i="3" s="1"/>
  <c r="BZ346" i="3"/>
  <c r="BI346" i="3"/>
  <c r="K285" i="13"/>
  <c r="J285" i="13" s="1"/>
  <c r="L345" i="3"/>
  <c r="U338" i="13"/>
  <c r="T338" i="13" s="1"/>
  <c r="AE353" i="3"/>
  <c r="AV322" i="3"/>
  <c r="CD322" i="3"/>
  <c r="BM322" i="3"/>
  <c r="BC293" i="3"/>
  <c r="BT293" i="3"/>
  <c r="AL293" i="3"/>
  <c r="BA293" i="3" s="1"/>
  <c r="A293" i="3"/>
  <c r="C293" i="3" s="1"/>
  <c r="U292" i="3"/>
  <c r="P341" i="3"/>
  <c r="Z300" i="3"/>
  <c r="BG301" i="3" s="1"/>
  <c r="BF326" i="3" l="1"/>
  <c r="H326" i="3" s="1"/>
  <c r="AO326" i="3"/>
  <c r="BW326" i="3"/>
  <c r="AM310" i="3"/>
  <c r="BU310" i="3"/>
  <c r="F310" i="3" s="1"/>
  <c r="AN314" i="3"/>
  <c r="BV314" i="3"/>
  <c r="BE314" i="3"/>
  <c r="G314" i="3" s="1"/>
  <c r="AC321" i="13"/>
  <c r="AB321" i="13" s="1"/>
  <c r="S327" i="13"/>
  <c r="R327" i="13" s="1"/>
  <c r="CB343" i="3"/>
  <c r="BK343" i="3"/>
  <c r="AT343" i="3"/>
  <c r="AQ368" i="3"/>
  <c r="BH368" i="3"/>
  <c r="J368" i="3" s="1"/>
  <c r="BP337" i="3"/>
  <c r="CG337" i="3"/>
  <c r="AY337" i="3"/>
  <c r="K346" i="3"/>
  <c r="AE298" i="13"/>
  <c r="AD298" i="13" s="1"/>
  <c r="AJ313" i="3"/>
  <c r="Q330" i="13"/>
  <c r="P330" i="13" s="1"/>
  <c r="AC345" i="3"/>
  <c r="AU354" i="3"/>
  <c r="BL354" i="3"/>
  <c r="CC354" i="3"/>
  <c r="O322" i="3"/>
  <c r="Y326" i="13"/>
  <c r="X326" i="13" s="1"/>
  <c r="AG341" i="3"/>
  <c r="BN342" i="3" s="1"/>
  <c r="B293" i="3"/>
  <c r="A278" i="13" s="1"/>
  <c r="BR293" i="3"/>
  <c r="E293" i="3"/>
  <c r="AP301" i="3"/>
  <c r="I311" i="13" l="1"/>
  <c r="H311" i="13" s="1"/>
  <c r="Y326" i="3"/>
  <c r="E295" i="13"/>
  <c r="D295" i="13" s="1"/>
  <c r="W310" i="3"/>
  <c r="G299" i="13"/>
  <c r="F299" i="13" s="1"/>
  <c r="X314" i="3"/>
  <c r="M343" i="3"/>
  <c r="AD343" i="3"/>
  <c r="AB346" i="3"/>
  <c r="O331" i="13"/>
  <c r="N331" i="13" s="1"/>
  <c r="R337" i="3"/>
  <c r="AZ314" i="3"/>
  <c r="CH314" i="3"/>
  <c r="BQ314" i="3"/>
  <c r="AS346" i="3"/>
  <c r="BJ346" i="3"/>
  <c r="CA346" i="3"/>
  <c r="M353" i="13"/>
  <c r="L353" i="13" s="1"/>
  <c r="AA368" i="3"/>
  <c r="W307" i="13"/>
  <c r="V307" i="13" s="1"/>
  <c r="AF322" i="3"/>
  <c r="N354" i="3"/>
  <c r="C278" i="13"/>
  <c r="B278" i="13" s="1"/>
  <c r="AW342" i="3"/>
  <c r="CE342" i="3"/>
  <c r="P342" i="3" s="1"/>
  <c r="V293" i="3"/>
  <c r="BF327" i="3" l="1"/>
  <c r="AO327" i="3"/>
  <c r="BW327" i="3"/>
  <c r="H327" i="3" s="1"/>
  <c r="AM311" i="3"/>
  <c r="BD311" i="3"/>
  <c r="BU311" i="3"/>
  <c r="I312" i="13"/>
  <c r="H312" i="13" s="1"/>
  <c r="Y327" i="3"/>
  <c r="AN315" i="3"/>
  <c r="BE315" i="3"/>
  <c r="BV315" i="3"/>
  <c r="F311" i="3"/>
  <c r="S328" i="13"/>
  <c r="R328" i="13" s="1"/>
  <c r="S314" i="3"/>
  <c r="AR347" i="3"/>
  <c r="BZ347" i="3"/>
  <c r="BI347" i="3"/>
  <c r="AT344" i="3"/>
  <c r="BK344" i="3"/>
  <c r="CB344" i="3"/>
  <c r="AC322" i="13"/>
  <c r="AB322" i="13" s="1"/>
  <c r="AI337" i="3"/>
  <c r="BY369" i="3"/>
  <c r="BH369" i="3"/>
  <c r="AQ369" i="3"/>
  <c r="L346" i="3"/>
  <c r="U339" i="13"/>
  <c r="T339" i="13" s="1"/>
  <c r="AE354" i="3"/>
  <c r="BM323" i="3"/>
  <c r="CD323" i="3"/>
  <c r="AV323" i="3"/>
  <c r="Y327" i="13"/>
  <c r="X327" i="13" s="1"/>
  <c r="AG342" i="3"/>
  <c r="CE343" i="3" s="1"/>
  <c r="AL294" i="3"/>
  <c r="BA294" i="3" s="1"/>
  <c r="A294" i="3"/>
  <c r="C294" i="3" s="1"/>
  <c r="BT294" i="3"/>
  <c r="BC294" i="3"/>
  <c r="U293" i="3"/>
  <c r="BX301" i="3"/>
  <c r="I301" i="3" s="1"/>
  <c r="BW328" i="3" l="1"/>
  <c r="BF328" i="3"/>
  <c r="H328" i="3" s="1"/>
  <c r="AO328" i="3"/>
  <c r="G315" i="3"/>
  <c r="W311" i="3"/>
  <c r="E296" i="13"/>
  <c r="D296" i="13" s="1"/>
  <c r="AJ314" i="3"/>
  <c r="AE299" i="13"/>
  <c r="AD299" i="13" s="1"/>
  <c r="K347" i="3"/>
  <c r="M344" i="3"/>
  <c r="AD344" i="3"/>
  <c r="AB347" i="3"/>
  <c r="BZ348" i="3" s="1"/>
  <c r="AY338" i="3"/>
  <c r="CG338" i="3"/>
  <c r="BP338" i="3"/>
  <c r="J369" i="3"/>
  <c r="AA369" i="3" s="1"/>
  <c r="K286" i="13"/>
  <c r="J286" i="13" s="1"/>
  <c r="Q331" i="13"/>
  <c r="P331" i="13" s="1"/>
  <c r="AC346" i="3"/>
  <c r="O323" i="3"/>
  <c r="AU355" i="3"/>
  <c r="BL355" i="3"/>
  <c r="CC355" i="3"/>
  <c r="BN343" i="3"/>
  <c r="P343" i="3" s="1"/>
  <c r="AW343" i="3"/>
  <c r="BR294" i="3"/>
  <c r="E294" i="3"/>
  <c r="B294" i="3"/>
  <c r="A279" i="13" s="1"/>
  <c r="Z301" i="3"/>
  <c r="AP302" i="3" s="1"/>
  <c r="BG302" i="3" s="1"/>
  <c r="X315" i="3" l="1"/>
  <c r="G300" i="13"/>
  <c r="F300" i="13" s="1"/>
  <c r="Y328" i="3"/>
  <c r="I313" i="13"/>
  <c r="H313" i="13" s="1"/>
  <c r="BD312" i="3"/>
  <c r="BU312" i="3"/>
  <c r="AM312" i="3"/>
  <c r="S329" i="13"/>
  <c r="R329" i="13" s="1"/>
  <c r="BQ315" i="3"/>
  <c r="CH315" i="3"/>
  <c r="AZ315" i="3"/>
  <c r="R338" i="3"/>
  <c r="O332" i="13"/>
  <c r="N332" i="13" s="1"/>
  <c r="BK345" i="3"/>
  <c r="AT345" i="3"/>
  <c r="CB345" i="3"/>
  <c r="BI348" i="3"/>
  <c r="K348" i="3" s="1"/>
  <c r="AR348" i="3"/>
  <c r="AI338" i="3"/>
  <c r="AJ315" i="3"/>
  <c r="M354" i="13"/>
  <c r="L354" i="13" s="1"/>
  <c r="BY370" i="3"/>
  <c r="AQ370" i="3"/>
  <c r="BH370" i="3"/>
  <c r="CA347" i="3"/>
  <c r="BJ347" i="3"/>
  <c r="AS347" i="3"/>
  <c r="C279" i="13"/>
  <c r="B279" i="13" s="1"/>
  <c r="N355" i="3"/>
  <c r="W308" i="13"/>
  <c r="V308" i="13" s="1"/>
  <c r="AF323" i="3"/>
  <c r="Y328" i="13"/>
  <c r="X328" i="13" s="1"/>
  <c r="V294" i="3"/>
  <c r="AG343" i="3"/>
  <c r="BN344" i="3" s="1"/>
  <c r="BV316" i="3" l="1"/>
  <c r="BE316" i="3"/>
  <c r="AN316" i="3"/>
  <c r="BF329" i="3"/>
  <c r="BW329" i="3"/>
  <c r="AO329" i="3"/>
  <c r="G316" i="3"/>
  <c r="F312" i="3"/>
  <c r="AC323" i="13"/>
  <c r="AB323" i="13" s="1"/>
  <c r="S315" i="3"/>
  <c r="J370" i="3"/>
  <c r="M345" i="3"/>
  <c r="BP339" i="3"/>
  <c r="CG339" i="3"/>
  <c r="AY339" i="3"/>
  <c r="BQ316" i="3"/>
  <c r="AZ316" i="3"/>
  <c r="CH316" i="3"/>
  <c r="L347" i="3"/>
  <c r="AB348" i="3"/>
  <c r="BI349" i="3" s="1"/>
  <c r="O333" i="13"/>
  <c r="N333" i="13" s="1"/>
  <c r="U340" i="13"/>
  <c r="T340" i="13" s="1"/>
  <c r="AE355" i="3"/>
  <c r="AV324" i="3"/>
  <c r="CD324" i="3"/>
  <c r="BM324" i="3"/>
  <c r="AL295" i="3"/>
  <c r="BA295" i="3" s="1"/>
  <c r="BT295" i="3"/>
  <c r="U294" i="3"/>
  <c r="A295" i="3"/>
  <c r="C295" i="3" s="1"/>
  <c r="BC295" i="3"/>
  <c r="AW344" i="3"/>
  <c r="CE344" i="3"/>
  <c r="P344" i="3" s="1"/>
  <c r="BX302" i="3"/>
  <c r="I302" i="3" s="1"/>
  <c r="H329" i="3" l="1"/>
  <c r="X316" i="3"/>
  <c r="G301" i="13"/>
  <c r="F301" i="13" s="1"/>
  <c r="E297" i="13"/>
  <c r="D297" i="13" s="1"/>
  <c r="W312" i="3"/>
  <c r="AE300" i="13"/>
  <c r="AD300" i="13" s="1"/>
  <c r="M355" i="13"/>
  <c r="L355" i="13" s="1"/>
  <c r="AA370" i="3"/>
  <c r="AC347" i="3"/>
  <c r="S330" i="13"/>
  <c r="R330" i="13" s="1"/>
  <c r="AD345" i="3"/>
  <c r="R339" i="3"/>
  <c r="BZ349" i="3"/>
  <c r="K349" i="3" s="1"/>
  <c r="Q332" i="13"/>
  <c r="P332" i="13" s="1"/>
  <c r="AR349" i="3"/>
  <c r="S316" i="3"/>
  <c r="O324" i="3"/>
  <c r="AF324" i="3" s="1"/>
  <c r="K287" i="13"/>
  <c r="J287" i="13" s="1"/>
  <c r="BL356" i="3"/>
  <c r="CC356" i="3"/>
  <c r="AU356" i="3"/>
  <c r="Y329" i="13"/>
  <c r="X329" i="13" s="1"/>
  <c r="BR295" i="3"/>
  <c r="E295" i="3"/>
  <c r="B295" i="3"/>
  <c r="A280" i="13" s="1"/>
  <c r="AG344" i="3"/>
  <c r="Z302" i="3"/>
  <c r="I314" i="13" l="1"/>
  <c r="H314" i="13" s="1"/>
  <c r="Y329" i="3"/>
  <c r="AN317" i="3"/>
  <c r="BE317" i="3"/>
  <c r="BV317" i="3"/>
  <c r="AM313" i="3"/>
  <c r="BD313" i="3"/>
  <c r="BU313" i="3"/>
  <c r="BY371" i="3"/>
  <c r="BH371" i="3"/>
  <c r="AQ371" i="3"/>
  <c r="CA348" i="3"/>
  <c r="AS348" i="3"/>
  <c r="BJ348" i="3"/>
  <c r="BK346" i="3"/>
  <c r="AT346" i="3"/>
  <c r="CB346" i="3"/>
  <c r="AC324" i="13"/>
  <c r="AB324" i="13" s="1"/>
  <c r="AI339" i="3"/>
  <c r="AE301" i="13"/>
  <c r="AD301" i="13" s="1"/>
  <c r="AJ316" i="3"/>
  <c r="N356" i="3"/>
  <c r="AE356" i="3" s="1"/>
  <c r="W309" i="13"/>
  <c r="V309" i="13" s="1"/>
  <c r="C280" i="13"/>
  <c r="BM325" i="3"/>
  <c r="CD325" i="3"/>
  <c r="AV325" i="3"/>
  <c r="O334" i="13"/>
  <c r="N334" i="13" s="1"/>
  <c r="AB349" i="3"/>
  <c r="V295" i="3"/>
  <c r="AW345" i="3"/>
  <c r="BN345" i="3"/>
  <c r="CE345" i="3"/>
  <c r="AP303" i="3"/>
  <c r="BG303" i="3" s="1"/>
  <c r="AO330" i="3" l="1"/>
  <c r="BW330" i="3"/>
  <c r="BF330" i="3"/>
  <c r="H330" i="3" s="1"/>
  <c r="G317" i="3"/>
  <c r="F313" i="3"/>
  <c r="J371" i="3"/>
  <c r="L348" i="3"/>
  <c r="AA371" i="3"/>
  <c r="M346" i="3"/>
  <c r="AY340" i="3"/>
  <c r="BP340" i="3"/>
  <c r="CG340" i="3"/>
  <c r="BQ317" i="3"/>
  <c r="AZ317" i="3"/>
  <c r="CH317" i="3"/>
  <c r="AC348" i="3"/>
  <c r="AS349" i="3" s="1"/>
  <c r="U341" i="13"/>
  <c r="T341" i="13" s="1"/>
  <c r="B280" i="13"/>
  <c r="O325" i="3"/>
  <c r="BL357" i="3"/>
  <c r="CC357" i="3"/>
  <c r="AU357" i="3"/>
  <c r="BI350" i="3"/>
  <c r="BZ350" i="3"/>
  <c r="AR350" i="3"/>
  <c r="AL296" i="3"/>
  <c r="BA296" i="3" s="1"/>
  <c r="A296" i="3"/>
  <c r="C296" i="3" s="1"/>
  <c r="BT296" i="3"/>
  <c r="U295" i="3"/>
  <c r="BC296" i="3"/>
  <c r="P345" i="3"/>
  <c r="BX303" i="3"/>
  <c r="I303" i="3" s="1"/>
  <c r="I315" i="13" l="1"/>
  <c r="H315" i="13" s="1"/>
  <c r="Y330" i="3"/>
  <c r="G302" i="13"/>
  <c r="F302" i="13" s="1"/>
  <c r="X317" i="3"/>
  <c r="E298" i="13"/>
  <c r="D298" i="13" s="1"/>
  <c r="W313" i="3"/>
  <c r="M356" i="13"/>
  <c r="L356" i="13" s="1"/>
  <c r="Q333" i="13"/>
  <c r="P333" i="13" s="1"/>
  <c r="BY372" i="3"/>
  <c r="AQ372" i="3"/>
  <c r="BH372" i="3"/>
  <c r="S331" i="13"/>
  <c r="R331" i="13" s="1"/>
  <c r="AD346" i="3"/>
  <c r="S317" i="3"/>
  <c r="R340" i="3"/>
  <c r="AI340" i="3"/>
  <c r="AJ317" i="3"/>
  <c r="CH318" i="3" s="1"/>
  <c r="BJ349" i="3"/>
  <c r="CA349" i="3"/>
  <c r="AA372" i="3"/>
  <c r="K288" i="13"/>
  <c r="J288" i="13" s="1"/>
  <c r="N357" i="3"/>
  <c r="W310" i="13"/>
  <c r="V310" i="13" s="1"/>
  <c r="AF325" i="3"/>
  <c r="K350" i="3"/>
  <c r="Y330" i="13"/>
  <c r="X330" i="13" s="1"/>
  <c r="BR296" i="3"/>
  <c r="E296" i="3"/>
  <c r="B296" i="3"/>
  <c r="A281" i="13" s="1"/>
  <c r="AG345" i="3"/>
  <c r="Z303" i="3"/>
  <c r="AP304" i="3" s="1"/>
  <c r="BG304" i="3" s="1"/>
  <c r="AO331" i="3" l="1"/>
  <c r="BF331" i="3"/>
  <c r="BW331" i="3"/>
  <c r="AN318" i="3"/>
  <c r="BE318" i="3"/>
  <c r="BV318" i="3"/>
  <c r="BU314" i="3"/>
  <c r="AM314" i="3"/>
  <c r="BD314" i="3"/>
  <c r="J372" i="3"/>
  <c r="AT347" i="3"/>
  <c r="BK347" i="3"/>
  <c r="CB347" i="3"/>
  <c r="AE302" i="13"/>
  <c r="AD302" i="13" s="1"/>
  <c r="AC325" i="13"/>
  <c r="AB325" i="13" s="1"/>
  <c r="BP341" i="3"/>
  <c r="AY341" i="3"/>
  <c r="CG341" i="3"/>
  <c r="BQ318" i="3"/>
  <c r="S318" i="3" s="1"/>
  <c r="AZ318" i="3"/>
  <c r="L349" i="3"/>
  <c r="Q334" i="13" s="1"/>
  <c r="P334" i="13" s="1"/>
  <c r="BH373" i="3"/>
  <c r="BY373" i="3"/>
  <c r="AQ373" i="3"/>
  <c r="C281" i="13"/>
  <c r="B281" i="13" s="1"/>
  <c r="AV326" i="3"/>
  <c r="BM326" i="3"/>
  <c r="CD326" i="3"/>
  <c r="U342" i="13"/>
  <c r="T342" i="13" s="1"/>
  <c r="AE357" i="3"/>
  <c r="O335" i="13"/>
  <c r="N335" i="13" s="1"/>
  <c r="AB350" i="3"/>
  <c r="V296" i="3"/>
  <c r="AW346" i="3"/>
  <c r="BN346" i="3"/>
  <c r="CE346" i="3"/>
  <c r="H331" i="3" l="1"/>
  <c r="G318" i="3"/>
  <c r="F314" i="3"/>
  <c r="E299" i="13" s="1"/>
  <c r="D299" i="13" s="1"/>
  <c r="M357" i="13"/>
  <c r="L357" i="13" s="1"/>
  <c r="M347" i="3"/>
  <c r="AE303" i="13"/>
  <c r="AD303" i="13" s="1"/>
  <c r="R341" i="3"/>
  <c r="AJ318" i="3"/>
  <c r="AC349" i="3"/>
  <c r="J373" i="3"/>
  <c r="CC358" i="3"/>
  <c r="BL358" i="3"/>
  <c r="AU358" i="3"/>
  <c r="O326" i="3"/>
  <c r="AR351" i="3"/>
  <c r="BZ351" i="3"/>
  <c r="BI351" i="3"/>
  <c r="AL297" i="3"/>
  <c r="BA297" i="3" s="1"/>
  <c r="A297" i="3"/>
  <c r="C297" i="3" s="1"/>
  <c r="U296" i="3"/>
  <c r="BT297" i="3"/>
  <c r="BC297" i="3"/>
  <c r="P346" i="3"/>
  <c r="BX304" i="3"/>
  <c r="I304" i="3" s="1"/>
  <c r="I316" i="13" l="1"/>
  <c r="H316" i="13" s="1"/>
  <c r="Y331" i="3"/>
  <c r="G303" i="13"/>
  <c r="F303" i="13" s="1"/>
  <c r="X318" i="3"/>
  <c r="W314" i="3"/>
  <c r="S332" i="13"/>
  <c r="R332" i="13" s="1"/>
  <c r="AD347" i="3"/>
  <c r="AS350" i="3"/>
  <c r="CA350" i="3"/>
  <c r="BJ350" i="3"/>
  <c r="AC326" i="13"/>
  <c r="AB326" i="13" s="1"/>
  <c r="AI341" i="3"/>
  <c r="BQ319" i="3"/>
  <c r="CH319" i="3"/>
  <c r="AZ319" i="3"/>
  <c r="N358" i="3"/>
  <c r="AE358" i="3" s="1"/>
  <c r="K289" i="13"/>
  <c r="J289" i="13" s="1"/>
  <c r="M358" i="13"/>
  <c r="L358" i="13" s="1"/>
  <c r="AA373" i="3"/>
  <c r="W311" i="13"/>
  <c r="V311" i="13" s="1"/>
  <c r="AF326" i="3"/>
  <c r="K351" i="3"/>
  <c r="Y331" i="13"/>
  <c r="X331" i="13" s="1"/>
  <c r="BR297" i="3"/>
  <c r="E297" i="3"/>
  <c r="B297" i="3"/>
  <c r="A282" i="13" s="1"/>
  <c r="AG346" i="3"/>
  <c r="Z304" i="3"/>
  <c r="AP305" i="3" s="1"/>
  <c r="BG305" i="3" s="1"/>
  <c r="BF332" i="3" l="1"/>
  <c r="BW332" i="3"/>
  <c r="AO332" i="3"/>
  <c r="AN319" i="3"/>
  <c r="BE319" i="3"/>
  <c r="BV319" i="3"/>
  <c r="BU315" i="3"/>
  <c r="BD315" i="3"/>
  <c r="AM315" i="3"/>
  <c r="L350" i="3"/>
  <c r="BK348" i="3"/>
  <c r="CB348" i="3"/>
  <c r="AT348" i="3"/>
  <c r="CG342" i="3"/>
  <c r="BP342" i="3"/>
  <c r="AY342" i="3"/>
  <c r="S319" i="3"/>
  <c r="AC350" i="3"/>
  <c r="BY374" i="3"/>
  <c r="AQ374" i="3"/>
  <c r="BH374" i="3"/>
  <c r="U343" i="13"/>
  <c r="T343" i="13" s="1"/>
  <c r="C282" i="13"/>
  <c r="B282" i="13" s="1"/>
  <c r="BL359" i="3"/>
  <c r="CC359" i="3"/>
  <c r="AU359" i="3"/>
  <c r="BM327" i="3"/>
  <c r="CD327" i="3"/>
  <c r="AV327" i="3"/>
  <c r="O336" i="13"/>
  <c r="N336" i="13" s="1"/>
  <c r="AB351" i="3"/>
  <c r="V297" i="3"/>
  <c r="CE347" i="3"/>
  <c r="BN347" i="3"/>
  <c r="AW347" i="3"/>
  <c r="H332" i="3" l="1"/>
  <c r="G319" i="3"/>
  <c r="F315" i="3"/>
  <c r="Q335" i="13"/>
  <c r="P335" i="13" s="1"/>
  <c r="M348" i="3"/>
  <c r="AD348" i="3"/>
  <c r="R342" i="3"/>
  <c r="AI342" i="3"/>
  <c r="AE304" i="13"/>
  <c r="AD304" i="13" s="1"/>
  <c r="AJ319" i="3"/>
  <c r="J374" i="3"/>
  <c r="CA351" i="3"/>
  <c r="AS351" i="3"/>
  <c r="BJ351" i="3"/>
  <c r="O327" i="3"/>
  <c r="N359" i="3"/>
  <c r="BZ352" i="3"/>
  <c r="AR352" i="3"/>
  <c r="BI352" i="3"/>
  <c r="AL298" i="3"/>
  <c r="BA298" i="3" s="1"/>
  <c r="U297" i="3"/>
  <c r="BC298" i="3"/>
  <c r="BT298" i="3"/>
  <c r="A298" i="3"/>
  <c r="C298" i="3" s="1"/>
  <c r="P347" i="3"/>
  <c r="I317" i="13" l="1"/>
  <c r="H317" i="13" s="1"/>
  <c r="Y332" i="3"/>
  <c r="G304" i="13"/>
  <c r="F304" i="13" s="1"/>
  <c r="X319" i="3"/>
  <c r="E300" i="13"/>
  <c r="D300" i="13" s="1"/>
  <c r="W315" i="3"/>
  <c r="S333" i="13"/>
  <c r="R333" i="13" s="1"/>
  <c r="CB349" i="3"/>
  <c r="AT349" i="3"/>
  <c r="BK349" i="3"/>
  <c r="AA374" i="3"/>
  <c r="AC327" i="13"/>
  <c r="AB327" i="13" s="1"/>
  <c r="CG343" i="3"/>
  <c r="BP343" i="3"/>
  <c r="AY343" i="3"/>
  <c r="CH320" i="3"/>
  <c r="BQ320" i="3"/>
  <c r="AZ320" i="3"/>
  <c r="L351" i="3"/>
  <c r="AC351" i="3" s="1"/>
  <c r="AS352" i="3" s="1"/>
  <c r="M359" i="13"/>
  <c r="L359" i="13" s="1"/>
  <c r="U344" i="13"/>
  <c r="T344" i="13" s="1"/>
  <c r="AE359" i="3"/>
  <c r="W312" i="13"/>
  <c r="V312" i="13" s="1"/>
  <c r="AF327" i="3"/>
  <c r="K352" i="3"/>
  <c r="Y332" i="13"/>
  <c r="X332" i="13" s="1"/>
  <c r="B298" i="3"/>
  <c r="A283" i="13" s="1"/>
  <c r="E298" i="3"/>
  <c r="BR298" i="3"/>
  <c r="AG347" i="3"/>
  <c r="BX305" i="3"/>
  <c r="I305" i="3" s="1"/>
  <c r="AO333" i="3" l="1"/>
  <c r="BW333" i="3"/>
  <c r="BF333" i="3"/>
  <c r="AN320" i="3"/>
  <c r="BE320" i="3"/>
  <c r="BV320" i="3"/>
  <c r="AM316" i="3"/>
  <c r="BD316" i="3"/>
  <c r="BU316" i="3"/>
  <c r="S320" i="3"/>
  <c r="R343" i="3"/>
  <c r="M349" i="3"/>
  <c r="AQ375" i="3"/>
  <c r="BY375" i="3"/>
  <c r="BH375" i="3"/>
  <c r="AD349" i="3"/>
  <c r="AI343" i="3"/>
  <c r="AJ320" i="3"/>
  <c r="Q336" i="13"/>
  <c r="P336" i="13" s="1"/>
  <c r="BJ352" i="3"/>
  <c r="CA352" i="3"/>
  <c r="K290" i="13"/>
  <c r="J290" i="13" s="1"/>
  <c r="BM328" i="3"/>
  <c r="AV328" i="3"/>
  <c r="CD328" i="3"/>
  <c r="C283" i="13"/>
  <c r="BL360" i="3"/>
  <c r="CC360" i="3"/>
  <c r="AU360" i="3"/>
  <c r="O337" i="13"/>
  <c r="N337" i="13" s="1"/>
  <c r="AB352" i="3"/>
  <c r="V298" i="3"/>
  <c r="BN348" i="3"/>
  <c r="CE348" i="3"/>
  <c r="AW348" i="3"/>
  <c r="Z305" i="3"/>
  <c r="AP306" i="3" s="1"/>
  <c r="BG306" i="3" s="1"/>
  <c r="G320" i="3" l="1"/>
  <c r="H333" i="3"/>
  <c r="F316" i="3"/>
  <c r="AE305" i="13"/>
  <c r="AD305" i="13" s="1"/>
  <c r="AC328" i="13"/>
  <c r="AB328" i="13" s="1"/>
  <c r="J375" i="3"/>
  <c r="S334" i="13"/>
  <c r="R334" i="13" s="1"/>
  <c r="CB350" i="3"/>
  <c r="AT350" i="3"/>
  <c r="BK350" i="3"/>
  <c r="BP344" i="3"/>
  <c r="AY344" i="3"/>
  <c r="CG344" i="3"/>
  <c r="CH321" i="3"/>
  <c r="BQ321" i="3"/>
  <c r="AZ321" i="3"/>
  <c r="L352" i="3"/>
  <c r="Q337" i="13" s="1"/>
  <c r="P337" i="13" s="1"/>
  <c r="N360" i="3"/>
  <c r="AE360" i="3" s="1"/>
  <c r="AA375" i="3"/>
  <c r="B283" i="13"/>
  <c r="O328" i="3"/>
  <c r="AR353" i="3"/>
  <c r="BI353" i="3"/>
  <c r="BZ353" i="3"/>
  <c r="AL299" i="3"/>
  <c r="BA299" i="3" s="1"/>
  <c r="U298" i="3"/>
  <c r="A299" i="3"/>
  <c r="C299" i="3" s="1"/>
  <c r="BT299" i="3"/>
  <c r="BC299" i="3"/>
  <c r="P348" i="3"/>
  <c r="X320" i="3" l="1"/>
  <c r="BV321" i="3" s="1"/>
  <c r="G305" i="13"/>
  <c r="F305" i="13" s="1"/>
  <c r="Y333" i="3"/>
  <c r="I318" i="13"/>
  <c r="H318" i="13" s="1"/>
  <c r="E301" i="13"/>
  <c r="D301" i="13" s="1"/>
  <c r="W316" i="3"/>
  <c r="S321" i="3"/>
  <c r="M350" i="3"/>
  <c r="M360" i="13"/>
  <c r="L360" i="13" s="1"/>
  <c r="R344" i="3"/>
  <c r="AC352" i="3"/>
  <c r="AS353" i="3" s="1"/>
  <c r="AJ321" i="3"/>
  <c r="AD350" i="3"/>
  <c r="CB351" i="3" s="1"/>
  <c r="AI344" i="3"/>
  <c r="BY376" i="3"/>
  <c r="AQ376" i="3"/>
  <c r="BH376" i="3"/>
  <c r="U345" i="13"/>
  <c r="T345" i="13" s="1"/>
  <c r="W313" i="13"/>
  <c r="V313" i="13" s="1"/>
  <c r="AF328" i="3"/>
  <c r="AU361" i="3"/>
  <c r="CC361" i="3"/>
  <c r="BL361" i="3"/>
  <c r="K353" i="3"/>
  <c r="Y333" i="13"/>
  <c r="X333" i="13" s="1"/>
  <c r="BR299" i="3"/>
  <c r="E299" i="3"/>
  <c r="B299" i="3"/>
  <c r="A284" i="13" s="1"/>
  <c r="AG348" i="3"/>
  <c r="BE321" i="3" l="1"/>
  <c r="AN321" i="3"/>
  <c r="BF334" i="3"/>
  <c r="BW334" i="3"/>
  <c r="AO334" i="3"/>
  <c r="BD317" i="3"/>
  <c r="BU317" i="3"/>
  <c r="AM317" i="3"/>
  <c r="G321" i="3"/>
  <c r="AE306" i="13"/>
  <c r="AD306" i="13" s="1"/>
  <c r="S335" i="13"/>
  <c r="R335" i="13" s="1"/>
  <c r="AC329" i="13"/>
  <c r="AB329" i="13" s="1"/>
  <c r="BJ353" i="3"/>
  <c r="CA353" i="3"/>
  <c r="AT351" i="3"/>
  <c r="AZ322" i="3"/>
  <c r="CH322" i="3"/>
  <c r="BQ322" i="3"/>
  <c r="BK351" i="3"/>
  <c r="M351" i="3" s="1"/>
  <c r="AC353" i="3"/>
  <c r="CA354" i="3" s="1"/>
  <c r="J376" i="3"/>
  <c r="AA376" i="3" s="1"/>
  <c r="BH377" i="3" s="1"/>
  <c r="AY345" i="3"/>
  <c r="BP345" i="3"/>
  <c r="CG345" i="3"/>
  <c r="N361" i="3"/>
  <c r="BM329" i="3"/>
  <c r="CD329" i="3"/>
  <c r="AV329" i="3"/>
  <c r="C284" i="13"/>
  <c r="O338" i="13"/>
  <c r="N338" i="13" s="1"/>
  <c r="AB353" i="3"/>
  <c r="V299" i="3"/>
  <c r="BN349" i="3"/>
  <c r="AW349" i="3"/>
  <c r="CE349" i="3"/>
  <c r="H334" i="3" l="1"/>
  <c r="F317" i="3"/>
  <c r="X321" i="3"/>
  <c r="G306" i="13"/>
  <c r="F306" i="13" s="1"/>
  <c r="L353" i="3"/>
  <c r="AS354" i="3"/>
  <c r="S322" i="3"/>
  <c r="BJ354" i="3"/>
  <c r="L354" i="3" s="1"/>
  <c r="BY377" i="3"/>
  <c r="J377" i="3" s="1"/>
  <c r="M361" i="13"/>
  <c r="L361" i="13" s="1"/>
  <c r="AQ377" i="3"/>
  <c r="R345" i="3"/>
  <c r="O329" i="3"/>
  <c r="U346" i="13"/>
  <c r="T346" i="13" s="1"/>
  <c r="AE361" i="3"/>
  <c r="B284" i="13"/>
  <c r="AD351" i="3"/>
  <c r="S336" i="13"/>
  <c r="R336" i="13" s="1"/>
  <c r="AR354" i="3"/>
  <c r="BI354" i="3"/>
  <c r="BZ354" i="3"/>
  <c r="AL300" i="3"/>
  <c r="BA300" i="3" s="1"/>
  <c r="U299" i="3"/>
  <c r="BC300" i="3"/>
  <c r="A300" i="3"/>
  <c r="C300" i="3" s="1"/>
  <c r="BT300" i="3"/>
  <c r="P349" i="3"/>
  <c r="E302" i="13" l="1"/>
  <c r="D302" i="13" s="1"/>
  <c r="W317" i="3"/>
  <c r="Y334" i="3"/>
  <c r="I319" i="13"/>
  <c r="H319" i="13" s="1"/>
  <c r="BE322" i="3"/>
  <c r="BV322" i="3"/>
  <c r="AN322" i="3"/>
  <c r="Q338" i="13"/>
  <c r="P338" i="13" s="1"/>
  <c r="Q339" i="13"/>
  <c r="P339" i="13" s="1"/>
  <c r="AC354" i="3"/>
  <c r="BJ355" i="3" s="1"/>
  <c r="AE307" i="13"/>
  <c r="AD307" i="13" s="1"/>
  <c r="AJ322" i="3"/>
  <c r="AA377" i="3"/>
  <c r="M362" i="13"/>
  <c r="L362" i="13" s="1"/>
  <c r="AC330" i="13"/>
  <c r="AB330" i="13" s="1"/>
  <c r="AI345" i="3"/>
  <c r="BL362" i="3"/>
  <c r="AU362" i="3"/>
  <c r="CC362" i="3"/>
  <c r="W314" i="13"/>
  <c r="V314" i="13" s="1"/>
  <c r="AF329" i="3"/>
  <c r="K354" i="3"/>
  <c r="AT352" i="3"/>
  <c r="BK352" i="3"/>
  <c r="CB352" i="3"/>
  <c r="Y334" i="13"/>
  <c r="X334" i="13" s="1"/>
  <c r="B300" i="3"/>
  <c r="A285" i="13" s="1"/>
  <c r="BR300" i="3"/>
  <c r="E300" i="3"/>
  <c r="AG349" i="3"/>
  <c r="BU318" i="3" l="1"/>
  <c r="AM318" i="3"/>
  <c r="BD318" i="3"/>
  <c r="BF335" i="3"/>
  <c r="BW335" i="3"/>
  <c r="AO335" i="3"/>
  <c r="G322" i="3"/>
  <c r="F318" i="3"/>
  <c r="AS355" i="3"/>
  <c r="CA355" i="3"/>
  <c r="L355" i="3" s="1"/>
  <c r="AQ378" i="3"/>
  <c r="BH378" i="3"/>
  <c r="BY378" i="3"/>
  <c r="CH323" i="3"/>
  <c r="BQ323" i="3"/>
  <c r="AZ323" i="3"/>
  <c r="CG346" i="3"/>
  <c r="AY346" i="3"/>
  <c r="BP346" i="3"/>
  <c r="O339" i="13"/>
  <c r="N339" i="13" s="1"/>
  <c r="CD330" i="3"/>
  <c r="AV330" i="3"/>
  <c r="BM330" i="3"/>
  <c r="AB354" i="3"/>
  <c r="BI355" i="3" s="1"/>
  <c r="N362" i="3"/>
  <c r="C285" i="13"/>
  <c r="B285" i="13" s="1"/>
  <c r="M352" i="3"/>
  <c r="V300" i="3"/>
  <c r="CE350" i="3"/>
  <c r="AW350" i="3"/>
  <c r="BN350" i="3"/>
  <c r="E303" i="13" l="1"/>
  <c r="D303" i="13" s="1"/>
  <c r="W318" i="3"/>
  <c r="X322" i="3"/>
  <c r="G307" i="13"/>
  <c r="F307" i="13" s="1"/>
  <c r="H335" i="3"/>
  <c r="BE323" i="3"/>
  <c r="BV323" i="3"/>
  <c r="AN323" i="3"/>
  <c r="BD319" i="3"/>
  <c r="AM319" i="3"/>
  <c r="BU319" i="3"/>
  <c r="J378" i="3"/>
  <c r="S323" i="3"/>
  <c r="AJ323" i="3"/>
  <c r="BQ324" i="3" s="1"/>
  <c r="R346" i="3"/>
  <c r="AI346" i="3" s="1"/>
  <c r="AY347" i="3" s="1"/>
  <c r="O330" i="3"/>
  <c r="U347" i="13"/>
  <c r="T347" i="13" s="1"/>
  <c r="AE362" i="3"/>
  <c r="AR355" i="3"/>
  <c r="BZ355" i="3"/>
  <c r="K355" i="3" s="1"/>
  <c r="Q340" i="13"/>
  <c r="P340" i="13" s="1"/>
  <c r="AC355" i="3"/>
  <c r="AD352" i="3"/>
  <c r="S337" i="13"/>
  <c r="R337" i="13" s="1"/>
  <c r="AA378" i="3"/>
  <c r="BT301" i="3"/>
  <c r="AL301" i="3"/>
  <c r="BA301" i="3" s="1"/>
  <c r="U300" i="3"/>
  <c r="A301" i="3"/>
  <c r="C301" i="3" s="1"/>
  <c r="BC301" i="3"/>
  <c r="P350" i="3"/>
  <c r="I320" i="13" l="1"/>
  <c r="H320" i="13" s="1"/>
  <c r="Y335" i="3"/>
  <c r="BF336" i="3"/>
  <c r="BW336" i="3"/>
  <c r="AO336" i="3"/>
  <c r="G323" i="3"/>
  <c r="F319" i="3"/>
  <c r="M363" i="13"/>
  <c r="L363" i="13" s="1"/>
  <c r="AE308" i="13"/>
  <c r="AD308" i="13" s="1"/>
  <c r="AZ324" i="3"/>
  <c r="CH324" i="3"/>
  <c r="S324" i="3" s="1"/>
  <c r="AC331" i="13"/>
  <c r="AB331" i="13" s="1"/>
  <c r="CG347" i="3"/>
  <c r="BP347" i="3"/>
  <c r="W315" i="13"/>
  <c r="V315" i="13" s="1"/>
  <c r="AF330" i="3"/>
  <c r="O340" i="13"/>
  <c r="N340" i="13" s="1"/>
  <c r="AB355" i="3"/>
  <c r="BI356" i="3" s="1"/>
  <c r="BL363" i="3"/>
  <c r="AU363" i="3"/>
  <c r="CC363" i="3"/>
  <c r="AS356" i="3"/>
  <c r="CA356" i="3"/>
  <c r="BJ356" i="3"/>
  <c r="AT353" i="3"/>
  <c r="BK353" i="3"/>
  <c r="CB353" i="3"/>
  <c r="AQ379" i="3"/>
  <c r="BY379" i="3"/>
  <c r="BH379" i="3"/>
  <c r="Y335" i="13"/>
  <c r="X335" i="13" s="1"/>
  <c r="BR301" i="3"/>
  <c r="E301" i="3"/>
  <c r="B301" i="3"/>
  <c r="A286" i="13" s="1"/>
  <c r="AG350" i="3"/>
  <c r="H336" i="3" l="1"/>
  <c r="X323" i="3"/>
  <c r="G308" i="13"/>
  <c r="F308" i="13" s="1"/>
  <c r="W319" i="3"/>
  <c r="E304" i="13"/>
  <c r="D304" i="13" s="1"/>
  <c r="R347" i="3"/>
  <c r="AE309" i="13"/>
  <c r="AD309" i="13" s="1"/>
  <c r="AJ324" i="3"/>
  <c r="AR356" i="3"/>
  <c r="BZ356" i="3"/>
  <c r="K356" i="3" s="1"/>
  <c r="L356" i="3"/>
  <c r="AI347" i="3"/>
  <c r="BM331" i="3"/>
  <c r="AV331" i="3"/>
  <c r="CD331" i="3"/>
  <c r="N363" i="3"/>
  <c r="C286" i="13"/>
  <c r="J379" i="3"/>
  <c r="M353" i="3"/>
  <c r="V301" i="3"/>
  <c r="BN351" i="3"/>
  <c r="AW351" i="3"/>
  <c r="CE351" i="3"/>
  <c r="I321" i="13" l="1"/>
  <c r="H321" i="13" s="1"/>
  <c r="Y336" i="3"/>
  <c r="BF337" i="3"/>
  <c r="AO337" i="3"/>
  <c r="BW337" i="3"/>
  <c r="BE324" i="3"/>
  <c r="BV324" i="3"/>
  <c r="AN324" i="3"/>
  <c r="AM320" i="3"/>
  <c r="BD320" i="3"/>
  <c r="BU320" i="3"/>
  <c r="AC332" i="13"/>
  <c r="AB332" i="13" s="1"/>
  <c r="Q341" i="13"/>
  <c r="P341" i="13" s="1"/>
  <c r="CH325" i="3"/>
  <c r="AZ325" i="3"/>
  <c r="BQ325" i="3"/>
  <c r="AC356" i="3"/>
  <c r="O331" i="3"/>
  <c r="W316" i="13" s="1"/>
  <c r="V316" i="13" s="1"/>
  <c r="BP348" i="3"/>
  <c r="CG348" i="3"/>
  <c r="AY348" i="3"/>
  <c r="B286" i="13"/>
  <c r="U348" i="13"/>
  <c r="T348" i="13" s="1"/>
  <c r="AE363" i="3"/>
  <c r="S338" i="13"/>
  <c r="R338" i="13" s="1"/>
  <c r="AD353" i="3"/>
  <c r="M364" i="13"/>
  <c r="L364" i="13" s="1"/>
  <c r="AA379" i="3"/>
  <c r="O341" i="13"/>
  <c r="N341" i="13" s="1"/>
  <c r="AB356" i="3"/>
  <c r="AL302" i="3"/>
  <c r="BA302" i="3" s="1"/>
  <c r="BT302" i="3"/>
  <c r="BC302" i="3"/>
  <c r="A302" i="3"/>
  <c r="C302" i="3" s="1"/>
  <c r="U301" i="3"/>
  <c r="P351" i="3"/>
  <c r="H337" i="3" l="1"/>
  <c r="G324" i="3"/>
  <c r="G309" i="13" s="1"/>
  <c r="F309" i="13" s="1"/>
  <c r="X324" i="3"/>
  <c r="F320" i="3"/>
  <c r="S325" i="3"/>
  <c r="AJ325" i="3"/>
  <c r="CA357" i="3"/>
  <c r="AS357" i="3"/>
  <c r="BJ357" i="3"/>
  <c r="AF331" i="3"/>
  <c r="BM332" i="3" s="1"/>
  <c r="R348" i="3"/>
  <c r="BL364" i="3"/>
  <c r="AU364" i="3"/>
  <c r="CC364" i="3"/>
  <c r="AQ380" i="3"/>
  <c r="BH380" i="3"/>
  <c r="BY380" i="3"/>
  <c r="CB354" i="3"/>
  <c r="AT354" i="3"/>
  <c r="BK354" i="3"/>
  <c r="BZ357" i="3"/>
  <c r="AR357" i="3"/>
  <c r="BI357" i="3"/>
  <c r="Y336" i="13"/>
  <c r="X336" i="13" s="1"/>
  <c r="B302" i="3"/>
  <c r="A287" i="13" s="1"/>
  <c r="BR302" i="3"/>
  <c r="E302" i="3"/>
  <c r="AG351" i="3"/>
  <c r="Y337" i="3" l="1"/>
  <c r="I322" i="13"/>
  <c r="H322" i="13" s="1"/>
  <c r="BE325" i="3"/>
  <c r="AN325" i="3"/>
  <c r="BV325" i="3"/>
  <c r="E305" i="13"/>
  <c r="D305" i="13" s="1"/>
  <c r="W320" i="3"/>
  <c r="AE310" i="13"/>
  <c r="AD310" i="13" s="1"/>
  <c r="L357" i="3"/>
  <c r="CH326" i="3"/>
  <c r="AZ326" i="3"/>
  <c r="BQ326" i="3"/>
  <c r="CD332" i="3"/>
  <c r="O332" i="3" s="1"/>
  <c r="AV332" i="3"/>
  <c r="AC333" i="13"/>
  <c r="AB333" i="13" s="1"/>
  <c r="AI348" i="3"/>
  <c r="N364" i="3"/>
  <c r="C287" i="13"/>
  <c r="B287" i="13" s="1"/>
  <c r="AC357" i="3"/>
  <c r="M354" i="3"/>
  <c r="K357" i="3"/>
  <c r="J380" i="3"/>
  <c r="V302" i="3"/>
  <c r="CE352" i="3"/>
  <c r="AW352" i="3"/>
  <c r="BN352" i="3"/>
  <c r="BF338" i="3" l="1"/>
  <c r="AO338" i="3"/>
  <c r="BW338" i="3"/>
  <c r="G325" i="3"/>
  <c r="AM321" i="3"/>
  <c r="BD321" i="3"/>
  <c r="BU321" i="3"/>
  <c r="Q342" i="13"/>
  <c r="P342" i="13" s="1"/>
  <c r="W317" i="13"/>
  <c r="V317" i="13" s="1"/>
  <c r="AF332" i="3"/>
  <c r="BM333" i="3" s="1"/>
  <c r="S326" i="3"/>
  <c r="S339" i="13"/>
  <c r="R339" i="13" s="1"/>
  <c r="CG349" i="3"/>
  <c r="BP349" i="3"/>
  <c r="AY349" i="3"/>
  <c r="O342" i="13"/>
  <c r="N342" i="13" s="1"/>
  <c r="U349" i="13"/>
  <c r="T349" i="13" s="1"/>
  <c r="AE364" i="3"/>
  <c r="AS358" i="3"/>
  <c r="BJ358" i="3"/>
  <c r="CA358" i="3"/>
  <c r="AD354" i="3"/>
  <c r="BK355" i="3" s="1"/>
  <c r="AB357" i="3"/>
  <c r="BI358" i="3" s="1"/>
  <c r="J16" i="3"/>
  <c r="AA380" i="3"/>
  <c r="BY381" i="3" s="1"/>
  <c r="M365" i="13"/>
  <c r="L365" i="13" s="1"/>
  <c r="J13" i="3" a="1"/>
  <c r="J13" i="3" s="1"/>
  <c r="J14" i="3" s="1" a="1"/>
  <c r="J14" i="3" s="1"/>
  <c r="J15" i="3"/>
  <c r="BT303" i="3"/>
  <c r="AL303" i="3"/>
  <c r="BA303" i="3" s="1"/>
  <c r="U302" i="3"/>
  <c r="BC303" i="3"/>
  <c r="A303" i="3"/>
  <c r="C303" i="3" s="1"/>
  <c r="P352" i="3"/>
  <c r="H338" i="3" l="1"/>
  <c r="F321" i="3"/>
  <c r="X325" i="3"/>
  <c r="G310" i="13"/>
  <c r="F310" i="13" s="1"/>
  <c r="CD333" i="3"/>
  <c r="O333" i="3" s="1"/>
  <c r="AV333" i="3"/>
  <c r="AE311" i="13"/>
  <c r="AD311" i="13" s="1"/>
  <c r="AJ326" i="3"/>
  <c r="AR358" i="3"/>
  <c r="BZ358" i="3"/>
  <c r="K358" i="3" s="1"/>
  <c r="R349" i="3"/>
  <c r="AT355" i="3"/>
  <c r="CB355" i="3"/>
  <c r="M355" i="3" s="1"/>
  <c r="CC365" i="3"/>
  <c r="BL365" i="3"/>
  <c r="AU365" i="3"/>
  <c r="L358" i="3"/>
  <c r="Y337" i="13"/>
  <c r="X337" i="13" s="1"/>
  <c r="B303" i="3"/>
  <c r="A288" i="13" s="1"/>
  <c r="BR303" i="3"/>
  <c r="E303" i="3"/>
  <c r="AG352" i="3"/>
  <c r="I323" i="13" l="1"/>
  <c r="H323" i="13" s="1"/>
  <c r="Y338" i="3"/>
  <c r="W321" i="3"/>
  <c r="E306" i="13"/>
  <c r="D306" i="13" s="1"/>
  <c r="AN326" i="3"/>
  <c r="BV326" i="3"/>
  <c r="BE326" i="3"/>
  <c r="BQ327" i="3"/>
  <c r="CH327" i="3"/>
  <c r="AZ327" i="3"/>
  <c r="W318" i="13"/>
  <c r="V318" i="13" s="1"/>
  <c r="AC334" i="13"/>
  <c r="AB334" i="13" s="1"/>
  <c r="AI349" i="3"/>
  <c r="AF333" i="3"/>
  <c r="N365" i="3"/>
  <c r="C288" i="13"/>
  <c r="B288" i="13" s="1"/>
  <c r="Q343" i="13"/>
  <c r="P343" i="13" s="1"/>
  <c r="AC358" i="3"/>
  <c r="S340" i="13"/>
  <c r="R340" i="13" s="1"/>
  <c r="AD355" i="3"/>
  <c r="O343" i="13"/>
  <c r="N343" i="13" s="1"/>
  <c r="AB358" i="3"/>
  <c r="V303" i="3"/>
  <c r="U303" i="3" s="1"/>
  <c r="CE353" i="3"/>
  <c r="BN353" i="3"/>
  <c r="AW353" i="3"/>
  <c r="BW339" i="3" l="1"/>
  <c r="BF339" i="3"/>
  <c r="AO339" i="3"/>
  <c r="G326" i="3"/>
  <c r="BD322" i="3"/>
  <c r="AM322" i="3"/>
  <c r="BU322" i="3"/>
  <c r="S327" i="3"/>
  <c r="AE312" i="13" s="1"/>
  <c r="AD312" i="13" s="1"/>
  <c r="CG350" i="3"/>
  <c r="AY350" i="3"/>
  <c r="BP350" i="3"/>
  <c r="BM334" i="3"/>
  <c r="CD334" i="3"/>
  <c r="AV334" i="3"/>
  <c r="U350" i="13"/>
  <c r="T350" i="13" s="1"/>
  <c r="AE365" i="3"/>
  <c r="BJ359" i="3"/>
  <c r="CA359" i="3"/>
  <c r="AS359" i="3"/>
  <c r="CB356" i="3"/>
  <c r="BK356" i="3"/>
  <c r="AT356" i="3"/>
  <c r="AR359" i="3"/>
  <c r="BI359" i="3"/>
  <c r="BZ359" i="3"/>
  <c r="AL304" i="3"/>
  <c r="BA304" i="3" s="1"/>
  <c r="BC304" i="3"/>
  <c r="BR304" i="3" s="1"/>
  <c r="BT304" i="3"/>
  <c r="A304" i="3"/>
  <c r="P353" i="3"/>
  <c r="H339" i="3" l="1"/>
  <c r="F322" i="3"/>
  <c r="X326" i="3"/>
  <c r="G311" i="13"/>
  <c r="F311" i="13" s="1"/>
  <c r="B304" i="3"/>
  <c r="A289" i="13" s="1"/>
  <c r="C304" i="3"/>
  <c r="AJ327" i="3"/>
  <c r="M356" i="3"/>
  <c r="O334" i="3"/>
  <c r="R350" i="3"/>
  <c r="AU366" i="3"/>
  <c r="BL366" i="3"/>
  <c r="CC366" i="3"/>
  <c r="L359" i="3"/>
  <c r="K359" i="3"/>
  <c r="Y338" i="13"/>
  <c r="X338" i="13" s="1"/>
  <c r="E304" i="3"/>
  <c r="AG353" i="3"/>
  <c r="BN354" i="3" s="1"/>
  <c r="E307" i="13" l="1"/>
  <c r="D307" i="13" s="1"/>
  <c r="W322" i="3"/>
  <c r="Y339" i="3"/>
  <c r="I324" i="13"/>
  <c r="H324" i="13" s="1"/>
  <c r="AN327" i="3"/>
  <c r="BV327" i="3"/>
  <c r="BE327" i="3"/>
  <c r="AZ328" i="3"/>
  <c r="BQ328" i="3"/>
  <c r="CH328" i="3"/>
  <c r="S341" i="13"/>
  <c r="R341" i="13" s="1"/>
  <c r="AD356" i="3"/>
  <c r="AF334" i="3"/>
  <c r="W319" i="13"/>
  <c r="V319" i="13" s="1"/>
  <c r="O344" i="13"/>
  <c r="N344" i="13" s="1"/>
  <c r="AC335" i="13"/>
  <c r="AB335" i="13" s="1"/>
  <c r="AI350" i="3"/>
  <c r="N366" i="3"/>
  <c r="AB359" i="3"/>
  <c r="BZ360" i="3" s="1"/>
  <c r="Q344" i="13"/>
  <c r="P344" i="13" s="1"/>
  <c r="AC359" i="3"/>
  <c r="V304" i="3"/>
  <c r="BT305" i="3" s="1"/>
  <c r="C289" i="13"/>
  <c r="AW354" i="3"/>
  <c r="CE354" i="3"/>
  <c r="P354" i="3" s="1"/>
  <c r="AM323" i="3" l="1"/>
  <c r="BD323" i="3"/>
  <c r="BU323" i="3"/>
  <c r="BW340" i="3"/>
  <c r="BF340" i="3"/>
  <c r="H340" i="3" s="1"/>
  <c r="AO340" i="3"/>
  <c r="G327" i="3"/>
  <c r="X327" i="3"/>
  <c r="G312" i="13"/>
  <c r="F312" i="13" s="1"/>
  <c r="F323" i="3"/>
  <c r="S328" i="3"/>
  <c r="CB357" i="3"/>
  <c r="AT357" i="3"/>
  <c r="BK357" i="3"/>
  <c r="CD335" i="3"/>
  <c r="AV335" i="3"/>
  <c r="BM335" i="3"/>
  <c r="AJ328" i="3"/>
  <c r="CH329" i="3" s="1"/>
  <c r="AR360" i="3"/>
  <c r="AY351" i="3"/>
  <c r="CG351" i="3"/>
  <c r="BP351" i="3"/>
  <c r="BI360" i="3"/>
  <c r="K360" i="3" s="1"/>
  <c r="U351" i="13"/>
  <c r="T351" i="13" s="1"/>
  <c r="AE366" i="3"/>
  <c r="CA360" i="3"/>
  <c r="AS360" i="3"/>
  <c r="BJ360" i="3"/>
  <c r="Y339" i="13"/>
  <c r="X339" i="13" s="1"/>
  <c r="U304" i="3"/>
  <c r="B289" i="13"/>
  <c r="BC305" i="3"/>
  <c r="BR305" i="3" s="1"/>
  <c r="A305" i="3"/>
  <c r="AL305" i="3"/>
  <c r="BA305" i="3" s="1"/>
  <c r="AG354" i="3"/>
  <c r="BN355" i="3" s="1"/>
  <c r="I325" i="13" l="1"/>
  <c r="H325" i="13" s="1"/>
  <c r="Y340" i="3"/>
  <c r="BE328" i="3"/>
  <c r="AN328" i="3"/>
  <c r="BV328" i="3"/>
  <c r="AO341" i="3"/>
  <c r="BF341" i="3"/>
  <c r="BW341" i="3"/>
  <c r="G328" i="3"/>
  <c r="G313" i="13"/>
  <c r="F313" i="13" s="1"/>
  <c r="X328" i="3"/>
  <c r="W323" i="3"/>
  <c r="E308" i="13"/>
  <c r="D308" i="13" s="1"/>
  <c r="B305" i="3"/>
  <c r="A290" i="13" s="1"/>
  <c r="C305" i="3"/>
  <c r="AE313" i="13"/>
  <c r="AD313" i="13" s="1"/>
  <c r="M357" i="3"/>
  <c r="AD357" i="3"/>
  <c r="O335" i="3"/>
  <c r="R351" i="3"/>
  <c r="L360" i="3"/>
  <c r="AC360" i="3" s="1"/>
  <c r="CA361" i="3" s="1"/>
  <c r="AI351" i="3"/>
  <c r="CG352" i="3" s="1"/>
  <c r="AZ329" i="3"/>
  <c r="BQ329" i="3"/>
  <c r="S329" i="3" s="1"/>
  <c r="O345" i="13"/>
  <c r="N345" i="13" s="1"/>
  <c r="AD358" i="3"/>
  <c r="BK359" i="3" s="1"/>
  <c r="AU367" i="3"/>
  <c r="CC367" i="3"/>
  <c r="BL367" i="3"/>
  <c r="AB360" i="3"/>
  <c r="BZ361" i="3" s="1"/>
  <c r="E305" i="3"/>
  <c r="AW355" i="3"/>
  <c r="CE355" i="3"/>
  <c r="P355" i="3" s="1"/>
  <c r="H341" i="3" l="1"/>
  <c r="BE329" i="3"/>
  <c r="AN329" i="3"/>
  <c r="BV329" i="3"/>
  <c r="BU324" i="3"/>
  <c r="AM324" i="3"/>
  <c r="BD324" i="3"/>
  <c r="S342" i="13"/>
  <c r="R342" i="13" s="1"/>
  <c r="CB358" i="3"/>
  <c r="AT358" i="3"/>
  <c r="BK358" i="3"/>
  <c r="AF335" i="3"/>
  <c r="W320" i="13"/>
  <c r="V320" i="13" s="1"/>
  <c r="AC336" i="13"/>
  <c r="AB336" i="13" s="1"/>
  <c r="Q345" i="13"/>
  <c r="P345" i="13" s="1"/>
  <c r="BP352" i="3"/>
  <c r="R352" i="3" s="1"/>
  <c r="AY352" i="3"/>
  <c r="CB359" i="3"/>
  <c r="M359" i="3" s="1"/>
  <c r="AT359" i="3"/>
  <c r="BJ361" i="3"/>
  <c r="L361" i="3" s="1"/>
  <c r="Q346" i="13" s="1"/>
  <c r="P346" i="13" s="1"/>
  <c r="AS361" i="3"/>
  <c r="AE314" i="13"/>
  <c r="AD314" i="13" s="1"/>
  <c r="BI361" i="3"/>
  <c r="K361" i="3" s="1"/>
  <c r="AR361" i="3"/>
  <c r="N367" i="3"/>
  <c r="C290" i="13"/>
  <c r="B290" i="13" s="1"/>
  <c r="V305" i="3"/>
  <c r="BC306" i="3" s="1"/>
  <c r="BR306" i="3" s="1"/>
  <c r="AJ329" i="3"/>
  <c r="BQ330" i="3" s="1"/>
  <c r="Y340" i="13"/>
  <c r="X340" i="13" s="1"/>
  <c r="AG355" i="3"/>
  <c r="Y341" i="3" l="1"/>
  <c r="I326" i="13"/>
  <c r="H326" i="13" s="1"/>
  <c r="G329" i="3"/>
  <c r="F324" i="3"/>
  <c r="M358" i="3"/>
  <c r="BM336" i="3"/>
  <c r="AV336" i="3"/>
  <c r="CD336" i="3"/>
  <c r="AC337" i="13"/>
  <c r="AB337" i="13" s="1"/>
  <c r="AI352" i="3"/>
  <c r="CG353" i="3" s="1"/>
  <c r="AC361" i="3"/>
  <c r="BJ362" i="3" s="1"/>
  <c r="S344" i="13"/>
  <c r="R344" i="13" s="1"/>
  <c r="AD359" i="3"/>
  <c r="BK360" i="3" s="1"/>
  <c r="O346" i="13"/>
  <c r="N346" i="13" s="1"/>
  <c r="AB361" i="3"/>
  <c r="U352" i="13"/>
  <c r="T352" i="13" s="1"/>
  <c r="AE367" i="3"/>
  <c r="AL306" i="3"/>
  <c r="BA306" i="3" s="1"/>
  <c r="BT306" i="3"/>
  <c r="E306" i="3" s="1"/>
  <c r="AZ330" i="3"/>
  <c r="A306" i="3"/>
  <c r="CH330" i="3"/>
  <c r="S330" i="3" s="1"/>
  <c r="U305" i="3"/>
  <c r="AW356" i="3"/>
  <c r="CE356" i="3"/>
  <c r="BN356" i="3"/>
  <c r="BW342" i="3" l="1"/>
  <c r="BF342" i="3"/>
  <c r="H342" i="3" s="1"/>
  <c r="AO342" i="3"/>
  <c r="G314" i="13"/>
  <c r="F314" i="13" s="1"/>
  <c r="X329" i="3"/>
  <c r="W324" i="3"/>
  <c r="E309" i="13"/>
  <c r="D309" i="13" s="1"/>
  <c r="BX306" i="3"/>
  <c r="I306" i="3" s="1"/>
  <c r="C306" i="3"/>
  <c r="S343" i="13"/>
  <c r="R343" i="13" s="1"/>
  <c r="O336" i="3"/>
  <c r="AY353" i="3"/>
  <c r="BP353" i="3"/>
  <c r="R353" i="3" s="1"/>
  <c r="AC338" i="13" s="1"/>
  <c r="AB338" i="13" s="1"/>
  <c r="AT360" i="3"/>
  <c r="CB360" i="3"/>
  <c r="M360" i="3" s="1"/>
  <c r="S345" i="13" s="1"/>
  <c r="R345" i="13" s="1"/>
  <c r="AS362" i="3"/>
  <c r="CA362" i="3"/>
  <c r="L362" i="3" s="1"/>
  <c r="AE315" i="13"/>
  <c r="AD315" i="13" s="1"/>
  <c r="BI362" i="3"/>
  <c r="AR362" i="3"/>
  <c r="BZ362" i="3"/>
  <c r="BL368" i="3"/>
  <c r="AU368" i="3"/>
  <c r="CC368" i="3"/>
  <c r="C291" i="13"/>
  <c r="V306" i="3"/>
  <c r="BC307" i="3" s="1"/>
  <c r="B306" i="3"/>
  <c r="A291" i="13" s="1"/>
  <c r="AJ330" i="3"/>
  <c r="P356" i="3"/>
  <c r="I327" i="13" l="1"/>
  <c r="H327" i="13" s="1"/>
  <c r="Y342" i="3"/>
  <c r="AN330" i="3"/>
  <c r="BV330" i="3"/>
  <c r="BE330" i="3"/>
  <c r="G330" i="3" s="1"/>
  <c r="AM325" i="3"/>
  <c r="BU325" i="3"/>
  <c r="BD325" i="3"/>
  <c r="K291" i="13"/>
  <c r="J291" i="13" s="1"/>
  <c r="Z306" i="3"/>
  <c r="AI353" i="3"/>
  <c r="AY354" i="3" s="1"/>
  <c r="AI354" i="3" s="1"/>
  <c r="W321" i="13"/>
  <c r="V321" i="13" s="1"/>
  <c r="AF336" i="3"/>
  <c r="AC362" i="3"/>
  <c r="Q347" i="13"/>
  <c r="P347" i="13" s="1"/>
  <c r="K362" i="3"/>
  <c r="AD360" i="3"/>
  <c r="AT361" i="3" s="1"/>
  <c r="BT307" i="3"/>
  <c r="E307" i="3" s="1"/>
  <c r="AL307" i="3"/>
  <c r="N368" i="3"/>
  <c r="B291" i="13"/>
  <c r="Y341" i="13"/>
  <c r="X341" i="13" s="1"/>
  <c r="AZ331" i="3"/>
  <c r="CH331" i="3"/>
  <c r="BQ331" i="3"/>
  <c r="AG356" i="3"/>
  <c r="BF343" i="3" l="1"/>
  <c r="BW343" i="3"/>
  <c r="AO343" i="3"/>
  <c r="G315" i="13"/>
  <c r="F315" i="13" s="1"/>
  <c r="X330" i="3"/>
  <c r="F325" i="3"/>
  <c r="AP307" i="3"/>
  <c r="U306" i="3"/>
  <c r="A307" i="3"/>
  <c r="BX307" i="3"/>
  <c r="CG354" i="3"/>
  <c r="BP354" i="3"/>
  <c r="BM337" i="3"/>
  <c r="AV337" i="3"/>
  <c r="CD337" i="3"/>
  <c r="BJ363" i="3"/>
  <c r="AS363" i="3"/>
  <c r="CA363" i="3"/>
  <c r="BK361" i="3"/>
  <c r="CB361" i="3"/>
  <c r="C292" i="13"/>
  <c r="B292" i="13" s="1"/>
  <c r="V307" i="3"/>
  <c r="BT308" i="3" s="1"/>
  <c r="O347" i="13"/>
  <c r="N347" i="13" s="1"/>
  <c r="AB362" i="3"/>
  <c r="CG355" i="3"/>
  <c r="BP355" i="3"/>
  <c r="AY355" i="3"/>
  <c r="U353" i="13"/>
  <c r="T353" i="13" s="1"/>
  <c r="AE368" i="3"/>
  <c r="S331" i="3"/>
  <c r="AW357" i="3"/>
  <c r="CE357" i="3"/>
  <c r="BN357" i="3"/>
  <c r="H343" i="3" l="1"/>
  <c r="BV331" i="3"/>
  <c r="BE331" i="3"/>
  <c r="AN331" i="3"/>
  <c r="E310" i="13"/>
  <c r="D310" i="13" s="1"/>
  <c r="W325" i="3"/>
  <c r="B307" i="3"/>
  <c r="A292" i="13" s="1"/>
  <c r="C307" i="3"/>
  <c r="BA307" i="3"/>
  <c r="BG307" i="3"/>
  <c r="L363" i="3"/>
  <c r="R354" i="3"/>
  <c r="O337" i="3"/>
  <c r="M361" i="3"/>
  <c r="AJ331" i="3"/>
  <c r="BC308" i="3"/>
  <c r="E308" i="3" s="1"/>
  <c r="AL308" i="3"/>
  <c r="R355" i="3"/>
  <c r="BZ363" i="3"/>
  <c r="BI363" i="3"/>
  <c r="AR363" i="3"/>
  <c r="CC369" i="3"/>
  <c r="AU369" i="3"/>
  <c r="BL369" i="3"/>
  <c r="AE316" i="13"/>
  <c r="AD316" i="13" s="1"/>
  <c r="AC363" i="3"/>
  <c r="P357" i="3"/>
  <c r="I328" i="13" l="1"/>
  <c r="H328" i="13" s="1"/>
  <c r="Y343" i="3"/>
  <c r="G331" i="3"/>
  <c r="BU326" i="3"/>
  <c r="BD326" i="3"/>
  <c r="AM326" i="3"/>
  <c r="BR307" i="3"/>
  <c r="I307" i="3"/>
  <c r="Q348" i="13"/>
  <c r="P348" i="13" s="1"/>
  <c r="AC339" i="13"/>
  <c r="AB339" i="13" s="1"/>
  <c r="AF337" i="3"/>
  <c r="W322" i="13"/>
  <c r="V322" i="13" s="1"/>
  <c r="S346" i="13"/>
  <c r="R346" i="13" s="1"/>
  <c r="AD361" i="3"/>
  <c r="N369" i="3"/>
  <c r="U354" i="13" s="1"/>
  <c r="T354" i="13" s="1"/>
  <c r="AZ332" i="3"/>
  <c r="BQ332" i="3"/>
  <c r="CH332" i="3"/>
  <c r="C293" i="13"/>
  <c r="B293" i="13" s="1"/>
  <c r="V308" i="3"/>
  <c r="K363" i="3"/>
  <c r="AB363" i="3" s="1"/>
  <c r="AI355" i="3"/>
  <c r="AC340" i="13"/>
  <c r="AB340" i="13" s="1"/>
  <c r="AS364" i="3"/>
  <c r="BJ364" i="3"/>
  <c r="CA364" i="3"/>
  <c r="Y342" i="13"/>
  <c r="X342" i="13" s="1"/>
  <c r="AG357" i="3"/>
  <c r="G316" i="13" l="1"/>
  <c r="F316" i="13" s="1"/>
  <c r="X331" i="3"/>
  <c r="BE332" i="3" s="1"/>
  <c r="BF344" i="3"/>
  <c r="AO344" i="3"/>
  <c r="BW344" i="3"/>
  <c r="F326" i="3"/>
  <c r="Z307" i="3"/>
  <c r="K292" i="13"/>
  <c r="J292" i="13" s="1"/>
  <c r="AE369" i="3"/>
  <c r="CD338" i="3"/>
  <c r="BM338" i="3"/>
  <c r="AV338" i="3"/>
  <c r="CB362" i="3"/>
  <c r="AT362" i="3"/>
  <c r="BK362" i="3"/>
  <c r="S332" i="3"/>
  <c r="AE317" i="13" s="1"/>
  <c r="AD317" i="13" s="1"/>
  <c r="AL309" i="3"/>
  <c r="BC309" i="3"/>
  <c r="BT309" i="3"/>
  <c r="BZ364" i="3"/>
  <c r="AR364" i="3"/>
  <c r="BI364" i="3"/>
  <c r="O348" i="13"/>
  <c r="N348" i="13" s="1"/>
  <c r="CG356" i="3"/>
  <c r="AY356" i="3"/>
  <c r="BP356" i="3"/>
  <c r="L364" i="3"/>
  <c r="BN358" i="3"/>
  <c r="CE358" i="3"/>
  <c r="AW358" i="3"/>
  <c r="BV332" i="3" l="1"/>
  <c r="G332" i="3" s="1"/>
  <c r="AN332" i="3"/>
  <c r="H344" i="3"/>
  <c r="E311" i="13"/>
  <c r="D311" i="13" s="1"/>
  <c r="W326" i="3"/>
  <c r="BG308" i="3"/>
  <c r="BX308" i="3"/>
  <c r="AP308" i="3"/>
  <c r="BA308" i="3" s="1"/>
  <c r="A308" i="3"/>
  <c r="U307" i="3"/>
  <c r="M362" i="3"/>
  <c r="AU370" i="3"/>
  <c r="BL370" i="3"/>
  <c r="CC370" i="3"/>
  <c r="O338" i="3"/>
  <c r="AJ332" i="3"/>
  <c r="E309" i="3"/>
  <c r="C294" i="13" s="1"/>
  <c r="B294" i="13" s="1"/>
  <c r="AD362" i="3"/>
  <c r="CB363" i="3" s="1"/>
  <c r="K364" i="3"/>
  <c r="R356" i="3"/>
  <c r="AE370" i="3"/>
  <c r="Q349" i="13"/>
  <c r="P349" i="13" s="1"/>
  <c r="AC364" i="3"/>
  <c r="P358" i="3"/>
  <c r="I329" i="13" l="1"/>
  <c r="H329" i="13" s="1"/>
  <c r="Y344" i="3"/>
  <c r="X332" i="3"/>
  <c r="G317" i="13"/>
  <c r="F317" i="13" s="1"/>
  <c r="AM327" i="3"/>
  <c r="BU327" i="3"/>
  <c r="BD327" i="3"/>
  <c r="I308" i="3"/>
  <c r="BR308" i="3"/>
  <c r="B308" i="3"/>
  <c r="A293" i="13" s="1"/>
  <c r="C308" i="3"/>
  <c r="S347" i="13"/>
  <c r="R347" i="13" s="1"/>
  <c r="N370" i="3"/>
  <c r="W323" i="13"/>
  <c r="V323" i="13" s="1"/>
  <c r="AF338" i="3"/>
  <c r="BQ333" i="3"/>
  <c r="AZ333" i="3"/>
  <c r="CH333" i="3"/>
  <c r="V309" i="3"/>
  <c r="BK363" i="3"/>
  <c r="M363" i="3" s="1"/>
  <c r="AT363" i="3"/>
  <c r="AB364" i="3"/>
  <c r="O349" i="13"/>
  <c r="N349" i="13" s="1"/>
  <c r="AI356" i="3"/>
  <c r="AC341" i="13"/>
  <c r="AB341" i="13" s="1"/>
  <c r="BL371" i="3"/>
  <c r="AU371" i="3"/>
  <c r="CC371" i="3"/>
  <c r="AS365" i="3"/>
  <c r="CA365" i="3"/>
  <c r="BJ365" i="3"/>
  <c r="Y343" i="13"/>
  <c r="X343" i="13" s="1"/>
  <c r="AG358" i="3"/>
  <c r="AO345" i="3" l="1"/>
  <c r="BF345" i="3"/>
  <c r="BW345" i="3"/>
  <c r="AN333" i="3"/>
  <c r="BV333" i="3"/>
  <c r="BE333" i="3"/>
  <c r="F327" i="3"/>
  <c r="Z308" i="3"/>
  <c r="K293" i="13"/>
  <c r="J293" i="13" s="1"/>
  <c r="U355" i="13"/>
  <c r="T355" i="13" s="1"/>
  <c r="CD339" i="3"/>
  <c r="AV339" i="3"/>
  <c r="BM339" i="3"/>
  <c r="S333" i="3"/>
  <c r="BC310" i="3"/>
  <c r="AL310" i="3"/>
  <c r="BT310" i="3"/>
  <c r="AR365" i="3"/>
  <c r="BZ365" i="3"/>
  <c r="BI365" i="3"/>
  <c r="AY357" i="3"/>
  <c r="CG357" i="3"/>
  <c r="BP357" i="3"/>
  <c r="N371" i="3"/>
  <c r="S348" i="13"/>
  <c r="R348" i="13" s="1"/>
  <c r="AD363" i="3"/>
  <c r="L365" i="3"/>
  <c r="AC365" i="3" s="1"/>
  <c r="BJ366" i="3" s="1"/>
  <c r="AJ333" i="3"/>
  <c r="AW359" i="3"/>
  <c r="BN359" i="3"/>
  <c r="CE359" i="3"/>
  <c r="G333" i="3" l="1"/>
  <c r="G318" i="13" s="1"/>
  <c r="F318" i="13" s="1"/>
  <c r="X333" i="3"/>
  <c r="BV334" i="3" s="1"/>
  <c r="H345" i="3"/>
  <c r="E312" i="13"/>
  <c r="D312" i="13" s="1"/>
  <c r="W327" i="3"/>
  <c r="BD328" i="3" s="1"/>
  <c r="BG309" i="3"/>
  <c r="BX309" i="3"/>
  <c r="A309" i="3"/>
  <c r="U308" i="3"/>
  <c r="AP309" i="3"/>
  <c r="BA309" i="3" s="1"/>
  <c r="O339" i="3"/>
  <c r="E310" i="3"/>
  <c r="V310" i="3" s="1"/>
  <c r="AE318" i="13"/>
  <c r="AD318" i="13" s="1"/>
  <c r="AF339" i="3"/>
  <c r="K365" i="3"/>
  <c r="R357" i="3"/>
  <c r="AI357" i="3" s="1"/>
  <c r="CG358" i="3" s="1"/>
  <c r="Q350" i="13"/>
  <c r="P350" i="13" s="1"/>
  <c r="U356" i="13"/>
  <c r="T356" i="13" s="1"/>
  <c r="AE371" i="3"/>
  <c r="BK364" i="3"/>
  <c r="CB364" i="3"/>
  <c r="AT364" i="3"/>
  <c r="AS366" i="3"/>
  <c r="CA366" i="3"/>
  <c r="L366" i="3" s="1"/>
  <c r="AZ334" i="3"/>
  <c r="CH334" i="3"/>
  <c r="BQ334" i="3"/>
  <c r="P359" i="3"/>
  <c r="BE334" i="3" l="1"/>
  <c r="G334" i="3" s="1"/>
  <c r="AN334" i="3"/>
  <c r="I330" i="13"/>
  <c r="H330" i="13" s="1"/>
  <c r="Y345" i="3"/>
  <c r="BU328" i="3"/>
  <c r="F328" i="3" s="1"/>
  <c r="AM328" i="3"/>
  <c r="BR309" i="3"/>
  <c r="I309" i="3"/>
  <c r="B309" i="3"/>
  <c r="A294" i="13" s="1"/>
  <c r="C309" i="3"/>
  <c r="W324" i="13"/>
  <c r="V324" i="13" s="1"/>
  <c r="O350" i="13"/>
  <c r="N350" i="13" s="1"/>
  <c r="C295" i="13"/>
  <c r="B295" i="13" s="1"/>
  <c r="CD340" i="3"/>
  <c r="BM340" i="3"/>
  <c r="AV340" i="3"/>
  <c r="AB365" i="3"/>
  <c r="BP358" i="3"/>
  <c r="R358" i="3" s="1"/>
  <c r="AY358" i="3"/>
  <c r="AC342" i="13"/>
  <c r="AB342" i="13" s="1"/>
  <c r="BL372" i="3"/>
  <c r="AU372" i="3"/>
  <c r="CC372" i="3"/>
  <c r="M364" i="3"/>
  <c r="Q351" i="13"/>
  <c r="P351" i="13" s="1"/>
  <c r="AC366" i="3"/>
  <c r="Y344" i="13"/>
  <c r="X344" i="13" s="1"/>
  <c r="S334" i="3"/>
  <c r="BT311" i="3"/>
  <c r="AL311" i="3"/>
  <c r="BC311" i="3"/>
  <c r="AG359" i="3"/>
  <c r="G319" i="13" l="1"/>
  <c r="F319" i="13" s="1"/>
  <c r="X334" i="3"/>
  <c r="BW346" i="3"/>
  <c r="BF346" i="3"/>
  <c r="H346" i="3" s="1"/>
  <c r="AO346" i="3"/>
  <c r="E313" i="13"/>
  <c r="D313" i="13" s="1"/>
  <c r="W328" i="3"/>
  <c r="AM329" i="3" s="1"/>
  <c r="Z309" i="3"/>
  <c r="AP310" i="3" s="1"/>
  <c r="BA310" i="3" s="1"/>
  <c r="K294" i="13"/>
  <c r="J294" i="13" s="1"/>
  <c r="O340" i="3"/>
  <c r="AR366" i="3"/>
  <c r="BZ366" i="3"/>
  <c r="BI366" i="3"/>
  <c r="AC343" i="13"/>
  <c r="AB343" i="13" s="1"/>
  <c r="AI358" i="3"/>
  <c r="AE319" i="13"/>
  <c r="AD319" i="13" s="1"/>
  <c r="N372" i="3"/>
  <c r="S349" i="13"/>
  <c r="R349" i="13" s="1"/>
  <c r="AD364" i="3"/>
  <c r="CA367" i="3"/>
  <c r="BJ367" i="3"/>
  <c r="AS367" i="3"/>
  <c r="AJ334" i="3"/>
  <c r="BQ335" i="3" s="1"/>
  <c r="E311" i="3"/>
  <c r="AW360" i="3"/>
  <c r="CE360" i="3"/>
  <c r="BN360" i="3"/>
  <c r="BE335" i="3" l="1"/>
  <c r="AN335" i="3"/>
  <c r="BV335" i="3"/>
  <c r="I331" i="13"/>
  <c r="H331" i="13" s="1"/>
  <c r="Y346" i="3"/>
  <c r="BU329" i="3"/>
  <c r="BD329" i="3"/>
  <c r="A310" i="3"/>
  <c r="U309" i="3"/>
  <c r="BG310" i="3"/>
  <c r="BR310" i="3" s="1"/>
  <c r="AF340" i="3"/>
  <c r="W325" i="13"/>
  <c r="V325" i="13" s="1"/>
  <c r="K366" i="3"/>
  <c r="BX310" i="3"/>
  <c r="AB366" i="3"/>
  <c r="BP359" i="3"/>
  <c r="AY359" i="3"/>
  <c r="CG359" i="3"/>
  <c r="U357" i="13"/>
  <c r="T357" i="13" s="1"/>
  <c r="AE372" i="3"/>
  <c r="CB365" i="3"/>
  <c r="AT365" i="3"/>
  <c r="BK365" i="3"/>
  <c r="C296" i="13"/>
  <c r="AZ335" i="3"/>
  <c r="L367" i="3"/>
  <c r="CH335" i="3"/>
  <c r="S335" i="3" s="1"/>
  <c r="P360" i="3"/>
  <c r="V311" i="3"/>
  <c r="G335" i="3" l="1"/>
  <c r="AO347" i="3"/>
  <c r="BW347" i="3"/>
  <c r="BF347" i="3"/>
  <c r="H347" i="3" s="1"/>
  <c r="F329" i="3"/>
  <c r="E314" i="13" s="1"/>
  <c r="D314" i="13" s="1"/>
  <c r="W329" i="3"/>
  <c r="I310" i="3"/>
  <c r="C310" i="3"/>
  <c r="B310" i="3"/>
  <c r="A295" i="13" s="1"/>
  <c r="G320" i="13"/>
  <c r="F320" i="13" s="1"/>
  <c r="X335" i="3"/>
  <c r="BE336" i="3" s="1"/>
  <c r="AV341" i="3"/>
  <c r="CD341" i="3"/>
  <c r="BM341" i="3"/>
  <c r="O351" i="13"/>
  <c r="N351" i="13" s="1"/>
  <c r="AF341" i="3"/>
  <c r="BZ367" i="3"/>
  <c r="BI367" i="3"/>
  <c r="AR367" i="3"/>
  <c r="R359" i="3"/>
  <c r="B296" i="13"/>
  <c r="CC373" i="3"/>
  <c r="AU373" i="3"/>
  <c r="BL373" i="3"/>
  <c r="M365" i="3"/>
  <c r="AC367" i="3"/>
  <c r="Q352" i="13"/>
  <c r="P352" i="13" s="1"/>
  <c r="AE320" i="13"/>
  <c r="AD320" i="13" s="1"/>
  <c r="AJ335" i="3"/>
  <c r="AZ336" i="3" s="1"/>
  <c r="Y345" i="13"/>
  <c r="X345" i="13" s="1"/>
  <c r="AG360" i="3"/>
  <c r="BN361" i="3" s="1"/>
  <c r="BT312" i="3"/>
  <c r="AL312" i="3"/>
  <c r="BC312" i="3"/>
  <c r="Y347" i="3" l="1"/>
  <c r="I332" i="13"/>
  <c r="H332" i="13" s="1"/>
  <c r="BU330" i="3"/>
  <c r="BD330" i="3"/>
  <c r="AM330" i="3"/>
  <c r="AO348" i="3"/>
  <c r="Z310" i="3"/>
  <c r="K295" i="13"/>
  <c r="J295" i="13" s="1"/>
  <c r="BV336" i="3"/>
  <c r="G336" i="3" s="1"/>
  <c r="AN336" i="3"/>
  <c r="O341" i="3"/>
  <c r="K367" i="3"/>
  <c r="CD342" i="3"/>
  <c r="BM342" i="3"/>
  <c r="AV342" i="3"/>
  <c r="AF342" i="3"/>
  <c r="AB367" i="3"/>
  <c r="AI359" i="3"/>
  <c r="AC344" i="13"/>
  <c r="AB344" i="13" s="1"/>
  <c r="BQ336" i="3"/>
  <c r="N373" i="3"/>
  <c r="S350" i="13"/>
  <c r="R350" i="13" s="1"/>
  <c r="AD365" i="3"/>
  <c r="BJ368" i="3"/>
  <c r="CA368" i="3"/>
  <c r="AS368" i="3"/>
  <c r="CH336" i="3"/>
  <c r="CE361" i="3"/>
  <c r="P361" i="3" s="1"/>
  <c r="AW361" i="3"/>
  <c r="E312" i="3"/>
  <c r="BF348" i="3" l="1"/>
  <c r="BW348" i="3"/>
  <c r="H348" i="3" s="1"/>
  <c r="F330" i="3"/>
  <c r="AP311" i="3"/>
  <c r="BA311" i="3" s="1"/>
  <c r="A311" i="3"/>
  <c r="U310" i="3"/>
  <c r="BG311" i="3"/>
  <c r="BR311" i="3" s="1"/>
  <c r="X336" i="3"/>
  <c r="G321" i="13"/>
  <c r="F321" i="13" s="1"/>
  <c r="O342" i="3"/>
  <c r="W326" i="13"/>
  <c r="V326" i="13" s="1"/>
  <c r="O352" i="13"/>
  <c r="N352" i="13" s="1"/>
  <c r="AR368" i="3"/>
  <c r="BZ368" i="3"/>
  <c r="BI368" i="3"/>
  <c r="AV343" i="3"/>
  <c r="BM343" i="3"/>
  <c r="CD343" i="3"/>
  <c r="S336" i="3"/>
  <c r="BX311" i="3"/>
  <c r="CG360" i="3"/>
  <c r="BP360" i="3"/>
  <c r="AY360" i="3"/>
  <c r="U358" i="13"/>
  <c r="T358" i="13" s="1"/>
  <c r="AE373" i="3"/>
  <c r="C297" i="13"/>
  <c r="B297" i="13" s="1"/>
  <c r="AT366" i="3"/>
  <c r="BK366" i="3"/>
  <c r="CB366" i="3"/>
  <c r="L368" i="3"/>
  <c r="Y346" i="13"/>
  <c r="X346" i="13" s="1"/>
  <c r="AG361" i="3"/>
  <c r="CE362" i="3" s="1"/>
  <c r="V312" i="3"/>
  <c r="W330" i="3" l="1"/>
  <c r="E315" i="13"/>
  <c r="D315" i="13" s="1"/>
  <c r="Y348" i="3"/>
  <c r="I333" i="13"/>
  <c r="H333" i="13" s="1"/>
  <c r="BU331" i="3"/>
  <c r="BD331" i="3"/>
  <c r="F331" i="3" s="1"/>
  <c r="AM331" i="3"/>
  <c r="I311" i="3"/>
  <c r="C311" i="3"/>
  <c r="B311" i="3"/>
  <c r="A296" i="13" s="1"/>
  <c r="AN337" i="3"/>
  <c r="BV337" i="3"/>
  <c r="BE337" i="3"/>
  <c r="W327" i="13"/>
  <c r="V327" i="13" s="1"/>
  <c r="K368" i="3"/>
  <c r="O343" i="3"/>
  <c r="AB368" i="3"/>
  <c r="BI369" i="3" s="1"/>
  <c r="AE321" i="13"/>
  <c r="AD321" i="13" s="1"/>
  <c r="AJ336" i="3"/>
  <c r="R360" i="3"/>
  <c r="AU374" i="3"/>
  <c r="BL374" i="3"/>
  <c r="CC374" i="3"/>
  <c r="M366" i="3"/>
  <c r="Q353" i="13"/>
  <c r="P353" i="13" s="1"/>
  <c r="AC368" i="3"/>
  <c r="AW362" i="3"/>
  <c r="BN362" i="3"/>
  <c r="P362" i="3" s="1"/>
  <c r="AL313" i="3"/>
  <c r="BT313" i="3"/>
  <c r="BC313" i="3"/>
  <c r="BF349" i="3" l="1"/>
  <c r="AO349" i="3"/>
  <c r="BW349" i="3"/>
  <c r="E316" i="13"/>
  <c r="D316" i="13" s="1"/>
  <c r="W331" i="3"/>
  <c r="K296" i="13"/>
  <c r="J296" i="13" s="1"/>
  <c r="Z311" i="3"/>
  <c r="G337" i="3"/>
  <c r="O353" i="13"/>
  <c r="N353" i="13" s="1"/>
  <c r="W328" i="13"/>
  <c r="V328" i="13" s="1"/>
  <c r="AF343" i="3"/>
  <c r="BZ369" i="3"/>
  <c r="K369" i="3" s="1"/>
  <c r="AR369" i="3"/>
  <c r="AB369" i="3" s="1"/>
  <c r="AI360" i="3"/>
  <c r="AC345" i="13"/>
  <c r="AB345" i="13" s="1"/>
  <c r="CH337" i="3"/>
  <c r="AZ337" i="3"/>
  <c r="BQ337" i="3"/>
  <c r="AJ337" i="3"/>
  <c r="BQ338" i="3" s="1"/>
  <c r="N374" i="3"/>
  <c r="S351" i="13"/>
  <c r="R351" i="13" s="1"/>
  <c r="AD366" i="3"/>
  <c r="AS369" i="3"/>
  <c r="BJ369" i="3"/>
  <c r="CA369" i="3"/>
  <c r="Y347" i="13"/>
  <c r="X347" i="13" s="1"/>
  <c r="AG362" i="3"/>
  <c r="CE363" i="3" s="1"/>
  <c r="E313" i="3"/>
  <c r="H349" i="3" l="1"/>
  <c r="BD332" i="3"/>
  <c r="AM332" i="3"/>
  <c r="BU332" i="3"/>
  <c r="AP312" i="3"/>
  <c r="BA312" i="3" s="1"/>
  <c r="A312" i="3"/>
  <c r="U311" i="3"/>
  <c r="X337" i="3"/>
  <c r="AN338" i="3" s="1"/>
  <c r="G322" i="13"/>
  <c r="F322" i="13" s="1"/>
  <c r="S337" i="3"/>
  <c r="BZ370" i="3"/>
  <c r="AR370" i="3"/>
  <c r="BI370" i="3"/>
  <c r="O354" i="13"/>
  <c r="N354" i="13" s="1"/>
  <c r="AV344" i="3"/>
  <c r="CD344" i="3"/>
  <c r="BM344" i="3"/>
  <c r="AY361" i="3"/>
  <c r="BP361" i="3"/>
  <c r="CG361" i="3"/>
  <c r="CH338" i="3"/>
  <c r="S338" i="3" s="1"/>
  <c r="AZ338" i="3"/>
  <c r="AB370" i="3"/>
  <c r="AR371" i="3" s="1"/>
  <c r="U359" i="13"/>
  <c r="T359" i="13" s="1"/>
  <c r="AE374" i="3"/>
  <c r="BG312" i="3"/>
  <c r="BR312" i="3" s="1"/>
  <c r="BX312" i="3"/>
  <c r="C298" i="13"/>
  <c r="B298" i="13" s="1"/>
  <c r="BK367" i="3"/>
  <c r="AT367" i="3"/>
  <c r="CB367" i="3"/>
  <c r="L369" i="3"/>
  <c r="AW363" i="3"/>
  <c r="BN363" i="3"/>
  <c r="P363" i="3" s="1"/>
  <c r="V313" i="3"/>
  <c r="Y349" i="3" l="1"/>
  <c r="I334" i="13"/>
  <c r="H334" i="13" s="1"/>
  <c r="F332" i="3"/>
  <c r="C312" i="3"/>
  <c r="B312" i="3"/>
  <c r="A297" i="13" s="1"/>
  <c r="BV338" i="3"/>
  <c r="BE338" i="3"/>
  <c r="AE322" i="13"/>
  <c r="AD322" i="13" s="1"/>
  <c r="K370" i="3"/>
  <c r="O344" i="3"/>
  <c r="R361" i="3"/>
  <c r="BI371" i="3"/>
  <c r="AI361" i="3"/>
  <c r="BZ371" i="3"/>
  <c r="I312" i="3"/>
  <c r="AE323" i="13"/>
  <c r="AD323" i="13" s="1"/>
  <c r="BL375" i="3"/>
  <c r="AU375" i="3"/>
  <c r="CC375" i="3"/>
  <c r="M367" i="3"/>
  <c r="Q354" i="13"/>
  <c r="P354" i="13" s="1"/>
  <c r="AC369" i="3"/>
  <c r="Y348" i="13"/>
  <c r="X348" i="13" s="1"/>
  <c r="AJ338" i="3"/>
  <c r="AL314" i="3"/>
  <c r="BC314" i="3"/>
  <c r="BT314" i="3"/>
  <c r="AG363" i="3"/>
  <c r="AW364" i="3" s="1"/>
  <c r="W332" i="3" l="1"/>
  <c r="E317" i="13"/>
  <c r="D317" i="13" s="1"/>
  <c r="G338" i="3"/>
  <c r="BW350" i="3"/>
  <c r="AO350" i="3"/>
  <c r="BF350" i="3"/>
  <c r="O355" i="13"/>
  <c r="N355" i="13" s="1"/>
  <c r="AF344" i="3"/>
  <c r="AV345" i="3" s="1"/>
  <c r="W329" i="13"/>
  <c r="V329" i="13" s="1"/>
  <c r="AC346" i="13"/>
  <c r="AB346" i="13" s="1"/>
  <c r="K371" i="3"/>
  <c r="K297" i="13"/>
  <c r="J297" i="13" s="1"/>
  <c r="Z312" i="3"/>
  <c r="CG362" i="3"/>
  <c r="BP362" i="3"/>
  <c r="AY362" i="3"/>
  <c r="N375" i="3"/>
  <c r="S352" i="13"/>
  <c r="R352" i="13" s="1"/>
  <c r="AD367" i="3"/>
  <c r="AS370" i="3"/>
  <c r="CA370" i="3"/>
  <c r="BJ370" i="3"/>
  <c r="BQ339" i="3"/>
  <c r="CH339" i="3"/>
  <c r="AZ339" i="3"/>
  <c r="BN364" i="3"/>
  <c r="E314" i="3"/>
  <c r="CE364" i="3"/>
  <c r="AM333" i="3" l="1"/>
  <c r="BU333" i="3"/>
  <c r="BD333" i="3"/>
  <c r="F333" i="3" s="1"/>
  <c r="X338" i="3"/>
  <c r="G323" i="13"/>
  <c r="F323" i="13" s="1"/>
  <c r="H350" i="3"/>
  <c r="BM345" i="3"/>
  <c r="CD345" i="3"/>
  <c r="AB371" i="3"/>
  <c r="O356" i="13"/>
  <c r="N356" i="13" s="1"/>
  <c r="AF345" i="3"/>
  <c r="L370" i="3"/>
  <c r="R362" i="3"/>
  <c r="A313" i="3"/>
  <c r="C313" i="3" s="1"/>
  <c r="AP313" i="3"/>
  <c r="BA313" i="3" s="1"/>
  <c r="U312" i="3"/>
  <c r="AE375" i="3"/>
  <c r="U360" i="13"/>
  <c r="T360" i="13" s="1"/>
  <c r="P364" i="3"/>
  <c r="BG313" i="3"/>
  <c r="BR313" i="3" s="1"/>
  <c r="C299" i="13"/>
  <c r="B299" i="13" s="1"/>
  <c r="BK368" i="3"/>
  <c r="CB368" i="3"/>
  <c r="AT368" i="3"/>
  <c r="AC370" i="3"/>
  <c r="S339" i="3"/>
  <c r="V314" i="3"/>
  <c r="BE339" i="3" l="1"/>
  <c r="AN339" i="3"/>
  <c r="BV339" i="3"/>
  <c r="Y350" i="3"/>
  <c r="I335" i="13"/>
  <c r="H335" i="13" s="1"/>
  <c r="W333" i="3"/>
  <c r="E318" i="13"/>
  <c r="D318" i="13" s="1"/>
  <c r="O345" i="3"/>
  <c r="AI362" i="3"/>
  <c r="AC347" i="13"/>
  <c r="AB347" i="13" s="1"/>
  <c r="AR372" i="3"/>
  <c r="BZ372" i="3"/>
  <c r="BI372" i="3"/>
  <c r="Q355" i="13"/>
  <c r="P355" i="13" s="1"/>
  <c r="BM346" i="3"/>
  <c r="AV346" i="3"/>
  <c r="CD346" i="3"/>
  <c r="CC376" i="3"/>
  <c r="AU376" i="3"/>
  <c r="BL376" i="3"/>
  <c r="B313" i="3"/>
  <c r="A298" i="13" s="1"/>
  <c r="BX313" i="3"/>
  <c r="I313" i="3" s="1"/>
  <c r="Y349" i="13"/>
  <c r="X349" i="13" s="1"/>
  <c r="AG364" i="3"/>
  <c r="AB372" i="3"/>
  <c r="AE324" i="13"/>
  <c r="AD324" i="13" s="1"/>
  <c r="M368" i="3"/>
  <c r="CA371" i="3"/>
  <c r="AS371" i="3"/>
  <c r="BJ371" i="3"/>
  <c r="AJ339" i="3"/>
  <c r="BT315" i="3"/>
  <c r="AL315" i="3"/>
  <c r="BC315" i="3"/>
  <c r="G339" i="3" l="1"/>
  <c r="BF351" i="3"/>
  <c r="AO351" i="3"/>
  <c r="BW351" i="3"/>
  <c r="AM334" i="3"/>
  <c r="BU334" i="3"/>
  <c r="BD334" i="3"/>
  <c r="F334" i="3" s="1"/>
  <c r="W330" i="13"/>
  <c r="V330" i="13" s="1"/>
  <c r="BP363" i="3"/>
  <c r="CG363" i="3"/>
  <c r="AY363" i="3"/>
  <c r="N376" i="3"/>
  <c r="U361" i="13" s="1"/>
  <c r="T361" i="13" s="1"/>
  <c r="K372" i="3"/>
  <c r="O346" i="3"/>
  <c r="AW365" i="3"/>
  <c r="BN365" i="3"/>
  <c r="CE365" i="3"/>
  <c r="AI363" i="3"/>
  <c r="Z313" i="3"/>
  <c r="AP314" i="3" s="1"/>
  <c r="K298" i="13"/>
  <c r="J298" i="13" s="1"/>
  <c r="BZ373" i="3"/>
  <c r="BI373" i="3"/>
  <c r="AR373" i="3"/>
  <c r="S353" i="13"/>
  <c r="R353" i="13" s="1"/>
  <c r="AD368" i="3"/>
  <c r="L371" i="3"/>
  <c r="CH340" i="3"/>
  <c r="BQ340" i="3"/>
  <c r="AZ340" i="3"/>
  <c r="E315" i="3"/>
  <c r="G324" i="13" l="1"/>
  <c r="F324" i="13" s="1"/>
  <c r="X339" i="3"/>
  <c r="H351" i="3"/>
  <c r="E319" i="13"/>
  <c r="D319" i="13" s="1"/>
  <c r="W334" i="3"/>
  <c r="AE376" i="3"/>
  <c r="O357" i="13"/>
  <c r="N357" i="13" s="1"/>
  <c r="R363" i="3"/>
  <c r="AF346" i="3"/>
  <c r="W331" i="13"/>
  <c r="V331" i="13" s="1"/>
  <c r="P365" i="3"/>
  <c r="BP364" i="3"/>
  <c r="CG364" i="3"/>
  <c r="AY364" i="3"/>
  <c r="A314" i="3"/>
  <c r="U313" i="3"/>
  <c r="K373" i="3"/>
  <c r="AB373" i="3" s="1"/>
  <c r="AR374" i="3" s="1"/>
  <c r="Q356" i="13"/>
  <c r="P356" i="13" s="1"/>
  <c r="AC371" i="3"/>
  <c r="CA372" i="3" s="1"/>
  <c r="AF348" i="3"/>
  <c r="BG314" i="3"/>
  <c r="BR314" i="3" s="1"/>
  <c r="BA314" i="3"/>
  <c r="CB369" i="3"/>
  <c r="AT369" i="3"/>
  <c r="BK369" i="3"/>
  <c r="C300" i="13"/>
  <c r="S340" i="3"/>
  <c r="AG365" i="3"/>
  <c r="BN366" i="3" s="1"/>
  <c r="V315" i="3"/>
  <c r="BV340" i="3" l="1"/>
  <c r="AN340" i="3"/>
  <c r="BE340" i="3"/>
  <c r="I336" i="13"/>
  <c r="H336" i="13" s="1"/>
  <c r="Y351" i="3"/>
  <c r="AM335" i="3"/>
  <c r="BD335" i="3"/>
  <c r="BU335" i="3"/>
  <c r="B314" i="3"/>
  <c r="A299" i="13" s="1"/>
  <c r="C314" i="3"/>
  <c r="R364" i="3"/>
  <c r="CC377" i="3"/>
  <c r="AU377" i="3"/>
  <c r="BL377" i="3"/>
  <c r="AC348" i="13"/>
  <c r="AB348" i="13" s="1"/>
  <c r="AV347" i="3"/>
  <c r="CD347" i="3"/>
  <c r="BM347" i="3"/>
  <c r="Y350" i="13"/>
  <c r="X350" i="13" s="1"/>
  <c r="AF347" i="3"/>
  <c r="AI364" i="3"/>
  <c r="BP365" i="3" s="1"/>
  <c r="BX314" i="3"/>
  <c r="I314" i="3" s="1"/>
  <c r="AE377" i="3"/>
  <c r="BL378" i="3" s="1"/>
  <c r="O358" i="13"/>
  <c r="N358" i="13" s="1"/>
  <c r="BI374" i="3"/>
  <c r="BZ374" i="3"/>
  <c r="BJ372" i="3"/>
  <c r="L372" i="3" s="1"/>
  <c r="AS372" i="3"/>
  <c r="AJ340" i="3"/>
  <c r="BQ341" i="3" s="1"/>
  <c r="B300" i="13"/>
  <c r="M369" i="3"/>
  <c r="CD349" i="3"/>
  <c r="AV349" i="3"/>
  <c r="BM349" i="3"/>
  <c r="AE325" i="13"/>
  <c r="AD325" i="13" s="1"/>
  <c r="CE366" i="3"/>
  <c r="P366" i="3" s="1"/>
  <c r="AW366" i="3"/>
  <c r="BT316" i="3"/>
  <c r="BC316" i="3"/>
  <c r="AL316" i="3"/>
  <c r="G340" i="3" l="1"/>
  <c r="BF352" i="3"/>
  <c r="BW352" i="3"/>
  <c r="AO352" i="3"/>
  <c r="F335" i="3"/>
  <c r="N377" i="3"/>
  <c r="AC349" i="13"/>
  <c r="AB349" i="13" s="1"/>
  <c r="AY365" i="3"/>
  <c r="CG365" i="3"/>
  <c r="R365" i="3" s="1"/>
  <c r="O347" i="3"/>
  <c r="CD348" i="3"/>
  <c r="BM348" i="3"/>
  <c r="AV348" i="3"/>
  <c r="AU378" i="3"/>
  <c r="CC378" i="3"/>
  <c r="N378" i="3" s="1"/>
  <c r="AI365" i="3"/>
  <c r="K374" i="3"/>
  <c r="CH341" i="3"/>
  <c r="S341" i="3" s="1"/>
  <c r="AZ341" i="3"/>
  <c r="K299" i="13"/>
  <c r="J299" i="13" s="1"/>
  <c r="Z314" i="3"/>
  <c r="U314" i="3" s="1"/>
  <c r="Q357" i="13"/>
  <c r="P357" i="13" s="1"/>
  <c r="S354" i="13"/>
  <c r="R354" i="13" s="1"/>
  <c r="AD369" i="3"/>
  <c r="O349" i="3"/>
  <c r="AC372" i="3"/>
  <c r="Y351" i="13"/>
  <c r="X351" i="13" s="1"/>
  <c r="E316" i="3"/>
  <c r="AG366" i="3"/>
  <c r="X340" i="3" l="1"/>
  <c r="G325" i="13"/>
  <c r="F325" i="13" s="1"/>
  <c r="W335" i="3"/>
  <c r="E320" i="13"/>
  <c r="D320" i="13" s="1"/>
  <c r="H352" i="3"/>
  <c r="O348" i="3"/>
  <c r="U362" i="13"/>
  <c r="T362" i="13" s="1"/>
  <c r="AC350" i="13"/>
  <c r="AB350" i="13" s="1"/>
  <c r="W332" i="13"/>
  <c r="V332" i="13" s="1"/>
  <c r="BP366" i="3"/>
  <c r="AY366" i="3"/>
  <c r="CG366" i="3"/>
  <c r="U363" i="13"/>
  <c r="T363" i="13" s="1"/>
  <c r="AE378" i="3"/>
  <c r="AB374" i="3"/>
  <c r="O359" i="13"/>
  <c r="N359" i="13" s="1"/>
  <c r="AE326" i="13"/>
  <c r="AD326" i="13" s="1"/>
  <c r="AJ341" i="3"/>
  <c r="AZ342" i="3" s="1"/>
  <c r="BG315" i="3"/>
  <c r="BR315" i="3" s="1"/>
  <c r="A315" i="3"/>
  <c r="AP315" i="3"/>
  <c r="BA315" i="3" s="1"/>
  <c r="W334" i="13"/>
  <c r="V334" i="13" s="1"/>
  <c r="AF349" i="3"/>
  <c r="AT370" i="3"/>
  <c r="CB370" i="3"/>
  <c r="BK370" i="3"/>
  <c r="CA373" i="3"/>
  <c r="AS373" i="3"/>
  <c r="BJ373" i="3"/>
  <c r="V316" i="3"/>
  <c r="BT317" i="3" s="1"/>
  <c r="C301" i="13"/>
  <c r="CE367" i="3"/>
  <c r="BN367" i="3"/>
  <c r="AW367" i="3"/>
  <c r="AN341" i="3" l="1"/>
  <c r="BV341" i="3"/>
  <c r="BE341" i="3"/>
  <c r="BD336" i="3"/>
  <c r="AM336" i="3"/>
  <c r="BU336" i="3"/>
  <c r="Y352" i="3"/>
  <c r="I337" i="13"/>
  <c r="H337" i="13" s="1"/>
  <c r="B315" i="3"/>
  <c r="A300" i="13" s="1"/>
  <c r="C315" i="3"/>
  <c r="W333" i="13"/>
  <c r="V333" i="13" s="1"/>
  <c r="R366" i="3"/>
  <c r="BL379" i="3"/>
  <c r="CC379" i="3"/>
  <c r="AU379" i="3"/>
  <c r="AI366" i="3"/>
  <c r="CH342" i="3"/>
  <c r="BI375" i="3"/>
  <c r="BZ375" i="3"/>
  <c r="AR375" i="3"/>
  <c r="BQ342" i="3"/>
  <c r="BX315" i="3"/>
  <c r="I315" i="3" s="1"/>
  <c r="M370" i="3"/>
  <c r="CD350" i="3"/>
  <c r="AV350" i="3"/>
  <c r="BM350" i="3"/>
  <c r="L373" i="3"/>
  <c r="BC317" i="3"/>
  <c r="E317" i="3" s="1"/>
  <c r="AL317" i="3"/>
  <c r="B301" i="13"/>
  <c r="P367" i="3"/>
  <c r="G341" i="3" l="1"/>
  <c r="F336" i="3"/>
  <c r="AO353" i="3"/>
  <c r="BW353" i="3"/>
  <c r="BF353" i="3"/>
  <c r="AC351" i="13"/>
  <c r="AB351" i="13" s="1"/>
  <c r="S342" i="3"/>
  <c r="N379" i="3"/>
  <c r="BP367" i="3"/>
  <c r="CG367" i="3"/>
  <c r="AY367" i="3"/>
  <c r="K375" i="3"/>
  <c r="O350" i="3"/>
  <c r="W335" i="13" s="1"/>
  <c r="V335" i="13" s="1"/>
  <c r="Z315" i="3"/>
  <c r="AP316" i="3" s="1"/>
  <c r="BA316" i="3" s="1"/>
  <c r="K300" i="13"/>
  <c r="J300" i="13" s="1"/>
  <c r="S355" i="13"/>
  <c r="R355" i="13" s="1"/>
  <c r="AD370" i="3"/>
  <c r="BK371" i="3" s="1"/>
  <c r="AC373" i="3"/>
  <c r="Q358" i="13"/>
  <c r="P358" i="13" s="1"/>
  <c r="C302" i="13"/>
  <c r="B302" i="13" s="1"/>
  <c r="Y352" i="13"/>
  <c r="X352" i="13" s="1"/>
  <c r="V317" i="3"/>
  <c r="AG367" i="3"/>
  <c r="X341" i="3" l="1"/>
  <c r="G326" i="13"/>
  <c r="F326" i="13" s="1"/>
  <c r="E321" i="13"/>
  <c r="D321" i="13" s="1"/>
  <c r="W336" i="3"/>
  <c r="H353" i="3"/>
  <c r="AB375" i="3"/>
  <c r="AE327" i="13"/>
  <c r="AD327" i="13" s="1"/>
  <c r="AJ342" i="3"/>
  <c r="O360" i="13"/>
  <c r="N360" i="13" s="1"/>
  <c r="U364" i="13"/>
  <c r="T364" i="13" s="1"/>
  <c r="AE379" i="3"/>
  <c r="R367" i="3"/>
  <c r="BG316" i="3"/>
  <c r="BR316" i="3" s="1"/>
  <c r="U315" i="3"/>
  <c r="A316" i="3"/>
  <c r="AF350" i="3"/>
  <c r="BM351" i="3" s="1"/>
  <c r="CB371" i="3"/>
  <c r="M371" i="3" s="1"/>
  <c r="AT371" i="3"/>
  <c r="BJ374" i="3"/>
  <c r="CA374" i="3"/>
  <c r="AS374" i="3"/>
  <c r="BT318" i="3"/>
  <c r="BC318" i="3"/>
  <c r="AL318" i="3"/>
  <c r="BN368" i="3"/>
  <c r="AW368" i="3"/>
  <c r="CE368" i="3"/>
  <c r="BV342" i="3" l="1"/>
  <c r="BE342" i="3"/>
  <c r="AN342" i="3"/>
  <c r="BU337" i="3"/>
  <c r="AM337" i="3"/>
  <c r="BD337" i="3"/>
  <c r="Y353" i="3"/>
  <c r="I338" i="13"/>
  <c r="H338" i="13" s="1"/>
  <c r="B316" i="3"/>
  <c r="A301" i="13" s="1"/>
  <c r="C316" i="3"/>
  <c r="AR376" i="3"/>
  <c r="BI376" i="3"/>
  <c r="BZ376" i="3"/>
  <c r="CH343" i="3"/>
  <c r="AZ343" i="3"/>
  <c r="BQ343" i="3"/>
  <c r="CC380" i="3"/>
  <c r="AU380" i="3"/>
  <c r="BL380" i="3"/>
  <c r="BX316" i="3"/>
  <c r="I316" i="3" s="1"/>
  <c r="AC352" i="13"/>
  <c r="AB352" i="13" s="1"/>
  <c r="AI367" i="3"/>
  <c r="AV351" i="3"/>
  <c r="CD351" i="3"/>
  <c r="O351" i="3" s="1"/>
  <c r="AD371" i="3"/>
  <c r="S356" i="13"/>
  <c r="R356" i="13" s="1"/>
  <c r="L374" i="3"/>
  <c r="E318" i="3"/>
  <c r="P368" i="3"/>
  <c r="G342" i="3" l="1"/>
  <c r="F337" i="3"/>
  <c r="AO354" i="3"/>
  <c r="BW354" i="3"/>
  <c r="BF354" i="3"/>
  <c r="S343" i="3"/>
  <c r="K376" i="3"/>
  <c r="AB376" i="3"/>
  <c r="Z316" i="3"/>
  <c r="N380" i="3"/>
  <c r="AF351" i="3"/>
  <c r="K301" i="13"/>
  <c r="J301" i="13" s="1"/>
  <c r="N13" i="3" a="1"/>
  <c r="N13" i="3" s="1"/>
  <c r="N14" i="3" s="1" a="1"/>
  <c r="N14" i="3" s="1"/>
  <c r="AY368" i="3"/>
  <c r="BP368" i="3"/>
  <c r="CG368" i="3"/>
  <c r="W336" i="13"/>
  <c r="V336" i="13" s="1"/>
  <c r="BK372" i="3"/>
  <c r="AT372" i="3"/>
  <c r="CB372" i="3"/>
  <c r="AJ343" i="3"/>
  <c r="CH344" i="3" s="1"/>
  <c r="Q359" i="13"/>
  <c r="P359" i="13" s="1"/>
  <c r="AC374" i="3"/>
  <c r="C303" i="13"/>
  <c r="Y353" i="13"/>
  <c r="X353" i="13" s="1"/>
  <c r="V318" i="3"/>
  <c r="BT319" i="3" s="1"/>
  <c r="AG368" i="3"/>
  <c r="X342" i="3" l="1"/>
  <c r="G327" i="13"/>
  <c r="F327" i="13" s="1"/>
  <c r="E322" i="13"/>
  <c r="D322" i="13" s="1"/>
  <c r="W337" i="3"/>
  <c r="BU338" i="3"/>
  <c r="AM338" i="3"/>
  <c r="BD338" i="3"/>
  <c r="H354" i="3"/>
  <c r="AE328" i="13"/>
  <c r="AD328" i="13" s="1"/>
  <c r="O361" i="13"/>
  <c r="N361" i="13" s="1"/>
  <c r="BZ377" i="3"/>
  <c r="BI377" i="3"/>
  <c r="AR377" i="3"/>
  <c r="A317" i="3"/>
  <c r="C317" i="3" s="1"/>
  <c r="AP317" i="3"/>
  <c r="BA317" i="3" s="1"/>
  <c r="BG317" i="3"/>
  <c r="BR317" i="3" s="1"/>
  <c r="U316" i="3"/>
  <c r="N15" i="3"/>
  <c r="U365" i="13"/>
  <c r="T365" i="13" s="1"/>
  <c r="AE380" i="3"/>
  <c r="CC381" i="3" s="1"/>
  <c r="N16" i="3"/>
  <c r="AV352" i="3"/>
  <c r="CD352" i="3"/>
  <c r="BM352" i="3"/>
  <c r="R368" i="3"/>
  <c r="AZ344" i="3"/>
  <c r="BQ344" i="3"/>
  <c r="S344" i="3" s="1"/>
  <c r="M372" i="3"/>
  <c r="BJ375" i="3"/>
  <c r="AS375" i="3"/>
  <c r="CA375" i="3"/>
  <c r="B303" i="13"/>
  <c r="AL319" i="3"/>
  <c r="BC319" i="3"/>
  <c r="E319" i="3" s="1"/>
  <c r="AW369" i="3"/>
  <c r="BN369" i="3"/>
  <c r="CE369" i="3"/>
  <c r="AN343" i="3" l="1"/>
  <c r="BE343" i="3"/>
  <c r="BV343" i="3"/>
  <c r="F338" i="3"/>
  <c r="W338" i="3" s="1"/>
  <c r="E323" i="13"/>
  <c r="D323" i="13" s="1"/>
  <c r="I339" i="13"/>
  <c r="H339" i="13" s="1"/>
  <c r="Y354" i="3"/>
  <c r="K377" i="3"/>
  <c r="O352" i="3"/>
  <c r="BX317" i="3"/>
  <c r="I317" i="3" s="1"/>
  <c r="B317" i="3"/>
  <c r="A302" i="13" s="1"/>
  <c r="AB377" i="3"/>
  <c r="AI368" i="3"/>
  <c r="AC353" i="13"/>
  <c r="AB353" i="13" s="1"/>
  <c r="AF352" i="3"/>
  <c r="AV353" i="3" s="1"/>
  <c r="AD372" i="3"/>
  <c r="S357" i="13"/>
  <c r="R357" i="13" s="1"/>
  <c r="L375" i="3"/>
  <c r="C304" i="13"/>
  <c r="B304" i="13" s="1"/>
  <c r="AE329" i="13"/>
  <c r="AD329" i="13" s="1"/>
  <c r="AJ344" i="3"/>
  <c r="V319" i="3"/>
  <c r="P369" i="3"/>
  <c r="G343" i="3" l="1"/>
  <c r="BU339" i="3"/>
  <c r="BD339" i="3"/>
  <c r="F339" i="3" s="1"/>
  <c r="AM339" i="3"/>
  <c r="BW355" i="3"/>
  <c r="AO355" i="3"/>
  <c r="BF355" i="3"/>
  <c r="O362" i="13"/>
  <c r="N362" i="13" s="1"/>
  <c r="W337" i="13"/>
  <c r="V337" i="13" s="1"/>
  <c r="K302" i="13"/>
  <c r="J302" i="13" s="1"/>
  <c r="Z317" i="3"/>
  <c r="U317" i="3" s="1"/>
  <c r="AR378" i="3"/>
  <c r="BI378" i="3"/>
  <c r="BZ378" i="3"/>
  <c r="BP369" i="3"/>
  <c r="AY369" i="3"/>
  <c r="CG369" i="3"/>
  <c r="BM353" i="3"/>
  <c r="CD353" i="3"/>
  <c r="CB373" i="3"/>
  <c r="BK373" i="3"/>
  <c r="AT373" i="3"/>
  <c r="Q360" i="13"/>
  <c r="P360" i="13" s="1"/>
  <c r="AC375" i="3"/>
  <c r="Y354" i="13"/>
  <c r="X354" i="13" s="1"/>
  <c r="BQ345" i="3"/>
  <c r="AZ345" i="3"/>
  <c r="CH345" i="3"/>
  <c r="AL320" i="3"/>
  <c r="BC320" i="3"/>
  <c r="BT320" i="3"/>
  <c r="AG369" i="3"/>
  <c r="X343" i="3" l="1"/>
  <c r="G328" i="13"/>
  <c r="F328" i="13" s="1"/>
  <c r="H355" i="3"/>
  <c r="E324" i="13"/>
  <c r="D324" i="13" s="1"/>
  <c r="W339" i="3"/>
  <c r="AP318" i="3"/>
  <c r="BA318" i="3" s="1"/>
  <c r="A318" i="3"/>
  <c r="C318" i="3" s="1"/>
  <c r="BG318" i="3"/>
  <c r="BR318" i="3" s="1"/>
  <c r="K378" i="3"/>
  <c r="R369" i="3"/>
  <c r="O353" i="3"/>
  <c r="AF353" i="3"/>
  <c r="BM354" i="3" s="1"/>
  <c r="M373" i="3"/>
  <c r="AD373" i="3"/>
  <c r="BJ376" i="3"/>
  <c r="CA376" i="3"/>
  <c r="AS376" i="3"/>
  <c r="S345" i="3"/>
  <c r="E320" i="3"/>
  <c r="CE370" i="3"/>
  <c r="BN370" i="3"/>
  <c r="AW370" i="3"/>
  <c r="AN344" i="3" l="1"/>
  <c r="BE344" i="3"/>
  <c r="BV344" i="3"/>
  <c r="Y355" i="3"/>
  <c r="BW356" i="3" s="1"/>
  <c r="I340" i="13"/>
  <c r="H340" i="13" s="1"/>
  <c r="BU340" i="3"/>
  <c r="BD340" i="3"/>
  <c r="AM340" i="3"/>
  <c r="B318" i="3"/>
  <c r="A303" i="13" s="1"/>
  <c r="BX318" i="3"/>
  <c r="I318" i="3" s="1"/>
  <c r="O363" i="13"/>
  <c r="N363" i="13" s="1"/>
  <c r="AB378" i="3"/>
  <c r="BZ379" i="3" s="1"/>
  <c r="CD354" i="3"/>
  <c r="O354" i="3" s="1"/>
  <c r="AC354" i="13"/>
  <c r="AB354" i="13" s="1"/>
  <c r="AI369" i="3"/>
  <c r="AV354" i="3"/>
  <c r="W338" i="13"/>
  <c r="V338" i="13" s="1"/>
  <c r="S358" i="13"/>
  <c r="R358" i="13" s="1"/>
  <c r="L376" i="3"/>
  <c r="AC376" i="3" s="1"/>
  <c r="AS377" i="3" s="1"/>
  <c r="CB374" i="3"/>
  <c r="BK374" i="3"/>
  <c r="AT374" i="3"/>
  <c r="AE330" i="13"/>
  <c r="AD330" i="13" s="1"/>
  <c r="C305" i="13"/>
  <c r="B305" i="13" s="1"/>
  <c r="AJ345" i="3"/>
  <c r="CH346" i="3" s="1"/>
  <c r="V320" i="3"/>
  <c r="P370" i="3"/>
  <c r="G344" i="3" l="1"/>
  <c r="BF356" i="3"/>
  <c r="H356" i="3" s="1"/>
  <c r="AO356" i="3"/>
  <c r="F340" i="3"/>
  <c r="K303" i="13"/>
  <c r="J303" i="13" s="1"/>
  <c r="Z318" i="3"/>
  <c r="AP319" i="3" s="1"/>
  <c r="BA319" i="3" s="1"/>
  <c r="BI379" i="3"/>
  <c r="K379" i="3" s="1"/>
  <c r="AR379" i="3"/>
  <c r="CG370" i="3"/>
  <c r="AY370" i="3"/>
  <c r="BP370" i="3"/>
  <c r="AF354" i="3"/>
  <c r="W339" i="13"/>
  <c r="V339" i="13" s="1"/>
  <c r="BJ377" i="3"/>
  <c r="CA377" i="3"/>
  <c r="Q361" i="13"/>
  <c r="P361" i="13" s="1"/>
  <c r="M374" i="3"/>
  <c r="S359" i="13" s="1"/>
  <c r="R359" i="13" s="1"/>
  <c r="AG370" i="3"/>
  <c r="CE371" i="3" s="1"/>
  <c r="AZ346" i="3"/>
  <c r="BQ346" i="3"/>
  <c r="S346" i="3" s="1"/>
  <c r="Y355" i="13"/>
  <c r="X355" i="13" s="1"/>
  <c r="BC321" i="3"/>
  <c r="BT321" i="3"/>
  <c r="AL321" i="3"/>
  <c r="X344" i="3" l="1"/>
  <c r="G329" i="13"/>
  <c r="F329" i="13" s="1"/>
  <c r="Y356" i="3"/>
  <c r="I341" i="13"/>
  <c r="H341" i="13" s="1"/>
  <c r="W340" i="3"/>
  <c r="BD341" i="3" s="1"/>
  <c r="E325" i="13"/>
  <c r="D325" i="13" s="1"/>
  <c r="R370" i="3"/>
  <c r="BG319" i="3"/>
  <c r="BR319" i="3" s="1"/>
  <c r="U318" i="3"/>
  <c r="A319" i="3"/>
  <c r="C319" i="3" s="1"/>
  <c r="BM355" i="3"/>
  <c r="CD355" i="3"/>
  <c r="AV355" i="3"/>
  <c r="AI370" i="3"/>
  <c r="L377" i="3"/>
  <c r="AB379" i="3"/>
  <c r="O364" i="13"/>
  <c r="N364" i="13" s="1"/>
  <c r="BN371" i="3"/>
  <c r="P371" i="3" s="1"/>
  <c r="AW371" i="3"/>
  <c r="AD374" i="3"/>
  <c r="BK375" i="3" s="1"/>
  <c r="AE331" i="13"/>
  <c r="AD331" i="13" s="1"/>
  <c r="AJ346" i="3"/>
  <c r="E321" i="3"/>
  <c r="AN345" i="3" l="1"/>
  <c r="BV345" i="3"/>
  <c r="BE345" i="3"/>
  <c r="G345" i="3" s="1"/>
  <c r="G330" i="13" s="1"/>
  <c r="F330" i="13" s="1"/>
  <c r="AO357" i="3"/>
  <c r="BF357" i="3"/>
  <c r="BW357" i="3"/>
  <c r="X345" i="3"/>
  <c r="AM341" i="3"/>
  <c r="BU341" i="3"/>
  <c r="F341" i="3" s="1"/>
  <c r="O355" i="3"/>
  <c r="AC355" i="13"/>
  <c r="AB355" i="13" s="1"/>
  <c r="B319" i="3"/>
  <c r="A304" i="13" s="1"/>
  <c r="BX319" i="3"/>
  <c r="I319" i="3" s="1"/>
  <c r="AF355" i="3"/>
  <c r="AC377" i="3"/>
  <c r="BP371" i="3"/>
  <c r="AY371" i="3"/>
  <c r="CG371" i="3"/>
  <c r="Q362" i="13"/>
  <c r="P362" i="13" s="1"/>
  <c r="AG371" i="3"/>
  <c r="Y356" i="13"/>
  <c r="X356" i="13" s="1"/>
  <c r="BI380" i="3"/>
  <c r="AR380" i="3"/>
  <c r="BZ380" i="3"/>
  <c r="CB375" i="3"/>
  <c r="M375" i="3" s="1"/>
  <c r="AT375" i="3"/>
  <c r="C306" i="13"/>
  <c r="B306" i="13" s="1"/>
  <c r="AZ347" i="3"/>
  <c r="CH347" i="3"/>
  <c r="BQ347" i="3"/>
  <c r="V321" i="3"/>
  <c r="H357" i="3" l="1"/>
  <c r="BE346" i="3"/>
  <c r="BV346" i="3"/>
  <c r="AN346" i="3"/>
  <c r="E326" i="13"/>
  <c r="D326" i="13" s="1"/>
  <c r="W341" i="3"/>
  <c r="AM342" i="3" s="1"/>
  <c r="W340" i="13"/>
  <c r="V340" i="13" s="1"/>
  <c r="K304" i="13"/>
  <c r="J304" i="13" s="1"/>
  <c r="Z319" i="3"/>
  <c r="AW372" i="3"/>
  <c r="CE372" i="3"/>
  <c r="BN372" i="3"/>
  <c r="BM356" i="3"/>
  <c r="AV356" i="3"/>
  <c r="CD356" i="3"/>
  <c r="AS378" i="3"/>
  <c r="CA378" i="3"/>
  <c r="BJ378" i="3"/>
  <c r="R371" i="3"/>
  <c r="K380" i="3"/>
  <c r="S360" i="13"/>
  <c r="R360" i="13" s="1"/>
  <c r="AD375" i="3"/>
  <c r="S347" i="3"/>
  <c r="AL322" i="3"/>
  <c r="BT322" i="3"/>
  <c r="BC322" i="3"/>
  <c r="Y357" i="3" l="1"/>
  <c r="I342" i="13"/>
  <c r="H342" i="13" s="1"/>
  <c r="G346" i="3"/>
  <c r="BU342" i="3"/>
  <c r="BD342" i="3"/>
  <c r="BG320" i="3"/>
  <c r="BR320" i="3" s="1"/>
  <c r="U319" i="3"/>
  <c r="AP320" i="3"/>
  <c r="BA320" i="3" s="1"/>
  <c r="A320" i="3"/>
  <c r="C320" i="3" s="1"/>
  <c r="P372" i="3"/>
  <c r="L378" i="3"/>
  <c r="AC378" i="3"/>
  <c r="O356" i="3"/>
  <c r="AI371" i="3"/>
  <c r="AC356" i="13"/>
  <c r="AB356" i="13" s="1"/>
  <c r="K13" i="3" a="1"/>
  <c r="K13" i="3" s="1"/>
  <c r="K14" i="3" s="1" a="1"/>
  <c r="K14" i="3" s="1"/>
  <c r="K16" i="3"/>
  <c r="O365" i="13"/>
  <c r="N365" i="13" s="1"/>
  <c r="K15" i="3"/>
  <c r="AB380" i="3"/>
  <c r="BZ381" i="3" s="1"/>
  <c r="BK376" i="3"/>
  <c r="CB376" i="3"/>
  <c r="AT376" i="3"/>
  <c r="AJ347" i="3"/>
  <c r="AE332" i="13"/>
  <c r="AD332" i="13" s="1"/>
  <c r="E322" i="3"/>
  <c r="AG372" i="3"/>
  <c r="X346" i="3" l="1"/>
  <c r="G331" i="13"/>
  <c r="F331" i="13" s="1"/>
  <c r="BF358" i="3"/>
  <c r="AO358" i="3"/>
  <c r="BW358" i="3"/>
  <c r="F342" i="3"/>
  <c r="Q363" i="13"/>
  <c r="P363" i="13" s="1"/>
  <c r="BX320" i="3"/>
  <c r="I320" i="3" s="1"/>
  <c r="B320" i="3"/>
  <c r="A305" i="13" s="1"/>
  <c r="Y357" i="13"/>
  <c r="X357" i="13" s="1"/>
  <c r="BJ379" i="3"/>
  <c r="AS379" i="3"/>
  <c r="CA379" i="3"/>
  <c r="AF356" i="3"/>
  <c r="W341" i="13"/>
  <c r="V341" i="13" s="1"/>
  <c r="AY372" i="3"/>
  <c r="CG372" i="3"/>
  <c r="BP372" i="3"/>
  <c r="M376" i="3"/>
  <c r="S361" i="13" s="1"/>
  <c r="R361" i="13" s="1"/>
  <c r="AZ348" i="3"/>
  <c r="CH348" i="3"/>
  <c r="BQ348" i="3"/>
  <c r="C307" i="13"/>
  <c r="V322" i="3"/>
  <c r="BC323" i="3" s="1"/>
  <c r="BN373" i="3"/>
  <c r="CE373" i="3"/>
  <c r="AW373" i="3"/>
  <c r="AN347" i="3" l="1"/>
  <c r="BE347" i="3"/>
  <c r="BV347" i="3"/>
  <c r="H358" i="3"/>
  <c r="W342" i="3"/>
  <c r="AM343" i="3" s="1"/>
  <c r="E327" i="13"/>
  <c r="D327" i="13" s="1"/>
  <c r="K305" i="13"/>
  <c r="J305" i="13" s="1"/>
  <c r="Z320" i="3"/>
  <c r="R372" i="3"/>
  <c r="AV357" i="3"/>
  <c r="BM357" i="3"/>
  <c r="CD357" i="3"/>
  <c r="L379" i="3"/>
  <c r="AD376" i="3"/>
  <c r="S348" i="3"/>
  <c r="B307" i="13"/>
  <c r="BT323" i="3"/>
  <c r="E323" i="3" s="1"/>
  <c r="AL323" i="3"/>
  <c r="P373" i="3"/>
  <c r="G347" i="3" l="1"/>
  <c r="BU343" i="3"/>
  <c r="BD343" i="3"/>
  <c r="Y358" i="3"/>
  <c r="I343" i="13"/>
  <c r="H343" i="13" s="1"/>
  <c r="BG321" i="3"/>
  <c r="BR321" i="3" s="1"/>
  <c r="A321" i="3"/>
  <c r="C321" i="3" s="1"/>
  <c r="U320" i="3"/>
  <c r="AP321" i="3"/>
  <c r="BA321" i="3" s="1"/>
  <c r="AI372" i="3"/>
  <c r="AC357" i="13"/>
  <c r="AB357" i="13" s="1"/>
  <c r="AC379" i="3"/>
  <c r="Q364" i="13"/>
  <c r="P364" i="13" s="1"/>
  <c r="O357" i="3"/>
  <c r="BK377" i="3"/>
  <c r="CB377" i="3"/>
  <c r="AT377" i="3"/>
  <c r="AJ348" i="3"/>
  <c r="AE333" i="13"/>
  <c r="AD333" i="13" s="1"/>
  <c r="C308" i="13"/>
  <c r="Y358" i="13"/>
  <c r="X358" i="13" s="1"/>
  <c r="V323" i="3"/>
  <c r="BT324" i="3" s="1"/>
  <c r="AG373" i="3"/>
  <c r="F343" i="3" l="1"/>
  <c r="G332" i="13"/>
  <c r="F332" i="13" s="1"/>
  <c r="X347" i="3"/>
  <c r="BF359" i="3"/>
  <c r="BW359" i="3"/>
  <c r="AO359" i="3"/>
  <c r="BX321" i="3"/>
  <c r="I321" i="3" s="1"/>
  <c r="B321" i="3"/>
  <c r="A306" i="13" s="1"/>
  <c r="AY373" i="3"/>
  <c r="BP373" i="3"/>
  <c r="CG373" i="3"/>
  <c r="AS380" i="3"/>
  <c r="CA380" i="3"/>
  <c r="BJ380" i="3"/>
  <c r="AF357" i="3"/>
  <c r="W342" i="13"/>
  <c r="V342" i="13" s="1"/>
  <c r="M377" i="3"/>
  <c r="BQ349" i="3"/>
  <c r="CH349" i="3"/>
  <c r="AZ349" i="3"/>
  <c r="B308" i="13"/>
  <c r="AL324" i="3"/>
  <c r="BC324" i="3"/>
  <c r="E324" i="3" s="1"/>
  <c r="AW374" i="3"/>
  <c r="BN374" i="3"/>
  <c r="CE374" i="3"/>
  <c r="E328" i="13" l="1"/>
  <c r="D328" i="13" s="1"/>
  <c r="W343" i="3"/>
  <c r="AM344" i="3" s="1"/>
  <c r="BE348" i="3"/>
  <c r="AN348" i="3"/>
  <c r="BV348" i="3"/>
  <c r="H359" i="3"/>
  <c r="K306" i="13"/>
  <c r="J306" i="13" s="1"/>
  <c r="Z321" i="3"/>
  <c r="R373" i="3"/>
  <c r="L380" i="3"/>
  <c r="L13" i="3" a="1"/>
  <c r="L13" i="3" s="1"/>
  <c r="L14" i="3" s="1" a="1"/>
  <c r="L14" i="3" s="1"/>
  <c r="AC380" i="3"/>
  <c r="CA381" i="3" s="1"/>
  <c r="BM358" i="3"/>
  <c r="AV358" i="3"/>
  <c r="CD358" i="3"/>
  <c r="S362" i="13"/>
  <c r="R362" i="13" s="1"/>
  <c r="AD377" i="3"/>
  <c r="S349" i="3"/>
  <c r="C309" i="13"/>
  <c r="V324" i="3"/>
  <c r="AL325" i="3" s="1"/>
  <c r="P374" i="3"/>
  <c r="BD344" i="3" l="1"/>
  <c r="BU344" i="3"/>
  <c r="G348" i="3"/>
  <c r="Y359" i="3"/>
  <c r="I344" i="13"/>
  <c r="H344" i="13" s="1"/>
  <c r="A322" i="3"/>
  <c r="C322" i="3" s="1"/>
  <c r="BG322" i="3"/>
  <c r="BR322" i="3" s="1"/>
  <c r="AP322" i="3"/>
  <c r="BA322" i="3" s="1"/>
  <c r="U321" i="3"/>
  <c r="L16" i="3"/>
  <c r="L15" i="3"/>
  <c r="Q365" i="13"/>
  <c r="P365" i="13" s="1"/>
  <c r="AC358" i="13"/>
  <c r="AB358" i="13" s="1"/>
  <c r="AI373" i="3"/>
  <c r="O358" i="3"/>
  <c r="BK378" i="3"/>
  <c r="CB378" i="3"/>
  <c r="AT378" i="3"/>
  <c r="AE334" i="13"/>
  <c r="AD334" i="13" s="1"/>
  <c r="AJ349" i="3"/>
  <c r="B309" i="13"/>
  <c r="Y359" i="13"/>
  <c r="X359" i="13" s="1"/>
  <c r="BC325" i="3"/>
  <c r="BT325" i="3"/>
  <c r="AG374" i="3"/>
  <c r="BN375" i="3" s="1"/>
  <c r="F344" i="3" l="1"/>
  <c r="G333" i="13"/>
  <c r="F333" i="13" s="1"/>
  <c r="X348" i="3"/>
  <c r="AO360" i="3"/>
  <c r="BF360" i="3"/>
  <c r="BW360" i="3"/>
  <c r="B322" i="3"/>
  <c r="A307" i="13" s="1"/>
  <c r="BX322" i="3"/>
  <c r="I322" i="3" s="1"/>
  <c r="CG374" i="3"/>
  <c r="AY374" i="3"/>
  <c r="BP374" i="3"/>
  <c r="W343" i="13"/>
  <c r="V343" i="13" s="1"/>
  <c r="AF358" i="3"/>
  <c r="M378" i="3"/>
  <c r="AD378" i="3"/>
  <c r="AZ350" i="3"/>
  <c r="CH350" i="3"/>
  <c r="BQ350" i="3"/>
  <c r="E325" i="3"/>
  <c r="CE375" i="3"/>
  <c r="P375" i="3" s="1"/>
  <c r="AW375" i="3"/>
  <c r="E329" i="13" l="1"/>
  <c r="D329" i="13" s="1"/>
  <c r="W344" i="3"/>
  <c r="AN349" i="3"/>
  <c r="BV349" i="3"/>
  <c r="BE349" i="3"/>
  <c r="G349" i="3" s="1"/>
  <c r="H360" i="3"/>
  <c r="Z322" i="3"/>
  <c r="K307" i="13"/>
  <c r="J307" i="13" s="1"/>
  <c r="R374" i="3"/>
  <c r="AI374" i="3"/>
  <c r="S363" i="13"/>
  <c r="R363" i="13" s="1"/>
  <c r="AV359" i="3"/>
  <c r="CD359" i="3"/>
  <c r="BM359" i="3"/>
  <c r="S350" i="3"/>
  <c r="AE335" i="13" s="1"/>
  <c r="AD335" i="13" s="1"/>
  <c r="AT379" i="3"/>
  <c r="BK379" i="3"/>
  <c r="CB379" i="3"/>
  <c r="Y360" i="13"/>
  <c r="X360" i="13" s="1"/>
  <c r="C310" i="13"/>
  <c r="V325" i="3"/>
  <c r="AL326" i="3" s="1"/>
  <c r="AG375" i="3"/>
  <c r="BN376" i="3" s="1"/>
  <c r="BU345" i="3" l="1"/>
  <c r="BD345" i="3"/>
  <c r="AM345" i="3"/>
  <c r="Y360" i="3"/>
  <c r="I345" i="13"/>
  <c r="H345" i="13" s="1"/>
  <c r="X349" i="3"/>
  <c r="G334" i="13"/>
  <c r="F334" i="13" s="1"/>
  <c r="F345" i="3"/>
  <c r="U322" i="3"/>
  <c r="BG323" i="3"/>
  <c r="BR323" i="3" s="1"/>
  <c r="A323" i="3"/>
  <c r="C323" i="3" s="1"/>
  <c r="AP323" i="3"/>
  <c r="BA323" i="3" s="1"/>
  <c r="AC359" i="13"/>
  <c r="AB359" i="13" s="1"/>
  <c r="O359" i="3"/>
  <c r="CG375" i="3"/>
  <c r="AY375" i="3"/>
  <c r="BP375" i="3"/>
  <c r="AF359" i="3"/>
  <c r="BM360" i="3" s="1"/>
  <c r="AI375" i="3"/>
  <c r="AJ350" i="3"/>
  <c r="BQ351" i="3" s="1"/>
  <c r="M379" i="3"/>
  <c r="BT326" i="3"/>
  <c r="B310" i="13"/>
  <c r="BC326" i="3"/>
  <c r="AW376" i="3"/>
  <c r="CE376" i="3"/>
  <c r="P376" i="3" s="1"/>
  <c r="BF361" i="3" l="1"/>
  <c r="BW361" i="3"/>
  <c r="AO361" i="3"/>
  <c r="E330" i="13"/>
  <c r="D330" i="13" s="1"/>
  <c r="W345" i="3"/>
  <c r="AN350" i="3"/>
  <c r="BE350" i="3"/>
  <c r="BV350" i="3"/>
  <c r="W344" i="13"/>
  <c r="V344" i="13" s="1"/>
  <c r="B323" i="3"/>
  <c r="A308" i="13" s="1"/>
  <c r="BX323" i="3"/>
  <c r="I323" i="3" s="1"/>
  <c r="R375" i="3"/>
  <c r="CD360" i="3"/>
  <c r="O360" i="3" s="1"/>
  <c r="AV360" i="3"/>
  <c r="BP376" i="3"/>
  <c r="AY376" i="3"/>
  <c r="CG376" i="3"/>
  <c r="CH351" i="3"/>
  <c r="S351" i="3" s="1"/>
  <c r="AZ351" i="3"/>
  <c r="E326" i="3"/>
  <c r="S364" i="13"/>
  <c r="R364" i="13" s="1"/>
  <c r="AD379" i="3"/>
  <c r="Y361" i="13"/>
  <c r="X361" i="13" s="1"/>
  <c r="AG376" i="3"/>
  <c r="CE377" i="3" s="1"/>
  <c r="H361" i="3" l="1"/>
  <c r="AM346" i="3"/>
  <c r="BD346" i="3"/>
  <c r="BU346" i="3"/>
  <c r="G350" i="3"/>
  <c r="K308" i="13"/>
  <c r="J308" i="13" s="1"/>
  <c r="Z323" i="3"/>
  <c r="AC360" i="13"/>
  <c r="AB360" i="13" s="1"/>
  <c r="W345" i="13"/>
  <c r="V345" i="13" s="1"/>
  <c r="AF360" i="3"/>
  <c r="R376" i="3"/>
  <c r="C311" i="13"/>
  <c r="B311" i="13" s="1"/>
  <c r="V326" i="3"/>
  <c r="AE336" i="13"/>
  <c r="AD336" i="13" s="1"/>
  <c r="CB380" i="3"/>
  <c r="BK380" i="3"/>
  <c r="AT380" i="3"/>
  <c r="AJ351" i="3"/>
  <c r="CH352" i="3" s="1"/>
  <c r="BN377" i="3"/>
  <c r="P377" i="3" s="1"/>
  <c r="AW377" i="3"/>
  <c r="I346" i="13" l="1"/>
  <c r="H346" i="13" s="1"/>
  <c r="Y361" i="3"/>
  <c r="F346" i="3"/>
  <c r="E331" i="13" s="1"/>
  <c r="D331" i="13" s="1"/>
  <c r="W346" i="3"/>
  <c r="X350" i="3"/>
  <c r="G335" i="13"/>
  <c r="F335" i="13" s="1"/>
  <c r="BG324" i="3"/>
  <c r="BR324" i="3" s="1"/>
  <c r="U323" i="3"/>
  <c r="A324" i="3"/>
  <c r="C324" i="3" s="1"/>
  <c r="AP324" i="3"/>
  <c r="BA324" i="3" s="1"/>
  <c r="BC327" i="3"/>
  <c r="BT327" i="3"/>
  <c r="CD361" i="3"/>
  <c r="BM361" i="3"/>
  <c r="AV361" i="3"/>
  <c r="AI376" i="3"/>
  <c r="AC361" i="13"/>
  <c r="AB361" i="13" s="1"/>
  <c r="AL327" i="3"/>
  <c r="M380" i="3"/>
  <c r="BQ352" i="3"/>
  <c r="S352" i="3" s="1"/>
  <c r="AZ352" i="3"/>
  <c r="M13" i="3" a="1"/>
  <c r="M13" i="3" s="1"/>
  <c r="M14" i="3" s="1" a="1"/>
  <c r="M14" i="3" s="1"/>
  <c r="Y362" i="13"/>
  <c r="X362" i="13" s="1"/>
  <c r="AG377" i="3"/>
  <c r="BN378" i="3" s="1"/>
  <c r="BW362" i="3" l="1"/>
  <c r="BF362" i="3"/>
  <c r="H362" i="3" s="1"/>
  <c r="AO362" i="3"/>
  <c r="AM347" i="3"/>
  <c r="BD347" i="3"/>
  <c r="BU347" i="3"/>
  <c r="BE351" i="3"/>
  <c r="AN351" i="3"/>
  <c r="BV351" i="3"/>
  <c r="B324" i="3"/>
  <c r="A309" i="13" s="1"/>
  <c r="BX324" i="3"/>
  <c r="I324" i="3" s="1"/>
  <c r="E327" i="3"/>
  <c r="AD380" i="3"/>
  <c r="CB381" i="3" s="1"/>
  <c r="M15" i="3"/>
  <c r="O361" i="3"/>
  <c r="M16" i="3"/>
  <c r="S365" i="13"/>
  <c r="R365" i="13" s="1"/>
  <c r="AY377" i="3"/>
  <c r="BP377" i="3"/>
  <c r="CG377" i="3"/>
  <c r="AE337" i="13"/>
  <c r="AD337" i="13" s="1"/>
  <c r="AJ352" i="3"/>
  <c r="AW378" i="3"/>
  <c r="CE378" i="3"/>
  <c r="P378" i="3" s="1"/>
  <c r="I347" i="13" l="1"/>
  <c r="H347" i="13" s="1"/>
  <c r="Y362" i="3"/>
  <c r="F347" i="3"/>
  <c r="G351" i="3"/>
  <c r="K309" i="13"/>
  <c r="J309" i="13" s="1"/>
  <c r="Z324" i="3"/>
  <c r="C312" i="13"/>
  <c r="B312" i="13" s="1"/>
  <c r="V327" i="3"/>
  <c r="W346" i="13"/>
  <c r="V346" i="13" s="1"/>
  <c r="AF361" i="3"/>
  <c r="R377" i="3"/>
  <c r="CH353" i="3"/>
  <c r="BQ353" i="3"/>
  <c r="AZ353" i="3"/>
  <c r="Y363" i="13"/>
  <c r="X363" i="13" s="1"/>
  <c r="AG378" i="3"/>
  <c r="BF363" i="3" l="1"/>
  <c r="BW363" i="3"/>
  <c r="AO363" i="3"/>
  <c r="E332" i="13"/>
  <c r="D332" i="13" s="1"/>
  <c r="W347" i="3"/>
  <c r="X351" i="3"/>
  <c r="G336" i="13"/>
  <c r="F336" i="13" s="1"/>
  <c r="A325" i="3"/>
  <c r="C325" i="3" s="1"/>
  <c r="BG325" i="3"/>
  <c r="BR325" i="3" s="1"/>
  <c r="U324" i="3"/>
  <c r="AP325" i="3"/>
  <c r="BA325" i="3" s="1"/>
  <c r="AL328" i="3"/>
  <c r="BT328" i="3"/>
  <c r="BC328" i="3"/>
  <c r="AV362" i="3"/>
  <c r="BM362" i="3"/>
  <c r="CD362" i="3"/>
  <c r="AI377" i="3"/>
  <c r="AC362" i="13"/>
  <c r="AB362" i="13" s="1"/>
  <c r="S353" i="3"/>
  <c r="CE379" i="3"/>
  <c r="BN379" i="3"/>
  <c r="AW379" i="3"/>
  <c r="BU348" i="3" l="1"/>
  <c r="AM348" i="3"/>
  <c r="BD348" i="3"/>
  <c r="H363" i="3"/>
  <c r="BV352" i="3"/>
  <c r="AN352" i="3"/>
  <c r="BE352" i="3"/>
  <c r="E328" i="3"/>
  <c r="BX325" i="3"/>
  <c r="I325" i="3" s="1"/>
  <c r="B325" i="3"/>
  <c r="A310" i="13" s="1"/>
  <c r="O362" i="3"/>
  <c r="AY378" i="3"/>
  <c r="BP378" i="3"/>
  <c r="CG378" i="3"/>
  <c r="AJ353" i="3"/>
  <c r="AE338" i="13"/>
  <c r="AD338" i="13" s="1"/>
  <c r="P379" i="3"/>
  <c r="F348" i="3" l="1"/>
  <c r="Y363" i="3"/>
  <c r="I348" i="13"/>
  <c r="H348" i="13" s="1"/>
  <c r="G352" i="3"/>
  <c r="W348" i="3"/>
  <c r="E333" i="13"/>
  <c r="D333" i="13" s="1"/>
  <c r="V328" i="3"/>
  <c r="C313" i="13"/>
  <c r="B313" i="13" s="1"/>
  <c r="K310" i="13"/>
  <c r="J310" i="13" s="1"/>
  <c r="Z325" i="3"/>
  <c r="AF362" i="3"/>
  <c r="W347" i="13"/>
  <c r="V347" i="13" s="1"/>
  <c r="R378" i="3"/>
  <c r="CH354" i="3"/>
  <c r="BQ354" i="3"/>
  <c r="AZ354" i="3"/>
  <c r="Y364" i="13"/>
  <c r="X364" i="13" s="1"/>
  <c r="AG379" i="3"/>
  <c r="CE380" i="3" s="1"/>
  <c r="AO364" i="3" l="1"/>
  <c r="BF364" i="3"/>
  <c r="BW364" i="3"/>
  <c r="G337" i="13"/>
  <c r="F337" i="13" s="1"/>
  <c r="X352" i="3"/>
  <c r="AN353" i="3" s="1"/>
  <c r="BE353" i="3"/>
  <c r="BV353" i="3"/>
  <c r="AM349" i="3"/>
  <c r="BD349" i="3"/>
  <c r="BU349" i="3"/>
  <c r="A326" i="3"/>
  <c r="C326" i="3" s="1"/>
  <c r="AP326" i="3"/>
  <c r="BA326" i="3" s="1"/>
  <c r="U325" i="3"/>
  <c r="BG326" i="3"/>
  <c r="BR326" i="3" s="1"/>
  <c r="BT329" i="3"/>
  <c r="AL329" i="3"/>
  <c r="BC329" i="3"/>
  <c r="AV363" i="3"/>
  <c r="CD363" i="3"/>
  <c r="BM363" i="3"/>
  <c r="AF363" i="3"/>
  <c r="AC363" i="13"/>
  <c r="AB363" i="13" s="1"/>
  <c r="AI378" i="3"/>
  <c r="S354" i="3"/>
  <c r="AW380" i="3"/>
  <c r="BN380" i="3"/>
  <c r="P380" i="3" s="1"/>
  <c r="P13" i="3" a="1"/>
  <c r="P13" i="3" s="1"/>
  <c r="P14" i="3" s="1" a="1"/>
  <c r="P14" i="3" s="1"/>
  <c r="H364" i="3" l="1"/>
  <c r="G353" i="3"/>
  <c r="F349" i="3"/>
  <c r="E329" i="3"/>
  <c r="BX326" i="3"/>
  <c r="I326" i="3" s="1"/>
  <c r="B326" i="3"/>
  <c r="A311" i="13" s="1"/>
  <c r="O363" i="3"/>
  <c r="BM364" i="3"/>
  <c r="AV364" i="3"/>
  <c r="CD364" i="3"/>
  <c r="BP379" i="3"/>
  <c r="AY379" i="3"/>
  <c r="CG379" i="3"/>
  <c r="AJ354" i="3"/>
  <c r="AE339" i="13"/>
  <c r="AD339" i="13" s="1"/>
  <c r="Y365" i="13"/>
  <c r="X365" i="13" s="1"/>
  <c r="P16" i="3"/>
  <c r="AG380" i="3"/>
  <c r="CE381" i="3" s="1"/>
  <c r="P15" i="3"/>
  <c r="I349" i="13" l="1"/>
  <c r="H349" i="13" s="1"/>
  <c r="Y364" i="3"/>
  <c r="G338" i="13"/>
  <c r="F338" i="13" s="1"/>
  <c r="X353" i="3"/>
  <c r="E334" i="13"/>
  <c r="D334" i="13" s="1"/>
  <c r="W349" i="3"/>
  <c r="C314" i="13"/>
  <c r="B314" i="13" s="1"/>
  <c r="V329" i="3"/>
  <c r="K311" i="13"/>
  <c r="J311" i="13" s="1"/>
  <c r="Z326" i="3"/>
  <c r="AP327" i="3" s="1"/>
  <c r="BA327" i="3" s="1"/>
  <c r="W348" i="13"/>
  <c r="V348" i="13" s="1"/>
  <c r="O364" i="3"/>
  <c r="R379" i="3"/>
  <c r="AZ355" i="3"/>
  <c r="BQ355" i="3"/>
  <c r="CH355" i="3"/>
  <c r="BW365" i="3" l="1"/>
  <c r="BF365" i="3"/>
  <c r="H365" i="3" s="1"/>
  <c r="AO365" i="3"/>
  <c r="BV354" i="3"/>
  <c r="BE354" i="3"/>
  <c r="G354" i="3" s="1"/>
  <c r="AN354" i="3"/>
  <c r="AM350" i="3"/>
  <c r="BU350" i="3"/>
  <c r="BD350" i="3"/>
  <c r="AL330" i="3"/>
  <c r="BC330" i="3"/>
  <c r="BT330" i="3"/>
  <c r="BG327" i="3"/>
  <c r="BR327" i="3" s="1"/>
  <c r="A327" i="3"/>
  <c r="C327" i="3" s="1"/>
  <c r="U326" i="3"/>
  <c r="W349" i="13"/>
  <c r="V349" i="13" s="1"/>
  <c r="AF364" i="3"/>
  <c r="AI379" i="3"/>
  <c r="AC364" i="13"/>
  <c r="AB364" i="13" s="1"/>
  <c r="S355" i="3"/>
  <c r="I350" i="13" l="1"/>
  <c r="H350" i="13" s="1"/>
  <c r="Y365" i="3"/>
  <c r="BW366" i="3" s="1"/>
  <c r="AO366" i="3"/>
  <c r="BF366" i="3"/>
  <c r="F350" i="3"/>
  <c r="G339" i="13"/>
  <c r="F339" i="13" s="1"/>
  <c r="X354" i="3"/>
  <c r="E330" i="3"/>
  <c r="B327" i="3"/>
  <c r="A312" i="13" s="1"/>
  <c r="BX327" i="3"/>
  <c r="I327" i="3" s="1"/>
  <c r="BM365" i="3"/>
  <c r="AV365" i="3"/>
  <c r="CD365" i="3"/>
  <c r="CG380" i="3"/>
  <c r="AY380" i="3"/>
  <c r="BP380" i="3"/>
  <c r="AJ355" i="3"/>
  <c r="AZ356" i="3" s="1"/>
  <c r="AE340" i="13"/>
  <c r="AD340" i="13" s="1"/>
  <c r="H366" i="3" l="1"/>
  <c r="E335" i="13"/>
  <c r="D335" i="13" s="1"/>
  <c r="W350" i="3"/>
  <c r="BE355" i="3"/>
  <c r="AN355" i="3"/>
  <c r="BV355" i="3"/>
  <c r="V330" i="3"/>
  <c r="C315" i="13"/>
  <c r="B315" i="13" s="1"/>
  <c r="K312" i="13"/>
  <c r="J312" i="13" s="1"/>
  <c r="Z327" i="3"/>
  <c r="R380" i="3"/>
  <c r="O365" i="3"/>
  <c r="R13" i="3" a="1"/>
  <c r="R13" i="3" s="1"/>
  <c r="R14" i="3" s="1" a="1"/>
  <c r="R14" i="3" s="1"/>
  <c r="CH356" i="3"/>
  <c r="BQ356" i="3"/>
  <c r="Y366" i="3" l="1"/>
  <c r="I351" i="13"/>
  <c r="H351" i="13" s="1"/>
  <c r="AM351" i="3"/>
  <c r="BU351" i="3"/>
  <c r="BD351" i="3"/>
  <c r="F351" i="3" s="1"/>
  <c r="G355" i="3"/>
  <c r="BT331" i="3"/>
  <c r="AL331" i="3"/>
  <c r="BC331" i="3"/>
  <c r="U327" i="3"/>
  <c r="AP328" i="3"/>
  <c r="BA328" i="3" s="1"/>
  <c r="BG328" i="3"/>
  <c r="BR328" i="3" s="1"/>
  <c r="A328" i="3"/>
  <c r="C328" i="3" s="1"/>
  <c r="AI380" i="3"/>
  <c r="CG381" i="3" s="1"/>
  <c r="R16" i="3"/>
  <c r="R15" i="3"/>
  <c r="AC365" i="13"/>
  <c r="AB365" i="13" s="1"/>
  <c r="AF365" i="3"/>
  <c r="W350" i="13"/>
  <c r="V350" i="13" s="1"/>
  <c r="S356" i="3"/>
  <c r="AJ356" i="3"/>
  <c r="BQ357" i="3" s="1"/>
  <c r="BW367" i="3" l="1"/>
  <c r="BF367" i="3"/>
  <c r="AO367" i="3"/>
  <c r="E336" i="13"/>
  <c r="D336" i="13" s="1"/>
  <c r="W351" i="3"/>
  <c r="X355" i="3"/>
  <c r="G340" i="13"/>
  <c r="F340" i="13" s="1"/>
  <c r="E331" i="3"/>
  <c r="V331" i="3" s="1"/>
  <c r="B328" i="3"/>
  <c r="A313" i="13" s="1"/>
  <c r="BX328" i="3"/>
  <c r="I328" i="3" s="1"/>
  <c r="CD366" i="3"/>
  <c r="BM366" i="3"/>
  <c r="AV366" i="3"/>
  <c r="AE341" i="13"/>
  <c r="AD341" i="13" s="1"/>
  <c r="AZ357" i="3"/>
  <c r="CH357" i="3"/>
  <c r="S357" i="3" s="1"/>
  <c r="H367" i="3" l="1"/>
  <c r="BD352" i="3"/>
  <c r="AM352" i="3"/>
  <c r="BU352" i="3"/>
  <c r="AN356" i="3"/>
  <c r="BE356" i="3"/>
  <c r="BV356" i="3"/>
  <c r="C316" i="13"/>
  <c r="B316" i="13" s="1"/>
  <c r="AL332" i="3"/>
  <c r="BT332" i="3"/>
  <c r="BC332" i="3"/>
  <c r="K313" i="13"/>
  <c r="J313" i="13" s="1"/>
  <c r="Z328" i="3"/>
  <c r="O366" i="3"/>
  <c r="AF366" i="3"/>
  <c r="CD367" i="3" s="1"/>
  <c r="AJ357" i="3"/>
  <c r="AE342" i="13"/>
  <c r="AD342" i="13" s="1"/>
  <c r="I352" i="13" l="1"/>
  <c r="H352" i="13" s="1"/>
  <c r="Y367" i="3"/>
  <c r="F352" i="3"/>
  <c r="G356" i="3"/>
  <c r="E332" i="3"/>
  <c r="A329" i="3"/>
  <c r="C329" i="3" s="1"/>
  <c r="AP329" i="3"/>
  <c r="BA329" i="3" s="1"/>
  <c r="U328" i="3"/>
  <c r="BG329" i="3"/>
  <c r="BR329" i="3" s="1"/>
  <c r="W351" i="13"/>
  <c r="V351" i="13" s="1"/>
  <c r="AV367" i="3"/>
  <c r="BM367" i="3"/>
  <c r="O367" i="3" s="1"/>
  <c r="AZ358" i="3"/>
  <c r="BQ358" i="3"/>
  <c r="CH358" i="3"/>
  <c r="AF367" i="3"/>
  <c r="BF368" i="3" l="1"/>
  <c r="BW368" i="3"/>
  <c r="H368" i="3" s="1"/>
  <c r="AO368" i="3"/>
  <c r="Y368" i="3"/>
  <c r="I353" i="13"/>
  <c r="H353" i="13" s="1"/>
  <c r="E337" i="13"/>
  <c r="D337" i="13" s="1"/>
  <c r="W352" i="3"/>
  <c r="G341" i="13"/>
  <c r="F341" i="13" s="1"/>
  <c r="X356" i="3"/>
  <c r="C317" i="13"/>
  <c r="B317" i="13" s="1"/>
  <c r="V332" i="3"/>
  <c r="BX329" i="3"/>
  <c r="I329" i="3" s="1"/>
  <c r="B329" i="3"/>
  <c r="A314" i="13" s="1"/>
  <c r="W352" i="13"/>
  <c r="V352" i="13" s="1"/>
  <c r="S358" i="3"/>
  <c r="BM368" i="3"/>
  <c r="AV368" i="3"/>
  <c r="CD368" i="3"/>
  <c r="AJ358" i="3"/>
  <c r="AZ359" i="3" s="1"/>
  <c r="BF369" i="3" l="1"/>
  <c r="H369" i="3" s="1"/>
  <c r="AO369" i="3"/>
  <c r="BW369" i="3"/>
  <c r="BD353" i="3"/>
  <c r="BU353" i="3"/>
  <c r="AM353" i="3"/>
  <c r="BE357" i="3"/>
  <c r="AN357" i="3"/>
  <c r="BV357" i="3"/>
  <c r="BT333" i="3"/>
  <c r="BC333" i="3"/>
  <c r="AL333" i="3"/>
  <c r="K314" i="13"/>
  <c r="J314" i="13" s="1"/>
  <c r="Z329" i="3"/>
  <c r="AE343" i="13"/>
  <c r="AD343" i="13" s="1"/>
  <c r="O368" i="3"/>
  <c r="BQ359" i="3"/>
  <c r="CH359" i="3"/>
  <c r="F353" i="3" l="1"/>
  <c r="E338" i="13" s="1"/>
  <c r="D338" i="13" s="1"/>
  <c r="I354" i="13"/>
  <c r="H354" i="13" s="1"/>
  <c r="Y369" i="3"/>
  <c r="W353" i="3"/>
  <c r="AM354" i="3" s="1"/>
  <c r="G357" i="3"/>
  <c r="E333" i="3"/>
  <c r="AP330" i="3"/>
  <c r="BA330" i="3" s="1"/>
  <c r="BG330" i="3"/>
  <c r="BR330" i="3" s="1"/>
  <c r="A330" i="3"/>
  <c r="C330" i="3" s="1"/>
  <c r="U329" i="3"/>
  <c r="AF368" i="3"/>
  <c r="W353" i="13"/>
  <c r="V353" i="13" s="1"/>
  <c r="S359" i="3"/>
  <c r="AO370" i="3" l="1"/>
  <c r="BW370" i="3"/>
  <c r="BF370" i="3"/>
  <c r="BU354" i="3"/>
  <c r="BD354" i="3"/>
  <c r="F354" i="3" s="1"/>
  <c r="G342" i="13"/>
  <c r="F342" i="13" s="1"/>
  <c r="X357" i="3"/>
  <c r="C318" i="13"/>
  <c r="B318" i="13" s="1"/>
  <c r="V333" i="3"/>
  <c r="B330" i="3"/>
  <c r="A315" i="13" s="1"/>
  <c r="BX330" i="3"/>
  <c r="I330" i="3" s="1"/>
  <c r="AV369" i="3"/>
  <c r="BM369" i="3"/>
  <c r="CD369" i="3"/>
  <c r="AJ359" i="3"/>
  <c r="BQ360" i="3" s="1"/>
  <c r="AE344" i="13"/>
  <c r="AD344" i="13" s="1"/>
  <c r="H370" i="3" l="1"/>
  <c r="E339" i="13"/>
  <c r="D339" i="13" s="1"/>
  <c r="W354" i="3"/>
  <c r="BV358" i="3"/>
  <c r="AN358" i="3"/>
  <c r="BE358" i="3"/>
  <c r="BT334" i="3"/>
  <c r="BC334" i="3"/>
  <c r="AL334" i="3"/>
  <c r="K315" i="13"/>
  <c r="J315" i="13" s="1"/>
  <c r="Z330" i="3"/>
  <c r="O369" i="3"/>
  <c r="CH360" i="3"/>
  <c r="S360" i="3" s="1"/>
  <c r="AZ360" i="3"/>
  <c r="I355" i="13" l="1"/>
  <c r="H355" i="13" s="1"/>
  <c r="Y370" i="3"/>
  <c r="AM355" i="3"/>
  <c r="BD355" i="3"/>
  <c r="BU355" i="3"/>
  <c r="G358" i="3"/>
  <c r="E334" i="3"/>
  <c r="BG331" i="3"/>
  <c r="BR331" i="3" s="1"/>
  <c r="A331" i="3"/>
  <c r="C331" i="3" s="1"/>
  <c r="U330" i="3"/>
  <c r="AP331" i="3"/>
  <c r="BA331" i="3" s="1"/>
  <c r="AF369" i="3"/>
  <c r="W354" i="13"/>
  <c r="V354" i="13" s="1"/>
  <c r="AE345" i="13"/>
  <c r="AD345" i="13" s="1"/>
  <c r="AJ360" i="3"/>
  <c r="BW371" i="3" l="1"/>
  <c r="AO371" i="3"/>
  <c r="BF371" i="3"/>
  <c r="H371" i="3" s="1"/>
  <c r="F355" i="3"/>
  <c r="X358" i="3"/>
  <c r="BE359" i="3" s="1"/>
  <c r="G343" i="13"/>
  <c r="F343" i="13" s="1"/>
  <c r="V334" i="3"/>
  <c r="BT335" i="3" s="1"/>
  <c r="C319" i="13"/>
  <c r="B319" i="13" s="1"/>
  <c r="BX331" i="3"/>
  <c r="I331" i="3" s="1"/>
  <c r="K316" i="13" s="1"/>
  <c r="B331" i="3"/>
  <c r="A316" i="13" s="1"/>
  <c r="BM370" i="3"/>
  <c r="CD370" i="3"/>
  <c r="AV370" i="3"/>
  <c r="AZ361" i="3"/>
  <c r="CH361" i="3"/>
  <c r="BQ361" i="3"/>
  <c r="Y371" i="3" l="1"/>
  <c r="I356" i="13"/>
  <c r="H356" i="13" s="1"/>
  <c r="W355" i="3"/>
  <c r="E340" i="13"/>
  <c r="D340" i="13" s="1"/>
  <c r="AM356" i="3"/>
  <c r="AN359" i="3"/>
  <c r="BV359" i="3"/>
  <c r="G359" i="3" s="1"/>
  <c r="BC335" i="3"/>
  <c r="E335" i="3" s="1"/>
  <c r="AL335" i="3"/>
  <c r="Z331" i="3"/>
  <c r="O370" i="3"/>
  <c r="J316" i="13"/>
  <c r="S361" i="3"/>
  <c r="BD356" i="3" l="1"/>
  <c r="BU356" i="3"/>
  <c r="BF372" i="3"/>
  <c r="BW372" i="3"/>
  <c r="AO372" i="3"/>
  <c r="F356" i="3"/>
  <c r="X359" i="3"/>
  <c r="G344" i="13"/>
  <c r="F344" i="13" s="1"/>
  <c r="U331" i="3"/>
  <c r="A332" i="3"/>
  <c r="C332" i="3" s="1"/>
  <c r="AP332" i="3"/>
  <c r="BA332" i="3" s="1"/>
  <c r="BG332" i="3"/>
  <c r="BR332" i="3" s="1"/>
  <c r="C320" i="13"/>
  <c r="B320" i="13" s="1"/>
  <c r="V335" i="3"/>
  <c r="W355" i="13"/>
  <c r="V355" i="13" s="1"/>
  <c r="AF370" i="3"/>
  <c r="AE346" i="13"/>
  <c r="AD346" i="13" s="1"/>
  <c r="AJ361" i="3"/>
  <c r="H372" i="3" l="1"/>
  <c r="E341" i="13"/>
  <c r="D341" i="13" s="1"/>
  <c r="W356" i="3"/>
  <c r="BE360" i="3"/>
  <c r="AN360" i="3"/>
  <c r="BV360" i="3"/>
  <c r="BX332" i="3"/>
  <c r="I332" i="3" s="1"/>
  <c r="B332" i="3"/>
  <c r="A317" i="13" s="1"/>
  <c r="BC336" i="3"/>
  <c r="AL336" i="3"/>
  <c r="BT336" i="3"/>
  <c r="BM371" i="3"/>
  <c r="CD371" i="3"/>
  <c r="AV371" i="3"/>
  <c r="AZ362" i="3"/>
  <c r="CH362" i="3"/>
  <c r="BQ362" i="3"/>
  <c r="I357" i="13" l="1"/>
  <c r="H357" i="13" s="1"/>
  <c r="Y372" i="3"/>
  <c r="BU357" i="3"/>
  <c r="BD357" i="3"/>
  <c r="AM357" i="3"/>
  <c r="G360" i="3"/>
  <c r="K317" i="13"/>
  <c r="J317" i="13" s="1"/>
  <c r="Z332" i="3"/>
  <c r="A333" i="3" s="1"/>
  <c r="C333" i="3" s="1"/>
  <c r="E336" i="3"/>
  <c r="O371" i="3"/>
  <c r="S362" i="3"/>
  <c r="F357" i="3" l="1"/>
  <c r="BW373" i="3"/>
  <c r="BF373" i="3"/>
  <c r="H373" i="3" s="1"/>
  <c r="AO373" i="3"/>
  <c r="Y373" i="3" s="1"/>
  <c r="I358" i="13"/>
  <c r="H358" i="13" s="1"/>
  <c r="W357" i="3"/>
  <c r="AM358" i="3" s="1"/>
  <c r="E342" i="13"/>
  <c r="D342" i="13" s="1"/>
  <c r="X360" i="3"/>
  <c r="G345" i="13"/>
  <c r="F345" i="13" s="1"/>
  <c r="U332" i="3"/>
  <c r="BG333" i="3"/>
  <c r="BR333" i="3" s="1"/>
  <c r="AP333" i="3"/>
  <c r="BA333" i="3" s="1"/>
  <c r="C321" i="13"/>
  <c r="B321" i="13" s="1"/>
  <c r="V336" i="3"/>
  <c r="W356" i="13"/>
  <c r="V356" i="13" s="1"/>
  <c r="AF371" i="3"/>
  <c r="AE347" i="13"/>
  <c r="AD347" i="13" s="1"/>
  <c r="AJ362" i="3"/>
  <c r="BX333" i="3"/>
  <c r="B333" i="3"/>
  <c r="A318" i="13" s="1"/>
  <c r="BW374" i="3" l="1"/>
  <c r="AO374" i="3"/>
  <c r="BF374" i="3"/>
  <c r="BU358" i="3"/>
  <c r="BD358" i="3"/>
  <c r="BE361" i="3"/>
  <c r="BV361" i="3"/>
  <c r="AN361" i="3"/>
  <c r="I333" i="3"/>
  <c r="BT337" i="3"/>
  <c r="AL337" i="3"/>
  <c r="BC337" i="3"/>
  <c r="CD372" i="3"/>
  <c r="BM372" i="3"/>
  <c r="AV372" i="3"/>
  <c r="AZ363" i="3"/>
  <c r="CH363" i="3"/>
  <c r="BQ363" i="3"/>
  <c r="H374" i="3" l="1"/>
  <c r="F358" i="3"/>
  <c r="G361" i="3"/>
  <c r="K318" i="13"/>
  <c r="J318" i="13" s="1"/>
  <c r="Z333" i="3"/>
  <c r="E337" i="3"/>
  <c r="S363" i="3"/>
  <c r="O372" i="3"/>
  <c r="AJ363" i="3"/>
  <c r="CH364" i="3" s="1"/>
  <c r="Y374" i="3" l="1"/>
  <c r="I359" i="13"/>
  <c r="H359" i="13" s="1"/>
  <c r="E343" i="13"/>
  <c r="D343" i="13" s="1"/>
  <c r="W358" i="3"/>
  <c r="BW375" i="3"/>
  <c r="X361" i="3"/>
  <c r="G346" i="13"/>
  <c r="F346" i="13" s="1"/>
  <c r="A334" i="3"/>
  <c r="C334" i="3" s="1"/>
  <c r="AP334" i="3"/>
  <c r="BA334" i="3" s="1"/>
  <c r="BG334" i="3"/>
  <c r="BR334" i="3" s="1"/>
  <c r="U333" i="3"/>
  <c r="C322" i="13"/>
  <c r="B322" i="13" s="1"/>
  <c r="V337" i="3"/>
  <c r="AE348" i="13"/>
  <c r="AD348" i="13" s="1"/>
  <c r="AF372" i="3"/>
  <c r="W357" i="13"/>
  <c r="V357" i="13" s="1"/>
  <c r="AZ364" i="3"/>
  <c r="BQ364" i="3"/>
  <c r="S364" i="3" s="1"/>
  <c r="AE349" i="13" s="1"/>
  <c r="AD349" i="13" s="1"/>
  <c r="BF375" i="3" l="1"/>
  <c r="H375" i="3" s="1"/>
  <c r="AO375" i="3"/>
  <c r="BU359" i="3"/>
  <c r="BD359" i="3"/>
  <c r="AM359" i="3"/>
  <c r="BV362" i="3"/>
  <c r="AN362" i="3"/>
  <c r="BE362" i="3"/>
  <c r="B334" i="3"/>
  <c r="A319" i="13" s="1"/>
  <c r="BX334" i="3"/>
  <c r="I334" i="3" s="1"/>
  <c r="BT338" i="3"/>
  <c r="BC338" i="3"/>
  <c r="AL338" i="3"/>
  <c r="BM373" i="3"/>
  <c r="AV373" i="3"/>
  <c r="CD373" i="3"/>
  <c r="AJ364" i="3"/>
  <c r="BQ365" i="3" s="1"/>
  <c r="I360" i="13" l="1"/>
  <c r="H360" i="13" s="1"/>
  <c r="Y375" i="3"/>
  <c r="BW376" i="3" s="1"/>
  <c r="F359" i="3"/>
  <c r="AO376" i="3"/>
  <c r="BF376" i="3"/>
  <c r="H376" i="3"/>
  <c r="G362" i="3"/>
  <c r="K319" i="13"/>
  <c r="J319" i="13" s="1"/>
  <c r="Z334" i="3"/>
  <c r="E338" i="3"/>
  <c r="C323" i="13" s="1"/>
  <c r="B323" i="13" s="1"/>
  <c r="O373" i="3"/>
  <c r="CH365" i="3"/>
  <c r="S365" i="3" s="1"/>
  <c r="AZ365" i="3"/>
  <c r="E344" i="13" l="1"/>
  <c r="D344" i="13" s="1"/>
  <c r="W359" i="3"/>
  <c r="Y376" i="3"/>
  <c r="I361" i="13"/>
  <c r="H361" i="13" s="1"/>
  <c r="G347" i="13"/>
  <c r="F347" i="13" s="1"/>
  <c r="X362" i="3"/>
  <c r="U334" i="3"/>
  <c r="A335" i="3"/>
  <c r="C335" i="3" s="1"/>
  <c r="AP335" i="3"/>
  <c r="BA335" i="3" s="1"/>
  <c r="BG335" i="3"/>
  <c r="BR335" i="3" s="1"/>
  <c r="V338" i="3"/>
  <c r="AF373" i="3"/>
  <c r="W358" i="13"/>
  <c r="V358" i="13" s="1"/>
  <c r="AJ365" i="3"/>
  <c r="CH366" i="3" s="1"/>
  <c r="AE350" i="13"/>
  <c r="AD350" i="13" s="1"/>
  <c r="BW377" i="3" l="1"/>
  <c r="BF377" i="3"/>
  <c r="AO377" i="3"/>
  <c r="AM360" i="3"/>
  <c r="BU360" i="3"/>
  <c r="BD360" i="3"/>
  <c r="F360" i="3" s="1"/>
  <c r="E345" i="13" s="1"/>
  <c r="D345" i="13" s="1"/>
  <c r="H377" i="3"/>
  <c r="BE363" i="3"/>
  <c r="BV363" i="3"/>
  <c r="AN363" i="3"/>
  <c r="B335" i="3"/>
  <c r="A320" i="13" s="1"/>
  <c r="BX335" i="3"/>
  <c r="I335" i="3" s="1"/>
  <c r="AL339" i="3"/>
  <c r="BT339" i="3"/>
  <c r="BC339" i="3"/>
  <c r="CD374" i="3"/>
  <c r="BM374" i="3"/>
  <c r="AV374" i="3"/>
  <c r="AZ366" i="3"/>
  <c r="BQ366" i="3"/>
  <c r="S366" i="3" s="1"/>
  <c r="W360" i="3" l="1"/>
  <c r="I362" i="13"/>
  <c r="H362" i="13" s="1"/>
  <c r="Y377" i="3"/>
  <c r="G363" i="3"/>
  <c r="E339" i="3"/>
  <c r="K320" i="13"/>
  <c r="J320" i="13" s="1"/>
  <c r="Z335" i="3"/>
  <c r="O374" i="3"/>
  <c r="AJ366" i="3"/>
  <c r="AE351" i="13"/>
  <c r="AD351" i="13" s="1"/>
  <c r="AF374" i="3"/>
  <c r="AM361" i="3" l="1"/>
  <c r="BD361" i="3"/>
  <c r="BU361" i="3"/>
  <c r="BW378" i="3"/>
  <c r="BF378" i="3"/>
  <c r="AO378" i="3"/>
  <c r="G348" i="13"/>
  <c r="F348" i="13" s="1"/>
  <c r="X363" i="3"/>
  <c r="F361" i="3"/>
  <c r="C324" i="13"/>
  <c r="B324" i="13" s="1"/>
  <c r="V339" i="3"/>
  <c r="A336" i="3"/>
  <c r="C336" i="3" s="1"/>
  <c r="AP336" i="3"/>
  <c r="BA336" i="3" s="1"/>
  <c r="U335" i="3"/>
  <c r="BG336" i="3"/>
  <c r="BR336" i="3" s="1"/>
  <c r="W359" i="13"/>
  <c r="V359" i="13" s="1"/>
  <c r="BQ367" i="3"/>
  <c r="AZ367" i="3"/>
  <c r="CH367" i="3"/>
  <c r="BM375" i="3"/>
  <c r="AV375" i="3"/>
  <c r="CD375" i="3"/>
  <c r="AJ367" i="3"/>
  <c r="H378" i="3" l="1"/>
  <c r="BE364" i="3"/>
  <c r="BV364" i="3"/>
  <c r="AN364" i="3"/>
  <c r="W361" i="3"/>
  <c r="E346" i="13"/>
  <c r="D346" i="13" s="1"/>
  <c r="BX336" i="3"/>
  <c r="I336" i="3" s="1"/>
  <c r="B336" i="3"/>
  <c r="A321" i="13" s="1"/>
  <c r="AL340" i="3"/>
  <c r="BT340" i="3"/>
  <c r="BC340" i="3"/>
  <c r="S367" i="3"/>
  <c r="O375" i="3"/>
  <c r="AZ368" i="3"/>
  <c r="BQ368" i="3"/>
  <c r="CH368" i="3"/>
  <c r="Y378" i="3" l="1"/>
  <c r="I363" i="13"/>
  <c r="H363" i="13" s="1"/>
  <c r="G364" i="3"/>
  <c r="X364" i="3" s="1"/>
  <c r="AN365" i="3" s="1"/>
  <c r="G349" i="13"/>
  <c r="F349" i="13" s="1"/>
  <c r="BU362" i="3"/>
  <c r="AM362" i="3"/>
  <c r="BD362" i="3"/>
  <c r="E340" i="3"/>
  <c r="K321" i="13"/>
  <c r="J321" i="13" s="1"/>
  <c r="Z336" i="3"/>
  <c r="U336" i="3" s="1"/>
  <c r="AE352" i="13"/>
  <c r="AD352" i="13" s="1"/>
  <c r="AF375" i="3"/>
  <c r="W360" i="13"/>
  <c r="V360" i="13" s="1"/>
  <c r="S368" i="3"/>
  <c r="BF379" i="3" l="1"/>
  <c r="BW379" i="3"/>
  <c r="AO379" i="3"/>
  <c r="BE365" i="3"/>
  <c r="BV365" i="3"/>
  <c r="F362" i="3"/>
  <c r="V340" i="3"/>
  <c r="C325" i="13"/>
  <c r="B325" i="13" s="1"/>
  <c r="BG337" i="3"/>
  <c r="BR337" i="3" s="1"/>
  <c r="A337" i="3"/>
  <c r="C337" i="3" s="1"/>
  <c r="AP337" i="3"/>
  <c r="BA337" i="3" s="1"/>
  <c r="AV376" i="3"/>
  <c r="CD376" i="3"/>
  <c r="BM376" i="3"/>
  <c r="AE353" i="13"/>
  <c r="AD353" i="13" s="1"/>
  <c r="AJ368" i="3"/>
  <c r="H379" i="3" l="1"/>
  <c r="G365" i="3"/>
  <c r="W362" i="3"/>
  <c r="E347" i="13"/>
  <c r="D347" i="13" s="1"/>
  <c r="AL341" i="3"/>
  <c r="BT341" i="3"/>
  <c r="BC341" i="3"/>
  <c r="BX337" i="3"/>
  <c r="I337" i="3" s="1"/>
  <c r="B337" i="3"/>
  <c r="A322" i="13" s="1"/>
  <c r="O376" i="3"/>
  <c r="AF376" i="3"/>
  <c r="AZ369" i="3"/>
  <c r="BQ369" i="3"/>
  <c r="CH369" i="3"/>
  <c r="Y379" i="3" l="1"/>
  <c r="I364" i="13"/>
  <c r="H364" i="13" s="1"/>
  <c r="G350" i="13"/>
  <c r="F350" i="13" s="1"/>
  <c r="X365" i="3"/>
  <c r="AM363" i="3"/>
  <c r="BD363" i="3"/>
  <c r="BU363" i="3"/>
  <c r="E341" i="3"/>
  <c r="K322" i="13"/>
  <c r="J322" i="13" s="1"/>
  <c r="Z337" i="3"/>
  <c r="W361" i="13"/>
  <c r="V361" i="13" s="1"/>
  <c r="BM377" i="3"/>
  <c r="CD377" i="3"/>
  <c r="AV377" i="3"/>
  <c r="S369" i="3"/>
  <c r="AO380" i="3" l="1"/>
  <c r="BF380" i="3"/>
  <c r="BW380" i="3"/>
  <c r="BE366" i="3"/>
  <c r="BV366" i="3"/>
  <c r="AN366" i="3"/>
  <c r="F363" i="3"/>
  <c r="V341" i="3"/>
  <c r="C326" i="13"/>
  <c r="B326" i="13" s="1"/>
  <c r="U337" i="3"/>
  <c r="AP338" i="3"/>
  <c r="BA338" i="3" s="1"/>
  <c r="A338" i="3"/>
  <c r="C338" i="3" s="1"/>
  <c r="BG338" i="3"/>
  <c r="BR338" i="3" s="1"/>
  <c r="O377" i="3"/>
  <c r="AE354" i="13"/>
  <c r="AD354" i="13" s="1"/>
  <c r="AJ369" i="3"/>
  <c r="BQ370" i="3" s="1"/>
  <c r="H380" i="3" l="1"/>
  <c r="Y380" i="3" s="1"/>
  <c r="BW381" i="3" s="1"/>
  <c r="H13" i="3" a="1"/>
  <c r="H13" i="3" s="1"/>
  <c r="H14" i="3" s="1" a="1"/>
  <c r="H14" i="3" s="1"/>
  <c r="G366" i="3"/>
  <c r="W363" i="3"/>
  <c r="E348" i="13"/>
  <c r="D348" i="13" s="1"/>
  <c r="AL342" i="3"/>
  <c r="BT342" i="3"/>
  <c r="BC342" i="3"/>
  <c r="BX338" i="3"/>
  <c r="I338" i="3" s="1"/>
  <c r="B338" i="3"/>
  <c r="A323" i="13" s="1"/>
  <c r="W362" i="13"/>
  <c r="V362" i="13" s="1"/>
  <c r="AF377" i="3"/>
  <c r="CH370" i="3"/>
  <c r="S370" i="3" s="1"/>
  <c r="AZ370" i="3"/>
  <c r="I365" i="13" l="1"/>
  <c r="H365" i="13" s="1"/>
  <c r="H15" i="3"/>
  <c r="H16" i="3"/>
  <c r="X366" i="3"/>
  <c r="G351" i="13"/>
  <c r="F351" i="13" s="1"/>
  <c r="BD364" i="3"/>
  <c r="BU364" i="3"/>
  <c r="AM364" i="3"/>
  <c r="E342" i="3"/>
  <c r="Z338" i="3"/>
  <c r="K323" i="13"/>
  <c r="J323" i="13" s="1"/>
  <c r="AV378" i="3"/>
  <c r="BM378" i="3"/>
  <c r="CD378" i="3"/>
  <c r="AJ370" i="3"/>
  <c r="AE355" i="13"/>
  <c r="AD355" i="13" s="1"/>
  <c r="AN367" i="3" l="1"/>
  <c r="BV367" i="3"/>
  <c r="BE367" i="3"/>
  <c r="F364" i="3"/>
  <c r="G367" i="3"/>
  <c r="C327" i="13"/>
  <c r="B327" i="13" s="1"/>
  <c r="V342" i="3"/>
  <c r="AL343" i="3" s="1"/>
  <c r="BG339" i="3"/>
  <c r="BR339" i="3" s="1"/>
  <c r="AP339" i="3"/>
  <c r="BA339" i="3" s="1"/>
  <c r="A339" i="3"/>
  <c r="C339" i="3" s="1"/>
  <c r="U338" i="3"/>
  <c r="O378" i="3"/>
  <c r="AF378" i="3"/>
  <c r="AZ371" i="3"/>
  <c r="CH371" i="3"/>
  <c r="BQ371" i="3"/>
  <c r="E349" i="13" l="1"/>
  <c r="D349" i="13" s="1"/>
  <c r="W364" i="3"/>
  <c r="X367" i="3"/>
  <c r="G352" i="13"/>
  <c r="F352" i="13" s="1"/>
  <c r="BC343" i="3"/>
  <c r="BT343" i="3"/>
  <c r="B339" i="3"/>
  <c r="A324" i="13" s="1"/>
  <c r="BX339" i="3"/>
  <c r="I339" i="3" s="1"/>
  <c r="S371" i="3"/>
  <c r="W363" i="13"/>
  <c r="V363" i="13" s="1"/>
  <c r="AV379" i="3"/>
  <c r="BM379" i="3"/>
  <c r="CD379" i="3"/>
  <c r="AJ371" i="3"/>
  <c r="BQ372" i="3" s="1"/>
  <c r="BU365" i="3" l="1"/>
  <c r="BD365" i="3"/>
  <c r="AM365" i="3"/>
  <c r="E343" i="3"/>
  <c r="BE368" i="3"/>
  <c r="AN368" i="3"/>
  <c r="BV368" i="3"/>
  <c r="K324" i="13"/>
  <c r="J324" i="13" s="1"/>
  <c r="Z339" i="3"/>
  <c r="AE356" i="13"/>
  <c r="AD356" i="13" s="1"/>
  <c r="O379" i="3"/>
  <c r="CH372" i="3"/>
  <c r="S372" i="3" s="1"/>
  <c r="AZ372" i="3"/>
  <c r="F365" i="3" l="1"/>
  <c r="V343" i="3"/>
  <c r="C328" i="13"/>
  <c r="B328" i="13" s="1"/>
  <c r="G368" i="3"/>
  <c r="BG340" i="3"/>
  <c r="BR340" i="3" s="1"/>
  <c r="AP340" i="3"/>
  <c r="BA340" i="3" s="1"/>
  <c r="BX340" i="3"/>
  <c r="U339" i="3"/>
  <c r="A340" i="3"/>
  <c r="C340" i="3" s="1"/>
  <c r="AF379" i="3"/>
  <c r="W364" i="13"/>
  <c r="V364" i="13" s="1"/>
  <c r="AE357" i="13"/>
  <c r="AD357" i="13" s="1"/>
  <c r="AJ372" i="3"/>
  <c r="E350" i="13" l="1"/>
  <c r="D350" i="13" s="1"/>
  <c r="W365" i="3"/>
  <c r="BC344" i="3"/>
  <c r="AL344" i="3"/>
  <c r="BT344" i="3"/>
  <c r="G353" i="13"/>
  <c r="F353" i="13" s="1"/>
  <c r="X368" i="3"/>
  <c r="I340" i="3"/>
  <c r="B340" i="3"/>
  <c r="A325" i="13" s="1"/>
  <c r="AV380" i="3"/>
  <c r="BM380" i="3"/>
  <c r="CD380" i="3"/>
  <c r="BQ373" i="3"/>
  <c r="CH373" i="3"/>
  <c r="AZ373" i="3"/>
  <c r="AM366" i="3" l="1"/>
  <c r="BD366" i="3"/>
  <c r="BU366" i="3"/>
  <c r="E344" i="3"/>
  <c r="BE369" i="3"/>
  <c r="BV369" i="3"/>
  <c r="AN369" i="3"/>
  <c r="K325" i="13"/>
  <c r="J325" i="13" s="1"/>
  <c r="Z340" i="3"/>
  <c r="O380" i="3"/>
  <c r="S373" i="3"/>
  <c r="F366" i="3" l="1"/>
  <c r="G369" i="3"/>
  <c r="C329" i="13"/>
  <c r="B329" i="13" s="1"/>
  <c r="V344" i="3"/>
  <c r="BG341" i="3"/>
  <c r="AP341" i="3"/>
  <c r="BA341" i="3" s="1"/>
  <c r="BX341" i="3"/>
  <c r="U340" i="3"/>
  <c r="A341" i="3"/>
  <c r="C341" i="3" s="1"/>
  <c r="O16" i="3"/>
  <c r="O15" i="3"/>
  <c r="O13" i="3" a="1"/>
  <c r="O13" i="3" s="1"/>
  <c r="O14" i="3" s="1" a="1"/>
  <c r="O14" i="3" s="1"/>
  <c r="W365" i="13"/>
  <c r="V365" i="13" s="1"/>
  <c r="AF380" i="3"/>
  <c r="CD381" i="3" s="1"/>
  <c r="AE358" i="13"/>
  <c r="AD358" i="13" s="1"/>
  <c r="AJ373" i="3"/>
  <c r="E351" i="13" l="1"/>
  <c r="D351" i="13" s="1"/>
  <c r="W366" i="3"/>
  <c r="X369" i="3"/>
  <c r="AN370" i="3" s="1"/>
  <c r="G354" i="13"/>
  <c r="F354" i="13" s="1"/>
  <c r="BT345" i="3"/>
  <c r="AL345" i="3"/>
  <c r="BC345" i="3"/>
  <c r="BR341" i="3"/>
  <c r="I341" i="3"/>
  <c r="Z341" i="3" s="1"/>
  <c r="B341" i="3"/>
  <c r="A326" i="13" s="1"/>
  <c r="BQ374" i="3"/>
  <c r="CH374" i="3"/>
  <c r="AZ374" i="3"/>
  <c r="BD367" i="3" l="1"/>
  <c r="AM367" i="3"/>
  <c r="BU367" i="3"/>
  <c r="E345" i="3"/>
  <c r="BE370" i="3"/>
  <c r="BV370" i="3"/>
  <c r="K326" i="13"/>
  <c r="J326" i="13" s="1"/>
  <c r="AP342" i="3"/>
  <c r="BA342" i="3" s="1"/>
  <c r="U341" i="3"/>
  <c r="A342" i="3"/>
  <c r="C342" i="3" s="1"/>
  <c r="BX342" i="3"/>
  <c r="BG342" i="3"/>
  <c r="S374" i="3"/>
  <c r="F367" i="3" l="1"/>
  <c r="C330" i="13"/>
  <c r="B330" i="13" s="1"/>
  <c r="V345" i="3"/>
  <c r="G370" i="3"/>
  <c r="BR342" i="3"/>
  <c r="I342" i="3"/>
  <c r="B342" i="3"/>
  <c r="A327" i="13" s="1"/>
  <c r="AE359" i="13"/>
  <c r="AD359" i="13" s="1"/>
  <c r="AJ374" i="3"/>
  <c r="W367" i="3" l="1"/>
  <c r="BU368" i="3" s="1"/>
  <c r="E352" i="13"/>
  <c r="D352" i="13" s="1"/>
  <c r="AL346" i="3"/>
  <c r="BT346" i="3"/>
  <c r="BC346" i="3"/>
  <c r="X370" i="3"/>
  <c r="AN371" i="3" s="1"/>
  <c r="G355" i="13"/>
  <c r="F355" i="13" s="1"/>
  <c r="K327" i="13"/>
  <c r="Z342" i="3"/>
  <c r="CH375" i="3"/>
  <c r="AZ375" i="3"/>
  <c r="BQ375" i="3"/>
  <c r="E346" i="3" l="1"/>
  <c r="AM368" i="3"/>
  <c r="BD368" i="3"/>
  <c r="F368" i="3" s="1"/>
  <c r="BE371" i="3"/>
  <c r="BV371" i="3"/>
  <c r="S375" i="3"/>
  <c r="AJ375" i="3" s="1"/>
  <c r="BQ376" i="3" s="1"/>
  <c r="AP343" i="3"/>
  <c r="BA343" i="3" s="1"/>
  <c r="BX343" i="3"/>
  <c r="A343" i="3"/>
  <c r="C343" i="3" s="1"/>
  <c r="U342" i="3"/>
  <c r="BG343" i="3"/>
  <c r="J327" i="13"/>
  <c r="V346" i="3" l="1"/>
  <c r="C331" i="13"/>
  <c r="B331" i="13" s="1"/>
  <c r="E353" i="13"/>
  <c r="D353" i="13" s="1"/>
  <c r="W368" i="3"/>
  <c r="G371" i="3"/>
  <c r="AE360" i="13"/>
  <c r="AD360" i="13" s="1"/>
  <c r="AZ376" i="3"/>
  <c r="CH376" i="3"/>
  <c r="S376" i="3" s="1"/>
  <c r="BR343" i="3"/>
  <c r="I343" i="3"/>
  <c r="B343" i="3"/>
  <c r="A328" i="13" s="1"/>
  <c r="AL347" i="3" l="1"/>
  <c r="BT347" i="3"/>
  <c r="BC347" i="3"/>
  <c r="BD369" i="3"/>
  <c r="AM369" i="3"/>
  <c r="BU369" i="3"/>
  <c r="G356" i="13"/>
  <c r="F356" i="13" s="1"/>
  <c r="X371" i="3"/>
  <c r="AE361" i="13"/>
  <c r="AD361" i="13" s="1"/>
  <c r="AJ376" i="3"/>
  <c r="CH377" i="3" s="1"/>
  <c r="K328" i="13"/>
  <c r="Z343" i="3"/>
  <c r="E347" i="3" l="1"/>
  <c r="F369" i="3"/>
  <c r="BE372" i="3"/>
  <c r="BV372" i="3"/>
  <c r="AN372" i="3"/>
  <c r="AZ377" i="3"/>
  <c r="BQ377" i="3"/>
  <c r="S377" i="3" s="1"/>
  <c r="BG344" i="3"/>
  <c r="AP344" i="3"/>
  <c r="BA344" i="3" s="1"/>
  <c r="U343" i="3"/>
  <c r="A344" i="3"/>
  <c r="C344" i="3" s="1"/>
  <c r="BX344" i="3"/>
  <c r="J328" i="13"/>
  <c r="E354" i="13" l="1"/>
  <c r="D354" i="13" s="1"/>
  <c r="W369" i="3"/>
  <c r="V347" i="3"/>
  <c r="C332" i="13"/>
  <c r="B332" i="13" s="1"/>
  <c r="G372" i="3"/>
  <c r="AE362" i="13"/>
  <c r="AD362" i="13" s="1"/>
  <c r="B344" i="3"/>
  <c r="A329" i="13" s="1"/>
  <c r="BR344" i="3"/>
  <c r="I344" i="3"/>
  <c r="AJ377" i="3"/>
  <c r="CH378" i="3" s="1"/>
  <c r="AM370" i="3" l="1"/>
  <c r="BD370" i="3"/>
  <c r="BU370" i="3"/>
  <c r="AL348" i="3"/>
  <c r="BT348" i="3"/>
  <c r="BC348" i="3"/>
  <c r="X372" i="3"/>
  <c r="G357" i="13"/>
  <c r="F357" i="13" s="1"/>
  <c r="BQ378" i="3"/>
  <c r="S378" i="3" s="1"/>
  <c r="AZ378" i="3"/>
  <c r="K329" i="13"/>
  <c r="Z344" i="3"/>
  <c r="E348" i="3" l="1"/>
  <c r="F370" i="3"/>
  <c r="AN373" i="3"/>
  <c r="BE373" i="3"/>
  <c r="BV373" i="3"/>
  <c r="AE363" i="13"/>
  <c r="AD363" i="13" s="1"/>
  <c r="AJ378" i="3"/>
  <c r="CH379" i="3" s="1"/>
  <c r="U344" i="3"/>
  <c r="BX345" i="3"/>
  <c r="A345" i="3"/>
  <c r="C345" i="3" s="1"/>
  <c r="BG345" i="3"/>
  <c r="AP345" i="3"/>
  <c r="BA345" i="3" s="1"/>
  <c r="J329" i="13"/>
  <c r="V348" i="3" l="1"/>
  <c r="C333" i="13"/>
  <c r="B333" i="13" s="1"/>
  <c r="W370" i="3"/>
  <c r="E355" i="13"/>
  <c r="D355" i="13" s="1"/>
  <c r="G373" i="3"/>
  <c r="BQ379" i="3"/>
  <c r="S379" i="3" s="1"/>
  <c r="AZ379" i="3"/>
  <c r="BR345" i="3"/>
  <c r="I345" i="3"/>
  <c r="B345" i="3"/>
  <c r="A330" i="13" s="1"/>
  <c r="AL349" i="3" l="1"/>
  <c r="BT349" i="3"/>
  <c r="BC349" i="3"/>
  <c r="E349" i="3" s="1"/>
  <c r="BU371" i="3"/>
  <c r="AM371" i="3"/>
  <c r="BD371" i="3"/>
  <c r="G358" i="13"/>
  <c r="F358" i="13" s="1"/>
  <c r="X373" i="3"/>
  <c r="AJ379" i="3"/>
  <c r="AE364" i="13"/>
  <c r="AD364" i="13" s="1"/>
  <c r="K330" i="13"/>
  <c r="Z345" i="3"/>
  <c r="F371" i="3" l="1"/>
  <c r="V349" i="3"/>
  <c r="C334" i="13"/>
  <c r="B334" i="13" s="1"/>
  <c r="AN374" i="3"/>
  <c r="BE374" i="3"/>
  <c r="BV374" i="3"/>
  <c r="BQ380" i="3"/>
  <c r="AZ380" i="3"/>
  <c r="CH380" i="3"/>
  <c r="AP346" i="3"/>
  <c r="BA346" i="3" s="1"/>
  <c r="BX346" i="3"/>
  <c r="U345" i="3"/>
  <c r="BG346" i="3"/>
  <c r="A346" i="3"/>
  <c r="C346" i="3" s="1"/>
  <c r="J330" i="13"/>
  <c r="AL350" i="3" l="1"/>
  <c r="BC350" i="3"/>
  <c r="BT350" i="3"/>
  <c r="W371" i="3"/>
  <c r="E356" i="13"/>
  <c r="D356" i="13" s="1"/>
  <c r="G374" i="3"/>
  <c r="E350" i="3"/>
  <c r="S380" i="3"/>
  <c r="B346" i="3"/>
  <c r="A331" i="13" s="1"/>
  <c r="I346" i="3"/>
  <c r="BR346" i="3"/>
  <c r="S13" i="3" a="1"/>
  <c r="S13" i="3" s="1"/>
  <c r="S14" i="3" s="1" a="1"/>
  <c r="S14" i="3" s="1"/>
  <c r="AJ380" i="3"/>
  <c r="CH381" i="3" s="1"/>
  <c r="AM372" i="3" l="1"/>
  <c r="BD372" i="3"/>
  <c r="F372" i="3" s="1"/>
  <c r="BU372" i="3"/>
  <c r="X374" i="3"/>
  <c r="G359" i="13"/>
  <c r="F359" i="13" s="1"/>
  <c r="C335" i="13"/>
  <c r="B335" i="13" s="1"/>
  <c r="V350" i="3"/>
  <c r="AE365" i="13"/>
  <c r="AD365" i="13" s="1"/>
  <c r="S16" i="3"/>
  <c r="S15" i="3"/>
  <c r="K331" i="13"/>
  <c r="Z346" i="3"/>
  <c r="E357" i="13" l="1"/>
  <c r="D357" i="13" s="1"/>
  <c r="W372" i="3"/>
  <c r="AN375" i="3"/>
  <c r="BV375" i="3"/>
  <c r="BE375" i="3"/>
  <c r="G375" i="3" s="1"/>
  <c r="AL351" i="3"/>
  <c r="BT351" i="3"/>
  <c r="BC351" i="3"/>
  <c r="U346" i="3"/>
  <c r="BG347" i="3"/>
  <c r="AP347" i="3"/>
  <c r="BA347" i="3" s="1"/>
  <c r="BX347" i="3"/>
  <c r="A347" i="3"/>
  <c r="C347" i="3" s="1"/>
  <c r="J331" i="13"/>
  <c r="AM373" i="3" l="1"/>
  <c r="BU373" i="3"/>
  <c r="BD373" i="3"/>
  <c r="F373" i="3" s="1"/>
  <c r="E351" i="3"/>
  <c r="X375" i="3"/>
  <c r="AN376" i="3" s="1"/>
  <c r="G360" i="13"/>
  <c r="F360" i="13" s="1"/>
  <c r="B347" i="3"/>
  <c r="A332" i="13" s="1"/>
  <c r="I347" i="3"/>
  <c r="BR347" i="3"/>
  <c r="C336" i="13" l="1"/>
  <c r="B336" i="13" s="1"/>
  <c r="V351" i="3"/>
  <c r="W373" i="3"/>
  <c r="E358" i="13"/>
  <c r="D358" i="13" s="1"/>
  <c r="BE376" i="3"/>
  <c r="BV376" i="3"/>
  <c r="K332" i="13"/>
  <c r="Z347" i="3"/>
  <c r="G376" i="3" l="1"/>
  <c r="AL352" i="3"/>
  <c r="BC352" i="3"/>
  <c r="BT352" i="3"/>
  <c r="BU374" i="3"/>
  <c r="AM374" i="3"/>
  <c r="BD374" i="3"/>
  <c r="U347" i="3"/>
  <c r="BX348" i="3"/>
  <c r="A348" i="3"/>
  <c r="C348" i="3" s="1"/>
  <c r="BG348" i="3"/>
  <c r="AP348" i="3"/>
  <c r="BA348" i="3" s="1"/>
  <c r="J332" i="13"/>
  <c r="E352" i="3" l="1"/>
  <c r="F374" i="3"/>
  <c r="G361" i="13"/>
  <c r="F361" i="13" s="1"/>
  <c r="X376" i="3"/>
  <c r="B348" i="3"/>
  <c r="A333" i="13" s="1"/>
  <c r="BR348" i="3"/>
  <c r="I348" i="3"/>
  <c r="C337" i="13" l="1"/>
  <c r="B337" i="13" s="1"/>
  <c r="V352" i="3"/>
  <c r="W374" i="3"/>
  <c r="E359" i="13"/>
  <c r="D359" i="13" s="1"/>
  <c r="AN377" i="3"/>
  <c r="BV377" i="3"/>
  <c r="BE377" i="3"/>
  <c r="K333" i="13"/>
  <c r="Z348" i="3"/>
  <c r="G377" i="3" l="1"/>
  <c r="BC353" i="3"/>
  <c r="BT353" i="3"/>
  <c r="AL353" i="3"/>
  <c r="BD375" i="3"/>
  <c r="AM375" i="3"/>
  <c r="BU375" i="3"/>
  <c r="A349" i="3"/>
  <c r="C349" i="3" s="1"/>
  <c r="BG349" i="3"/>
  <c r="U348" i="3"/>
  <c r="BX349" i="3"/>
  <c r="AP349" i="3"/>
  <c r="BA349" i="3" s="1"/>
  <c r="J333" i="13"/>
  <c r="G362" i="13" l="1"/>
  <c r="F362" i="13" s="1"/>
  <c r="X377" i="3"/>
  <c r="E353" i="3"/>
  <c r="F375" i="3"/>
  <c r="I349" i="3"/>
  <c r="BR349" i="3"/>
  <c r="B349" i="3"/>
  <c r="A334" i="13" s="1"/>
  <c r="BE378" i="3" l="1"/>
  <c r="AN378" i="3"/>
  <c r="BV378" i="3"/>
  <c r="V353" i="3"/>
  <c r="BC354" i="3" s="1"/>
  <c r="C338" i="13"/>
  <c r="B338" i="13" s="1"/>
  <c r="E360" i="13"/>
  <c r="D360" i="13" s="1"/>
  <c r="W375" i="3"/>
  <c r="K334" i="13"/>
  <c r="Z349" i="3"/>
  <c r="G378" i="3" l="1"/>
  <c r="BT354" i="3"/>
  <c r="E354" i="3" s="1"/>
  <c r="AL354" i="3"/>
  <c r="BD376" i="3"/>
  <c r="BU376" i="3"/>
  <c r="AM376" i="3"/>
  <c r="AP350" i="3"/>
  <c r="BA350" i="3" s="1"/>
  <c r="U349" i="3"/>
  <c r="BX350" i="3"/>
  <c r="A350" i="3"/>
  <c r="C350" i="3" s="1"/>
  <c r="BG350" i="3"/>
  <c r="J334" i="13"/>
  <c r="G363" i="13" l="1"/>
  <c r="F363" i="13" s="1"/>
  <c r="X378" i="3"/>
  <c r="F376" i="3"/>
  <c r="V354" i="3"/>
  <c r="C339" i="13"/>
  <c r="B339" i="13" s="1"/>
  <c r="B350" i="3"/>
  <c r="A335" i="13" s="1"/>
  <c r="I350" i="3"/>
  <c r="BR350" i="3"/>
  <c r="AN379" i="3" l="1"/>
  <c r="BV379" i="3"/>
  <c r="BE379" i="3"/>
  <c r="W376" i="3"/>
  <c r="E361" i="13"/>
  <c r="D361" i="13" s="1"/>
  <c r="BT355" i="3"/>
  <c r="AL355" i="3"/>
  <c r="BC355" i="3"/>
  <c r="K335" i="13"/>
  <c r="Z350" i="3"/>
  <c r="G379" i="3" l="1"/>
  <c r="AM377" i="3"/>
  <c r="BU377" i="3"/>
  <c r="BD377" i="3"/>
  <c r="E355" i="3"/>
  <c r="AP351" i="3"/>
  <c r="BA351" i="3" s="1"/>
  <c r="A351" i="3"/>
  <c r="C351" i="3" s="1"/>
  <c r="BX351" i="3"/>
  <c r="BG351" i="3"/>
  <c r="U350" i="3"/>
  <c r="J335" i="13"/>
  <c r="X379" i="3" l="1"/>
  <c r="G364" i="13"/>
  <c r="F364" i="13" s="1"/>
  <c r="F377" i="3"/>
  <c r="C340" i="13"/>
  <c r="B340" i="13" s="1"/>
  <c r="V355" i="3"/>
  <c r="B351" i="3"/>
  <c r="A336" i="13" s="1"/>
  <c r="I351" i="3"/>
  <c r="BR351" i="3"/>
  <c r="BV380" i="3" l="1"/>
  <c r="BE380" i="3"/>
  <c r="G380" i="3" s="1"/>
  <c r="AN380" i="3"/>
  <c r="G13" i="3" a="1"/>
  <c r="G13" i="3" s="1"/>
  <c r="G14" i="3" s="1" a="1"/>
  <c r="G14" i="3" s="1"/>
  <c r="W377" i="3"/>
  <c r="E362" i="13"/>
  <c r="D362" i="13" s="1"/>
  <c r="BC356" i="3"/>
  <c r="BT356" i="3"/>
  <c r="AL356" i="3"/>
  <c r="K336" i="13"/>
  <c r="Z351" i="3"/>
  <c r="G15" i="3" l="1"/>
  <c r="G16" i="3"/>
  <c r="G365" i="13"/>
  <c r="F365" i="13" s="1"/>
  <c r="X380" i="3"/>
  <c r="BV381" i="3" s="1"/>
  <c r="AM378" i="3"/>
  <c r="BD378" i="3"/>
  <c r="BU378" i="3"/>
  <c r="E356" i="3"/>
  <c r="U351" i="3"/>
  <c r="BG352" i="3"/>
  <c r="A352" i="3"/>
  <c r="C352" i="3" s="1"/>
  <c r="BX352" i="3"/>
  <c r="AP352" i="3"/>
  <c r="BA352" i="3" s="1"/>
  <c r="J336" i="13"/>
  <c r="F378" i="3" l="1"/>
  <c r="C341" i="13"/>
  <c r="B341" i="13" s="1"/>
  <c r="V356" i="3"/>
  <c r="BT357" i="3" s="1"/>
  <c r="B352" i="3"/>
  <c r="A337" i="13" s="1"/>
  <c r="BR352" i="3"/>
  <c r="I352" i="3"/>
  <c r="E363" i="13" l="1"/>
  <c r="D363" i="13" s="1"/>
  <c r="W378" i="3"/>
  <c r="AL357" i="3"/>
  <c r="BC357" i="3"/>
  <c r="E357" i="3" s="1"/>
  <c r="K337" i="13"/>
  <c r="Z352" i="3"/>
  <c r="BD379" i="3" l="1"/>
  <c r="BU379" i="3"/>
  <c r="AM379" i="3"/>
  <c r="V357" i="3"/>
  <c r="AL358" i="3" s="1"/>
  <c r="C342" i="13"/>
  <c r="B342" i="13" s="1"/>
  <c r="U352" i="3"/>
  <c r="BG353" i="3"/>
  <c r="BX353" i="3"/>
  <c r="A353" i="3"/>
  <c r="C353" i="3" s="1"/>
  <c r="AP353" i="3"/>
  <c r="BA353" i="3" s="1"/>
  <c r="J337" i="13"/>
  <c r="F379" i="3" l="1"/>
  <c r="BC358" i="3"/>
  <c r="BT358" i="3"/>
  <c r="B353" i="3"/>
  <c r="A338" i="13" s="1"/>
  <c r="I353" i="3"/>
  <c r="BR353" i="3"/>
  <c r="W379" i="3" l="1"/>
  <c r="E364" i="13"/>
  <c r="D364" i="13" s="1"/>
  <c r="E358" i="3"/>
  <c r="K338" i="13"/>
  <c r="Z353" i="3"/>
  <c r="BD380" i="3" l="1"/>
  <c r="AM380" i="3"/>
  <c r="BU380" i="3"/>
  <c r="C343" i="13"/>
  <c r="B343" i="13" s="1"/>
  <c r="V358" i="3"/>
  <c r="AL359" i="3" s="1"/>
  <c r="A354" i="3"/>
  <c r="C354" i="3" s="1"/>
  <c r="BX354" i="3"/>
  <c r="U353" i="3"/>
  <c r="BG354" i="3"/>
  <c r="AP354" i="3"/>
  <c r="BA354" i="3" s="1"/>
  <c r="J338" i="13"/>
  <c r="F380" i="3" l="1"/>
  <c r="BT359" i="3"/>
  <c r="BC359" i="3"/>
  <c r="F13" i="3" a="1"/>
  <c r="F13" i="3" s="1"/>
  <c r="F14" i="3" s="1" a="1"/>
  <c r="F14" i="3" s="1"/>
  <c r="I354" i="3"/>
  <c r="BR354" i="3"/>
  <c r="B354" i="3"/>
  <c r="A339" i="13" s="1"/>
  <c r="W380" i="3" l="1"/>
  <c r="BU381" i="3" s="1"/>
  <c r="F16" i="3"/>
  <c r="F15" i="3"/>
  <c r="E365" i="13"/>
  <c r="D365" i="13" s="1"/>
  <c r="E359" i="3"/>
  <c r="K339" i="13"/>
  <c r="Z354" i="3"/>
  <c r="V359" i="3" l="1"/>
  <c r="C344" i="13"/>
  <c r="B344" i="13" s="1"/>
  <c r="A355" i="3"/>
  <c r="C355" i="3" s="1"/>
  <c r="BG355" i="3"/>
  <c r="U354" i="3"/>
  <c r="AP355" i="3"/>
  <c r="BA355" i="3" s="1"/>
  <c r="BX355" i="3"/>
  <c r="J339" i="13"/>
  <c r="BT360" i="3" l="1"/>
  <c r="AL360" i="3"/>
  <c r="BC360" i="3"/>
  <c r="BR355" i="3"/>
  <c r="I355" i="3"/>
  <c r="B355" i="3"/>
  <c r="A340" i="13" s="1"/>
  <c r="E360" i="3" l="1"/>
  <c r="K340" i="13"/>
  <c r="Z355" i="3"/>
  <c r="C345" i="13" l="1"/>
  <c r="B345" i="13" s="1"/>
  <c r="V360" i="3"/>
  <c r="AL361" i="3" s="1"/>
  <c r="AP356" i="3"/>
  <c r="BA356" i="3" s="1"/>
  <c r="BX356" i="3"/>
  <c r="A356" i="3"/>
  <c r="C356" i="3" s="1"/>
  <c r="U355" i="3"/>
  <c r="BG356" i="3"/>
  <c r="J340" i="13"/>
  <c r="BT361" i="3" l="1"/>
  <c r="E361" i="3" s="1"/>
  <c r="BC361" i="3"/>
  <c r="B356" i="3"/>
  <c r="A341" i="13" s="1"/>
  <c r="I356" i="3"/>
  <c r="BR356" i="3"/>
  <c r="V361" i="3" l="1"/>
  <c r="C346" i="13"/>
  <c r="B346" i="13" s="1"/>
  <c r="K341" i="13"/>
  <c r="Z356" i="3"/>
  <c r="BC362" i="3" l="1"/>
  <c r="AL362" i="3"/>
  <c r="BT362" i="3"/>
  <c r="BG357" i="3"/>
  <c r="AP357" i="3"/>
  <c r="BA357" i="3" s="1"/>
  <c r="U356" i="3"/>
  <c r="BX357" i="3"/>
  <c r="A357" i="3"/>
  <c r="C357" i="3" s="1"/>
  <c r="J341" i="13"/>
  <c r="E362" i="3" l="1"/>
  <c r="B357" i="3"/>
  <c r="A342" i="13" s="1"/>
  <c r="BR357" i="3"/>
  <c r="I357" i="3"/>
  <c r="C347" i="13" l="1"/>
  <c r="B347" i="13" s="1"/>
  <c r="V362" i="3"/>
  <c r="K342" i="13"/>
  <c r="Z357" i="3"/>
  <c r="BC363" i="3" l="1"/>
  <c r="BT363" i="3"/>
  <c r="AL363" i="3"/>
  <c r="A358" i="3"/>
  <c r="C358" i="3" s="1"/>
  <c r="BG358" i="3"/>
  <c r="AP358" i="3"/>
  <c r="BA358" i="3" s="1"/>
  <c r="BX358" i="3"/>
  <c r="U357" i="3"/>
  <c r="J342" i="13"/>
  <c r="E363" i="3" l="1"/>
  <c r="I358" i="3"/>
  <c r="BR358" i="3"/>
  <c r="B358" i="3"/>
  <c r="A343" i="13" s="1"/>
  <c r="V363" i="3" l="1"/>
  <c r="C348" i="13"/>
  <c r="B348" i="13" s="1"/>
  <c r="K343" i="13"/>
  <c r="Z358" i="3"/>
  <c r="BC364" i="3" l="1"/>
  <c r="AL364" i="3"/>
  <c r="BT364" i="3"/>
  <c r="U358" i="3"/>
  <c r="BG359" i="3"/>
  <c r="BX359" i="3"/>
  <c r="AP359" i="3"/>
  <c r="BA359" i="3" s="1"/>
  <c r="A359" i="3"/>
  <c r="C359" i="3" s="1"/>
  <c r="J343" i="13"/>
  <c r="E364" i="3" l="1"/>
  <c r="B359" i="3"/>
  <c r="A344" i="13" s="1"/>
  <c r="I359" i="3"/>
  <c r="BR359" i="3"/>
  <c r="C349" i="13" l="1"/>
  <c r="B349" i="13" s="1"/>
  <c r="V364" i="3"/>
  <c r="K344" i="13"/>
  <c r="Z359" i="3"/>
  <c r="BT365" i="3" l="1"/>
  <c r="BC365" i="3"/>
  <c r="AL365" i="3"/>
  <c r="AP360" i="3"/>
  <c r="BA360" i="3" s="1"/>
  <c r="BX360" i="3"/>
  <c r="A360" i="3"/>
  <c r="C360" i="3" s="1"/>
  <c r="U359" i="3"/>
  <c r="BG360" i="3"/>
  <c r="J344" i="13"/>
  <c r="E365" i="3" l="1"/>
  <c r="I360" i="3"/>
  <c r="BR360" i="3"/>
  <c r="B360" i="3"/>
  <c r="A345" i="13" s="1"/>
  <c r="C350" i="13" l="1"/>
  <c r="B350" i="13" s="1"/>
  <c r="V365" i="3"/>
  <c r="K345" i="13"/>
  <c r="Z360" i="3"/>
  <c r="AL366" i="3" l="1"/>
  <c r="BC366" i="3"/>
  <c r="BT366" i="3"/>
  <c r="A361" i="3"/>
  <c r="C361" i="3" s="1"/>
  <c r="BX361" i="3"/>
  <c r="BG361" i="3"/>
  <c r="AP361" i="3"/>
  <c r="BA361" i="3" s="1"/>
  <c r="U360" i="3"/>
  <c r="J345" i="13"/>
  <c r="E366" i="3" l="1"/>
  <c r="I361" i="3"/>
  <c r="BR361" i="3"/>
  <c r="B361" i="3"/>
  <c r="A346" i="13" s="1"/>
  <c r="V366" i="3" l="1"/>
  <c r="C351" i="13"/>
  <c r="B351" i="13" s="1"/>
  <c r="K346" i="13"/>
  <c r="Z361" i="3"/>
  <c r="BC367" i="3" l="1"/>
  <c r="BT367" i="3"/>
  <c r="AL367" i="3"/>
  <c r="A362" i="3"/>
  <c r="C362" i="3" s="1"/>
  <c r="U361" i="3"/>
  <c r="AP362" i="3"/>
  <c r="BA362" i="3" s="1"/>
  <c r="BG362" i="3"/>
  <c r="BX362" i="3"/>
  <c r="J346" i="13"/>
  <c r="E367" i="3" l="1"/>
  <c r="BR362" i="3"/>
  <c r="I362" i="3"/>
  <c r="B362" i="3"/>
  <c r="A347" i="13" s="1"/>
  <c r="V367" i="3" l="1"/>
  <c r="C352" i="13"/>
  <c r="B352" i="13" s="1"/>
  <c r="K347" i="13"/>
  <c r="Z362" i="3"/>
  <c r="AL368" i="3" l="1"/>
  <c r="BT368" i="3"/>
  <c r="BC368" i="3"/>
  <c r="BG363" i="3"/>
  <c r="AP363" i="3"/>
  <c r="BA363" i="3" s="1"/>
  <c r="BX363" i="3"/>
  <c r="A363" i="3"/>
  <c r="C363" i="3" s="1"/>
  <c r="U362" i="3"/>
  <c r="J347" i="13"/>
  <c r="E368" i="3" l="1"/>
  <c r="B363" i="3"/>
  <c r="A348" i="13" s="1"/>
  <c r="BR363" i="3"/>
  <c r="I363" i="3"/>
  <c r="V368" i="3" l="1"/>
  <c r="C353" i="13"/>
  <c r="B353" i="13" s="1"/>
  <c r="K348" i="13"/>
  <c r="Z363" i="3"/>
  <c r="BT369" i="3" l="1"/>
  <c r="BC369" i="3"/>
  <c r="AL369" i="3"/>
  <c r="AP364" i="3"/>
  <c r="BA364" i="3" s="1"/>
  <c r="A364" i="3"/>
  <c r="C364" i="3" s="1"/>
  <c r="BX364" i="3"/>
  <c r="U363" i="3"/>
  <c r="BG364" i="3"/>
  <c r="J348" i="13"/>
  <c r="E369" i="3" l="1"/>
  <c r="BR364" i="3"/>
  <c r="I364" i="3"/>
  <c r="B364" i="3"/>
  <c r="A349" i="13" s="1"/>
  <c r="V369" i="3" l="1"/>
  <c r="C354" i="13"/>
  <c r="B354" i="13" s="1"/>
  <c r="K349" i="13"/>
  <c r="Z364" i="3"/>
  <c r="BC370" i="3" l="1"/>
  <c r="BT370" i="3"/>
  <c r="AL370" i="3"/>
  <c r="A365" i="3"/>
  <c r="C365" i="3" s="1"/>
  <c r="BX365" i="3"/>
  <c r="AP365" i="3"/>
  <c r="BA365" i="3" s="1"/>
  <c r="BG365" i="3"/>
  <c r="U364" i="3"/>
  <c r="J349" i="13"/>
  <c r="E370" i="3" l="1"/>
  <c r="I365" i="3"/>
  <c r="BR365" i="3"/>
  <c r="B365" i="3"/>
  <c r="A350" i="13" s="1"/>
  <c r="V370" i="3" l="1"/>
  <c r="C355" i="13"/>
  <c r="B355" i="13" s="1"/>
  <c r="K350" i="13"/>
  <c r="Z365" i="3"/>
  <c r="BT371" i="3" l="1"/>
  <c r="BC371" i="3"/>
  <c r="E371" i="3" s="1"/>
  <c r="AL371" i="3"/>
  <c r="U365" i="3"/>
  <c r="BX366" i="3"/>
  <c r="AP366" i="3"/>
  <c r="BA366" i="3" s="1"/>
  <c r="A366" i="3"/>
  <c r="C366" i="3" s="1"/>
  <c r="BG366" i="3"/>
  <c r="J350" i="13"/>
  <c r="V371" i="3" l="1"/>
  <c r="C356" i="13"/>
  <c r="B356" i="13" s="1"/>
  <c r="B366" i="3"/>
  <c r="A351" i="13" s="1"/>
  <c r="I366" i="3"/>
  <c r="BR366" i="3"/>
  <c r="BT372" i="3" l="1"/>
  <c r="AL372" i="3"/>
  <c r="BC372" i="3"/>
  <c r="E372" i="3" s="1"/>
  <c r="K351" i="13"/>
  <c r="Z366" i="3"/>
  <c r="C357" i="13" l="1"/>
  <c r="B357" i="13" s="1"/>
  <c r="V372" i="3"/>
  <c r="AP367" i="3"/>
  <c r="BA367" i="3" s="1"/>
  <c r="BG367" i="3"/>
  <c r="A367" i="3"/>
  <c r="C367" i="3" s="1"/>
  <c r="BX367" i="3"/>
  <c r="U366" i="3"/>
  <c r="J351" i="13"/>
  <c r="BT373" i="3" l="1"/>
  <c r="AL373" i="3"/>
  <c r="BC373" i="3"/>
  <c r="B367" i="3"/>
  <c r="A352" i="13" s="1"/>
  <c r="I367" i="3"/>
  <c r="BR367" i="3"/>
  <c r="E373" i="3" l="1"/>
  <c r="K352" i="13"/>
  <c r="Z367" i="3"/>
  <c r="V373" i="3" l="1"/>
  <c r="BC374" i="3" s="1"/>
  <c r="C358" i="13"/>
  <c r="B358" i="13" s="1"/>
  <c r="BT374" i="3"/>
  <c r="AL374" i="3"/>
  <c r="A368" i="3"/>
  <c r="C368" i="3" s="1"/>
  <c r="BG368" i="3"/>
  <c r="U367" i="3"/>
  <c r="BX368" i="3"/>
  <c r="AP368" i="3"/>
  <c r="BA368" i="3" s="1"/>
  <c r="J352" i="13"/>
  <c r="E374" i="3" l="1"/>
  <c r="BR368" i="3"/>
  <c r="I368" i="3"/>
  <c r="B368" i="3"/>
  <c r="A353" i="13" s="1"/>
  <c r="C359" i="13" l="1"/>
  <c r="B359" i="13" s="1"/>
  <c r="V374" i="3"/>
  <c r="K353" i="13"/>
  <c r="Z368" i="3"/>
  <c r="BT375" i="3" l="1"/>
  <c r="AL375" i="3"/>
  <c r="BC375" i="3"/>
  <c r="E375" i="3"/>
  <c r="AP369" i="3"/>
  <c r="BA369" i="3" s="1"/>
  <c r="BX369" i="3"/>
  <c r="A369" i="3"/>
  <c r="C369" i="3" s="1"/>
  <c r="U368" i="3"/>
  <c r="BG369" i="3"/>
  <c r="J353" i="13"/>
  <c r="V375" i="3" l="1"/>
  <c r="C360" i="13"/>
  <c r="B360" i="13" s="1"/>
  <c r="I369" i="3"/>
  <c r="BR369" i="3"/>
  <c r="B369" i="3"/>
  <c r="A354" i="13" s="1"/>
  <c r="BC376" i="3" l="1"/>
  <c r="BT376" i="3"/>
  <c r="AL376" i="3"/>
  <c r="K354" i="13"/>
  <c r="Z369" i="3"/>
  <c r="E376" i="3" l="1"/>
  <c r="BX370" i="3"/>
  <c r="BG370" i="3"/>
  <c r="AP370" i="3"/>
  <c r="BA370" i="3" s="1"/>
  <c r="U369" i="3"/>
  <c r="A370" i="3"/>
  <c r="C370" i="3" s="1"/>
  <c r="J354" i="13"/>
  <c r="C361" i="13" l="1"/>
  <c r="B361" i="13" s="1"/>
  <c r="V376" i="3"/>
  <c r="B370" i="3"/>
  <c r="A355" i="13" s="1"/>
  <c r="I370" i="3"/>
  <c r="BR370" i="3"/>
  <c r="BT377" i="3" l="1"/>
  <c r="AL377" i="3"/>
  <c r="BC377" i="3"/>
  <c r="K355" i="13"/>
  <c r="Z370" i="3"/>
  <c r="E377" i="3" l="1"/>
  <c r="AP371" i="3"/>
  <c r="BA371" i="3" s="1"/>
  <c r="BG371" i="3"/>
  <c r="A371" i="3"/>
  <c r="C371" i="3" s="1"/>
  <c r="U370" i="3"/>
  <c r="BX371" i="3"/>
  <c r="J355" i="13"/>
  <c r="V377" i="3" l="1"/>
  <c r="C362" i="13"/>
  <c r="B362" i="13" s="1"/>
  <c r="B371" i="3"/>
  <c r="A356" i="13" s="1"/>
  <c r="I371" i="3"/>
  <c r="BR371" i="3"/>
  <c r="BT378" i="3" l="1"/>
  <c r="BC378" i="3"/>
  <c r="AL378" i="3"/>
  <c r="K356" i="13"/>
  <c r="Z371" i="3"/>
  <c r="E378" i="3" l="1"/>
  <c r="BX372" i="3"/>
  <c r="A372" i="3"/>
  <c r="C372" i="3" s="1"/>
  <c r="AP372" i="3"/>
  <c r="BA372" i="3" s="1"/>
  <c r="BG372" i="3"/>
  <c r="U371" i="3"/>
  <c r="J356" i="13"/>
  <c r="C363" i="13" l="1"/>
  <c r="B363" i="13" s="1"/>
  <c r="V378" i="3"/>
  <c r="BT379" i="3" s="1"/>
  <c r="I372" i="3"/>
  <c r="BR372" i="3"/>
  <c r="B372" i="3"/>
  <c r="A357" i="13" s="1"/>
  <c r="AL379" i="3" l="1"/>
  <c r="BC379" i="3"/>
  <c r="E379" i="3" s="1"/>
  <c r="K357" i="13"/>
  <c r="Z372" i="3"/>
  <c r="C364" i="13" l="1"/>
  <c r="B364" i="13" s="1"/>
  <c r="V379" i="3"/>
  <c r="BG373" i="3"/>
  <c r="BX373" i="3"/>
  <c r="U372" i="3"/>
  <c r="A373" i="3"/>
  <c r="C373" i="3" s="1"/>
  <c r="AP373" i="3"/>
  <c r="BA373" i="3" s="1"/>
  <c r="J357" i="13"/>
  <c r="AL380" i="3" l="1"/>
  <c r="BC380" i="3"/>
  <c r="BT380" i="3"/>
  <c r="B373" i="3"/>
  <c r="A358" i="13" s="1"/>
  <c r="I373" i="3"/>
  <c r="BR373" i="3"/>
  <c r="E380" i="3" l="1"/>
  <c r="E13" i="3" a="1"/>
  <c r="E13" i="3" s="1"/>
  <c r="E14" i="3" s="1" a="1"/>
  <c r="E14" i="3" s="1"/>
  <c r="K358" i="13"/>
  <c r="Z373" i="3"/>
  <c r="E16" i="3" l="1"/>
  <c r="E15" i="3"/>
  <c r="C365" i="13"/>
  <c r="B365" i="13" s="1"/>
  <c r="V380" i="3"/>
  <c r="BT381" i="3" s="1"/>
  <c r="A374" i="3"/>
  <c r="C374" i="3" s="1"/>
  <c r="BX374" i="3"/>
  <c r="U373" i="3"/>
  <c r="AP374" i="3"/>
  <c r="BA374" i="3" s="1"/>
  <c r="BG374" i="3"/>
  <c r="J358" i="13"/>
  <c r="I374" i="3" l="1"/>
  <c r="BR374" i="3"/>
  <c r="B374" i="3"/>
  <c r="A359" i="13" s="1"/>
  <c r="K359" i="13" l="1"/>
  <c r="Z374" i="3"/>
  <c r="A375" i="3" l="1"/>
  <c r="C375" i="3" s="1"/>
  <c r="U374" i="3"/>
  <c r="BG375" i="3"/>
  <c r="BX375" i="3"/>
  <c r="AP375" i="3"/>
  <c r="BA375" i="3" s="1"/>
  <c r="J359" i="13"/>
  <c r="I375" i="3" l="1"/>
  <c r="BR375" i="3"/>
  <c r="B375" i="3"/>
  <c r="A360" i="13" s="1"/>
  <c r="K360" i="13" l="1"/>
  <c r="Z375" i="3"/>
  <c r="A376" i="3" l="1"/>
  <c r="C376" i="3" s="1"/>
  <c r="AP376" i="3"/>
  <c r="BA376" i="3" s="1"/>
  <c r="BG376" i="3"/>
  <c r="U375" i="3"/>
  <c r="BX376" i="3"/>
  <c r="J360" i="13"/>
  <c r="I376" i="3" l="1"/>
  <c r="BR376" i="3"/>
  <c r="B376" i="3"/>
  <c r="A361" i="13" s="1"/>
  <c r="K361" i="13" l="1"/>
  <c r="Z376" i="3"/>
  <c r="BG377" i="3" l="1"/>
  <c r="BX377" i="3"/>
  <c r="U376" i="3"/>
  <c r="AP377" i="3"/>
  <c r="BA377" i="3" s="1"/>
  <c r="A377" i="3"/>
  <c r="C377" i="3" s="1"/>
  <c r="J361" i="13"/>
  <c r="B377" i="3" l="1"/>
  <c r="A362" i="13" s="1"/>
  <c r="BR377" i="3"/>
  <c r="I377" i="3"/>
  <c r="K362" i="13" l="1"/>
  <c r="Z377" i="3"/>
  <c r="A378" i="3" l="1"/>
  <c r="C378" i="3" s="1"/>
  <c r="U377" i="3"/>
  <c r="BG378" i="3"/>
  <c r="AP378" i="3"/>
  <c r="BA378" i="3" s="1"/>
  <c r="BX378" i="3"/>
  <c r="J362" i="13"/>
  <c r="BR378" i="3" l="1"/>
  <c r="I378" i="3"/>
  <c r="B378" i="3"/>
  <c r="A363" i="13" s="1"/>
  <c r="K363" i="13" l="1"/>
  <c r="Z378" i="3"/>
  <c r="BG379" i="3" l="1"/>
  <c r="BR379" i="3" s="1"/>
  <c r="U378" i="3"/>
  <c r="A379" i="3"/>
  <c r="C379" i="3" s="1"/>
  <c r="AP379" i="3"/>
  <c r="BA379" i="3" s="1"/>
  <c r="BX379" i="3"/>
  <c r="J363" i="13"/>
  <c r="I379" i="3" l="1"/>
  <c r="Z379" i="3" s="1"/>
  <c r="BG380" i="3" s="1"/>
  <c r="BR380" i="3" s="1"/>
  <c r="B379" i="3"/>
  <c r="A364" i="13" s="1"/>
  <c r="K364" i="13" l="1"/>
  <c r="J364" i="13" s="1"/>
  <c r="A380" i="3"/>
  <c r="C380" i="3" s="1"/>
  <c r="U379" i="3"/>
  <c r="BX380" i="3"/>
  <c r="I380" i="3" s="1"/>
  <c r="AP380" i="3"/>
  <c r="BA380" i="3" s="1"/>
  <c r="B380" i="3" l="1"/>
  <c r="A365" i="13" s="1"/>
  <c r="K365" i="13"/>
  <c r="J365" i="13" s="1"/>
  <c r="I16" i="3"/>
  <c r="H32" i="2" s="1" a="1"/>
  <c r="H39" i="2" s="1"/>
  <c r="I15" i="3"/>
  <c r="E32" i="2" s="1" a="1"/>
  <c r="I13" i="3" a="1"/>
  <c r="I13" i="3" s="1"/>
  <c r="Z380" i="3"/>
  <c r="H34" i="2" l="1"/>
  <c r="H37" i="2"/>
  <c r="E6" i="3"/>
  <c r="E47" i="2" s="1"/>
  <c r="H35" i="2"/>
  <c r="H41" i="2"/>
  <c r="H44" i="2"/>
  <c r="H38" i="2"/>
  <c r="H36" i="2"/>
  <c r="H42" i="2"/>
  <c r="H46" i="2"/>
  <c r="H45" i="2"/>
  <c r="H40" i="2"/>
  <c r="H32" i="2"/>
  <c r="H43" i="2"/>
  <c r="H33" i="2"/>
  <c r="U380" i="3"/>
  <c r="BX381" i="3"/>
  <c r="F32" i="2" a="1"/>
  <c r="I14" i="3" a="1"/>
  <c r="I14" i="3" s="1"/>
  <c r="G32" i="2" s="1" a="1"/>
  <c r="E34" i="2"/>
  <c r="E39" i="2"/>
  <c r="E43" i="2"/>
  <c r="E33" i="2"/>
  <c r="E42" i="2"/>
  <c r="E40" i="2"/>
  <c r="E38" i="2"/>
  <c r="E32" i="2"/>
  <c r="E44" i="2"/>
  <c r="E41" i="2"/>
  <c r="E35" i="2"/>
  <c r="E45" i="2"/>
  <c r="E36" i="2"/>
  <c r="E37" i="2"/>
  <c r="E46" i="2"/>
  <c r="F46" i="2" l="1"/>
  <c r="F39" i="2"/>
  <c r="F35" i="2"/>
  <c r="F40" i="2"/>
  <c r="F33" i="2"/>
  <c r="F45" i="2"/>
  <c r="F38" i="2"/>
  <c r="F44" i="2"/>
  <c r="F32" i="2"/>
  <c r="F42" i="2"/>
  <c r="F43" i="2"/>
  <c r="F34" i="2"/>
  <c r="F37" i="2"/>
  <c r="F41" i="2"/>
  <c r="F36" i="2"/>
  <c r="G40" i="2"/>
  <c r="G44" i="2"/>
  <c r="G34" i="2"/>
  <c r="G33" i="2"/>
  <c r="G46" i="2"/>
  <c r="G41" i="2"/>
  <c r="G45" i="2"/>
  <c r="G43" i="2"/>
  <c r="G42" i="2"/>
  <c r="G37" i="2"/>
  <c r="G36" i="2"/>
  <c r="G39" i="2"/>
  <c r="G38" i="2"/>
  <c r="G32" i="2"/>
  <c r="G35" i="2"/>
  <c r="G4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uthor>
    <author>Vertex42.com Templates</author>
    <author>Vertex42</author>
  </authors>
  <commentList>
    <comment ref="C4" authorId="0" shapeId="0" xr:uid="{00000000-0006-0000-0000-000001000000}">
      <text>
        <r>
          <rPr>
            <b/>
            <sz val="8"/>
            <color indexed="81"/>
            <rFont val="Tahoma"/>
            <family val="2"/>
          </rPr>
          <t>Date:</t>
        </r>
        <r>
          <rPr>
            <sz val="8"/>
            <color indexed="81"/>
            <rFont val="Tahoma"/>
            <family val="2"/>
          </rPr>
          <t xml:space="preserve">
Record the date that you entered your creditor information. This is for your own information, and the first payment in the Payment Schedule will be the 1st of the following month.  The Payment Schedule assumes that all payments are made on the first day of the month. This is probably not really the case, because many creditors bill at different times of the month.</t>
        </r>
      </text>
    </comment>
    <comment ref="C7" authorId="1" shapeId="0" xr:uid="{A68D9782-E69B-4823-A1ED-4A6F290F7229}">
      <text>
        <r>
          <rPr>
            <b/>
            <sz val="9"/>
            <color indexed="81"/>
            <rFont val="Tahoma"/>
            <family val="2"/>
          </rPr>
          <t>Start Debt:</t>
        </r>
        <r>
          <rPr>
            <sz val="9"/>
            <color indexed="81"/>
            <rFont val="Tahoma"/>
            <family val="2"/>
          </rPr>
          <t xml:space="preserve">
This column is used to compare your current balance to your starting debts, hopefully to help you feel good about your progress. :-)</t>
        </r>
      </text>
    </comment>
    <comment ref="D7" authorId="0" shapeId="0" xr:uid="{00000000-0006-0000-0000-000002000000}">
      <text>
        <r>
          <rPr>
            <b/>
            <sz val="9"/>
            <color indexed="81"/>
            <rFont val="Tahoma"/>
            <family val="2"/>
          </rPr>
          <t>Current Balance</t>
        </r>
        <r>
          <rPr>
            <sz val="9"/>
            <color indexed="81"/>
            <rFont val="Tahoma"/>
            <family val="2"/>
          </rPr>
          <t xml:space="preserve">
This is the amount you currently need to pay off.</t>
        </r>
      </text>
    </comment>
    <comment ref="E7" authorId="0" shapeId="0" xr:uid="{00000000-0006-0000-0000-000003000000}">
      <text>
        <r>
          <rPr>
            <b/>
            <sz val="9"/>
            <color indexed="81"/>
            <rFont val="Tahoma"/>
            <family val="2"/>
          </rPr>
          <t>Annual Interest Rate:</t>
        </r>
        <r>
          <rPr>
            <sz val="9"/>
            <color indexed="81"/>
            <rFont val="Tahoma"/>
            <family val="2"/>
          </rPr>
          <t xml:space="preserve">
Unless you know otherwise, enter the APR (Annual Percentage Rate). Most credit card rates will fluxuate over time, and can be affected by late payments and other factors, but this calculator just assumes a fixed rate.</t>
        </r>
      </text>
    </comment>
    <comment ref="F7" authorId="0" shapeId="0" xr:uid="{00000000-0006-0000-0000-000004000000}">
      <text>
        <r>
          <rPr>
            <b/>
            <sz val="9"/>
            <color indexed="81"/>
            <rFont val="Tahoma"/>
            <family val="2"/>
          </rPr>
          <t>Payment:</t>
        </r>
        <r>
          <rPr>
            <sz val="9"/>
            <color indexed="81"/>
            <rFont val="Tahoma"/>
            <family val="2"/>
          </rPr>
          <t xml:space="preserve">
This is either your </t>
        </r>
        <r>
          <rPr>
            <b/>
            <sz val="9"/>
            <color indexed="81"/>
            <rFont val="Tahoma"/>
            <family val="2"/>
          </rPr>
          <t>current minimum payment</t>
        </r>
        <r>
          <rPr>
            <sz val="9"/>
            <color indexed="81"/>
            <rFont val="Tahoma"/>
            <family val="2"/>
          </rPr>
          <t xml:space="preserve">, or the amount you want to pay each month. You should verify your balance and minimum payment with your lending institution. </t>
        </r>
        <r>
          <rPr>
            <i/>
            <sz val="9"/>
            <color indexed="81"/>
            <rFont val="Tahoma"/>
            <family val="2"/>
          </rPr>
          <t>It is possible that your rate and your minimum payment will change over time</t>
        </r>
        <r>
          <rPr>
            <sz val="9"/>
            <color indexed="81"/>
            <rFont val="Tahoma"/>
            <family val="2"/>
          </rPr>
          <t xml:space="preserve">. This calculator assumes that the rate does not change.
</t>
        </r>
        <r>
          <rPr>
            <b/>
            <sz val="9"/>
            <color indexed="81"/>
            <rFont val="Tahoma"/>
            <family val="2"/>
          </rPr>
          <t>Red Error Indication</t>
        </r>
        <r>
          <rPr>
            <sz val="9"/>
            <color indexed="81"/>
            <rFont val="Tahoma"/>
            <family val="2"/>
          </rPr>
          <t xml:space="preserve">: If the cell shows a </t>
        </r>
        <r>
          <rPr>
            <b/>
            <sz val="9"/>
            <color indexed="81"/>
            <rFont val="Tahoma"/>
            <family val="2"/>
          </rPr>
          <t>RED</t>
        </r>
        <r>
          <rPr>
            <sz val="9"/>
            <color indexed="81"/>
            <rFont val="Tahoma"/>
            <family val="2"/>
          </rPr>
          <t xml:space="preserve"> background, then that means that the Payment is less than the </t>
        </r>
        <r>
          <rPr>
            <b/>
            <sz val="9"/>
            <color indexed="81"/>
            <rFont val="Tahoma"/>
            <family val="2"/>
          </rPr>
          <t>interest-only</t>
        </r>
        <r>
          <rPr>
            <sz val="9"/>
            <color indexed="81"/>
            <rFont val="Tahoma"/>
            <family val="2"/>
          </rPr>
          <t xml:space="preserve"> payment, and you need to increase the Payment. If the payment is less than the minimum required payment, you could end up paying extra fees and your interest rate might increase as a penalty. If the payment is not enough to cover the interest, then the interest is added to the balance (negative amortization) in the payment schedule. This may or may not be how your actual loan works.</t>
        </r>
      </text>
    </comment>
    <comment ref="G7" authorId="0" shapeId="0" xr:uid="{00000000-0006-0000-0000-000005000000}">
      <text>
        <r>
          <rPr>
            <b/>
            <sz val="9"/>
            <color indexed="81"/>
            <rFont val="Tahoma"/>
            <family val="2"/>
          </rPr>
          <t>Custom Order:</t>
        </r>
        <r>
          <rPr>
            <sz val="9"/>
            <color indexed="81"/>
            <rFont val="Tahoma"/>
            <family val="2"/>
          </rPr>
          <t xml:space="preserve">
You can enter formulas or values in this column to control the order in which the debts are paid (e.g. the Term, or the numeric order you wish to pay the debts, etc.) In the STRATEGY dropdown box, you would then choose "Custom - Highest First", or "Custom - Lowest First".</t>
        </r>
      </text>
    </comment>
    <comment ref="H7" authorId="2" shapeId="0" xr:uid="{00000000-0006-0000-0000-000006000000}">
      <text>
        <r>
          <rPr>
            <b/>
            <sz val="9"/>
            <color indexed="81"/>
            <rFont val="Tahoma"/>
            <family val="2"/>
          </rPr>
          <t>Current Interest-Only Payment:</t>
        </r>
        <r>
          <rPr>
            <sz val="9"/>
            <color indexed="81"/>
            <rFont val="Tahoma"/>
            <family val="2"/>
          </rPr>
          <t xml:space="preserve">
For your info, this column calculates the interest-only payment, based on the current balance and interest rate. Anything less than this amount will result in negative amortization in the payment schedule (interest added to the balance).</t>
        </r>
      </text>
    </comment>
    <comment ref="E25" authorId="0" shapeId="0" xr:uid="{00000000-0006-0000-0000-000007000000}">
      <text>
        <r>
          <rPr>
            <b/>
            <sz val="9"/>
            <color indexed="81"/>
            <rFont val="Tahoma"/>
            <family val="2"/>
          </rPr>
          <t>Monthly Payment:</t>
        </r>
        <r>
          <rPr>
            <sz val="9"/>
            <color indexed="81"/>
            <rFont val="Tahoma"/>
            <family val="2"/>
          </rPr>
          <t xml:space="preserve">
Enter the amount that you can set aside</t>
        </r>
        <r>
          <rPr>
            <b/>
            <sz val="9"/>
            <color indexed="81"/>
            <rFont val="Tahoma"/>
            <family val="2"/>
          </rPr>
          <t xml:space="preserve"> each month</t>
        </r>
        <r>
          <rPr>
            <sz val="9"/>
            <color indexed="81"/>
            <rFont val="Tahoma"/>
            <family val="2"/>
          </rPr>
          <t xml:space="preserve"> to pay off your debt. The amount should be greater than the sum of the individual payments. This calculator assumes fixed payments (except for the snowball), fixed rates, no late fees, no additional charges, and no other fees. Part of the monthly payment will go towards paying the interest due, and the other part will go towards reducing the balance(s).
</t>
        </r>
        <r>
          <rPr>
            <b/>
            <sz val="9"/>
            <color indexed="81"/>
            <rFont val="Tahoma"/>
            <family val="2"/>
          </rPr>
          <t>Check Your Budget</t>
        </r>
        <r>
          <rPr>
            <sz val="9"/>
            <color indexed="81"/>
            <rFont val="Tahoma"/>
            <family val="2"/>
          </rPr>
          <t xml:space="preserve"> - To pay off your debts as soon as possible, choose the largest monthly payment that fits within your budget.</t>
        </r>
      </text>
    </comment>
    <comment ref="E26" authorId="0" shapeId="0" xr:uid="{00000000-0006-0000-0000-000008000000}">
      <text>
        <r>
          <rPr>
            <b/>
            <sz val="9"/>
            <color indexed="81"/>
            <rFont val="Tahoma"/>
            <family val="2"/>
          </rPr>
          <t>Initial Snowball, Extra Payment, or Accelerator Margin:</t>
        </r>
        <r>
          <rPr>
            <sz val="9"/>
            <color indexed="81"/>
            <rFont val="Tahoma"/>
            <family val="2"/>
          </rPr>
          <t xml:space="preserve">
This is the amount of money you have left over after making all the other necessary payments. It is calculated as the Monthly Payment minus the total monthly payments from the creditor table.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uthor>
    <author>Vertex42</author>
  </authors>
  <commentList>
    <comment ref="C19" authorId="0" shapeId="0" xr:uid="{00000000-0006-0000-0100-000001000000}">
      <text>
        <r>
          <rPr>
            <b/>
            <sz val="9"/>
            <color indexed="81"/>
            <rFont val="Tahoma"/>
            <family val="2"/>
          </rPr>
          <t>Snowball:</t>
        </r>
        <r>
          <rPr>
            <sz val="9"/>
            <color indexed="81"/>
            <rFont val="Tahoma"/>
            <family val="2"/>
          </rPr>
          <t xml:space="preserve">
This column represents the extra payment above and beyond your normal monthly payments. When a loan is fully paid, that loan's monthly payment is added the snowball and used to pay off the next loan, and so on.</t>
        </r>
      </text>
    </comment>
    <comment ref="D19" authorId="1" shapeId="0" xr:uid="{00000000-0006-0000-0100-000002000000}">
      <text>
        <r>
          <rPr>
            <b/>
            <sz val="9"/>
            <color indexed="81"/>
            <rFont val="Tahoma"/>
            <family val="2"/>
          </rPr>
          <t>Additional Snowball Amount:</t>
        </r>
        <r>
          <rPr>
            <sz val="9"/>
            <color indexed="81"/>
            <rFont val="Tahoma"/>
            <family val="2"/>
          </rPr>
          <t xml:space="preserve">
To pay more than just the Snowball amount for a specific month, include the amount in this column. It will be added to the normal Snowball amount for just that month.</t>
        </r>
      </text>
    </comment>
    <comment ref="BU21" authorId="0" shapeId="0" xr:uid="{00000000-0006-0000-0100-000003000000}">
      <text>
        <r>
          <rPr>
            <sz val="8"/>
            <color indexed="81"/>
            <rFont val="Tahoma"/>
            <family val="2"/>
          </rPr>
          <t>Different formula than previous column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<sst xmlns="http://schemas.openxmlformats.org/spreadsheetml/2006/main" count="192" uniqueCount="154">
  <si>
    <t>Payment</t>
  </si>
  <si>
    <t>No.</t>
  </si>
  <si>
    <t>Balance</t>
  </si>
  <si>
    <t>Card #1</t>
  </si>
  <si>
    <t>Interest</t>
  </si>
  <si>
    <t>Month</t>
  </si>
  <si>
    <t>Rate</t>
  </si>
  <si>
    <t>Order</t>
  </si>
  <si>
    <t>Creditor:</t>
  </si>
  <si>
    <t>Balance:</t>
  </si>
  <si>
    <t>Rate:</t>
  </si>
  <si>
    <t>Snowball</t>
  </si>
  <si>
    <t>Debt Snowball Payment Schedule</t>
  </si>
  <si>
    <t>Base Payment:</t>
  </si>
  <si>
    <t>Months to Pay Off:</t>
  </si>
  <si>
    <t>Total Interest:</t>
  </si>
  <si>
    <t>Payment Before Snowball</t>
  </si>
  <si>
    <t>TOTAL</t>
  </si>
  <si>
    <t>Month Paid Off:</t>
  </si>
  <si>
    <t>Extra Payment</t>
  </si>
  <si>
    <t>Monthly Payment:</t>
  </si>
  <si>
    <t>Balance AFTER Payment</t>
  </si>
  <si>
    <t>Creditor</t>
  </si>
  <si>
    <t>Percent</t>
  </si>
  <si>
    <t>Column</t>
  </si>
  <si>
    <t>Rank</t>
  </si>
  <si>
    <t>Minimum BALANCE First</t>
  </si>
  <si>
    <t>Sorted Columns:</t>
  </si>
  <si>
    <t>Highest INTEREST First</t>
  </si>
  <si>
    <t>Sorted Ranks</t>
  </si>
  <si>
    <t>RANK Min Bal</t>
  </si>
  <si>
    <t>RANK High Perc</t>
  </si>
  <si>
    <t># of Same Rank</t>
  </si>
  <si>
    <t>First</t>
  </si>
  <si>
    <t>Position of First</t>
  </si>
  <si>
    <t>Relative %Rank</t>
  </si>
  <si>
    <t>Relative Sorted Column</t>
  </si>
  <si>
    <t>Length of Array:</t>
  </si>
  <si>
    <t>Include</t>
  </si>
  <si>
    <t>Original List</t>
  </si>
  <si>
    <t>Truncated List</t>
  </si>
  <si>
    <t>Column Index</t>
  </si>
  <si>
    <t>Strategy:</t>
  </si>
  <si>
    <t>Sorted Trunc Columns:</t>
  </si>
  <si>
    <t>Sorted Orig Columns:</t>
  </si>
  <si>
    <t>No Snowball</t>
  </si>
  <si>
    <t>Order of Payments</t>
  </si>
  <si>
    <t>This worksheet is used to rank and order the debts according to either minimum balance or highest interest rate.</t>
  </si>
  <si>
    <t>The purpose for using this method is to avoid VBA macros and allow the use of the drop-down boxes for the strategy.</t>
  </si>
  <si>
    <t>Monthly Payments</t>
  </si>
  <si>
    <t>Error Code:</t>
  </si>
  <si>
    <t>Order Entered In Table</t>
  </si>
  <si>
    <t>Strategies</t>
  </si>
  <si>
    <t>Creditor Information Table</t>
  </si>
  <si>
    <t>Row</t>
  </si>
  <si>
    <t>Card #2</t>
  </si>
  <si>
    <t>Balance Date:</t>
  </si>
  <si>
    <t>Custom</t>
  </si>
  <si>
    <t>Custom - Highest First</t>
  </si>
  <si>
    <t>Custom - Lowest First</t>
  </si>
  <si>
    <t>RANK Custom-Lowest1st</t>
  </si>
  <si>
    <t>RANK Custom-Highest1st</t>
  </si>
  <si>
    <t>Snowball (Lowest Balance First)</t>
  </si>
  <si>
    <t>[42]</t>
  </si>
  <si>
    <t>Student Loan #1</t>
  </si>
  <si>
    <t>Avalanche (Highest Interest First)</t>
  </si>
  <si>
    <t>Interest Due</t>
  </si>
  <si>
    <t>Additional</t>
  </si>
  <si>
    <t>Results are only estimates</t>
  </si>
  <si>
    <t>END BALANCE</t>
  </si>
  <si>
    <t>Results are only estimates. Edit only the yellow cells.</t>
  </si>
  <si>
    <t>Getting Started</t>
  </si>
  <si>
    <t>Step 1:</t>
  </si>
  <si>
    <t>Step 2:</t>
  </si>
  <si>
    <t>Step 3:</t>
  </si>
  <si>
    <t>Debt Reduction Strategies</t>
  </si>
  <si>
    <t>Warning: If you are careful, you can rearrange the order of the entries in the creditor table by copying or cutting and pasting, but if you insert a row above row 1 or after row 10, the formulas will be messed up.</t>
  </si>
  <si>
    <t>Other Tips and Information</t>
  </si>
  <si>
    <t>Additional Help</t>
  </si>
  <si>
    <t>The link at the top of this worksheet will take you to the web page on vertex42.com that talks about this template.</t>
  </si>
  <si>
    <t>Debt Reduction Calculator</t>
  </si>
  <si>
    <t>By Vertex42.com</t>
  </si>
  <si>
    <t>This spreadsheet, including all worksheets and associated content is a copyrighted work under the United States and other copyright laws.</t>
  </si>
  <si>
    <t>Do not submit copies or modifications of this template to any website or online template gallery.</t>
  </si>
  <si>
    <t>Please review the following license agreement to learn how you may or may not use this template. Thank you.</t>
  </si>
  <si>
    <t>Personal Use Only</t>
  </si>
  <si>
    <t>Instructions</t>
  </si>
  <si>
    <t>See the Help worksheet</t>
  </si>
  <si>
    <t>https://www.vertex42.com/Calculators/debt-reduction-calculator.html</t>
  </si>
  <si>
    <t>https://www.vertex42.com/licensing/EULA_personaluse.html</t>
  </si>
  <si>
    <t xml:space="preserve">Monthly Payment: </t>
  </si>
  <si>
    <t xml:space="preserve">Initial Snowball: </t>
  </si>
  <si>
    <t xml:space="preserve">Strategy: </t>
  </si>
  <si>
    <t>Creditors in
 Chosen Order</t>
  </si>
  <si>
    <t>Interest
Paid</t>
  </si>
  <si>
    <t>Month
Paid Off</t>
  </si>
  <si>
    <t>Debt Free:</t>
  </si>
  <si>
    <t>Total Interest Paid:</t>
  </si>
  <si>
    <t>START DEBT</t>
  </si>
  <si>
    <t>CURRENT DEBT</t>
  </si>
  <si>
    <t>PAID OFF</t>
  </si>
  <si>
    <t>This version of the Debt Reduction Calculator</t>
  </si>
  <si>
    <t>Follow @vertex42 on Instagram</t>
  </si>
  <si>
    <t>Auto Loan</t>
  </si>
  <si>
    <t>Card #3</t>
  </si>
  <si>
    <t>Years to
Pay Off</t>
  </si>
  <si>
    <t xml:space="preserve">than 15 debts to be listed, you can purchase the </t>
  </si>
  <si>
    <t>Start Debt</t>
  </si>
  <si>
    <t>Current Balance</t>
  </si>
  <si>
    <t>Custom Order</t>
  </si>
  <si>
    <t xml:space="preserve">Total: </t>
  </si>
  <si>
    <t>Start Debt:</t>
  </si>
  <si>
    <t>Interest Only</t>
  </si>
  <si>
    <t xml:space="preserve">TOTAL: </t>
  </si>
  <si>
    <t>Current Debt vs. Start Debt</t>
  </si>
  <si>
    <t>Everything on this worksheet is updated automatically</t>
  </si>
  <si>
    <t>My Debt Free Journey</t>
  </si>
  <si>
    <t>Date</t>
  </si>
  <si>
    <t>Debt</t>
  </si>
  <si>
    <t>Paid Off</t>
  </si>
  <si>
    <t>Debt Paid</t>
  </si>
  <si>
    <t>Enter the Date and the current Debt balance each month.</t>
  </si>
  <si>
    <t>My Debt Freedom Chart</t>
  </si>
  <si>
    <t>About This Instagram Exclusive Version</t>
  </si>
  <si>
    <t>was created for followers of @vertex42 on Instagram</t>
  </si>
  <si>
    <t>and contains some unique features. If you need more</t>
  </si>
  <si>
    <t>original Extended version, but the Extended version</t>
  </si>
  <si>
    <t>does not have all the features of this spreadsheet.</t>
  </si>
  <si>
    <t>Debt Payment Schedule Results</t>
  </si>
  <si>
    <t>Do not delete this worksheet</t>
  </si>
  <si>
    <t>Debt Reduction Calculator (Exclusive)</t>
  </si>
  <si>
    <t>Related Templates and Resources</t>
  </si>
  <si>
    <r>
      <rPr>
        <b/>
        <sz val="11"/>
        <rFont val="Arial"/>
        <family val="2"/>
        <scheme val="minor"/>
      </rPr>
      <t>Complete the Creditor Information Table.</t>
    </r>
    <r>
      <rPr>
        <sz val="11"/>
        <rFont val="Arial"/>
        <family val="2"/>
        <scheme val="minor"/>
      </rPr>
      <t xml:space="preserve"> Read the section "Using the Debt Reduction Calculator" on the above web page. Use the cell comments in the column headers to learn more about each column.</t>
    </r>
  </si>
  <si>
    <r>
      <rPr>
        <b/>
        <sz val="11"/>
        <rFont val="Arial"/>
        <family val="2"/>
        <scheme val="minor"/>
      </rPr>
      <t>Enter a Total Monthly Payment.</t>
    </r>
    <r>
      <rPr>
        <sz val="11"/>
        <rFont val="Arial"/>
        <family val="2"/>
        <scheme val="minor"/>
      </rPr>
      <t xml:space="preserve"> See the cell comment for more information.</t>
    </r>
  </si>
  <si>
    <r>
      <rPr>
        <b/>
        <sz val="11"/>
        <rFont val="Arial"/>
        <family val="2"/>
        <scheme val="minor"/>
      </rPr>
      <t>Choose a Payoff Strategy.</t>
    </r>
    <r>
      <rPr>
        <sz val="11"/>
        <rFont val="Arial"/>
        <family val="2"/>
        <scheme val="minor"/>
      </rPr>
      <t xml:space="preserve"> The various strategies are explained below.</t>
    </r>
  </si>
  <si>
    <r>
      <rPr>
        <b/>
        <sz val="11"/>
        <rFont val="Arial"/>
        <family val="2"/>
        <scheme val="minor"/>
      </rPr>
      <t>Lowest Balance First:</t>
    </r>
    <r>
      <rPr>
        <sz val="11"/>
        <rFont val="Arial"/>
        <family val="2"/>
        <scheme val="minor"/>
      </rPr>
      <t xml:space="preserve"> Gives you the benefit of the</t>
    </r>
    <r>
      <rPr>
        <b/>
        <sz val="11"/>
        <rFont val="Arial"/>
        <family val="2"/>
        <scheme val="minor"/>
      </rPr>
      <t xml:space="preserve"> snowball</t>
    </r>
    <r>
      <rPr>
        <sz val="11"/>
        <rFont val="Arial"/>
        <family val="2"/>
        <scheme val="minor"/>
      </rPr>
      <t xml:space="preserve"> effect, but you may pay more interest in the end than </t>
    </r>
    <r>
      <rPr>
        <i/>
        <sz val="11"/>
        <rFont val="Arial"/>
        <family val="2"/>
        <scheme val="minor"/>
      </rPr>
      <t>Highest Interest First</t>
    </r>
    <r>
      <rPr>
        <sz val="11"/>
        <rFont val="Arial"/>
        <family val="2"/>
        <scheme val="minor"/>
      </rPr>
      <t>. The main benefit of this approach is the psychological effect of seeing the number of debts disappear more quickly.</t>
    </r>
  </si>
  <si>
    <r>
      <rPr>
        <b/>
        <sz val="11"/>
        <rFont val="Arial"/>
        <family val="2"/>
        <scheme val="minor"/>
      </rPr>
      <t>Highest Interest First:</t>
    </r>
    <r>
      <rPr>
        <sz val="11"/>
        <rFont val="Arial"/>
        <family val="2"/>
        <scheme val="minor"/>
      </rPr>
      <t xml:space="preserve"> This strategy results in the lowest total interest, but depending on the balance of your higher interest loans, it may take you longer to see your first loan/debt completely paid off. If the difference in the total interest is not significant, than you may get more satisfaction from the </t>
    </r>
    <r>
      <rPr>
        <i/>
        <sz val="11"/>
        <rFont val="Arial"/>
        <family val="2"/>
        <scheme val="minor"/>
      </rPr>
      <t>Lowest Balance First</t>
    </r>
    <r>
      <rPr>
        <sz val="11"/>
        <rFont val="Arial"/>
        <family val="2"/>
        <scheme val="minor"/>
      </rPr>
      <t xml:space="preserve"> method.</t>
    </r>
  </si>
  <si>
    <r>
      <rPr>
        <b/>
        <sz val="11"/>
        <rFont val="Arial"/>
        <family val="2"/>
        <scheme val="minor"/>
      </rPr>
      <t>Order Entered in the Table:</t>
    </r>
    <r>
      <rPr>
        <sz val="11"/>
        <rFont val="Arial"/>
        <family val="2"/>
        <scheme val="minor"/>
      </rPr>
      <t xml:space="preserve"> You can use the sort feature (Data&gt;Sort) to choose how you want the snowball effect to work. For example, if you want to use a combination of </t>
    </r>
    <r>
      <rPr>
        <i/>
        <sz val="11"/>
        <rFont val="Arial"/>
        <family val="2"/>
        <scheme val="minor"/>
      </rPr>
      <t>Lowest Balance First</t>
    </r>
    <r>
      <rPr>
        <sz val="11"/>
        <rFont val="Arial"/>
        <family val="2"/>
        <scheme val="minor"/>
      </rPr>
      <t xml:space="preserve"> AND </t>
    </r>
    <r>
      <rPr>
        <i/>
        <sz val="11"/>
        <rFont val="Arial"/>
        <family val="2"/>
        <scheme val="minor"/>
      </rPr>
      <t>Highest Interest First</t>
    </r>
    <r>
      <rPr>
        <sz val="11"/>
        <rFont val="Arial"/>
        <family val="2"/>
        <scheme val="minor"/>
      </rPr>
      <t>, then first select the creditor information table (B7:G22), then go to Data&gt;Sort, and sort by Balance:Ascending and Rate:Descending (or vice versa).</t>
    </r>
  </si>
  <si>
    <r>
      <rPr>
        <b/>
        <sz val="11"/>
        <rFont val="Arial"/>
        <family val="2"/>
        <scheme val="minor"/>
      </rPr>
      <t>No Snowball:</t>
    </r>
    <r>
      <rPr>
        <sz val="11"/>
        <rFont val="Arial"/>
        <family val="2"/>
        <scheme val="minor"/>
      </rPr>
      <t xml:space="preserve"> Select this option if you want to see how long it will take to pay off the debts without maintaining a constant monthly payment. In some cases, you may find it will take more than 30 years (resulting in errors in the spreadsheet).</t>
    </r>
  </si>
  <si>
    <r>
      <rPr>
        <b/>
        <sz val="11"/>
        <rFont val="Arial"/>
        <family val="2"/>
        <scheme val="minor"/>
      </rPr>
      <t>Custom-Highest or Custom-Lowest:</t>
    </r>
    <r>
      <rPr>
        <sz val="11"/>
        <rFont val="Arial"/>
        <family val="2"/>
        <scheme val="minor"/>
      </rPr>
      <t xml:space="preserve"> You can manually control the order the debts are paid by entering numbers or formulas in the Custom column. For example, if you enter the values 1,2,3,5,4 then rows 4 and 5 will be swapped. You can enter your own formulas as well, whatever they might be.</t>
    </r>
  </si>
  <si>
    <r>
      <rPr>
        <b/>
        <sz val="11"/>
        <rFont val="Arial"/>
        <family val="2"/>
        <scheme val="minor"/>
      </rPr>
      <t>Minimum Payments:</t>
    </r>
    <r>
      <rPr>
        <sz val="11"/>
        <rFont val="Arial"/>
        <family val="2"/>
        <scheme val="minor"/>
      </rPr>
      <t xml:space="preserve"> This calculator does not provide the option of making only the minimum monthly payments on credit cards or lines of credit. See tip #3 below.</t>
    </r>
  </si>
  <si>
    <r>
      <rPr>
        <b/>
        <sz val="11"/>
        <rFont val="Arial"/>
        <family val="2"/>
        <scheme val="minor"/>
      </rPr>
      <t>Tip 1:</t>
    </r>
    <r>
      <rPr>
        <sz val="11"/>
        <rFont val="Arial"/>
        <family val="2"/>
        <scheme val="minor"/>
      </rPr>
      <t xml:space="preserve"> If you want to use the </t>
    </r>
    <r>
      <rPr>
        <i/>
        <sz val="11"/>
        <rFont val="Arial"/>
        <family val="2"/>
        <scheme val="minor"/>
      </rPr>
      <t>Lowest Balance First</t>
    </r>
    <r>
      <rPr>
        <sz val="11"/>
        <rFont val="Arial"/>
        <family val="2"/>
        <scheme val="minor"/>
      </rPr>
      <t xml:space="preserve"> method and you have two debts that are close to the same balance but have very different interest rates, you may see a substantial reduction in the total interest paid if you change the order of the two entries so that you pay the higher rate first. In that case, try using the </t>
    </r>
    <r>
      <rPr>
        <i/>
        <sz val="11"/>
        <rFont val="Arial"/>
        <family val="2"/>
        <scheme val="minor"/>
      </rPr>
      <t>Order Entered in the Table</t>
    </r>
    <r>
      <rPr>
        <sz val="11"/>
        <rFont val="Arial"/>
        <family val="2"/>
        <scheme val="minor"/>
      </rPr>
      <t xml:space="preserve"> strategy.</t>
    </r>
  </si>
  <si>
    <r>
      <rPr>
        <b/>
        <sz val="11"/>
        <rFont val="Arial"/>
        <family val="2"/>
        <scheme val="minor"/>
      </rPr>
      <t>Tip 2:</t>
    </r>
    <r>
      <rPr>
        <sz val="11"/>
        <rFont val="Arial"/>
        <family val="2"/>
        <scheme val="minor"/>
      </rPr>
      <t xml:space="preserve"> Like Tip 1, if you want to use the </t>
    </r>
    <r>
      <rPr>
        <i/>
        <sz val="11"/>
        <rFont val="Arial"/>
        <family val="2"/>
        <scheme val="minor"/>
      </rPr>
      <t>Highest Interest Rate</t>
    </r>
    <r>
      <rPr>
        <sz val="11"/>
        <rFont val="Arial"/>
        <family val="2"/>
        <scheme val="minor"/>
      </rPr>
      <t xml:space="preserve"> method, and you have two debts with similar rates but very different balances, you may want to change the order so that you pay off the lower balance first. This may make very little difference in the total interest, but it can make you feel better faster.</t>
    </r>
  </si>
  <si>
    <r>
      <rPr>
        <b/>
        <sz val="11"/>
        <rFont val="Arial"/>
        <family val="2"/>
        <scheme val="minor"/>
      </rPr>
      <t>Tip 3:</t>
    </r>
    <r>
      <rPr>
        <sz val="11"/>
        <rFont val="Arial"/>
        <family val="2"/>
        <scheme val="minor"/>
      </rPr>
      <t xml:space="preserve"> </t>
    </r>
    <r>
      <rPr>
        <b/>
        <sz val="11"/>
        <rFont val="Arial"/>
        <family val="2"/>
        <scheme val="minor"/>
      </rPr>
      <t>Update the Creditor Information Table every few months.</t>
    </r>
    <r>
      <rPr>
        <sz val="11"/>
        <rFont val="Arial"/>
        <family val="2"/>
        <scheme val="minor"/>
      </rPr>
      <t xml:space="preserve"> Your minimum payments may change over time as the balance in your accounts change, or if your interest rate changes. You may be able to further reduce your overall interest and reduce the time to pay off your debts, by re-adjusting your minimum payments every few months. This would mean starting over with a fresh template, entering the new Balance Date, and updating the Creditor Information Table.</t>
    </r>
  </si>
  <si>
    <r>
      <rPr>
        <b/>
        <sz val="11"/>
        <rFont val="Arial"/>
        <family val="2"/>
        <scheme val="minor"/>
      </rPr>
      <t>Tip 4:</t>
    </r>
    <r>
      <rPr>
        <sz val="11"/>
        <rFont val="Arial"/>
        <family val="2"/>
        <scheme val="minor"/>
      </rPr>
      <t xml:space="preserve"> </t>
    </r>
    <r>
      <rPr>
        <b/>
        <sz val="11"/>
        <rFont val="Arial"/>
        <family val="2"/>
        <scheme val="minor"/>
      </rPr>
      <t>Snowflaking</t>
    </r>
    <r>
      <rPr>
        <sz val="11"/>
        <rFont val="Arial"/>
        <family val="2"/>
        <scheme val="minor"/>
      </rPr>
      <t xml:space="preserve"> is a popular term for making occasional extra payments above the normal monthly payment. You can add debt "snowflakes" in the PaymentSchedule worksheet.</t>
    </r>
  </si>
  <si>
    <t>Watch the demo video</t>
  </si>
  <si>
    <t>Step 4:</t>
  </si>
  <si>
    <t>The demo shows the free version, but everything in the video applies to this version as well. You can find the video on the following page.</t>
  </si>
  <si>
    <t>See the New Chart Worksheets</t>
  </si>
  <si>
    <t>© 2007-2026 Vertex42.com</t>
  </si>
  <si>
    <t>Help</t>
  </si>
  <si>
    <t>Creditors in
Strategy Order</t>
  </si>
  <si>
    <t xml:space="preserve"> ← Choose a strategy</t>
  </si>
  <si>
    <t>Debt Snowball - Size of Payments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</si>
</sst>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409]mmm\-yy;@"/>
    <numFmt numFmtId="165" formatCode="0.00;\-0.00;* &quot;-&quot;??;@"/>
    <numFmt numFmtId="166" formatCode="0;\-0;* &quot;-&quot;??;@"/>
    <numFmt numFmtId="167" formatCode="0.00%;\-0.00%;_(* &quot;-&quot;??_)"/>
    <numFmt numFmtId="168" formatCode="[$-409]mmm\-yyyy;@"/>
    <numFmt numFmtId="169" formatCode="0\ #/12;\-0\ #/12;* &quot;-&quot;??;@"/>
    <numFmt numFmtId="170" formatCode="_(* #,##0_);_(* \(#,##0\);_(* &quot;-&quot;??_);_(@_)"/>
    <numFmt numFmtId="171" formatCode="[$-409]mmm\'yy;@"/>
  </numFmts>
  <fonts count="66" x14ac:knownFonts="1">
    <font>
      <sz val="10"/>
      <name val="Tahoma"/>
      <family val="2"/>
    </font>
    <font>
      <sz val="11"/>
      <color theme="1"/>
      <name val="Arial"/>
      <family val="2"/>
      <scheme val="minor"/>
    </font>
    <font>
      <sz val="11"/>
      <color theme="1"/>
      <name val="Arial"/>
      <family val="2"/>
      <scheme val="minor"/>
    </font>
    <font>
      <sz val="10"/>
      <name val="Arial"/>
      <family val="2"/>
    </font>
    <font>
      <u/>
      <sz val="10"/>
      <color indexed="12"/>
      <name val="Tahoma"/>
      <family val="2"/>
    </font>
    <font>
      <sz val="8"/>
      <name val="Tahoma"/>
      <family val="2"/>
    </font>
    <font>
      <b/>
      <sz val="12"/>
      <name val="Tahoma"/>
      <family val="2"/>
    </font>
    <font>
      <b/>
      <sz val="10"/>
      <name val="Tahoma"/>
      <family val="2"/>
    </font>
    <font>
      <sz val="8"/>
      <color indexed="81"/>
      <name val="Tahoma"/>
      <family val="2"/>
    </font>
    <font>
      <b/>
      <sz val="8"/>
      <color indexed="81"/>
      <name val="Tahoma"/>
      <family val="2"/>
    </font>
    <font>
      <sz val="10"/>
      <name val="Tahoma"/>
      <family val="2"/>
    </font>
    <font>
      <i/>
      <sz val="10"/>
      <name val="Tahoma"/>
      <family val="2"/>
    </font>
    <font>
      <sz val="10"/>
      <color indexed="9"/>
      <name val="Tahoma"/>
      <family val="2"/>
    </font>
    <font>
      <sz val="18"/>
      <color theme="4" tint="-0.249977111117893"/>
      <name val="Arial"/>
      <family val="2"/>
    </font>
    <font>
      <sz val="11"/>
      <name val="Arial"/>
      <family val="2"/>
    </font>
    <font>
      <u/>
      <sz val="11"/>
      <color indexed="12"/>
      <name val="Tahoma"/>
      <family val="2"/>
    </font>
    <font>
      <sz val="12"/>
      <name val="Arial"/>
      <family val="2"/>
    </font>
    <font>
      <b/>
      <sz val="12"/>
      <name val="Arial"/>
      <family val="2"/>
    </font>
    <font>
      <b/>
      <sz val="10"/>
      <color theme="4" tint="-0.249977111117893"/>
      <name val="Tahoma"/>
      <family val="2"/>
    </font>
    <font>
      <b/>
      <sz val="11"/>
      <color theme="1"/>
      <name val="Arial"/>
      <family val="2"/>
      <scheme val="minor"/>
    </font>
    <font>
      <sz val="8"/>
      <color theme="4" tint="-0.249977111117893"/>
      <name val="Tahoma"/>
      <family val="2"/>
    </font>
    <font>
      <sz val="8"/>
      <color theme="4" tint="-0.249977111117893"/>
      <name val="Arial"/>
      <family val="2"/>
    </font>
    <font>
      <b/>
      <sz val="18"/>
      <color theme="4" tint="-0.499984740745262"/>
      <name val="Tahoma"/>
      <family val="2"/>
    </font>
    <font>
      <sz val="10"/>
      <name val="Arial"/>
      <family val="2"/>
      <scheme val="minor"/>
    </font>
    <font>
      <b/>
      <sz val="10"/>
      <name val="Arial"/>
      <family val="2"/>
      <scheme val="minor"/>
    </font>
    <font>
      <b/>
      <sz val="10"/>
      <color indexed="9"/>
      <name val="Arial"/>
      <family val="2"/>
      <scheme val="minor"/>
    </font>
    <font>
      <i/>
      <sz val="8"/>
      <name val="Arial"/>
      <family val="2"/>
      <scheme val="minor"/>
    </font>
    <font>
      <sz val="8"/>
      <name val="Arial"/>
      <family val="2"/>
      <scheme val="minor"/>
    </font>
    <font>
      <b/>
      <sz val="12"/>
      <name val="Arial"/>
      <family val="2"/>
      <scheme val="minor"/>
    </font>
    <font>
      <b/>
      <sz val="11"/>
      <name val="Arial"/>
      <family val="2"/>
      <scheme val="minor"/>
    </font>
    <font>
      <i/>
      <sz val="10"/>
      <color indexed="10"/>
      <name val="Arial"/>
      <family val="2"/>
      <scheme val="minor"/>
    </font>
    <font>
      <sz val="10"/>
      <color theme="4" tint="0.79998168889431442"/>
      <name val="Arial"/>
      <family val="2"/>
      <scheme val="minor"/>
    </font>
    <font>
      <sz val="10"/>
      <color indexed="10"/>
      <name val="Arial"/>
      <family val="2"/>
      <scheme val="minor"/>
    </font>
    <font>
      <b/>
      <sz val="12"/>
      <color theme="1"/>
      <name val="Arial"/>
      <family val="2"/>
      <scheme val="minor"/>
    </font>
    <font>
      <i/>
      <u/>
      <sz val="10"/>
      <color indexed="12"/>
      <name val="Tahoma"/>
      <family val="2"/>
    </font>
    <font>
      <b/>
      <sz val="11"/>
      <color theme="0"/>
      <name val="Arial"/>
      <family val="2"/>
      <scheme val="minor"/>
    </font>
    <font>
      <sz val="9"/>
      <color indexed="81"/>
      <name val="Tahoma"/>
      <family val="2"/>
    </font>
    <font>
      <sz val="11"/>
      <name val="Arial"/>
      <family val="2"/>
      <scheme val="minor"/>
    </font>
    <font>
      <sz val="9"/>
      <name val="Arial"/>
      <family val="2"/>
      <scheme val="minor"/>
    </font>
    <font>
      <u/>
      <sz val="10"/>
      <color indexed="12"/>
      <name val="Arial"/>
      <family val="2"/>
      <scheme val="minor"/>
    </font>
    <font>
      <sz val="12"/>
      <name val="Arial"/>
      <family val="2"/>
      <scheme val="minor"/>
    </font>
    <font>
      <b/>
      <sz val="8"/>
      <name val="Arial"/>
      <family val="2"/>
      <scheme val="minor"/>
    </font>
    <font>
      <sz val="8"/>
      <color theme="4" tint="-0.499984740745262"/>
      <name val="Arial"/>
      <family val="2"/>
      <scheme val="minor"/>
    </font>
    <font>
      <b/>
      <sz val="8"/>
      <color theme="4" tint="-0.499984740745262"/>
      <name val="Arial"/>
      <family val="2"/>
      <scheme val="minor"/>
    </font>
    <font>
      <b/>
      <sz val="8"/>
      <color indexed="14"/>
      <name val="Arial"/>
      <family val="2"/>
      <scheme val="minor"/>
    </font>
    <font>
      <b/>
      <sz val="10"/>
      <color theme="0"/>
      <name val="Arial"/>
      <family val="2"/>
      <scheme val="minor"/>
    </font>
    <font>
      <b/>
      <sz val="11"/>
      <color theme="1"/>
      <name val="Tahoma"/>
      <family val="2"/>
    </font>
    <font>
      <b/>
      <sz val="18"/>
      <color theme="4" tint="-0.249977111117893"/>
      <name val="Tahoma"/>
      <family val="2"/>
      <scheme val="major"/>
    </font>
    <font>
      <b/>
      <sz val="9"/>
      <color indexed="81"/>
      <name val="Tahoma"/>
      <family val="2"/>
    </font>
    <font>
      <i/>
      <sz val="9"/>
      <color indexed="81"/>
      <name val="Tahoma"/>
      <family val="2"/>
    </font>
    <font>
      <u/>
      <sz val="10"/>
      <color indexed="12"/>
      <name val="Arial"/>
      <family val="2"/>
    </font>
    <font>
      <sz val="12"/>
      <color theme="1"/>
      <name val="Arial"/>
      <family val="2"/>
    </font>
    <font>
      <b/>
      <sz val="18"/>
      <color theme="4" tint="-0.249977111117893"/>
      <name val="Arial"/>
      <family val="2"/>
    </font>
    <font>
      <sz val="18"/>
      <name val="Arial"/>
      <family val="2"/>
      <scheme val="minor"/>
    </font>
    <font>
      <sz val="8"/>
      <color theme="0" tint="-0.499984740745262"/>
      <name val="Arial"/>
      <family val="2"/>
      <scheme val="minor"/>
    </font>
    <font>
      <b/>
      <sz val="12"/>
      <color rgb="FF234372"/>
      <name val="Arial"/>
      <family val="2"/>
      <scheme val="minor"/>
    </font>
    <font>
      <sz val="12"/>
      <color rgb="FF234372"/>
      <name val="Arial"/>
      <family val="2"/>
      <scheme val="minor"/>
    </font>
    <font>
      <sz val="14"/>
      <color rgb="FF234372"/>
      <name val="Arial"/>
      <family val="2"/>
      <scheme val="minor"/>
    </font>
    <font>
      <i/>
      <sz val="11"/>
      <name val="Arial"/>
      <family val="2"/>
      <scheme val="minor"/>
    </font>
    <font>
      <sz val="11"/>
      <color rgb="FF000000"/>
      <name val="Arial"/>
      <family val="2"/>
      <scheme val="minor"/>
    </font>
    <font>
      <b/>
      <sz val="11"/>
      <color rgb="FF000000"/>
      <name val="Arial"/>
      <family val="2"/>
      <scheme val="minor"/>
    </font>
    <font>
      <u/>
      <sz val="11"/>
      <color indexed="12"/>
      <name val="Arial"/>
      <family val="2"/>
      <scheme val="minor"/>
    </font>
    <font>
      <sz val="8"/>
      <color theme="0" tint="-0.34998626667073579"/>
      <name val="Arial"/>
      <family val="2"/>
      <scheme val="minor"/>
    </font>
    <font>
      <i/>
      <sz val="9"/>
      <name val="Arial"/>
      <family val="2"/>
      <scheme val="minor"/>
    </font>
    <font>
      <b/>
      <sz val="8"/>
      <color theme="0"/>
      <name val="Arial"/>
      <family val="2"/>
      <scheme val="minor"/>
    </font>
    <font>
      <sz val="8"/>
      <color theme="4" tint="-0.249977111117893"/>
      <name val="Arial"/>
      <family val="2"/>
      <scheme val="minor"/>
    </font>
  </fonts>
  <fills count="2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39997558519241921"/>
        <bgColor indexed="64"/>
      </patternFill>
    </fill>
    <fill>
      <patternFill patternType="solid">
        <fgColor theme="4"/>
        <bgColor indexed="64"/>
      </patternFill>
    </fill>
    <fill>
      <patternFill patternType="solid">
        <fgColor theme="6"/>
        <bgColor indexed="64"/>
      </patternFill>
    </fill>
    <fill>
      <patternFill patternType="solid">
        <fgColor rgb="FFDEE8F5"/>
        <bgColor indexed="64"/>
      </patternFill>
    </fill>
    <fill>
      <patternFill patternType="solid">
        <fgColor theme="4" tint="-0.249977111117893"/>
        <bgColor indexed="64"/>
      </patternFill>
    </fill>
    <fill>
      <patternFill patternType="solid">
        <fgColor theme="8" tint="0.79998168889431442"/>
        <bgColor indexed="64"/>
      </patternFill>
    </fill>
  </fills>
  <borders count="15">
    <border>
      <left/>
      <right/>
      <top/>
      <bottom/>
      <diagonal/>
    </border>
    <border>
      <left style="thin">
        <color indexed="55"/>
      </left>
      <right style="thin">
        <color indexed="55"/>
      </right>
      <top style="thin">
        <color indexed="55"/>
      </top>
      <bottom style="thin">
        <color indexed="55"/>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theme="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s>
  <cellStyleXfs count="7">
    <xf numFmtId="0" fontId="0" fillId="0" borderId="0"/>
    <xf numFmtId="43" fontId="3" fillId="0" borderId="0" applyFont="0" applyFill="0" applyBorder="0" applyAlignment="0" applyProtection="0"/>
    <xf numFmtId="44"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7" fillId="0" borderId="0"/>
    <xf numFmtId="0" fontId="50" fillId="0" borderId="0" applyNumberFormat="0" applyFill="0" applyBorder="0" applyAlignment="0" applyProtection="0">
      <alignment vertical="top"/>
      <protection locked="0"/>
    </xf>
  </cellStyleXfs>
  <cellXfs count="181">
    <xf numFmtId="0" fontId="0" fillId="0" borderId="0" xfId="0"/>
    <xf numFmtId="0" fontId="0" fillId="0" borderId="0" xfId="0" applyAlignment="1">
      <alignment horizontal="right"/>
    </xf>
    <xf numFmtId="0" fontId="7" fillId="0" borderId="0" xfId="0" applyFont="1"/>
    <xf numFmtId="0" fontId="6" fillId="0" borderId="0" xfId="0" applyFont="1"/>
    <xf numFmtId="10" fontId="0" fillId="0" borderId="0" xfId="4" applyNumberFormat="1" applyFont="1" applyAlignment="1">
      <alignment horizontal="right"/>
    </xf>
    <xf numFmtId="0" fontId="0" fillId="4" borderId="0" xfId="0" applyFill="1" applyAlignment="1">
      <alignment horizontal="right"/>
    </xf>
    <xf numFmtId="0" fontId="10" fillId="4" borderId="0" xfId="0" applyFont="1" applyFill="1" applyAlignment="1">
      <alignment horizontal="right"/>
    </xf>
    <xf numFmtId="0" fontId="0" fillId="0" borderId="2" xfId="0" applyBorder="1"/>
    <xf numFmtId="10" fontId="0" fillId="0" borderId="3" xfId="4" applyNumberFormat="1" applyFont="1" applyBorder="1"/>
    <xf numFmtId="0" fontId="0" fillId="5" borderId="0" xfId="0" applyFill="1"/>
    <xf numFmtId="0" fontId="7" fillId="5" borderId="0" xfId="0" applyFont="1" applyFill="1"/>
    <xf numFmtId="0" fontId="0" fillId="6" borderId="0" xfId="0" applyFill="1"/>
    <xf numFmtId="0" fontId="0" fillId="6" borderId="0" xfId="0" applyFill="1" applyAlignment="1">
      <alignment horizontal="right"/>
    </xf>
    <xf numFmtId="0" fontId="10" fillId="6" borderId="0" xfId="0" applyFont="1" applyFill="1" applyAlignment="1">
      <alignment horizontal="right"/>
    </xf>
    <xf numFmtId="0" fontId="11" fillId="0" borderId="0" xfId="0" applyFont="1"/>
    <xf numFmtId="0" fontId="0" fillId="0" borderId="4" xfId="4" applyNumberFormat="1" applyFont="1" applyBorder="1"/>
    <xf numFmtId="0" fontId="7" fillId="7" borderId="0" xfId="0" applyFont="1" applyFill="1" applyAlignment="1">
      <alignment horizontal="right"/>
    </xf>
    <xf numFmtId="0" fontId="0" fillId="7" borderId="0" xfId="0" applyFill="1"/>
    <xf numFmtId="0" fontId="12" fillId="0" borderId="0" xfId="0" applyFont="1"/>
    <xf numFmtId="10" fontId="0" fillId="0" borderId="0" xfId="4" applyNumberFormat="1" applyFont="1" applyBorder="1"/>
    <xf numFmtId="0" fontId="0" fillId="9" borderId="0" xfId="0" applyFill="1"/>
    <xf numFmtId="0" fontId="18" fillId="0" borderId="9" xfId="0" applyFont="1" applyBorder="1"/>
    <xf numFmtId="0" fontId="0" fillId="0" borderId="0" xfId="0" applyAlignment="1">
      <alignment vertical="center"/>
    </xf>
    <xf numFmtId="0" fontId="11" fillId="0" borderId="0" xfId="0" applyFont="1" applyAlignment="1">
      <alignment vertical="center"/>
    </xf>
    <xf numFmtId="0" fontId="10" fillId="14" borderId="0" xfId="0" applyFont="1" applyFill="1"/>
    <xf numFmtId="0" fontId="20" fillId="9" borderId="0" xfId="3" applyFont="1" applyFill="1" applyAlignment="1" applyProtection="1">
      <alignment horizontal="left" indent="1"/>
    </xf>
    <xf numFmtId="0" fontId="21" fillId="9" borderId="0" xfId="0" applyFont="1" applyFill="1" applyAlignment="1">
      <alignment horizontal="right"/>
    </xf>
    <xf numFmtId="0" fontId="23" fillId="9" borderId="0" xfId="0" applyFont="1" applyFill="1"/>
    <xf numFmtId="0" fontId="24" fillId="9" borderId="0" xfId="0" applyFont="1" applyFill="1"/>
    <xf numFmtId="0" fontId="23" fillId="9" borderId="0" xfId="0" applyFont="1" applyFill="1" applyAlignment="1">
      <alignment horizontal="right"/>
    </xf>
    <xf numFmtId="2" fontId="23" fillId="9" borderId="0" xfId="0" applyNumberFormat="1" applyFont="1" applyFill="1"/>
    <xf numFmtId="0" fontId="23" fillId="9" borderId="0" xfId="0" applyFont="1" applyFill="1" applyAlignment="1">
      <alignment horizontal="center" vertical="center"/>
    </xf>
    <xf numFmtId="0" fontId="25" fillId="11" borderId="0" xfId="0" applyFont="1" applyFill="1" applyAlignment="1">
      <alignment horizontal="center" vertical="center"/>
    </xf>
    <xf numFmtId="0" fontId="25" fillId="11" borderId="0" xfId="0" applyFont="1" applyFill="1" applyAlignment="1">
      <alignment horizontal="center" vertical="center" wrapText="1"/>
    </xf>
    <xf numFmtId="0" fontId="26" fillId="9" borderId="0" xfId="0" applyFont="1" applyFill="1" applyAlignment="1">
      <alignment horizontal="right" vertical="center"/>
    </xf>
    <xf numFmtId="0" fontId="28" fillId="9" borderId="0" xfId="0" applyFont="1" applyFill="1" applyAlignment="1">
      <alignment horizontal="right" indent="1"/>
    </xf>
    <xf numFmtId="0" fontId="24" fillId="9" borderId="0" xfId="0" applyFont="1" applyFill="1" applyAlignment="1">
      <alignment horizontal="right" indent="1"/>
    </xf>
    <xf numFmtId="0" fontId="28" fillId="9" borderId="0" xfId="0" applyFont="1" applyFill="1" applyAlignment="1">
      <alignment horizontal="right" vertical="center"/>
    </xf>
    <xf numFmtId="4" fontId="29" fillId="8" borderId="1" xfId="1" applyNumberFormat="1" applyFont="1" applyFill="1" applyBorder="1" applyAlignment="1" applyProtection="1">
      <alignment horizontal="right" vertical="center"/>
    </xf>
    <xf numFmtId="0" fontId="30" fillId="9" borderId="0" xfId="0" applyFont="1" applyFill="1"/>
    <xf numFmtId="0" fontId="28" fillId="9" borderId="0" xfId="0" applyFont="1" applyFill="1" applyAlignment="1">
      <alignment horizontal="right"/>
    </xf>
    <xf numFmtId="4" fontId="29" fillId="9" borderId="0" xfId="2" applyNumberFormat="1" applyFont="1" applyFill="1" applyBorder="1" applyAlignment="1" applyProtection="1">
      <alignment horizontal="right"/>
    </xf>
    <xf numFmtId="43" fontId="23" fillId="2" borderId="1" xfId="2" applyNumberFormat="1" applyFont="1" applyFill="1" applyBorder="1" applyProtection="1"/>
    <xf numFmtId="0" fontId="32" fillId="9" borderId="0" xfId="0" applyFont="1" applyFill="1"/>
    <xf numFmtId="4" fontId="29" fillId="10" borderId="0" xfId="1" applyNumberFormat="1" applyFont="1" applyFill="1" applyBorder="1" applyAlignment="1" applyProtection="1">
      <alignment horizontal="right" vertical="center"/>
    </xf>
    <xf numFmtId="168" fontId="29" fillId="10" borderId="0" xfId="1" applyNumberFormat="1" applyFont="1" applyFill="1" applyBorder="1" applyAlignment="1" applyProtection="1">
      <alignment horizontal="center" vertical="center"/>
    </xf>
    <xf numFmtId="0" fontId="26" fillId="9" borderId="0" xfId="0" applyFont="1" applyFill="1" applyAlignment="1">
      <alignment horizontal="center"/>
    </xf>
    <xf numFmtId="43" fontId="23" fillId="0" borderId="1" xfId="2" applyNumberFormat="1" applyFont="1" applyFill="1" applyBorder="1" applyAlignment="1" applyProtection="1">
      <alignment vertical="center"/>
      <protection locked="0"/>
    </xf>
    <xf numFmtId="10" fontId="23" fillId="0" borderId="1" xfId="4" applyNumberFormat="1" applyFont="1" applyFill="1" applyBorder="1" applyAlignment="1" applyProtection="1">
      <alignment vertical="center"/>
      <protection locked="0"/>
    </xf>
    <xf numFmtId="43" fontId="23" fillId="0" borderId="1" xfId="1" applyFont="1" applyFill="1" applyBorder="1" applyAlignment="1" applyProtection="1">
      <alignment vertical="center"/>
      <protection locked="0"/>
    </xf>
    <xf numFmtId="0" fontId="23" fillId="0" borderId="1" xfId="1" applyNumberFormat="1" applyFont="1" applyFill="1" applyBorder="1" applyAlignment="1" applyProtection="1">
      <alignment horizontal="center" vertical="center"/>
      <protection locked="0"/>
    </xf>
    <xf numFmtId="43" fontId="27" fillId="9" borderId="0" xfId="1" applyFont="1" applyFill="1" applyBorder="1" applyAlignment="1" applyProtection="1">
      <alignment vertical="center"/>
    </xf>
    <xf numFmtId="2" fontId="27" fillId="9" borderId="0" xfId="0" applyNumberFormat="1" applyFont="1" applyFill="1" applyAlignment="1">
      <alignment vertical="center"/>
    </xf>
    <xf numFmtId="0" fontId="18" fillId="0" borderId="9" xfId="0" applyFont="1" applyBorder="1" applyAlignment="1">
      <alignment vertical="center"/>
    </xf>
    <xf numFmtId="0" fontId="34" fillId="0" borderId="0" xfId="3" applyFont="1" applyAlignment="1" applyProtection="1">
      <alignment vertical="center"/>
    </xf>
    <xf numFmtId="169" fontId="23" fillId="2" borderId="1" xfId="4" applyNumberFormat="1" applyFont="1" applyFill="1" applyBorder="1" applyAlignment="1" applyProtection="1">
      <alignment horizontal="center"/>
    </xf>
    <xf numFmtId="168" fontId="23" fillId="2" borderId="1" xfId="2" applyNumberFormat="1" applyFont="1" applyFill="1" applyBorder="1" applyAlignment="1" applyProtection="1">
      <alignment horizontal="center"/>
    </xf>
    <xf numFmtId="0" fontId="24" fillId="9" borderId="0" xfId="0" applyFont="1" applyFill="1" applyAlignment="1">
      <alignment horizontal="center" vertical="center"/>
    </xf>
    <xf numFmtId="0" fontId="23" fillId="9" borderId="0" xfId="0" applyFont="1" applyFill="1" applyAlignment="1">
      <alignment horizontal="right" vertical="center"/>
    </xf>
    <xf numFmtId="0" fontId="23" fillId="9" borderId="0" xfId="0" applyFont="1" applyFill="1" applyAlignment="1">
      <alignment vertical="center"/>
    </xf>
    <xf numFmtId="0" fontId="37" fillId="9" borderId="0" xfId="0" applyFont="1" applyFill="1" applyAlignment="1">
      <alignment horizontal="right" vertical="center"/>
    </xf>
    <xf numFmtId="14" fontId="37" fillId="8" borderId="1" xfId="1" applyNumberFormat="1" applyFont="1" applyFill="1" applyBorder="1" applyAlignment="1" applyProtection="1">
      <alignment horizontal="center" vertical="center"/>
    </xf>
    <xf numFmtId="0" fontId="38" fillId="9" borderId="0" xfId="0" applyFont="1" applyFill="1" applyAlignment="1">
      <alignment horizontal="right" vertical="center" wrapText="1"/>
    </xf>
    <xf numFmtId="0" fontId="25" fillId="11" borderId="0" xfId="0" applyFont="1" applyFill="1" applyAlignment="1">
      <alignment horizontal="left" vertical="center" indent="1"/>
    </xf>
    <xf numFmtId="49" fontId="23" fillId="0" borderId="1" xfId="2" applyNumberFormat="1" applyFont="1" applyFill="1" applyBorder="1" applyAlignment="1" applyProtection="1">
      <alignment horizontal="left" vertical="center" indent="1"/>
      <protection locked="0"/>
    </xf>
    <xf numFmtId="0" fontId="23" fillId="2" borderId="1" xfId="2" applyNumberFormat="1" applyFont="1" applyFill="1" applyBorder="1" applyAlignment="1" applyProtection="1">
      <alignment horizontal="left" indent="1"/>
    </xf>
    <xf numFmtId="43" fontId="29" fillId="10" borderId="0" xfId="1" applyFont="1" applyFill="1" applyBorder="1" applyAlignment="1" applyProtection="1">
      <alignment horizontal="center" vertical="center"/>
    </xf>
    <xf numFmtId="0" fontId="31" fillId="9" borderId="0" xfId="0" applyFont="1" applyFill="1" applyAlignment="1">
      <alignment horizontal="center" vertical="center"/>
    </xf>
    <xf numFmtId="0" fontId="23" fillId="0" borderId="0" xfId="0" applyFont="1"/>
    <xf numFmtId="0" fontId="23" fillId="2" borderId="0" xfId="0" applyFont="1" applyFill="1"/>
    <xf numFmtId="0" fontId="40" fillId="0" borderId="0" xfId="0" applyFont="1"/>
    <xf numFmtId="0" fontId="40" fillId="0" borderId="0" xfId="0" applyFont="1" applyAlignment="1">
      <alignment horizontal="right"/>
    </xf>
    <xf numFmtId="0" fontId="24" fillId="2" borderId="3" xfId="0" applyFont="1" applyFill="1" applyBorder="1" applyAlignment="1">
      <alignment vertical="center"/>
    </xf>
    <xf numFmtId="0" fontId="23" fillId="2" borderId="3" xfId="0" applyFont="1" applyFill="1" applyBorder="1" applyAlignment="1">
      <alignment vertical="center" wrapText="1"/>
    </xf>
    <xf numFmtId="0" fontId="23" fillId="2" borderId="3" xfId="0" applyFont="1" applyFill="1" applyBorder="1" applyAlignment="1">
      <alignment horizontal="right" vertical="center" wrapText="1"/>
    </xf>
    <xf numFmtId="0" fontId="27" fillId="2" borderId="3" xfId="0" applyFont="1" applyFill="1" applyBorder="1" applyAlignment="1">
      <alignment horizontal="center" vertical="center" wrapText="1"/>
    </xf>
    <xf numFmtId="0" fontId="24" fillId="0" borderId="0" xfId="0" applyFont="1"/>
    <xf numFmtId="43" fontId="27" fillId="0" borderId="0" xfId="1" applyFont="1" applyFill="1" applyBorder="1" applyAlignment="1"/>
    <xf numFmtId="167" fontId="27" fillId="0" borderId="0" xfId="4" applyNumberFormat="1" applyFont="1" applyFill="1" applyBorder="1" applyAlignment="1"/>
    <xf numFmtId="0" fontId="27" fillId="9" borderId="5" xfId="0" applyFont="1" applyFill="1" applyBorder="1" applyAlignment="1">
      <alignment horizontal="right" vertical="center" wrapText="1"/>
    </xf>
    <xf numFmtId="0" fontId="23" fillId="0" borderId="0" xfId="0" applyFont="1" applyAlignment="1">
      <alignment horizontal="right" vertical="center" wrapText="1"/>
    </xf>
    <xf numFmtId="0" fontId="41" fillId="9" borderId="5" xfId="0" applyFont="1" applyFill="1" applyBorder="1" applyAlignment="1">
      <alignment horizontal="center" vertical="center" wrapText="1"/>
    </xf>
    <xf numFmtId="0" fontId="41" fillId="10" borderId="5" xfId="0" applyFont="1" applyFill="1" applyBorder="1" applyAlignment="1">
      <alignment horizontal="right" vertical="center" wrapText="1"/>
    </xf>
    <xf numFmtId="164" fontId="27" fillId="3" borderId="0" xfId="0" applyNumberFormat="1" applyFont="1" applyFill="1" applyAlignment="1">
      <alignment horizontal="center"/>
    </xf>
    <xf numFmtId="39" fontId="41" fillId="2" borderId="0" xfId="0" applyNumberFormat="1" applyFont="1" applyFill="1"/>
    <xf numFmtId="2" fontId="27" fillId="2" borderId="0" xfId="0" applyNumberFormat="1" applyFont="1" applyFill="1"/>
    <xf numFmtId="0" fontId="27" fillId="0" borderId="0" xfId="0" applyFont="1" applyAlignment="1">
      <alignment horizontal="center"/>
    </xf>
    <xf numFmtId="164" fontId="27" fillId="0" borderId="0" xfId="0" applyNumberFormat="1" applyFont="1" applyAlignment="1">
      <alignment horizontal="center"/>
    </xf>
    <xf numFmtId="165" fontId="27" fillId="0" borderId="0" xfId="1" applyNumberFormat="1" applyFont="1" applyFill="1" applyBorder="1" applyAlignment="1">
      <alignment horizontal="right"/>
    </xf>
    <xf numFmtId="165" fontId="27" fillId="3" borderId="0" xfId="1" applyNumberFormat="1" applyFont="1" applyFill="1" applyBorder="1" applyAlignment="1">
      <alignment horizontal="right"/>
    </xf>
    <xf numFmtId="165" fontId="27" fillId="0" borderId="0" xfId="1" applyNumberFormat="1" applyFont="1" applyBorder="1"/>
    <xf numFmtId="165" fontId="23" fillId="0" borderId="0" xfId="0" applyNumberFormat="1" applyFont="1"/>
    <xf numFmtId="165" fontId="27" fillId="0" borderId="0" xfId="0" applyNumberFormat="1" applyFont="1"/>
    <xf numFmtId="165" fontId="27" fillId="2" borderId="0" xfId="1" applyNumberFormat="1" applyFont="1" applyFill="1" applyBorder="1"/>
    <xf numFmtId="2" fontId="27" fillId="0" borderId="0" xfId="0" applyNumberFormat="1" applyFont="1"/>
    <xf numFmtId="0" fontId="27" fillId="0" borderId="0" xfId="0" applyFont="1"/>
    <xf numFmtId="0" fontId="42" fillId="9" borderId="5" xfId="0" applyFont="1" applyFill="1" applyBorder="1" applyAlignment="1">
      <alignment horizontal="center" vertical="center" wrapText="1"/>
    </xf>
    <xf numFmtId="0" fontId="43" fillId="9" borderId="5" xfId="0" applyFont="1" applyFill="1" applyBorder="1" applyAlignment="1">
      <alignment horizontal="center" vertical="center" wrapText="1"/>
    </xf>
    <xf numFmtId="0" fontId="43" fillId="9" borderId="5" xfId="0" applyFont="1" applyFill="1" applyBorder="1" applyAlignment="1">
      <alignment horizontal="right" vertical="center" wrapText="1"/>
    </xf>
    <xf numFmtId="166" fontId="27" fillId="0" borderId="0" xfId="1" applyNumberFormat="1" applyFont="1" applyBorder="1" applyAlignment="1"/>
    <xf numFmtId="164" fontId="27" fillId="0" borderId="0" xfId="0" applyNumberFormat="1" applyFont="1"/>
    <xf numFmtId="0" fontId="44" fillId="0" borderId="0" xfId="0" applyFont="1"/>
    <xf numFmtId="0" fontId="38" fillId="0" borderId="0" xfId="0" applyFont="1" applyAlignment="1">
      <alignment horizontal="right"/>
    </xf>
    <xf numFmtId="0" fontId="40" fillId="0" borderId="0" xfId="0" applyFont="1" applyAlignment="1">
      <alignment horizontal="left"/>
    </xf>
    <xf numFmtId="0" fontId="45" fillId="15" borderId="0" xfId="0" applyFont="1" applyFill="1" applyAlignment="1">
      <alignment horizontal="center" vertical="center" wrapText="1"/>
    </xf>
    <xf numFmtId="0" fontId="46" fillId="10" borderId="0" xfId="0" applyFont="1" applyFill="1" applyAlignment="1">
      <alignment horizontal="right" vertical="center"/>
    </xf>
    <xf numFmtId="170" fontId="46" fillId="10" borderId="0" xfId="0" applyNumberFormat="1" applyFont="1" applyFill="1" applyAlignment="1">
      <alignment vertical="center"/>
    </xf>
    <xf numFmtId="170" fontId="37" fillId="2" borderId="1" xfId="1" applyNumberFormat="1" applyFont="1" applyFill="1" applyBorder="1" applyAlignment="1" applyProtection="1">
      <alignment vertical="center"/>
    </xf>
    <xf numFmtId="0" fontId="37" fillId="2" borderId="1" xfId="2" applyNumberFormat="1" applyFont="1" applyFill="1" applyBorder="1" applyAlignment="1" applyProtection="1">
      <alignment vertical="center"/>
    </xf>
    <xf numFmtId="0" fontId="35" fillId="16" borderId="10" xfId="0" applyFont="1" applyFill="1" applyBorder="1" applyAlignment="1">
      <alignment horizontal="center" vertical="center"/>
    </xf>
    <xf numFmtId="0" fontId="35" fillId="16" borderId="11" xfId="0" applyFont="1" applyFill="1" applyBorder="1" applyAlignment="1">
      <alignment horizontal="center" vertical="center"/>
    </xf>
    <xf numFmtId="0" fontId="35" fillId="16" borderId="12" xfId="0" applyFont="1" applyFill="1" applyBorder="1" applyAlignment="1">
      <alignment horizontal="center" vertical="center"/>
    </xf>
    <xf numFmtId="171" fontId="1" fillId="0" borderId="13" xfId="0" applyNumberFormat="1" applyFont="1" applyBorder="1" applyAlignment="1">
      <alignment horizontal="center"/>
    </xf>
    <xf numFmtId="4" fontId="1" fillId="12" borderId="13" xfId="0" applyNumberFormat="1" applyFont="1" applyFill="1" applyBorder="1"/>
    <xf numFmtId="0" fontId="1" fillId="0" borderId="13" xfId="0" applyFont="1" applyBorder="1" applyAlignment="1">
      <alignment horizontal="center"/>
    </xf>
    <xf numFmtId="4" fontId="1" fillId="0" borderId="13" xfId="1" applyNumberFormat="1" applyFont="1" applyFill="1" applyBorder="1" applyAlignment="1">
      <alignment horizontal="right"/>
    </xf>
    <xf numFmtId="0" fontId="1" fillId="0" borderId="14" xfId="0" applyFont="1" applyBorder="1" applyAlignment="1">
      <alignment horizontal="center"/>
    </xf>
    <xf numFmtId="4" fontId="1" fillId="0" borderId="14" xfId="1" applyNumberFormat="1" applyFont="1" applyFill="1" applyBorder="1" applyAlignment="1">
      <alignment horizontal="right"/>
    </xf>
    <xf numFmtId="4" fontId="1" fillId="12" borderId="14" xfId="0" applyNumberFormat="1" applyFont="1" applyFill="1" applyBorder="1"/>
    <xf numFmtId="4" fontId="37" fillId="0" borderId="13" xfId="1" applyNumberFormat="1" applyFont="1" applyFill="1" applyBorder="1" applyAlignment="1">
      <alignment horizontal="right"/>
    </xf>
    <xf numFmtId="0" fontId="0" fillId="9" borderId="0" xfId="0" applyFill="1" applyAlignment="1">
      <alignment vertical="center"/>
    </xf>
    <xf numFmtId="0" fontId="47" fillId="9" borderId="0" xfId="0" applyFont="1" applyFill="1" applyAlignment="1">
      <alignment vertical="center"/>
    </xf>
    <xf numFmtId="0" fontId="37" fillId="0" borderId="0" xfId="5"/>
    <xf numFmtId="0" fontId="3" fillId="13" borderId="0" xfId="5" applyFont="1" applyFill="1"/>
    <xf numFmtId="0" fontId="16" fillId="13" borderId="0" xfId="5" applyFont="1" applyFill="1" applyAlignment="1">
      <alignment horizontal="left" wrapText="1" indent="1"/>
    </xf>
    <xf numFmtId="0" fontId="14" fillId="13" borderId="0" xfId="5" applyFont="1" applyFill="1"/>
    <xf numFmtId="0" fontId="16" fillId="13" borderId="0" xfId="5" applyFont="1" applyFill="1"/>
    <xf numFmtId="0" fontId="16" fillId="13" borderId="0" xfId="5" applyFont="1" applyFill="1" applyAlignment="1">
      <alignment horizontal="left" wrapText="1"/>
    </xf>
    <xf numFmtId="0" fontId="17" fillId="13" borderId="0" xfId="5" applyFont="1" applyFill="1" applyAlignment="1">
      <alignment horizontal="left" wrapText="1"/>
    </xf>
    <xf numFmtId="0" fontId="16" fillId="13" borderId="0" xfId="5" applyFont="1" applyFill="1" applyAlignment="1">
      <alignment horizontal="left"/>
    </xf>
    <xf numFmtId="0" fontId="51" fillId="13" borderId="0" xfId="5" applyFont="1" applyFill="1" applyAlignment="1">
      <alignment horizontal="left" wrapText="1"/>
    </xf>
    <xf numFmtId="0" fontId="3" fillId="0" borderId="0" xfId="5" applyFont="1"/>
    <xf numFmtId="0" fontId="15" fillId="13" borderId="0" xfId="3" applyFont="1" applyFill="1" applyAlignment="1" applyProtection="1">
      <alignment horizontal="left" wrapText="1"/>
    </xf>
    <xf numFmtId="0" fontId="52" fillId="9" borderId="0" xfId="5" applyFont="1" applyFill="1" applyAlignment="1">
      <alignment horizontal="left" vertical="center" indent="1"/>
    </xf>
    <xf numFmtId="0" fontId="47" fillId="9" borderId="0" xfId="5" applyFont="1" applyFill="1" applyAlignment="1">
      <alignment horizontal="left" vertical="center"/>
    </xf>
    <xf numFmtId="0" fontId="13" fillId="9" borderId="0" xfId="5" applyFont="1" applyFill="1" applyAlignment="1">
      <alignment vertical="center"/>
    </xf>
    <xf numFmtId="0" fontId="53" fillId="9" borderId="0" xfId="0" applyFont="1" applyFill="1" applyAlignment="1">
      <alignment vertical="center"/>
    </xf>
    <xf numFmtId="0" fontId="54" fillId="0" borderId="0" xfId="0" applyFont="1" applyAlignment="1">
      <alignment horizontal="right" vertical="center"/>
    </xf>
    <xf numFmtId="0" fontId="23" fillId="0" borderId="0" xfId="0" applyFont="1" applyAlignment="1">
      <alignment vertical="top"/>
    </xf>
    <xf numFmtId="0" fontId="55" fillId="17" borderId="0" xfId="0" applyFont="1" applyFill="1" applyAlignment="1">
      <alignment vertical="center"/>
    </xf>
    <xf numFmtId="0" fontId="56" fillId="17" borderId="0" xfId="0" applyFont="1" applyFill="1" applyAlignment="1">
      <alignment vertical="center"/>
    </xf>
    <xf numFmtId="0" fontId="57" fillId="17" borderId="0" xfId="0" applyFont="1" applyFill="1" applyAlignment="1">
      <alignment vertical="center"/>
    </xf>
    <xf numFmtId="0" fontId="37" fillId="0" borderId="0" xfId="0" applyFont="1" applyAlignment="1">
      <alignment horizontal="left" vertical="top" wrapText="1"/>
    </xf>
    <xf numFmtId="0" fontId="24" fillId="0" borderId="0" xfId="0" applyFont="1" applyAlignment="1">
      <alignment horizontal="right" vertical="top"/>
    </xf>
    <xf numFmtId="0" fontId="39" fillId="0" borderId="0" xfId="3" applyFont="1" applyAlignment="1" applyProtection="1">
      <alignment horizontal="left" vertical="top" wrapText="1"/>
    </xf>
    <xf numFmtId="0" fontId="37" fillId="0" borderId="0" xfId="0" applyFont="1" applyAlignment="1">
      <alignment horizontal="right" vertical="top"/>
    </xf>
    <xf numFmtId="0" fontId="58" fillId="0" borderId="0" xfId="0" applyFont="1" applyAlignment="1">
      <alignment vertical="top" wrapText="1"/>
    </xf>
    <xf numFmtId="0" fontId="59" fillId="0" borderId="0" xfId="0" applyFont="1" applyAlignment="1">
      <alignment horizontal="left" vertical="center" wrapText="1" readingOrder="1"/>
    </xf>
    <xf numFmtId="0" fontId="60" fillId="0" borderId="0" xfId="0" applyFont="1" applyAlignment="1">
      <alignment horizontal="left" vertical="center" wrapText="1" readingOrder="1"/>
    </xf>
    <xf numFmtId="0" fontId="58" fillId="0" borderId="0" xfId="0" applyFont="1" applyAlignment="1">
      <alignment horizontal="left" vertical="top" wrapText="1"/>
    </xf>
    <xf numFmtId="0" fontId="37" fillId="0" borderId="0" xfId="0" applyFont="1" applyAlignment="1">
      <alignment vertical="top" wrapText="1"/>
    </xf>
    <xf numFmtId="0" fontId="37" fillId="0" borderId="0" xfId="0" applyFont="1" applyAlignment="1">
      <alignment vertical="top"/>
    </xf>
    <xf numFmtId="0" fontId="61" fillId="0" borderId="0" xfId="6" applyFont="1" applyAlignment="1" applyProtection="1"/>
    <xf numFmtId="0" fontId="61" fillId="0" borderId="0" xfId="3" applyFont="1" applyAlignment="1" applyProtection="1"/>
    <xf numFmtId="0" fontId="29" fillId="0" borderId="0" xfId="0" applyFont="1" applyAlignment="1">
      <alignment horizontal="left" vertical="top" wrapText="1"/>
    </xf>
    <xf numFmtId="3" fontId="19" fillId="0" borderId="0" xfId="0" applyNumberFormat="1" applyFont="1" applyAlignment="1">
      <alignment vertical="center"/>
    </xf>
    <xf numFmtId="3" fontId="2" fillId="0" borderId="0" xfId="0" applyNumberFormat="1" applyFont="1" applyAlignment="1">
      <alignment vertical="center"/>
    </xf>
    <xf numFmtId="0" fontId="33" fillId="0" borderId="0" xfId="0" applyFont="1" applyAlignment="1">
      <alignment horizontal="left" vertical="center"/>
    </xf>
    <xf numFmtId="0" fontId="54" fillId="0" borderId="0" xfId="3" applyFont="1" applyFill="1" applyAlignment="1" applyProtection="1">
      <alignment vertical="center"/>
    </xf>
    <xf numFmtId="0" fontId="54" fillId="0" borderId="0" xfId="0" applyFont="1" applyAlignment="1">
      <alignment vertical="center"/>
    </xf>
    <xf numFmtId="0" fontId="54" fillId="0" borderId="0" xfId="3" applyFont="1" applyFill="1" applyAlignment="1" applyProtection="1">
      <alignment horizontal="right" vertical="center"/>
    </xf>
    <xf numFmtId="164" fontId="38" fillId="12" borderId="0" xfId="0" applyNumberFormat="1" applyFont="1" applyFill="1" applyAlignment="1">
      <alignment horizontal="center"/>
    </xf>
    <xf numFmtId="0" fontId="35" fillId="18" borderId="10" xfId="0" applyFont="1" applyFill="1" applyBorder="1" applyAlignment="1">
      <alignment horizontal="center" vertical="center"/>
    </xf>
    <xf numFmtId="0" fontId="64" fillId="18" borderId="10" xfId="0" applyFont="1" applyFill="1" applyBorder="1" applyAlignment="1">
      <alignment horizontal="center" vertical="center"/>
    </xf>
    <xf numFmtId="0" fontId="27" fillId="0" borderId="0" xfId="1" applyNumberFormat="1" applyFont="1" applyFill="1" applyBorder="1" applyAlignment="1">
      <alignment horizontal="center"/>
    </xf>
    <xf numFmtId="165" fontId="27" fillId="0" borderId="0" xfId="1" applyNumberFormat="1" applyFont="1" applyFill="1" applyBorder="1"/>
    <xf numFmtId="0" fontId="5" fillId="0" borderId="0" xfId="0" applyFont="1"/>
    <xf numFmtId="0" fontId="26" fillId="0" borderId="0" xfId="0" applyFont="1"/>
    <xf numFmtId="0" fontId="62" fillId="0" borderId="0" xfId="0" applyFont="1" applyAlignment="1">
      <alignment horizontal="right" vertical="center"/>
    </xf>
    <xf numFmtId="0" fontId="63" fillId="0" borderId="0" xfId="0" applyFont="1"/>
    <xf numFmtId="0" fontId="47" fillId="9" borderId="0" xfId="0" applyFont="1" applyFill="1" applyAlignment="1">
      <alignment horizontal="left" vertical="center"/>
    </xf>
    <xf numFmtId="0" fontId="65" fillId="9" borderId="0" xfId="0" applyFont="1" applyFill="1" applyAlignment="1">
      <alignment horizontal="left" vertical="center"/>
    </xf>
    <xf numFmtId="0" fontId="31" fillId="9" borderId="0" xfId="0" applyFont="1" applyFill="1"/>
    <xf numFmtId="0" fontId="22" fillId="14" borderId="0" xfId="0" applyFont="1" applyFill="1" applyAlignment="1">
      <alignment horizontal="left"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44" fontId="40" fillId="0" borderId="0" xfId="2" applyFont="1" applyAlignment="1">
      <alignment horizontal="right"/>
    </xf>
    <xf numFmtId="0" fontId="7" fillId="19" borderId="0" xfId="0" applyFont="1" applyFill="1" applyAlignment="1">
      <alignment horizontal="right"/>
    </xf>
    <xf numFmtId="0" fontId="7" fillId="19" borderId="0" xfId="0" applyFont="1" applyFill="1"/>
    <xf numFmtId="0" fontId="0" fillId="19" borderId="0" xfId="0" applyFill="1"/>
  </cellXfs>
  <cellStyles count="7">
    <cellStyle name="Comma" xfId="1" builtinId="3"/>
    <cellStyle name="Currency" xfId="2" builtinId="4"/>
    <cellStyle name="Hyperlink" xfId="3" builtinId="8"/>
    <cellStyle name="Hyperlink 2" xfId="6" xr:uid="{10BF05BA-B597-4778-A092-C6803F17FA56}"/>
    <cellStyle name="Normal" xfId="0" builtinId="0"/>
    <cellStyle name="Normal 2" xfId="5" xr:uid="{9FE8CB5D-3B96-4BC1-AF2A-83C921B35F48}"/>
    <cellStyle name="Percent" xfId="4" builtinId="5"/>
  </cellStyles>
  <dxfs count="10">
    <dxf>
      <font>
        <condense val="0"/>
        <extend val="0"/>
        <color indexed="55"/>
      </font>
    </dxf>
    <dxf>
      <font>
        <condense val="0"/>
        <extend val="0"/>
        <color indexed="55"/>
      </font>
    </dxf>
    <dxf>
      <font>
        <condense val="0"/>
        <extend val="0"/>
        <color indexed="22"/>
      </font>
    </dxf>
    <dxf>
      <font>
        <b/>
        <i val="0"/>
        <condense val="0"/>
        <extend val="0"/>
        <color indexed="10"/>
      </font>
    </dxf>
    <dxf>
      <font>
        <b/>
        <i val="0"/>
        <condense val="0"/>
        <extend val="0"/>
        <color indexed="10"/>
      </font>
    </dxf>
    <dxf>
      <font>
        <strike val="0"/>
        <outline val="0"/>
        <shadow val="0"/>
        <u val="none"/>
        <vertAlign val="baseline"/>
        <sz val="11"/>
        <name val="Arial"/>
        <family val="2"/>
        <scheme val="minor"/>
      </font>
      <numFmt numFmtId="4" formatCode="#,##0.00"/>
      <fill>
        <patternFill patternType="solid">
          <fgColor indexed="64"/>
          <bgColor theme="0" tint="-4.9989318521683403E-2"/>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theme="1"/>
        <name val="Arial"/>
        <family val="2"/>
        <scheme val="minor"/>
      </font>
      <numFmt numFmtId="4" formatCode="#,##0.00"/>
      <fill>
        <patternFill patternType="none">
          <fgColor indexed="64"/>
          <bgColor auto="1"/>
        </patternFill>
      </fill>
      <alignment horizontal="right" vertical="bottom"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Arial"/>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Arial"/>
        <family val="2"/>
        <scheme val="minor"/>
      </font>
    </dxf>
    <dxf>
      <font>
        <b/>
        <i val="0"/>
        <strike val="0"/>
        <condense val="0"/>
        <extend val="0"/>
        <outline val="0"/>
        <shadow val="0"/>
        <u val="none"/>
        <vertAlign val="baseline"/>
        <sz val="11"/>
        <color theme="0"/>
        <name val="Arial"/>
        <family val="2"/>
        <scheme val="minor"/>
      </font>
      <fill>
        <patternFill patternType="solid">
          <fgColor indexed="64"/>
          <bgColor theme="6"/>
        </patternFill>
      </fill>
      <alignment horizontal="center" vertical="center" textRotation="0" wrapText="0" indent="0" justifyLastLine="0" shrinkToFit="0" readingOrder="0"/>
      <border diagonalUp="0" diagonalDown="0" outline="0">
        <left/>
        <right/>
        <top/>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777777"/>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DDDDDD"/>
      <rgbColor rgb="00E3EFF5"/>
      <rgbColor rgb="001849B5"/>
      <rgbColor rgb="0036ACA2"/>
      <rgbColor rgb="00F0BA00"/>
      <rgbColor rgb="00B9D5E5"/>
      <rgbColor rgb="007CB2D0"/>
      <rgbColor rgb="00346E8E"/>
      <rgbColor rgb="0087743B"/>
      <rgbColor rgb="00C0C0C0"/>
      <rgbColor rgb="00003366"/>
      <rgbColor rgb="00109618"/>
      <rgbColor rgb="00085108"/>
      <rgbColor rgb="00635100"/>
      <rgbColor rgb="0022495E"/>
      <rgbColor rgb="00E1D8BC"/>
      <rgbColor rgb="00594C27"/>
      <rgbColor rgb="004D4D4D"/>
    </indexedColors>
    <mruColors>
      <color rgb="FF2C65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3" Type="http://schemas.openxmlformats.org/officeDocument/2006/relationships/image" Target="../media/image7.png"/><Relationship Id="rId2" Type="http://schemas.microsoft.com/office/2011/relationships/chartColorStyle" Target="colors3.xml"/><Relationship Id="rId1" Type="http://schemas.microsoft.com/office/2011/relationships/chartStyle" Target="style3.xml"/><Relationship Id="rId5" Type="http://schemas.openxmlformats.org/officeDocument/2006/relationships/chartUserShapes" Target="../drawings/drawing6.xml"/><Relationship Id="rId4" Type="http://schemas.openxmlformats.org/officeDocument/2006/relationships/image" Target="../media/image8.png"/></Relationships>
</file>

<file path=xl/charts/_rels/chart5.xml.rels><?xml version="1.0" encoding="UTF-8" standalone="yes"?>
<Relationships xmlns="http://schemas.openxmlformats.org/package/2006/relationships"><Relationship Id="rId3" Type="http://schemas.openxmlformats.org/officeDocument/2006/relationships/image" Target="../media/image9.png"/><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image" Target="../media/image10.png"/></Relationships>
</file>

<file path=xl/charts/_rels/chart6.xml.rels><?xml version="1.0" encoding="UTF-8" standalone="yes"?>
<Relationships xmlns="http://schemas.openxmlformats.org/package/2006/relationships"><Relationship Id="rId3" Type="http://schemas.openxmlformats.org/officeDocument/2006/relationships/image" Target="../media/image11.png"/><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image" Target="../media/image12.png"/></Relationships>
</file>

<file path=xl/charts/_rels/chart7.xml.rels><?xml version="1.0" encoding="UTF-8" standalone="yes"?>
<Relationships xmlns="http://schemas.openxmlformats.org/package/2006/relationships"><Relationship Id="rId3" Type="http://schemas.openxmlformats.org/officeDocument/2006/relationships/image" Target="../media/image13.png"/><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chemeClr val="accent1">
                    <a:lumMod val="75000"/>
                  </a:schemeClr>
                </a:solidFill>
                <a:latin typeface="+mj-lt"/>
                <a:ea typeface="Arial"/>
                <a:cs typeface="Arial"/>
              </a:defRPr>
            </a:pPr>
            <a:r>
              <a:rPr lang="en-US" sz="1800">
                <a:solidFill>
                  <a:schemeClr val="accent1">
                    <a:lumMod val="75000"/>
                  </a:schemeClr>
                </a:solidFill>
                <a:latin typeface="+mj-lt"/>
              </a:rPr>
              <a:t>Snowball Growth Chart</a:t>
            </a:r>
          </a:p>
        </c:rich>
      </c:tx>
      <c:overlay val="1"/>
      <c:spPr>
        <a:noFill/>
        <a:ln w="25400">
          <a:noFill/>
        </a:ln>
      </c:spPr>
    </c:title>
    <c:autoTitleDeleted val="0"/>
    <c:plotArea>
      <c:layout>
        <c:manualLayout>
          <c:layoutTarget val="inner"/>
          <c:xMode val="edge"/>
          <c:yMode val="edge"/>
          <c:x val="9.3416370106761557E-2"/>
          <c:y val="0.11137115464683071"/>
          <c:w val="0.87010676156583633"/>
          <c:h val="0.73217278918184803"/>
        </c:manualLayout>
      </c:layout>
      <c:barChart>
        <c:barDir val="col"/>
        <c:grouping val="clustered"/>
        <c:varyColors val="0"/>
        <c:ser>
          <c:idx val="0"/>
          <c:order val="0"/>
          <c:tx>
            <c:strRef>
              <c:f>Schedule!$C$19</c:f>
              <c:strCache>
                <c:ptCount val="1"/>
                <c:pt idx="0">
                  <c:v>Snowball</c:v>
                </c:pt>
              </c:strCache>
            </c:strRef>
          </c:tx>
          <c:spPr>
            <a:solidFill>
              <a:schemeClr val="accent1">
                <a:lumMod val="20000"/>
                <a:lumOff val="80000"/>
              </a:schemeClr>
            </a:solidFill>
            <a:ln w="12700">
              <a:solidFill>
                <a:schemeClr val="accent1">
                  <a:lumMod val="60000"/>
                  <a:lumOff val="40000"/>
                </a:schemeClr>
              </a:solidFill>
              <a:prstDash val="solid"/>
            </a:ln>
          </c:spPr>
          <c:invertIfNegative val="0"/>
          <c:cat>
            <c:numRef>
              <c:f>Schedule!$B$21:$B$380</c:f>
              <c:numCache>
                <c:formatCode>[$-409]mmm\-yy;@</c:formatCode>
                <c:ptCount val="360"/>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pt idx="12">
                  <c:v>46631</c:v>
                </c:pt>
                <c:pt idx="13">
                  <c:v>46661</c:v>
                </c:pt>
                <c:pt idx="14">
                  <c:v>46692</c:v>
                </c:pt>
                <c:pt idx="15">
                  <c:v>46722</c:v>
                </c:pt>
                <c:pt idx="16">
                  <c:v>46753</c:v>
                </c:pt>
                <c:pt idx="17">
                  <c:v>46784</c:v>
                </c:pt>
                <c:pt idx="18">
                  <c:v>46813</c:v>
                </c:pt>
                <c:pt idx="19">
                  <c:v>46844</c:v>
                </c:pt>
                <c:pt idx="20">
                  <c:v>46874</c:v>
                </c:pt>
                <c:pt idx="21">
                  <c:v>46905</c:v>
                </c:pt>
                <c:pt idx="22">
                  <c:v>46935</c:v>
                </c:pt>
                <c:pt idx="23">
                  <c:v>46966</c:v>
                </c:pt>
                <c:pt idx="24">
                  <c:v>46997</c:v>
                </c:pt>
                <c:pt idx="25">
                  <c:v>47027</c:v>
                </c:pt>
                <c:pt idx="26">
                  <c:v>47058</c:v>
                </c:pt>
                <c:pt idx="27">
                  <c:v>47088</c:v>
                </c:pt>
                <c:pt idx="28">
                  <c:v>47119</c:v>
                </c:pt>
                <c:pt idx="29">
                  <c:v>47150</c:v>
                </c:pt>
                <c:pt idx="30">
                  <c:v>47178</c:v>
                </c:pt>
                <c:pt idx="31">
                  <c:v>47209</c:v>
                </c:pt>
                <c:pt idx="32">
                  <c:v>47239</c:v>
                </c:pt>
                <c:pt idx="33">
                  <c:v>47270</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numCache>
            </c:numRef>
          </c:cat>
          <c:val>
            <c:numRef>
              <c:f>Schedule!$C$21:$C$380</c:f>
              <c:numCache>
                <c:formatCode>0.00;\-0.00;* "-"??;@</c:formatCode>
                <c:ptCount val="360"/>
                <c:pt idx="0">
                  <c:v>400</c:v>
                </c:pt>
                <c:pt idx="1">
                  <c:v>400</c:v>
                </c:pt>
                <c:pt idx="2">
                  <c:v>400</c:v>
                </c:pt>
                <c:pt idx="3">
                  <c:v>400</c:v>
                </c:pt>
                <c:pt idx="4">
                  <c:v>450</c:v>
                </c:pt>
                <c:pt idx="5">
                  <c:v>450</c:v>
                </c:pt>
                <c:pt idx="6">
                  <c:v>450</c:v>
                </c:pt>
                <c:pt idx="7">
                  <c:v>450</c:v>
                </c:pt>
                <c:pt idx="8">
                  <c:v>450</c:v>
                </c:pt>
                <c:pt idx="9">
                  <c:v>500</c:v>
                </c:pt>
                <c:pt idx="10">
                  <c:v>500</c:v>
                </c:pt>
                <c:pt idx="11">
                  <c:v>725</c:v>
                </c:pt>
                <c:pt idx="12">
                  <c:v>725</c:v>
                </c:pt>
                <c:pt idx="13">
                  <c:v>725</c:v>
                </c:pt>
                <c:pt idx="14">
                  <c:v>725</c:v>
                </c:pt>
                <c:pt idx="15">
                  <c:v>725</c:v>
                </c:pt>
                <c:pt idx="16">
                  <c:v>725</c:v>
                </c:pt>
                <c:pt idx="17">
                  <c:v>725</c:v>
                </c:pt>
                <c:pt idx="18">
                  <c:v>725</c:v>
                </c:pt>
                <c:pt idx="19">
                  <c:v>875</c:v>
                </c:pt>
                <c:pt idx="20">
                  <c:v>875</c:v>
                </c:pt>
                <c:pt idx="21">
                  <c:v>875</c:v>
                </c:pt>
                <c:pt idx="22">
                  <c:v>875</c:v>
                </c:pt>
                <c:pt idx="23">
                  <c:v>875</c:v>
                </c:pt>
                <c:pt idx="24">
                  <c:v>875</c:v>
                </c:pt>
                <c:pt idx="25">
                  <c:v>875</c:v>
                </c:pt>
                <c:pt idx="26">
                  <c:v>875</c:v>
                </c:pt>
                <c:pt idx="27">
                  <c:v>875</c:v>
                </c:pt>
                <c:pt idx="28">
                  <c:v>875</c:v>
                </c:pt>
                <c:pt idx="29">
                  <c:v>875</c:v>
                </c:pt>
                <c:pt idx="30">
                  <c:v>875</c:v>
                </c:pt>
                <c:pt idx="31">
                  <c:v>875</c:v>
                </c:pt>
                <c:pt idx="32">
                  <c:v>875</c:v>
                </c:pt>
                <c:pt idx="33">
                  <c:v>875</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0-A4D9-44B9-B322-17074D38BBCC}"/>
            </c:ext>
          </c:extLst>
        </c:ser>
        <c:dLbls>
          <c:showLegendKey val="0"/>
          <c:showVal val="0"/>
          <c:showCatName val="0"/>
          <c:showSerName val="0"/>
          <c:showPercent val="0"/>
          <c:showBubbleSize val="0"/>
        </c:dLbls>
        <c:gapWidth val="0"/>
        <c:axId val="12929664"/>
        <c:axId val="97048064"/>
      </c:barChart>
      <c:lineChart>
        <c:grouping val="standard"/>
        <c:varyColors val="0"/>
        <c:ser>
          <c:idx val="1"/>
          <c:order val="1"/>
          <c:tx>
            <c:strRef>
              <c:f>Schedule!$BA$19</c:f>
              <c:strCache>
                <c:ptCount val="1"/>
                <c:pt idx="0">
                  <c:v>Interest Due</c:v>
                </c:pt>
              </c:strCache>
            </c:strRef>
          </c:tx>
          <c:spPr>
            <a:ln w="25400">
              <a:solidFill>
                <a:srgbClr val="FF0000"/>
              </a:solidFill>
              <a:prstDash val="solid"/>
            </a:ln>
          </c:spPr>
          <c:marker>
            <c:symbol val="none"/>
          </c:marker>
          <c:val>
            <c:numRef>
              <c:f>Schedule!$BA$21:$BA$380</c:f>
              <c:numCache>
                <c:formatCode>0.00;\-0.00;* "-"??;@</c:formatCode>
                <c:ptCount val="360"/>
                <c:pt idx="0">
                  <c:v>204.89</c:v>
                </c:pt>
                <c:pt idx="1">
                  <c:v>197.32999999999998</c:v>
                </c:pt>
                <c:pt idx="2">
                  <c:v>189.72</c:v>
                </c:pt>
                <c:pt idx="3">
                  <c:v>182.01</c:v>
                </c:pt>
                <c:pt idx="4">
                  <c:v>174.46</c:v>
                </c:pt>
                <c:pt idx="5">
                  <c:v>166.98</c:v>
                </c:pt>
                <c:pt idx="6">
                  <c:v>159.43</c:v>
                </c:pt>
                <c:pt idx="7">
                  <c:v>151.82000000000002</c:v>
                </c:pt>
                <c:pt idx="8">
                  <c:v>144.13</c:v>
                </c:pt>
                <c:pt idx="9">
                  <c:v>136.92000000000002</c:v>
                </c:pt>
                <c:pt idx="10">
                  <c:v>130</c:v>
                </c:pt>
                <c:pt idx="11">
                  <c:v>121.82</c:v>
                </c:pt>
                <c:pt idx="12">
                  <c:v>112.52000000000001</c:v>
                </c:pt>
                <c:pt idx="13">
                  <c:v>103.14</c:v>
                </c:pt>
                <c:pt idx="14">
                  <c:v>93.65</c:v>
                </c:pt>
                <c:pt idx="15">
                  <c:v>84.05</c:v>
                </c:pt>
                <c:pt idx="16">
                  <c:v>74.349999999999994</c:v>
                </c:pt>
                <c:pt idx="17">
                  <c:v>64.540000000000006</c:v>
                </c:pt>
                <c:pt idx="18">
                  <c:v>54.63</c:v>
                </c:pt>
                <c:pt idx="19">
                  <c:v>46.93</c:v>
                </c:pt>
                <c:pt idx="20">
                  <c:v>43.75</c:v>
                </c:pt>
                <c:pt idx="21">
                  <c:v>40.56</c:v>
                </c:pt>
                <c:pt idx="22">
                  <c:v>37.369999999999997</c:v>
                </c:pt>
                <c:pt idx="23">
                  <c:v>34.159999999999997</c:v>
                </c:pt>
                <c:pt idx="24">
                  <c:v>30.94</c:v>
                </c:pt>
                <c:pt idx="25">
                  <c:v>27.71</c:v>
                </c:pt>
                <c:pt idx="26">
                  <c:v>24.47</c:v>
                </c:pt>
                <c:pt idx="27">
                  <c:v>21.21</c:v>
                </c:pt>
                <c:pt idx="28">
                  <c:v>17.95</c:v>
                </c:pt>
                <c:pt idx="29">
                  <c:v>14.68</c:v>
                </c:pt>
                <c:pt idx="30">
                  <c:v>11.39</c:v>
                </c:pt>
                <c:pt idx="31">
                  <c:v>8.1</c:v>
                </c:pt>
                <c:pt idx="32">
                  <c:v>4.79</c:v>
                </c:pt>
                <c:pt idx="33">
                  <c:v>1.47</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1-A4D9-44B9-B322-17074D38BBCC}"/>
            </c:ext>
          </c:extLst>
        </c:ser>
        <c:dLbls>
          <c:showLegendKey val="0"/>
          <c:showVal val="0"/>
          <c:showCatName val="0"/>
          <c:showSerName val="0"/>
          <c:showPercent val="0"/>
          <c:showBubbleSize val="0"/>
        </c:dLbls>
        <c:marker val="1"/>
        <c:smooth val="0"/>
        <c:axId val="12929664"/>
        <c:axId val="97048064"/>
      </c:lineChart>
      <c:dateAx>
        <c:axId val="12929664"/>
        <c:scaling>
          <c:orientation val="minMax"/>
        </c:scaling>
        <c:delete val="0"/>
        <c:axPos val="b"/>
        <c:numFmt formatCode="mmm\-yy" sourceLinked="0"/>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en-US"/>
          </a:p>
        </c:txPr>
        <c:crossAx val="97048064"/>
        <c:crosses val="autoZero"/>
        <c:auto val="1"/>
        <c:lblOffset val="100"/>
        <c:baseTimeUnit val="months"/>
        <c:majorUnit val="3"/>
        <c:majorTimeUnit val="months"/>
        <c:minorUnit val="1"/>
        <c:minorTimeUnit val="months"/>
      </c:dateAx>
      <c:valAx>
        <c:axId val="97048064"/>
        <c:scaling>
          <c:orientation val="minMax"/>
        </c:scaling>
        <c:delete val="0"/>
        <c:axPos val="l"/>
        <c:majorGridlines>
          <c:spPr>
            <a:ln w="3175">
              <a:solidFill>
                <a:srgbClr val="C0C0C0"/>
              </a:solidFill>
              <a:prstDash val="solid"/>
            </a:ln>
          </c:spPr>
        </c:majorGridlines>
        <c:numFmt formatCode="_(\$* #,##0.00_);_(\$* \(#,##0.00\);_(\$* &quot;-&quot;??_);_(@_)"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n-US"/>
          </a:p>
        </c:txPr>
        <c:crossAx val="12929664"/>
        <c:crosses val="autoZero"/>
        <c:crossBetween val="between"/>
      </c:valAx>
      <c:spPr>
        <a:noFill/>
        <a:ln w="25400">
          <a:noFill/>
        </a:ln>
      </c:spPr>
    </c:plotArea>
    <c:legend>
      <c:legendPos val="r"/>
      <c:layout>
        <c:manualLayout>
          <c:xMode val="edge"/>
          <c:yMode val="edge"/>
          <c:x val="0.13682446930709707"/>
          <c:y val="0.13049817699201166"/>
          <c:w val="0.38138630666218765"/>
          <c:h val="6.5987112504437367E-2"/>
        </c:manualLayout>
      </c:layout>
      <c:overlay val="0"/>
      <c:spPr>
        <a:solidFill>
          <a:srgbClr val="FFFFFF"/>
        </a:solidFill>
        <a:ln w="3175">
          <a:solidFill>
            <a:srgbClr val="C0C0C0"/>
          </a:solidFill>
          <a:prstDash val="solid"/>
        </a:ln>
      </c:spPr>
      <c:txPr>
        <a:bodyPr/>
        <a:lstStyle/>
        <a:p>
          <a:pPr>
            <a:defRPr sz="1200" b="0" i="0" u="none" strike="noStrike" baseline="0">
              <a:solidFill>
                <a:srgbClr val="000000"/>
              </a:solidFill>
              <a:latin typeface="Arial"/>
              <a:ea typeface="Arial"/>
              <a:cs typeface="Arial"/>
            </a:defRPr>
          </a:pPr>
          <a:endParaRPr lang="en-US"/>
        </a:p>
      </c:txPr>
    </c:legend>
    <c:plotVisOnly val="0"/>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262831380527189E-2"/>
          <c:y val="0.11870117657780627"/>
          <c:w val="0.87145135566188203"/>
          <c:h val="0.56692231362208256"/>
        </c:manualLayout>
      </c:layout>
      <c:barChart>
        <c:barDir val="col"/>
        <c:grouping val="clustered"/>
        <c:varyColors val="0"/>
        <c:ser>
          <c:idx val="0"/>
          <c:order val="0"/>
          <c:tx>
            <c:strRef>
              <c:f>Chart1!$C$5</c:f>
              <c:strCache>
                <c:ptCount val="1"/>
                <c:pt idx="0">
                  <c:v>Start Debt</c:v>
                </c:pt>
              </c:strCache>
            </c:strRef>
          </c:tx>
          <c:spPr>
            <a:solidFill>
              <a:schemeClr val="accent1">
                <a:lumMod val="60000"/>
                <a:lumOff val="40000"/>
              </a:schemeClr>
            </a:solidFill>
            <a:ln w="25400">
              <a:solidFill>
                <a:schemeClr val="accent1"/>
              </a:solidFill>
            </a:ln>
            <a:effectLst/>
          </c:spPr>
          <c:invertIfNegative val="0"/>
          <c:cat>
            <c:strRef>
              <c:f>Chart1!$B$6:$B$20</c:f>
              <c:strCache>
                <c:ptCount val="15"/>
                <c:pt idx="0">
                  <c:v>Card #1</c:v>
                </c:pt>
                <c:pt idx="1">
                  <c:v>Card #2</c:v>
                </c:pt>
                <c:pt idx="2">
                  <c:v>Auto Loan</c:v>
                </c:pt>
                <c:pt idx="3">
                  <c:v>Card #3</c:v>
                </c:pt>
                <c:pt idx="4">
                  <c:v>Student Loan #1</c:v>
                </c:pt>
                <c:pt idx="5">
                  <c:v>-</c:v>
                </c:pt>
                <c:pt idx="6">
                  <c:v>-</c:v>
                </c:pt>
                <c:pt idx="7">
                  <c:v>-</c:v>
                </c:pt>
                <c:pt idx="8">
                  <c:v>-</c:v>
                </c:pt>
                <c:pt idx="9">
                  <c:v>-</c:v>
                </c:pt>
                <c:pt idx="10">
                  <c:v>-</c:v>
                </c:pt>
                <c:pt idx="11">
                  <c:v>-</c:v>
                </c:pt>
                <c:pt idx="12">
                  <c:v>-</c:v>
                </c:pt>
                <c:pt idx="13">
                  <c:v>-</c:v>
                </c:pt>
                <c:pt idx="14">
                  <c:v>-</c:v>
                </c:pt>
              </c:strCache>
            </c:strRef>
          </c:cat>
          <c:val>
            <c:numRef>
              <c:f>Chart1!$C$6:$C$20</c:f>
              <c:numCache>
                <c:formatCode>_(* #,##0_);_(* \(#,##0\);_(* "-"??_);_(@_)</c:formatCode>
                <c:ptCount val="15"/>
                <c:pt idx="0">
                  <c:v>2000</c:v>
                </c:pt>
                <c:pt idx="1">
                  <c:v>4000</c:v>
                </c:pt>
                <c:pt idx="2">
                  <c:v>5000</c:v>
                </c:pt>
                <c:pt idx="3">
                  <c:v>10000</c:v>
                </c:pt>
                <c:pt idx="4">
                  <c:v>20000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7835-4CC8-8CD2-4FE8FFF50441}"/>
            </c:ext>
          </c:extLst>
        </c:ser>
        <c:ser>
          <c:idx val="1"/>
          <c:order val="1"/>
          <c:tx>
            <c:strRef>
              <c:f>Chart1!$D$5</c:f>
              <c:strCache>
                <c:ptCount val="1"/>
                <c:pt idx="0">
                  <c:v>Current Balance</c:v>
                </c:pt>
              </c:strCache>
            </c:strRef>
          </c:tx>
          <c:spPr>
            <a:solidFill>
              <a:schemeClr val="accent2">
                <a:lumMod val="60000"/>
                <a:lumOff val="40000"/>
              </a:schemeClr>
            </a:solidFill>
            <a:ln w="25400">
              <a:solidFill>
                <a:schemeClr val="accent2"/>
              </a:solidFill>
            </a:ln>
            <a:effectLst/>
          </c:spPr>
          <c:invertIfNegative val="0"/>
          <c:cat>
            <c:strRef>
              <c:f>Chart1!$B$6:$B$20</c:f>
              <c:strCache>
                <c:ptCount val="15"/>
                <c:pt idx="0">
                  <c:v>Card #1</c:v>
                </c:pt>
                <c:pt idx="1">
                  <c:v>Card #2</c:v>
                </c:pt>
                <c:pt idx="2">
                  <c:v>Auto Loan</c:v>
                </c:pt>
                <c:pt idx="3">
                  <c:v>Card #3</c:v>
                </c:pt>
                <c:pt idx="4">
                  <c:v>Student Loan #1</c:v>
                </c:pt>
                <c:pt idx="5">
                  <c:v>-</c:v>
                </c:pt>
                <c:pt idx="6">
                  <c:v>-</c:v>
                </c:pt>
                <c:pt idx="7">
                  <c:v>-</c:v>
                </c:pt>
                <c:pt idx="8">
                  <c:v>-</c:v>
                </c:pt>
                <c:pt idx="9">
                  <c:v>-</c:v>
                </c:pt>
                <c:pt idx="10">
                  <c:v>-</c:v>
                </c:pt>
                <c:pt idx="11">
                  <c:v>-</c:v>
                </c:pt>
                <c:pt idx="12">
                  <c:v>-</c:v>
                </c:pt>
                <c:pt idx="13">
                  <c:v>-</c:v>
                </c:pt>
                <c:pt idx="14">
                  <c:v>-</c:v>
                </c:pt>
              </c:strCache>
            </c:strRef>
          </c:cat>
          <c:val>
            <c:numRef>
              <c:f>Chart1!$D$6:$D$20</c:f>
              <c:numCache>
                <c:formatCode>_(* #,##0_);_(* \(#,##0\);_(* "-"??_);_(@_)</c:formatCode>
                <c:ptCount val="15"/>
                <c:pt idx="0">
                  <c:v>1500</c:v>
                </c:pt>
                <c:pt idx="1">
                  <c:v>2500</c:v>
                </c:pt>
                <c:pt idx="2">
                  <c:v>3200</c:v>
                </c:pt>
                <c:pt idx="3">
                  <c:v>7542</c:v>
                </c:pt>
                <c:pt idx="4">
                  <c:v>15790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7835-4CC8-8CD2-4FE8FFF50441}"/>
            </c:ext>
          </c:extLst>
        </c:ser>
        <c:dLbls>
          <c:showLegendKey val="0"/>
          <c:showVal val="0"/>
          <c:showCatName val="0"/>
          <c:showSerName val="0"/>
          <c:showPercent val="0"/>
          <c:showBubbleSize val="0"/>
        </c:dLbls>
        <c:gapWidth val="10"/>
        <c:overlap val="90"/>
        <c:axId val="524583328"/>
        <c:axId val="524580704"/>
      </c:barChart>
      <c:catAx>
        <c:axId val="524583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24580704"/>
        <c:crosses val="autoZero"/>
        <c:auto val="1"/>
        <c:lblAlgn val="ctr"/>
        <c:lblOffset val="100"/>
        <c:noMultiLvlLbl val="0"/>
      </c:catAx>
      <c:valAx>
        <c:axId val="5245807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2458332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2897551029264"/>
          <c:y val="0.17791462507864483"/>
          <c:w val="0.64446931736838675"/>
          <c:h val="0.7747357851455009"/>
        </c:manualLayout>
      </c:layout>
      <c:barChart>
        <c:barDir val="bar"/>
        <c:grouping val="clustered"/>
        <c:varyColors val="0"/>
        <c:ser>
          <c:idx val="0"/>
          <c:order val="0"/>
          <c:tx>
            <c:strRef>
              <c:f>Chart1!$C$5</c:f>
              <c:strCache>
                <c:ptCount val="1"/>
                <c:pt idx="0">
                  <c:v>Start Debt</c:v>
                </c:pt>
              </c:strCache>
            </c:strRef>
          </c:tx>
          <c:spPr>
            <a:solidFill>
              <a:schemeClr val="accent1">
                <a:lumMod val="60000"/>
                <a:lumOff val="40000"/>
              </a:schemeClr>
            </a:solidFill>
            <a:ln w="25400">
              <a:solidFill>
                <a:schemeClr val="accent1"/>
              </a:solidFill>
            </a:ln>
            <a:effectLst/>
          </c:spPr>
          <c:invertIfNegative val="0"/>
          <c:cat>
            <c:strRef>
              <c:f>Chart1!$B$6:$B$20</c:f>
              <c:strCache>
                <c:ptCount val="15"/>
                <c:pt idx="0">
                  <c:v>Card #1</c:v>
                </c:pt>
                <c:pt idx="1">
                  <c:v>Card #2</c:v>
                </c:pt>
                <c:pt idx="2">
                  <c:v>Auto Loan</c:v>
                </c:pt>
                <c:pt idx="3">
                  <c:v>Card #3</c:v>
                </c:pt>
                <c:pt idx="4">
                  <c:v>Student Loan #1</c:v>
                </c:pt>
                <c:pt idx="5">
                  <c:v>-</c:v>
                </c:pt>
                <c:pt idx="6">
                  <c:v>-</c:v>
                </c:pt>
                <c:pt idx="7">
                  <c:v>-</c:v>
                </c:pt>
                <c:pt idx="8">
                  <c:v>-</c:v>
                </c:pt>
                <c:pt idx="9">
                  <c:v>-</c:v>
                </c:pt>
                <c:pt idx="10">
                  <c:v>-</c:v>
                </c:pt>
                <c:pt idx="11">
                  <c:v>-</c:v>
                </c:pt>
                <c:pt idx="12">
                  <c:v>-</c:v>
                </c:pt>
                <c:pt idx="13">
                  <c:v>-</c:v>
                </c:pt>
                <c:pt idx="14">
                  <c:v>-</c:v>
                </c:pt>
              </c:strCache>
            </c:strRef>
          </c:cat>
          <c:val>
            <c:numRef>
              <c:f>Chart1!$C$6:$C$20</c:f>
              <c:numCache>
                <c:formatCode>_(* #,##0_);_(* \(#,##0\);_(* "-"??_);_(@_)</c:formatCode>
                <c:ptCount val="15"/>
                <c:pt idx="0">
                  <c:v>2000</c:v>
                </c:pt>
                <c:pt idx="1">
                  <c:v>4000</c:v>
                </c:pt>
                <c:pt idx="2">
                  <c:v>5000</c:v>
                </c:pt>
                <c:pt idx="3">
                  <c:v>10000</c:v>
                </c:pt>
                <c:pt idx="4">
                  <c:v>20000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FE70-4616-BF90-B214E395811D}"/>
            </c:ext>
          </c:extLst>
        </c:ser>
        <c:ser>
          <c:idx val="1"/>
          <c:order val="1"/>
          <c:tx>
            <c:strRef>
              <c:f>Chart1!$D$5</c:f>
              <c:strCache>
                <c:ptCount val="1"/>
                <c:pt idx="0">
                  <c:v>Current Balance</c:v>
                </c:pt>
              </c:strCache>
            </c:strRef>
          </c:tx>
          <c:spPr>
            <a:solidFill>
              <a:schemeClr val="accent2">
                <a:lumMod val="60000"/>
                <a:lumOff val="40000"/>
              </a:schemeClr>
            </a:solidFill>
            <a:ln w="25400">
              <a:solidFill>
                <a:schemeClr val="accent2"/>
              </a:solidFill>
            </a:ln>
            <a:effectLst/>
          </c:spPr>
          <c:invertIfNegative val="0"/>
          <c:cat>
            <c:strRef>
              <c:f>Chart1!$B$6:$B$20</c:f>
              <c:strCache>
                <c:ptCount val="15"/>
                <c:pt idx="0">
                  <c:v>Card #1</c:v>
                </c:pt>
                <c:pt idx="1">
                  <c:v>Card #2</c:v>
                </c:pt>
                <c:pt idx="2">
                  <c:v>Auto Loan</c:v>
                </c:pt>
                <c:pt idx="3">
                  <c:v>Card #3</c:v>
                </c:pt>
                <c:pt idx="4">
                  <c:v>Student Loan #1</c:v>
                </c:pt>
                <c:pt idx="5">
                  <c:v>-</c:v>
                </c:pt>
                <c:pt idx="6">
                  <c:v>-</c:v>
                </c:pt>
                <c:pt idx="7">
                  <c:v>-</c:v>
                </c:pt>
                <c:pt idx="8">
                  <c:v>-</c:v>
                </c:pt>
                <c:pt idx="9">
                  <c:v>-</c:v>
                </c:pt>
                <c:pt idx="10">
                  <c:v>-</c:v>
                </c:pt>
                <c:pt idx="11">
                  <c:v>-</c:v>
                </c:pt>
                <c:pt idx="12">
                  <c:v>-</c:v>
                </c:pt>
                <c:pt idx="13">
                  <c:v>-</c:v>
                </c:pt>
                <c:pt idx="14">
                  <c:v>-</c:v>
                </c:pt>
              </c:strCache>
            </c:strRef>
          </c:cat>
          <c:val>
            <c:numRef>
              <c:f>Chart1!$D$6:$D$20</c:f>
              <c:numCache>
                <c:formatCode>_(* #,##0_);_(* \(#,##0\);_(* "-"??_);_(@_)</c:formatCode>
                <c:ptCount val="15"/>
                <c:pt idx="0">
                  <c:v>1500</c:v>
                </c:pt>
                <c:pt idx="1">
                  <c:v>2500</c:v>
                </c:pt>
                <c:pt idx="2">
                  <c:v>3200</c:v>
                </c:pt>
                <c:pt idx="3">
                  <c:v>7542</c:v>
                </c:pt>
                <c:pt idx="4">
                  <c:v>15790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FE70-4616-BF90-B214E395811D}"/>
            </c:ext>
          </c:extLst>
        </c:ser>
        <c:dLbls>
          <c:showLegendKey val="0"/>
          <c:showVal val="0"/>
          <c:showCatName val="0"/>
          <c:showSerName val="0"/>
          <c:showPercent val="0"/>
          <c:showBubbleSize val="0"/>
        </c:dLbls>
        <c:gapWidth val="0"/>
        <c:overlap val="100"/>
        <c:axId val="524583328"/>
        <c:axId val="524580704"/>
      </c:barChart>
      <c:catAx>
        <c:axId val="52458332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24580704"/>
        <c:crosses val="autoZero"/>
        <c:auto val="1"/>
        <c:lblAlgn val="ctr"/>
        <c:lblOffset val="100"/>
        <c:noMultiLvlLbl val="0"/>
      </c:catAx>
      <c:valAx>
        <c:axId val="52458070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24583328"/>
        <c:crosses val="autoZero"/>
        <c:crossBetween val="between"/>
      </c:valAx>
      <c:spPr>
        <a:noFill/>
        <a:ln>
          <a:noFill/>
        </a:ln>
        <a:effectLst/>
      </c:spPr>
    </c:plotArea>
    <c:legend>
      <c:legendPos val="t"/>
      <c:layout>
        <c:manualLayout>
          <c:xMode val="edge"/>
          <c:yMode val="edge"/>
          <c:x val="0.227536712869569"/>
          <c:y val="1.7660044150110375E-2"/>
          <c:w val="0.77246347744267818"/>
          <c:h val="7.1159821238561391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351772721341127"/>
          <c:y val="0.28355866887876474"/>
          <c:w val="0.66547466700892577"/>
          <c:h val="0.65634582466489344"/>
        </c:manualLayout>
      </c:layout>
      <c:barChart>
        <c:barDir val="col"/>
        <c:grouping val="stacked"/>
        <c:varyColors val="0"/>
        <c:ser>
          <c:idx val="1"/>
          <c:order val="0"/>
          <c:tx>
            <c:strRef>
              <c:f>Chart2!$G$11</c:f>
              <c:strCache>
                <c:ptCount val="1"/>
                <c:pt idx="0">
                  <c:v>PAID OFF</c:v>
                </c:pt>
              </c:strCache>
            </c:strRef>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pictureOptions>
              <c:pictureFormat val="stack"/>
            </c:pictureOptions>
            <c:extLst>
              <c:ext xmlns:c16="http://schemas.microsoft.com/office/drawing/2014/chart" uri="{C3380CC4-5D6E-409C-BE32-E72D297353CC}">
                <c16:uniqueId val="{00000001-777A-44D1-9C61-5B6F69DA7ADA}"/>
              </c:ext>
            </c:extLst>
          </c:dPt>
          <c:val>
            <c:numRef>
              <c:f>Chart2!$G$12</c:f>
              <c:numCache>
                <c:formatCode>#,##0</c:formatCode>
                <c:ptCount val="1"/>
                <c:pt idx="0">
                  <c:v>10468</c:v>
                </c:pt>
              </c:numCache>
            </c:numRef>
          </c:val>
          <c:extLst>
            <c:ext xmlns:c16="http://schemas.microsoft.com/office/drawing/2014/chart" uri="{C3380CC4-5D6E-409C-BE32-E72D297353CC}">
              <c16:uniqueId val="{00000002-777A-44D1-9C61-5B6F69DA7ADA}"/>
            </c:ext>
          </c:extLst>
        </c:ser>
        <c:ser>
          <c:idx val="0"/>
          <c:order val="1"/>
          <c:tx>
            <c:strRef>
              <c:f>Chart2!$G$8</c:f>
              <c:strCache>
                <c:ptCount val="1"/>
                <c:pt idx="0">
                  <c:v>CURRENT DEBT</c:v>
                </c:pt>
              </c:strCache>
            </c:strRef>
          </c:tx>
          <c:spPr>
            <a:blipFill dpi="0" rotWithShape="1">
              <a:blip xmlns:r="http://schemas.openxmlformats.org/officeDocument/2006/relationships" r:embed="rId4">
                <a:alphaModFix amt="50000"/>
              </a:blip>
              <a:srcRect/>
              <a:stretch>
                <a:fillRect/>
              </a:stretch>
            </a:blipFill>
            <a:ln>
              <a:noFill/>
            </a:ln>
            <a:effectLst/>
          </c:spPr>
          <c:invertIfNegative val="0"/>
          <c:pictureOptions>
            <c:pictureFormat val="stack"/>
          </c:pictureOptions>
          <c:dLbls>
            <c:dLbl>
              <c:idx val="0"/>
              <c:layout>
                <c:manualLayout>
                  <c:x val="0.27621504218003295"/>
                  <c:y val="-0.27893211659194023"/>
                </c:manualLayout>
              </c:layout>
              <c:tx>
                <c:strRef>
                  <c:f>Chart2!$G$5</c:f>
                  <c:strCache>
                    <c:ptCount val="1"/>
                    <c:pt idx="0">
                      <c:v>START DEBT</c:v>
                    </c:pt>
                  </c:strCache>
                </c:strRef>
              </c:tx>
              <c:spPr>
                <a:solidFill>
                  <a:schemeClr val="bg1"/>
                </a:solid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3007678812031551"/>
                      <c:h val="4.8728302635281308E-2"/>
                    </c:manualLayout>
                  </c15:layout>
                  <c15:dlblFieldTable>
                    <c15:dlblFTEntry>
                      <c15:txfldGUID>{135FC250-5445-481C-B758-8094188242D0}</c15:txfldGUID>
                      <c15:f>Chart2!$G$5</c15:f>
                      <c15:dlblFieldTableCache>
                        <c:ptCount val="1"/>
                        <c:pt idx="0">
                          <c:v>START DEBT</c:v>
                        </c:pt>
                      </c15:dlblFieldTableCache>
                    </c15:dlblFTEntry>
                  </c15:dlblFieldTable>
                  <c15:showDataLabelsRange val="0"/>
                </c:ext>
                <c:ext xmlns:c16="http://schemas.microsoft.com/office/drawing/2014/chart" uri="{C3380CC4-5D6E-409C-BE32-E72D297353CC}">
                  <c16:uniqueId val="{00000003-777A-44D1-9C61-5B6F69DA7AD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25400" cap="flat" cmpd="sng" algn="ctr">
                      <a:solidFill>
                        <a:schemeClr val="tx1">
                          <a:lumMod val="35000"/>
                          <a:lumOff val="65000"/>
                        </a:schemeClr>
                      </a:solidFill>
                      <a:round/>
                    </a:ln>
                    <a:effectLst/>
                  </c:spPr>
                </c15:leaderLines>
              </c:ext>
            </c:extLst>
          </c:dLbls>
          <c:val>
            <c:numRef>
              <c:f>Chart2!$G$9</c:f>
              <c:numCache>
                <c:formatCode>#,##0</c:formatCode>
                <c:ptCount val="1"/>
                <c:pt idx="0">
                  <c:v>30532</c:v>
                </c:pt>
              </c:numCache>
            </c:numRef>
          </c:val>
          <c:extLst>
            <c:ext xmlns:c16="http://schemas.microsoft.com/office/drawing/2014/chart" uri="{C3380CC4-5D6E-409C-BE32-E72D297353CC}">
              <c16:uniqueId val="{00000004-777A-44D1-9C61-5B6F69DA7ADA}"/>
            </c:ext>
          </c:extLst>
        </c:ser>
        <c:dLbls>
          <c:showLegendKey val="0"/>
          <c:showVal val="0"/>
          <c:showCatName val="0"/>
          <c:showSerName val="0"/>
          <c:showPercent val="0"/>
          <c:showBubbleSize val="0"/>
        </c:dLbls>
        <c:gapWidth val="75"/>
        <c:overlap val="100"/>
        <c:axId val="516237760"/>
        <c:axId val="516238088"/>
      </c:barChart>
      <c:catAx>
        <c:axId val="516237760"/>
        <c:scaling>
          <c:orientation val="minMax"/>
        </c:scaling>
        <c:delete val="1"/>
        <c:axPos val="b"/>
        <c:majorTickMark val="none"/>
        <c:minorTickMark val="none"/>
        <c:tickLblPos val="nextTo"/>
        <c:crossAx val="516238088"/>
        <c:crosses val="autoZero"/>
        <c:auto val="1"/>
        <c:lblAlgn val="ctr"/>
        <c:lblOffset val="100"/>
        <c:noMultiLvlLbl val="0"/>
      </c:catAx>
      <c:valAx>
        <c:axId val="5162380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16237760"/>
        <c:crosses val="autoZero"/>
        <c:crossBetween val="between"/>
      </c:valAx>
      <c:spPr>
        <a:noFill/>
        <a:ln>
          <a:noFill/>
        </a:ln>
        <a:effectLst/>
      </c:spPr>
    </c:plotArea>
    <c:legend>
      <c:legendPos val="t"/>
      <c:layout>
        <c:manualLayout>
          <c:xMode val="edge"/>
          <c:yMode val="edge"/>
          <c:x val="5.7131671837249355E-2"/>
          <c:y val="9.5193390808574252E-2"/>
          <c:w val="0.89937689869220161"/>
          <c:h val="6.18844968793616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5"/>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Chart3!$A$1</c:f>
          <c:strCache>
            <c:ptCount val="1"/>
            <c:pt idx="0">
              <c:v>My Debt Free Journey</c:v>
            </c:pt>
          </c:strCache>
        </c:strRef>
      </c:tx>
      <c:overlay val="0"/>
      <c:spPr>
        <a:noFill/>
        <a:ln>
          <a:noFill/>
        </a:ln>
        <a:effectLst/>
      </c:spPr>
      <c:txPr>
        <a:bodyPr rot="0" spcFirstLastPara="1" vertOverflow="ellipsis" vert="horz" wrap="square" anchor="ctr" anchorCtr="1"/>
        <a:lstStyle/>
        <a:p>
          <a:pPr>
            <a:defRPr sz="2000" b="1" i="0" u="none" strike="noStrike" kern="1200" spc="0" baseline="0">
              <a:solidFill>
                <a:schemeClr val="accent3"/>
              </a:solidFill>
              <a:latin typeface="+mj-lt"/>
              <a:ea typeface="+mn-ea"/>
              <a:cs typeface="+mn-cs"/>
            </a:defRPr>
          </a:pPr>
          <a:endParaRPr lang="en-US"/>
        </a:p>
      </c:txPr>
    </c:title>
    <c:autoTitleDeleted val="0"/>
    <c:plotArea>
      <c:layout>
        <c:manualLayout>
          <c:layoutTarget val="inner"/>
          <c:xMode val="edge"/>
          <c:yMode val="edge"/>
          <c:x val="0.1692017267338983"/>
          <c:y val="0.17219187364190755"/>
          <c:w val="0.8197426274921874"/>
          <c:h val="0.63064900270255531"/>
        </c:manualLayout>
      </c:layout>
      <c:barChart>
        <c:barDir val="col"/>
        <c:grouping val="stacked"/>
        <c:varyColors val="0"/>
        <c:ser>
          <c:idx val="0"/>
          <c:order val="0"/>
          <c:tx>
            <c:strRef>
              <c:f>Chart3!$C$4</c:f>
              <c:strCache>
                <c:ptCount val="1"/>
                <c:pt idx="0">
                  <c:v>Debt</c:v>
                </c:pt>
              </c:strCache>
            </c:strRef>
          </c:tx>
          <c:spPr>
            <a:blipFill dpi="0" rotWithShape="1">
              <a:blip xmlns:r="http://schemas.openxmlformats.org/officeDocument/2006/relationships" r:embed="rId3">
                <a:alphaModFix amt="50000"/>
              </a:blip>
              <a:srcRect/>
              <a:stretch>
                <a:fillRect/>
              </a:stretch>
            </a:blipFill>
            <a:ln>
              <a:noFill/>
            </a:ln>
            <a:effectLst/>
          </c:spPr>
          <c:invertIfNegative val="0"/>
          <c:pictureOptions>
            <c:pictureFormat val="stack"/>
          </c:pictureOptions>
          <c:cat>
            <c:numRef>
              <c:f>Chart3!$B$5:$B$60</c:f>
              <c:numCache>
                <c:formatCode>[$-409]mmm\'yy;@</c:formatCode>
                <c:ptCount val="5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numCache>
            </c:numRef>
          </c:cat>
          <c:val>
            <c:numRef>
              <c:f>Chart3!$C$5:$C$60</c:f>
              <c:numCache>
                <c:formatCode>#,##0.00</c:formatCode>
                <c:ptCount val="56"/>
                <c:pt idx="0">
                  <c:v>25000</c:v>
                </c:pt>
                <c:pt idx="1">
                  <c:v>24690</c:v>
                </c:pt>
                <c:pt idx="2">
                  <c:v>22933</c:v>
                </c:pt>
                <c:pt idx="3">
                  <c:v>21965</c:v>
                </c:pt>
                <c:pt idx="4">
                  <c:v>20317</c:v>
                </c:pt>
                <c:pt idx="5">
                  <c:v>19181</c:v>
                </c:pt>
                <c:pt idx="6">
                  <c:v>17564</c:v>
                </c:pt>
                <c:pt idx="7">
                  <c:v>16557</c:v>
                </c:pt>
                <c:pt idx="8">
                  <c:v>15893</c:v>
                </c:pt>
                <c:pt idx="9">
                  <c:v>14054</c:v>
                </c:pt>
                <c:pt idx="10">
                  <c:v>12090</c:v>
                </c:pt>
                <c:pt idx="11">
                  <c:v>11500</c:v>
                </c:pt>
              </c:numCache>
            </c:numRef>
          </c:val>
          <c:extLst>
            <c:ext xmlns:c16="http://schemas.microsoft.com/office/drawing/2014/chart" uri="{C3380CC4-5D6E-409C-BE32-E72D297353CC}">
              <c16:uniqueId val="{00000000-2513-496E-9724-F090E138DA3A}"/>
            </c:ext>
          </c:extLst>
        </c:ser>
        <c:ser>
          <c:idx val="1"/>
          <c:order val="1"/>
          <c:tx>
            <c:strRef>
              <c:f>Chart3!$D$4</c:f>
              <c:strCache>
                <c:ptCount val="1"/>
                <c:pt idx="0">
                  <c:v>Paid Off</c:v>
                </c:pt>
              </c:strCache>
            </c:strRef>
          </c:tx>
          <c:spPr>
            <a:blipFill>
              <a:blip xmlns:r="http://schemas.openxmlformats.org/officeDocument/2006/relationships" r:embed="rId4"/>
              <a:stretch>
                <a:fillRect/>
              </a:stretch>
            </a:blipFill>
            <a:ln>
              <a:noFill/>
            </a:ln>
            <a:effectLst/>
          </c:spPr>
          <c:invertIfNegative val="0"/>
          <c:pictureOptions>
            <c:pictureFormat val="stack"/>
          </c:pictureOptions>
          <c:cat>
            <c:numRef>
              <c:f>Chart3!$B$5:$B$60</c:f>
              <c:numCache>
                <c:formatCode>[$-409]mmm\'yy;@</c:formatCode>
                <c:ptCount val="5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numCache>
            </c:numRef>
          </c:cat>
          <c:val>
            <c:numRef>
              <c:f>Chart3!$D$5:$D$60</c:f>
              <c:numCache>
                <c:formatCode>#,##0.00</c:formatCode>
                <c:ptCount val="56"/>
                <c:pt idx="0">
                  <c:v>0</c:v>
                </c:pt>
                <c:pt idx="1">
                  <c:v>310</c:v>
                </c:pt>
                <c:pt idx="2">
                  <c:v>2067</c:v>
                </c:pt>
                <c:pt idx="3">
                  <c:v>3035</c:v>
                </c:pt>
                <c:pt idx="4">
                  <c:v>4683</c:v>
                </c:pt>
                <c:pt idx="5">
                  <c:v>5819</c:v>
                </c:pt>
                <c:pt idx="6">
                  <c:v>7436</c:v>
                </c:pt>
                <c:pt idx="7">
                  <c:v>8443</c:v>
                </c:pt>
                <c:pt idx="8">
                  <c:v>9107</c:v>
                </c:pt>
                <c:pt idx="9">
                  <c:v>10946</c:v>
                </c:pt>
                <c:pt idx="10">
                  <c:v>12910</c:v>
                </c:pt>
                <c:pt idx="11">
                  <c:v>13500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1-2513-496E-9724-F090E138DA3A}"/>
            </c:ext>
          </c:extLst>
        </c:ser>
        <c:dLbls>
          <c:showLegendKey val="0"/>
          <c:showVal val="0"/>
          <c:showCatName val="0"/>
          <c:showSerName val="0"/>
          <c:showPercent val="0"/>
          <c:showBubbleSize val="0"/>
        </c:dLbls>
        <c:gapWidth val="0"/>
        <c:overlap val="100"/>
        <c:axId val="516252848"/>
        <c:axId val="516254488"/>
      </c:barChart>
      <c:dateAx>
        <c:axId val="516252848"/>
        <c:scaling>
          <c:orientation val="minMax"/>
        </c:scaling>
        <c:delete val="0"/>
        <c:axPos val="b"/>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16254488"/>
        <c:crosses val="autoZero"/>
        <c:auto val="1"/>
        <c:lblOffset val="100"/>
        <c:baseTimeUnit val="months"/>
      </c:dateAx>
      <c:valAx>
        <c:axId val="516254488"/>
        <c:scaling>
          <c:orientation val="minMax"/>
          <c:max val="2500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50000"/>
                    <a:lumOff val="50000"/>
                  </a:schemeClr>
                </a:solidFill>
                <a:latin typeface="+mn-lt"/>
                <a:ea typeface="+mn-ea"/>
                <a:cs typeface="+mn-cs"/>
              </a:defRPr>
            </a:pPr>
            <a:endParaRPr lang="en-US"/>
          </a:p>
        </c:txPr>
        <c:crossAx val="5162528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Chart3!$A$1</c:f>
          <c:strCache>
            <c:ptCount val="1"/>
            <c:pt idx="0">
              <c:v>My Debt Free Journey</c:v>
            </c:pt>
          </c:strCache>
        </c:strRef>
      </c:tx>
      <c:overlay val="0"/>
      <c:spPr>
        <a:noFill/>
        <a:ln>
          <a:noFill/>
        </a:ln>
        <a:effectLst/>
      </c:spPr>
      <c:txPr>
        <a:bodyPr rot="0" spcFirstLastPara="1" vertOverflow="ellipsis" vert="horz" wrap="square" anchor="ctr" anchorCtr="1"/>
        <a:lstStyle/>
        <a:p>
          <a:pPr>
            <a:defRPr sz="2000" b="1" i="0" u="none" strike="noStrike" kern="1200" spc="0" baseline="0">
              <a:solidFill>
                <a:schemeClr val="accent3"/>
              </a:solidFill>
              <a:latin typeface="+mj-lt"/>
              <a:ea typeface="+mn-ea"/>
              <a:cs typeface="+mn-cs"/>
            </a:defRPr>
          </a:pPr>
          <a:endParaRPr lang="en-US"/>
        </a:p>
      </c:txPr>
    </c:title>
    <c:autoTitleDeleted val="0"/>
    <c:plotArea>
      <c:layout>
        <c:manualLayout>
          <c:layoutTarget val="inner"/>
          <c:xMode val="edge"/>
          <c:yMode val="edge"/>
          <c:x val="0.16715361237740017"/>
          <c:y val="0.14292350041610649"/>
          <c:w val="0.81410623014228489"/>
          <c:h val="0.65991729082645156"/>
        </c:manualLayout>
      </c:layout>
      <c:barChart>
        <c:barDir val="col"/>
        <c:grouping val="stacked"/>
        <c:varyColors val="0"/>
        <c:ser>
          <c:idx val="0"/>
          <c:order val="0"/>
          <c:tx>
            <c:strRef>
              <c:f>Chart3!$C$4</c:f>
              <c:strCache>
                <c:ptCount val="1"/>
                <c:pt idx="0">
                  <c:v>Debt</c:v>
                </c:pt>
              </c:strCache>
            </c:strRef>
          </c:tx>
          <c:spPr>
            <a:blipFill dpi="0" rotWithShape="1">
              <a:blip xmlns:r="http://schemas.openxmlformats.org/officeDocument/2006/relationships" r:embed="rId3">
                <a:alphaModFix amt="85000"/>
              </a:blip>
              <a:srcRect/>
              <a:stretch>
                <a:fillRect/>
              </a:stretch>
            </a:blipFill>
            <a:ln>
              <a:noFill/>
            </a:ln>
            <a:effectLst/>
          </c:spPr>
          <c:invertIfNegative val="0"/>
          <c:pictureOptions>
            <c:pictureFormat val="stack"/>
          </c:pictureOptions>
          <c:cat>
            <c:numRef>
              <c:f>Chart3!$B$5:$B$60</c:f>
              <c:numCache>
                <c:formatCode>[$-409]mmm\'yy;@</c:formatCode>
                <c:ptCount val="5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numCache>
            </c:numRef>
          </c:cat>
          <c:val>
            <c:numRef>
              <c:f>Chart3!$C$5:$C$60</c:f>
              <c:numCache>
                <c:formatCode>#,##0.00</c:formatCode>
                <c:ptCount val="56"/>
                <c:pt idx="0">
                  <c:v>25000</c:v>
                </c:pt>
                <c:pt idx="1">
                  <c:v>24690</c:v>
                </c:pt>
                <c:pt idx="2">
                  <c:v>22933</c:v>
                </c:pt>
                <c:pt idx="3">
                  <c:v>21965</c:v>
                </c:pt>
                <c:pt idx="4">
                  <c:v>20317</c:v>
                </c:pt>
                <c:pt idx="5">
                  <c:v>19181</c:v>
                </c:pt>
                <c:pt idx="6">
                  <c:v>17564</c:v>
                </c:pt>
                <c:pt idx="7">
                  <c:v>16557</c:v>
                </c:pt>
                <c:pt idx="8">
                  <c:v>15893</c:v>
                </c:pt>
                <c:pt idx="9">
                  <c:v>14054</c:v>
                </c:pt>
                <c:pt idx="10">
                  <c:v>12090</c:v>
                </c:pt>
                <c:pt idx="11">
                  <c:v>11500</c:v>
                </c:pt>
              </c:numCache>
            </c:numRef>
          </c:val>
          <c:extLst>
            <c:ext xmlns:c16="http://schemas.microsoft.com/office/drawing/2014/chart" uri="{C3380CC4-5D6E-409C-BE32-E72D297353CC}">
              <c16:uniqueId val="{00000000-8E2D-4D85-889E-C182D20B526C}"/>
            </c:ext>
          </c:extLst>
        </c:ser>
        <c:dLbls>
          <c:showLegendKey val="0"/>
          <c:showVal val="0"/>
          <c:showCatName val="0"/>
          <c:showSerName val="0"/>
          <c:showPercent val="0"/>
          <c:showBubbleSize val="0"/>
        </c:dLbls>
        <c:gapWidth val="0"/>
        <c:overlap val="100"/>
        <c:axId val="516252848"/>
        <c:axId val="516254488"/>
      </c:barChart>
      <c:dateAx>
        <c:axId val="516252848"/>
        <c:scaling>
          <c:orientation val="minMax"/>
        </c:scaling>
        <c:delete val="0"/>
        <c:axPos val="b"/>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16254488"/>
        <c:crosses val="autoZero"/>
        <c:auto val="1"/>
        <c:lblOffset val="100"/>
        <c:baseTimeUnit val="months"/>
      </c:dateAx>
      <c:valAx>
        <c:axId val="516254488"/>
        <c:scaling>
          <c:orientation val="minMax"/>
          <c:max val="25000"/>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50000"/>
                    <a:lumOff val="50000"/>
                  </a:schemeClr>
                </a:solidFill>
                <a:latin typeface="+mn-lt"/>
                <a:ea typeface="+mn-ea"/>
                <a:cs typeface="+mn-cs"/>
              </a:defRPr>
            </a:pPr>
            <a:endParaRPr lang="en-US"/>
          </a:p>
        </c:txPr>
        <c:crossAx val="516252848"/>
        <c:crosses val="autoZero"/>
        <c:crossBetween val="between"/>
      </c:valAx>
      <c:spPr>
        <a:blipFill dpi="0" rotWithShape="1">
          <a:blip xmlns:r="http://schemas.openxmlformats.org/officeDocument/2006/relationships" r:embed="rId4"/>
          <a:srcRect/>
          <a:stretch>
            <a:fillRect t="-20000" b="-50000"/>
          </a:stretch>
        </a:blip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Chart3!$A$1</c:f>
          <c:strCache>
            <c:ptCount val="1"/>
            <c:pt idx="0">
              <c:v>My Debt Free Journey</c:v>
            </c:pt>
          </c:strCache>
        </c:strRef>
      </c:tx>
      <c:overlay val="0"/>
      <c:spPr>
        <a:noFill/>
        <a:ln>
          <a:noFill/>
        </a:ln>
        <a:effectLst/>
      </c:spPr>
      <c:txPr>
        <a:bodyPr rot="0" spcFirstLastPara="1" vertOverflow="ellipsis" vert="horz" wrap="square" anchor="ctr" anchorCtr="1"/>
        <a:lstStyle/>
        <a:p>
          <a:pPr>
            <a:defRPr sz="2000" b="1" i="0" u="none" strike="noStrike" kern="1200" spc="0" baseline="0">
              <a:solidFill>
                <a:schemeClr val="accent3"/>
              </a:solidFill>
              <a:latin typeface="+mj-lt"/>
              <a:ea typeface="+mn-ea"/>
              <a:cs typeface="+mn-cs"/>
            </a:defRPr>
          </a:pPr>
          <a:endParaRPr lang="en-US"/>
        </a:p>
      </c:txPr>
    </c:title>
    <c:autoTitleDeleted val="0"/>
    <c:plotArea>
      <c:layout>
        <c:manualLayout>
          <c:layoutTarget val="inner"/>
          <c:xMode val="edge"/>
          <c:yMode val="edge"/>
          <c:x val="0.17125790310693922"/>
          <c:y val="0.17219187364190755"/>
          <c:w val="0.79006262148265949"/>
          <c:h val="0.63064900270255531"/>
        </c:manualLayout>
      </c:layout>
      <c:barChart>
        <c:barDir val="col"/>
        <c:grouping val="stacked"/>
        <c:varyColors val="0"/>
        <c:ser>
          <c:idx val="0"/>
          <c:order val="0"/>
          <c:tx>
            <c:strRef>
              <c:f>Chart3!$C$4</c:f>
              <c:strCache>
                <c:ptCount val="1"/>
                <c:pt idx="0">
                  <c:v>Debt</c:v>
                </c:pt>
              </c:strCache>
            </c:strRef>
          </c:tx>
          <c:spPr>
            <a:gradFill>
              <a:gsLst>
                <a:gs pos="17000">
                  <a:schemeClr val="accent1">
                    <a:lumMod val="45000"/>
                    <a:lumOff val="55000"/>
                  </a:schemeClr>
                </a:gs>
                <a:gs pos="44000">
                  <a:schemeClr val="accent1">
                    <a:lumMod val="45000"/>
                    <a:lumOff val="55000"/>
                  </a:schemeClr>
                </a:gs>
                <a:gs pos="72000">
                  <a:schemeClr val="accent1">
                    <a:lumMod val="30000"/>
                    <a:lumOff val="70000"/>
                  </a:schemeClr>
                </a:gs>
              </a:gsLst>
              <a:lin ang="5400000" scaled="1"/>
            </a:gradFill>
            <a:ln w="25400">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effectLst/>
          </c:spPr>
          <c:invertIfNegative val="0"/>
          <c:cat>
            <c:numRef>
              <c:f>Chart3!$B$5:$B$60</c:f>
              <c:numCache>
                <c:formatCode>[$-409]mmm\'yy;@</c:formatCode>
                <c:ptCount val="56"/>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numCache>
            </c:numRef>
          </c:cat>
          <c:val>
            <c:numRef>
              <c:f>Chart3!$C$5:$C$60</c:f>
              <c:numCache>
                <c:formatCode>#,##0.00</c:formatCode>
                <c:ptCount val="56"/>
                <c:pt idx="0">
                  <c:v>25000</c:v>
                </c:pt>
                <c:pt idx="1">
                  <c:v>24690</c:v>
                </c:pt>
                <c:pt idx="2">
                  <c:v>22933</c:v>
                </c:pt>
                <c:pt idx="3">
                  <c:v>21965</c:v>
                </c:pt>
                <c:pt idx="4">
                  <c:v>20317</c:v>
                </c:pt>
                <c:pt idx="5">
                  <c:v>19181</c:v>
                </c:pt>
                <c:pt idx="6">
                  <c:v>17564</c:v>
                </c:pt>
                <c:pt idx="7">
                  <c:v>16557</c:v>
                </c:pt>
                <c:pt idx="8">
                  <c:v>15893</c:v>
                </c:pt>
                <c:pt idx="9">
                  <c:v>14054</c:v>
                </c:pt>
                <c:pt idx="10">
                  <c:v>12090</c:v>
                </c:pt>
                <c:pt idx="11">
                  <c:v>11500</c:v>
                </c:pt>
              </c:numCache>
            </c:numRef>
          </c:val>
          <c:extLst>
            <c:ext xmlns:c16="http://schemas.microsoft.com/office/drawing/2014/chart" uri="{C3380CC4-5D6E-409C-BE32-E72D297353CC}">
              <c16:uniqueId val="{00000000-BAB1-49B1-B7CE-9E5A8E0DD6D0}"/>
            </c:ext>
          </c:extLst>
        </c:ser>
        <c:dLbls>
          <c:showLegendKey val="0"/>
          <c:showVal val="0"/>
          <c:showCatName val="0"/>
          <c:showSerName val="0"/>
          <c:showPercent val="0"/>
          <c:showBubbleSize val="0"/>
        </c:dLbls>
        <c:gapWidth val="0"/>
        <c:overlap val="100"/>
        <c:axId val="516252848"/>
        <c:axId val="516254488"/>
      </c:barChart>
      <c:dateAx>
        <c:axId val="516252848"/>
        <c:scaling>
          <c:orientation val="minMax"/>
        </c:scaling>
        <c:delete val="0"/>
        <c:axPos val="b"/>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16254488"/>
        <c:crosses val="autoZero"/>
        <c:auto val="1"/>
        <c:lblOffset val="100"/>
        <c:baseTimeUnit val="months"/>
      </c:dateAx>
      <c:valAx>
        <c:axId val="516254488"/>
        <c:scaling>
          <c:orientation val="minMax"/>
          <c:max val="2500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50000"/>
                    <a:lumOff val="50000"/>
                  </a:schemeClr>
                </a:solidFill>
                <a:latin typeface="+mn-lt"/>
                <a:ea typeface="+mn-ea"/>
                <a:cs typeface="+mn-cs"/>
              </a:defRPr>
            </a:pPr>
            <a:endParaRPr lang="en-US"/>
          </a:p>
        </c:txPr>
        <c:crossAx val="516252848"/>
        <c:crosses val="autoZero"/>
        <c:crossBetween val="between"/>
      </c:valAx>
      <c:spPr>
        <a:blipFill>
          <a:blip xmlns:r="http://schemas.openxmlformats.org/officeDocument/2006/relationships" r:embed="rId3"/>
          <a:stretch>
            <a:fillRect/>
          </a:stretch>
        </a:blip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Chart4!$A$1</c:f>
          <c:strCache>
            <c:ptCount val="1"/>
            <c:pt idx="0">
              <c:v>Debt Snowball - Size of Payments Over Time</c:v>
            </c:pt>
          </c:strCache>
        </c:strRef>
      </c:tx>
      <c:layout>
        <c:manualLayout>
          <c:xMode val="edge"/>
          <c:yMode val="edge"/>
          <c:x val="0.17236222296611453"/>
          <c:y val="7.8778926637124574E-3"/>
        </c:manualLayout>
      </c:layout>
      <c:overlay val="0"/>
      <c:spPr>
        <a:noFill/>
        <a:ln>
          <a:noFill/>
        </a:ln>
        <a:effectLst/>
      </c:spPr>
      <c:txPr>
        <a:bodyPr rot="0" spcFirstLastPara="1" vertOverflow="ellipsis" vert="horz" wrap="square" anchor="ctr" anchorCtr="1"/>
        <a:lstStyle/>
        <a:p>
          <a:pPr>
            <a:defRPr sz="1800" b="1" i="0" u="none" strike="noStrike" kern="1200" cap="all" spc="150" baseline="0">
              <a:solidFill>
                <a:schemeClr val="accent1">
                  <a:lumMod val="75000"/>
                </a:schemeClr>
              </a:solidFill>
              <a:latin typeface="+mj-lt"/>
              <a:ea typeface="+mn-ea"/>
              <a:cs typeface="+mn-cs"/>
            </a:defRPr>
          </a:pPr>
          <a:endParaRPr lang="en-US"/>
        </a:p>
      </c:txPr>
    </c:title>
    <c:autoTitleDeleted val="0"/>
    <c:plotArea>
      <c:layout/>
      <c:bubbleChart>
        <c:varyColors val="0"/>
        <c:ser>
          <c:idx val="0"/>
          <c:order val="0"/>
          <c:tx>
            <c:strRef>
              <c:f>Chart4!$B$4</c:f>
              <c:strCache>
                <c:ptCount val="1"/>
                <c:pt idx="0">
                  <c:v>Card #1</c:v>
                </c:pt>
              </c:strCache>
            </c:strRef>
          </c:tx>
          <c:spPr>
            <a:pattFill prst="ltUpDiag">
              <a:fgClr>
                <a:schemeClr val="accent1"/>
              </a:fgClr>
              <a:bgClr>
                <a:schemeClr val="accent1">
                  <a:lumMod val="20000"/>
                  <a:lumOff val="80000"/>
                </a:schemeClr>
              </a:bgClr>
            </a:pattFill>
            <a:ln w="9525" cap="flat" cmpd="sng" algn="ctr">
              <a:solidFill>
                <a:schemeClr val="accent1">
                  <a:alpha val="75000"/>
                </a:schemeClr>
              </a:solidFill>
            </a:ln>
            <a:effectLst>
              <a:innerShdw blurRad="114300">
                <a:schemeClr val="accent1">
                  <a:alpha val="70000"/>
                </a:schemeClr>
              </a:innerShdw>
            </a:effectLst>
          </c:spPr>
          <c:invertIfNegative val="0"/>
          <c:dLbls>
            <c:dLbl>
              <c:idx val="1"/>
              <c:tx>
                <c:strRef>
                  <c:f>Chart4!$B$4</c:f>
                  <c:strCache>
                    <c:ptCount val="1"/>
                    <c:pt idx="0">
                      <c:v>Card #1</c:v>
                    </c:pt>
                  </c:strCache>
                </c:strRef>
              </c:tx>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1"/>
              <c:showCatName val="0"/>
              <c:showSerName val="0"/>
              <c:showPercent val="0"/>
              <c:showBubbleSize val="0"/>
              <c:extLst>
                <c:ext xmlns:c15="http://schemas.microsoft.com/office/drawing/2012/chart" uri="{CE6537A1-D6FC-4f65-9D91-7224C49458BB}">
                  <c15:dlblFieldTable>
                    <c15:dlblFTEntry>
                      <c15:txfldGUID>{E11AE5AA-6E86-4F24-81B8-E70812AA3487}</c15:txfldGUID>
                      <c15:f>Chart4!$B$4</c15:f>
                      <c15:dlblFieldTableCache>
                        <c:ptCount val="1"/>
                        <c:pt idx="0">
                          <c:v>Card #1</c:v>
                        </c:pt>
                      </c15:dlblFieldTableCache>
                    </c15:dlblFTEntry>
                  </c15:dlblFieldTable>
                  <c15:showDataLabelsRange val="0"/>
                </c:ext>
                <c:ext xmlns:c16="http://schemas.microsoft.com/office/drawing/2014/chart" uri="{C3380CC4-5D6E-409C-BE32-E72D297353CC}">
                  <c16:uniqueId val="{00000017-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Chart4!$B$5:$B$365</c:f>
              <c:numCache>
                <c:formatCode>General</c:formatCode>
                <c:ptCount val="361"/>
                <c:pt idx="0">
                  <c:v>#N/A</c:v>
                </c:pt>
                <c:pt idx="1">
                  <c:v>-2</c:v>
                </c:pt>
                <c:pt idx="2">
                  <c:v>-2</c:v>
                </c:pt>
                <c:pt idx="3">
                  <c:v>-2</c:v>
                </c:pt>
                <c:pt idx="4">
                  <c:v>-2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Chart4!$C$5:$C$365</c:f>
              <c:numCache>
                <c:formatCode>0.00;\-0.00;* "-"??;@</c:formatCode>
                <c:ptCount val="361"/>
                <c:pt idx="0">
                  <c:v>0</c:v>
                </c:pt>
                <c:pt idx="1">
                  <c:v>450</c:v>
                </c:pt>
                <c:pt idx="2">
                  <c:v>450</c:v>
                </c:pt>
                <c:pt idx="3">
                  <c:v>450</c:v>
                </c:pt>
                <c:pt idx="4">
                  <c:v>186.6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0-FEC5-4538-8186-77B11CB0536B}"/>
            </c:ext>
          </c:extLst>
        </c:ser>
        <c:ser>
          <c:idx val="1"/>
          <c:order val="1"/>
          <c:tx>
            <c:strRef>
              <c:f>Chart4!$D$4</c:f>
              <c:strCache>
                <c:ptCount val="1"/>
                <c:pt idx="0">
                  <c:v>Card #2</c:v>
                </c:pt>
              </c:strCache>
            </c:strRef>
          </c:tx>
          <c:spPr>
            <a:pattFill prst="ltUpDiag">
              <a:fgClr>
                <a:schemeClr val="accent2"/>
              </a:fgClr>
              <a:bgClr>
                <a:schemeClr val="accent2">
                  <a:lumMod val="20000"/>
                  <a:lumOff val="80000"/>
                </a:schemeClr>
              </a:bgClr>
            </a:pattFill>
            <a:ln w="9525" cap="flat" cmpd="sng" algn="ctr">
              <a:solidFill>
                <a:schemeClr val="accent2">
                  <a:alpha val="75000"/>
                </a:schemeClr>
              </a:solidFill>
            </a:ln>
            <a:effectLst>
              <a:innerShdw blurRad="114300">
                <a:schemeClr val="accent2">
                  <a:alpha val="70000"/>
                </a:schemeClr>
              </a:innerShdw>
            </a:effectLst>
          </c:spPr>
          <c:invertIfNegative val="0"/>
          <c:dLbls>
            <c:dLbl>
              <c:idx val="1"/>
              <c:tx>
                <c:strRef>
                  <c:f>Chart4!$D$4</c:f>
                  <c:strCache>
                    <c:ptCount val="1"/>
                    <c:pt idx="0">
                      <c:v>Card #2</c:v>
                    </c:pt>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{373B94F8-907C-4CAB-9D4D-AF9199ACF0F1}</c15:txfldGUID>
                      <c15:f>Chart4!$D$4</c15:f>
                      <c15:dlblFieldTableCache>
                        <c:ptCount val="1"/>
                        <c:pt idx="0">
                          <c:v>Card #2</c:v>
                        </c:pt>
                      </c15:dlblFieldTableCache>
                    </c15:dlblFTEntry>
                  </c15:dlblFieldTable>
                  <c15:showDataLabelsRange val="0"/>
                </c:ext>
                <c:ext xmlns:c16="http://schemas.microsoft.com/office/drawing/2014/chart" uri="{C3380CC4-5D6E-409C-BE32-E72D297353CC}">
                  <c16:uniqueId val="{00000018-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Chart4!$D$5:$D$365</c:f>
              <c:numCache>
                <c:formatCode>General</c:formatCode>
                <c:ptCount val="361"/>
                <c:pt idx="0">
                  <c:v>#N/A</c:v>
                </c:pt>
                <c:pt idx="1">
                  <c:v>-3</c:v>
                </c:pt>
                <c:pt idx="2">
                  <c:v>-3</c:v>
                </c:pt>
                <c:pt idx="3">
                  <c:v>-3</c:v>
                </c:pt>
                <c:pt idx="4">
                  <c:v>-3</c:v>
                </c:pt>
                <c:pt idx="5">
                  <c:v>-3</c:v>
                </c:pt>
                <c:pt idx="6">
                  <c:v>-3</c:v>
                </c:pt>
                <c:pt idx="7">
                  <c:v>-3</c:v>
                </c:pt>
                <c:pt idx="8">
                  <c:v>-3</c:v>
                </c:pt>
                <c:pt idx="9">
                  <c:v>-3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Chart4!$E$5:$E$365</c:f>
              <c:numCache>
                <c:formatCode>0.00;\-0.00;* "-"??;@</c:formatCode>
                <c:ptCount val="361"/>
                <c:pt idx="0">
                  <c:v>0</c:v>
                </c:pt>
                <c:pt idx="1">
                  <c:v>50</c:v>
                </c:pt>
                <c:pt idx="2">
                  <c:v>50</c:v>
                </c:pt>
                <c:pt idx="3">
                  <c:v>50</c:v>
                </c:pt>
                <c:pt idx="4">
                  <c:v>313.39999999999998</c:v>
                </c:pt>
                <c:pt idx="5">
                  <c:v>500</c:v>
                </c:pt>
                <c:pt idx="6">
                  <c:v>500</c:v>
                </c:pt>
                <c:pt idx="7">
                  <c:v>500</c:v>
                </c:pt>
                <c:pt idx="8">
                  <c:v>500</c:v>
                </c:pt>
                <c:pt idx="9">
                  <c:v>193.5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1-FEC5-4538-8186-77B11CB0536B}"/>
            </c:ext>
          </c:extLst>
        </c:ser>
        <c:ser>
          <c:idx val="2"/>
          <c:order val="2"/>
          <c:tx>
            <c:strRef>
              <c:f>Chart4!$F$4</c:f>
              <c:strCache>
                <c:ptCount val="1"/>
                <c:pt idx="0">
                  <c:v>Auto Loan</c:v>
                </c:pt>
              </c:strCache>
            </c:strRef>
          </c:tx>
          <c:spPr>
            <a:pattFill prst="ltUpDiag">
              <a:fgClr>
                <a:schemeClr val="accent3"/>
              </a:fgClr>
              <a:bgClr>
                <a:schemeClr val="accent3">
                  <a:lumMod val="20000"/>
                  <a:lumOff val="80000"/>
                </a:schemeClr>
              </a:bgClr>
            </a:pattFill>
            <a:ln w="9525" cap="flat" cmpd="sng" algn="ctr">
              <a:solidFill>
                <a:schemeClr val="accent3">
                  <a:alpha val="75000"/>
                </a:schemeClr>
              </a:solidFill>
            </a:ln>
            <a:effectLst>
              <a:innerShdw blurRad="114300">
                <a:schemeClr val="accent3">
                  <a:alpha val="70000"/>
                </a:schemeClr>
              </a:innerShdw>
            </a:effectLst>
          </c:spPr>
          <c:invertIfNegative val="0"/>
          <c:dLbls>
            <c:dLbl>
              <c:idx val="1"/>
              <c:tx>
                <c:strRef>
                  <c:f>Chart4!$F$4</c:f>
                  <c:strCache>
                    <c:ptCount val="1"/>
                    <c:pt idx="0">
                      <c:v>Auto Loan</c:v>
                    </c:pt>
                  </c:strCache>
                </c:strRef>
              </c:tx>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1"/>
              <c:showCatName val="0"/>
              <c:showSerName val="0"/>
              <c:showPercent val="0"/>
              <c:showBubbleSize val="0"/>
              <c:extLst>
                <c:ext xmlns:c15="http://schemas.microsoft.com/office/drawing/2012/chart" uri="{CE6537A1-D6FC-4f65-9D91-7224C49458BB}">
                  <c15:dlblFieldTable>
                    <c15:dlblFTEntry>
                      <c15:txfldGUID>{F8EEFDD7-DCFA-43C9-A75F-BEC7098D505C}</c15:txfldGUID>
                      <c15:f>Chart4!$F$4</c15:f>
                      <c15:dlblFieldTableCache>
                        <c:ptCount val="1"/>
                        <c:pt idx="0">
                          <c:v>Auto Loan</c:v>
                        </c:pt>
                      </c15:dlblFieldTableCache>
                    </c15:dlblFTEntry>
                  </c15:dlblFieldTable>
                  <c15:showDataLabelsRange val="0"/>
                </c:ext>
                <c:ext xmlns:c16="http://schemas.microsoft.com/office/drawing/2014/chart" uri="{C3380CC4-5D6E-409C-BE32-E72D297353CC}">
                  <c16:uniqueId val="{00000019-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Chart4!$F$5:$F$365</c:f>
              <c:numCache>
                <c:formatCode>General</c:formatCode>
                <c:ptCount val="361"/>
                <c:pt idx="0">
                  <c:v>#N/A</c:v>
                </c:pt>
                <c:pt idx="1">
                  <c:v>-4</c:v>
                </c:pt>
                <c:pt idx="2">
                  <c:v>-4</c:v>
                </c:pt>
                <c:pt idx="3">
                  <c:v>-4</c:v>
                </c:pt>
                <c:pt idx="4">
                  <c:v>-4</c:v>
                </c:pt>
                <c:pt idx="5">
                  <c:v>-4</c:v>
                </c:pt>
                <c:pt idx="6">
                  <c:v>-4</c:v>
                </c:pt>
                <c:pt idx="7">
                  <c:v>-4</c:v>
                </c:pt>
                <c:pt idx="8">
                  <c:v>-4</c:v>
                </c:pt>
                <c:pt idx="9">
                  <c:v>-4</c:v>
                </c:pt>
                <c:pt idx="10">
                  <c:v>-4</c:v>
                </c:pt>
                <c:pt idx="11">
                  <c:v>-4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Chart4!$G$5:$G$365</c:f>
              <c:numCache>
                <c:formatCode>0.00;\-0.00;* "-"??;@</c:formatCode>
                <c:ptCount val="361"/>
                <c:pt idx="0">
                  <c:v>0</c:v>
                </c:pt>
                <c:pt idx="1">
                  <c:v>225</c:v>
                </c:pt>
                <c:pt idx="2">
                  <c:v>225</c:v>
                </c:pt>
                <c:pt idx="3">
                  <c:v>225</c:v>
                </c:pt>
                <c:pt idx="4">
                  <c:v>225</c:v>
                </c:pt>
                <c:pt idx="5">
                  <c:v>225</c:v>
                </c:pt>
                <c:pt idx="6">
                  <c:v>225</c:v>
                </c:pt>
                <c:pt idx="7">
                  <c:v>225</c:v>
                </c:pt>
                <c:pt idx="8">
                  <c:v>225</c:v>
                </c:pt>
                <c:pt idx="9">
                  <c:v>531.5</c:v>
                </c:pt>
                <c:pt idx="10">
                  <c:v>725</c:v>
                </c:pt>
                <c:pt idx="11">
                  <c:v>330.52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2-FEC5-4538-8186-77B11CB0536B}"/>
            </c:ext>
          </c:extLst>
        </c:ser>
        <c:ser>
          <c:idx val="3"/>
          <c:order val="3"/>
          <c:tx>
            <c:strRef>
              <c:f>Chart4!$H$4</c:f>
              <c:strCache>
                <c:ptCount val="1"/>
                <c:pt idx="0">
                  <c:v>Card #3</c:v>
                </c:pt>
              </c:strCache>
            </c:strRef>
          </c:tx>
          <c:spPr>
            <a:pattFill prst="ltUpDiag">
              <a:fgClr>
                <a:schemeClr val="accent4"/>
              </a:fgClr>
              <a:bgClr>
                <a:schemeClr val="accent4">
                  <a:lumMod val="20000"/>
                  <a:lumOff val="80000"/>
                </a:schemeClr>
              </a:bgClr>
            </a:pattFill>
            <a:ln w="9525" cap="flat" cmpd="sng" algn="ctr">
              <a:solidFill>
                <a:schemeClr val="accent4">
                  <a:alpha val="75000"/>
                </a:schemeClr>
              </a:solidFill>
            </a:ln>
            <a:effectLst>
              <a:innerShdw blurRad="114300">
                <a:schemeClr val="accent4">
                  <a:alpha val="70000"/>
                </a:schemeClr>
              </a:innerShdw>
            </a:effectLst>
          </c:spPr>
          <c:invertIfNegative val="0"/>
          <c:dLbls>
            <c:dLbl>
              <c:idx val="1"/>
              <c:tx>
                <c:strRef>
                  <c:f>Chart4!$H$4</c:f>
                  <c:strCache>
                    <c:ptCount val="1"/>
                    <c:pt idx="0">
                      <c:v>Card #3</c:v>
                    </c:pt>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{B0119E7F-00F9-45DA-B62E-50D519F0EA23}</c15:txfldGUID>
                      <c15:f>Chart4!$H$4</c15:f>
                      <c15:dlblFieldTableCache>
                        <c:ptCount val="1"/>
                        <c:pt idx="0">
                          <c:v>Card #3</c:v>
                        </c:pt>
                      </c15:dlblFieldTableCache>
                    </c15:dlblFTEntry>
                  </c15:dlblFieldTable>
                  <c15:showDataLabelsRange val="0"/>
                </c:ext>
                <c:ext xmlns:c16="http://schemas.microsoft.com/office/drawing/2014/chart" uri="{C3380CC4-5D6E-409C-BE32-E72D297353CC}">
                  <c16:uniqueId val="{0000001A-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Chart4!$H$5:$H$365</c:f>
              <c:numCache>
                <c:formatCode>General</c:formatCode>
                <c:ptCount val="361"/>
                <c:pt idx="0">
                  <c:v>#N/A</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Chart4!$I$5:$I$365</c:f>
              <c:numCache>
                <c:formatCode>0.00;\-0.00;* "-"??;@</c:formatCode>
                <c:ptCount val="361"/>
                <c:pt idx="0">
                  <c:v>0</c:v>
                </c:pt>
                <c:pt idx="1">
                  <c:v>150</c:v>
                </c:pt>
                <c:pt idx="2">
                  <c:v>150</c:v>
                </c:pt>
                <c:pt idx="3">
                  <c:v>150</c:v>
                </c:pt>
                <c:pt idx="4">
                  <c:v>150</c:v>
                </c:pt>
                <c:pt idx="5">
                  <c:v>150</c:v>
                </c:pt>
                <c:pt idx="6">
                  <c:v>150</c:v>
                </c:pt>
                <c:pt idx="7">
                  <c:v>150</c:v>
                </c:pt>
                <c:pt idx="8">
                  <c:v>150</c:v>
                </c:pt>
                <c:pt idx="9">
                  <c:v>150</c:v>
                </c:pt>
                <c:pt idx="10">
                  <c:v>150</c:v>
                </c:pt>
                <c:pt idx="11">
                  <c:v>544.48</c:v>
                </c:pt>
                <c:pt idx="12">
                  <c:v>875</c:v>
                </c:pt>
                <c:pt idx="13">
                  <c:v>875</c:v>
                </c:pt>
                <c:pt idx="14">
                  <c:v>875</c:v>
                </c:pt>
                <c:pt idx="15">
                  <c:v>875</c:v>
                </c:pt>
                <c:pt idx="16">
                  <c:v>875</c:v>
                </c:pt>
                <c:pt idx="17">
                  <c:v>875</c:v>
                </c:pt>
                <c:pt idx="18">
                  <c:v>875</c:v>
                </c:pt>
                <c:pt idx="19">
                  <c:v>580.41000000000008</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3-FEC5-4538-8186-77B11CB0536B}"/>
            </c:ext>
          </c:extLst>
        </c:ser>
        <c:ser>
          <c:idx val="4"/>
          <c:order val="4"/>
          <c:tx>
            <c:strRef>
              <c:f>Chart4!$J$4</c:f>
              <c:strCache>
                <c:ptCount val="1"/>
                <c:pt idx="0">
                  <c:v>Student Loan #1</c:v>
                </c:pt>
              </c:strCache>
            </c:strRef>
          </c:tx>
          <c:spPr>
            <a:pattFill prst="ltUpDiag">
              <a:fgClr>
                <a:schemeClr val="accent5"/>
              </a:fgClr>
              <a:bgClr>
                <a:schemeClr val="accent5">
                  <a:lumMod val="20000"/>
                  <a:lumOff val="80000"/>
                </a:schemeClr>
              </a:bgClr>
            </a:pattFill>
            <a:ln w="9525" cap="flat" cmpd="sng" algn="ctr">
              <a:solidFill>
                <a:schemeClr val="accent5">
                  <a:alpha val="75000"/>
                </a:schemeClr>
              </a:solidFill>
            </a:ln>
            <a:effectLst>
              <a:innerShdw blurRad="114300">
                <a:schemeClr val="accent5">
                  <a:alpha val="70000"/>
                </a:schemeClr>
              </a:innerShdw>
            </a:effectLst>
          </c:spPr>
          <c:invertIfNegative val="0"/>
          <c:dLbls>
            <c:dLbl>
              <c:idx val="1"/>
              <c:tx>
                <c:strRef>
                  <c:f>Chart4!$J$4</c:f>
                  <c:strCache>
                    <c:ptCount val="1"/>
                    <c:pt idx="0">
                      <c:v>Student Loan #1</c:v>
                    </c:pt>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{0C101664-8CF7-4674-B276-586BD7F6B6A9}</c15:txfldGUID>
                      <c15:f>Chart4!$J$4</c15:f>
                      <c15:dlblFieldTableCache>
                        <c:ptCount val="1"/>
                        <c:pt idx="0">
                          <c:v>Student Loan #1</c:v>
                        </c:pt>
                      </c15:dlblFieldTableCache>
                    </c15:dlblFTEntry>
                  </c15:dlblFieldTable>
                  <c15:showDataLabelsRange val="0"/>
                </c:ext>
                <c:ext xmlns:c16="http://schemas.microsoft.com/office/drawing/2014/chart" uri="{C3380CC4-5D6E-409C-BE32-E72D297353CC}">
                  <c16:uniqueId val="{0000001B-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Chart4!$J$5:$J$365</c:f>
              <c:numCache>
                <c:formatCode>General</c:formatCode>
                <c:ptCount val="361"/>
                <c:pt idx="0">
                  <c:v>#N/A</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Chart4!$K$5:$K$365</c:f>
              <c:numCache>
                <c:formatCode>0.00;\-0.00;* "-"??;@</c:formatCode>
                <c:ptCount val="361"/>
                <c:pt idx="0">
                  <c:v>0</c:v>
                </c:pt>
                <c:pt idx="1">
                  <c:v>125</c:v>
                </c:pt>
                <c:pt idx="2">
                  <c:v>125</c:v>
                </c:pt>
                <c:pt idx="3">
                  <c:v>125</c:v>
                </c:pt>
                <c:pt idx="4">
                  <c:v>125</c:v>
                </c:pt>
                <c:pt idx="5">
                  <c:v>125</c:v>
                </c:pt>
                <c:pt idx="6">
                  <c:v>125</c:v>
                </c:pt>
                <c:pt idx="7">
                  <c:v>125</c:v>
                </c:pt>
                <c:pt idx="8">
                  <c:v>125</c:v>
                </c:pt>
                <c:pt idx="9">
                  <c:v>125</c:v>
                </c:pt>
                <c:pt idx="10">
                  <c:v>125</c:v>
                </c:pt>
                <c:pt idx="11">
                  <c:v>125</c:v>
                </c:pt>
                <c:pt idx="12">
                  <c:v>125</c:v>
                </c:pt>
                <c:pt idx="13">
                  <c:v>125</c:v>
                </c:pt>
                <c:pt idx="14">
                  <c:v>125</c:v>
                </c:pt>
                <c:pt idx="15">
                  <c:v>125</c:v>
                </c:pt>
                <c:pt idx="16">
                  <c:v>125</c:v>
                </c:pt>
                <c:pt idx="17">
                  <c:v>125</c:v>
                </c:pt>
                <c:pt idx="18">
                  <c:v>125</c:v>
                </c:pt>
                <c:pt idx="19">
                  <c:v>419.58999999999992</c:v>
                </c:pt>
                <c:pt idx="20">
                  <c:v>1000</c:v>
                </c:pt>
                <c:pt idx="21">
                  <c:v>1000</c:v>
                </c:pt>
                <c:pt idx="22">
                  <c:v>1000</c:v>
                </c:pt>
                <c:pt idx="23">
                  <c:v>1000</c:v>
                </c:pt>
                <c:pt idx="24">
                  <c:v>1000</c:v>
                </c:pt>
                <c:pt idx="25">
                  <c:v>1000</c:v>
                </c:pt>
                <c:pt idx="26">
                  <c:v>1000</c:v>
                </c:pt>
                <c:pt idx="27">
                  <c:v>1000</c:v>
                </c:pt>
                <c:pt idx="28">
                  <c:v>1000</c:v>
                </c:pt>
                <c:pt idx="29">
                  <c:v>1000</c:v>
                </c:pt>
                <c:pt idx="30">
                  <c:v>1000</c:v>
                </c:pt>
                <c:pt idx="31">
                  <c:v>1000</c:v>
                </c:pt>
                <c:pt idx="32">
                  <c:v>1000</c:v>
                </c:pt>
                <c:pt idx="33">
                  <c:v>1000</c:v>
                </c:pt>
                <c:pt idx="34">
                  <c:v>443.87</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4-FEC5-4538-8186-77B11CB0536B}"/>
            </c:ext>
          </c:extLst>
        </c:ser>
        <c:ser>
          <c:idx val="5"/>
          <c:order val="5"/>
          <c:tx>
            <c:strRef>
              <c:f>Chart4!$L$4</c:f>
              <c:strCache>
                <c:ptCount val="1"/>
              </c:strCache>
            </c:strRef>
          </c:tx>
          <c:spPr>
            <a:pattFill prst="ltUpDiag">
              <a:fgClr>
                <a:schemeClr val="accent6"/>
              </a:fgClr>
              <a:bgClr>
                <a:schemeClr val="accent6">
                  <a:lumMod val="20000"/>
                  <a:lumOff val="80000"/>
                </a:schemeClr>
              </a:bgClr>
            </a:pattFill>
            <a:ln w="9525" cap="flat" cmpd="sng" algn="ctr">
              <a:solidFill>
                <a:schemeClr val="accent6">
                  <a:alpha val="75000"/>
                </a:schemeClr>
              </a:solidFill>
            </a:ln>
            <a:effectLst>
              <a:innerShdw blurRad="114300">
                <a:schemeClr val="accent6">
                  <a:alpha val="70000"/>
                </a:schemeClr>
              </a:innerShdw>
            </a:effectLst>
          </c:spPr>
          <c:invertIfNegative val="0"/>
          <c:dLbls>
            <c:dLbl>
              <c:idx val="1"/>
              <c:tx>
                <c:strRef>
                  <c:f>Chart4!$L$4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{2861D941-768E-4037-9241-6391909A60B7}</c15:txfldGUID>
                      <c15:f>Chart4!$L$4</c15:f>
                      <c15:dlblFieldTableCache>
                        <c:ptCount val="1"/>
                      </c15:dlblFieldTableCache>
                    </c15:dlblFTEntry>
                  </c15:dlblFieldTable>
                  <c15:showDataLabelsRange val="0"/>
                </c:ext>
                <c:ext xmlns:c16="http://schemas.microsoft.com/office/drawing/2014/chart" uri="{C3380CC4-5D6E-409C-BE32-E72D297353CC}">
                  <c16:uniqueId val="{0000001C-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Chart4!$L$5:$L$365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Chart4!$M$5:$M$365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5-FEC5-4538-8186-77B11CB0536B}"/>
            </c:ext>
          </c:extLst>
        </c:ser>
        <c:ser>
          <c:idx val="6"/>
          <c:order val="6"/>
          <c:tx>
            <c:strRef>
              <c:f>Chart4!$N$4</c:f>
              <c:strCache>
                <c:ptCount val="1"/>
              </c:strCache>
            </c:strRef>
          </c:tx>
          <c:spPr>
            <a:pattFill prst="ltUpDiag">
              <a:fgClr>
                <a:schemeClr val="accent1">
                  <a:lumMod val="60000"/>
                </a:schemeClr>
              </a:fgClr>
              <a:bgClr>
                <a:schemeClr val="accent1">
                  <a:lumMod val="60000"/>
                  <a:lumMod val="20000"/>
                  <a:lumOff val="80000"/>
                </a:schemeClr>
              </a:bgClr>
            </a:pattFill>
            <a:ln w="9525" cap="flat" cmpd="sng" algn="ctr">
              <a:solidFill>
                <a:schemeClr val="accent1">
                  <a:lumMod val="60000"/>
                  <a:alpha val="75000"/>
                </a:schemeClr>
              </a:solidFill>
            </a:ln>
            <a:effectLst>
              <a:innerShdw blurRad="114300">
                <a:schemeClr val="accent1">
                  <a:lumMod val="60000"/>
                  <a:alpha val="70000"/>
                </a:schemeClr>
              </a:innerShdw>
            </a:effectLst>
          </c:spPr>
          <c:invertIfNegative val="0"/>
          <c:dLbls>
            <c:dLbl>
              <c:idx val="1"/>
              <c:tx>
                <c:strRef>
                  <c:f>Chart4!$N$4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{1D2CAFDE-6F2F-4F6E-83CE-E7939E20CFA2}</c15:txfldGUID>
                      <c15:f>Chart4!$N$4</c15:f>
                      <c15:dlblFieldTableCache>
                        <c:ptCount val="1"/>
                      </c15:dlblFieldTableCache>
                    </c15:dlblFTEntry>
                  </c15:dlblFieldTable>
                  <c15:showDataLabelsRange val="0"/>
                </c:ext>
                <c:ext xmlns:c16="http://schemas.microsoft.com/office/drawing/2014/chart" uri="{C3380CC4-5D6E-409C-BE32-E72D297353CC}">
                  <c16:uniqueId val="{0000001D-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Chart4!$N$5:$N$365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Chart4!$O$5:$O$365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6-FEC5-4538-8186-77B11CB0536B}"/>
            </c:ext>
          </c:extLst>
        </c:ser>
        <c:ser>
          <c:idx val="7"/>
          <c:order val="7"/>
          <c:tx>
            <c:strRef>
              <c:f>Chart4!$P$4</c:f>
              <c:strCache>
                <c:ptCount val="1"/>
              </c:strCache>
            </c:strRef>
          </c:tx>
          <c:spPr>
            <a:pattFill prst="ltUpDiag">
              <a:fgClr>
                <a:schemeClr val="accent2">
                  <a:lumMod val="60000"/>
                </a:schemeClr>
              </a:fgClr>
              <a:bgClr>
                <a:schemeClr val="accent2">
                  <a:lumMod val="60000"/>
                  <a:lumMod val="20000"/>
                  <a:lumOff val="80000"/>
                </a:schemeClr>
              </a:bgClr>
            </a:pattFill>
            <a:ln w="9525" cap="flat" cmpd="sng" algn="ctr">
              <a:solidFill>
                <a:schemeClr val="accent2">
                  <a:lumMod val="60000"/>
                  <a:alpha val="75000"/>
                </a:schemeClr>
              </a:solidFill>
            </a:ln>
            <a:effectLst>
              <a:innerShdw blurRad="114300">
                <a:schemeClr val="accent2">
                  <a:lumMod val="60000"/>
                  <a:alpha val="70000"/>
                </a:schemeClr>
              </a:innerShdw>
            </a:effectLst>
          </c:spPr>
          <c:invertIfNegative val="0"/>
          <c:dLbls>
            <c:dLbl>
              <c:idx val="1"/>
              <c:tx>
                <c:strRef>
                  <c:f>Chart4!$P$4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{E24F6D39-0EB2-4CCB-9C23-EF5036EA52E4}</c15:txfldGUID>
                      <c15:f>Chart4!$P$4</c15:f>
                      <c15:dlblFieldTableCache>
                        <c:ptCount val="1"/>
                      </c15:dlblFieldTableCache>
                    </c15:dlblFTEntry>
                  </c15:dlblFieldTable>
                  <c15:showDataLabelsRange val="0"/>
                </c:ext>
                <c:ext xmlns:c16="http://schemas.microsoft.com/office/drawing/2014/chart" uri="{C3380CC4-5D6E-409C-BE32-E72D297353CC}">
                  <c16:uniqueId val="{0000001E-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Chart4!$P$5:$P$365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Chart4!$Q$5:$Q$365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7-FEC5-4538-8186-77B11CB0536B}"/>
            </c:ext>
          </c:extLst>
        </c:ser>
        <c:ser>
          <c:idx val="8"/>
          <c:order val="8"/>
          <c:tx>
            <c:strRef>
              <c:f>Chart4!$R$4</c:f>
              <c:strCache>
                <c:ptCount val="1"/>
              </c:strCache>
            </c:strRef>
          </c:tx>
          <c:spPr>
            <a:pattFill prst="ltUpDiag">
              <a:fgClr>
                <a:schemeClr val="accent3">
                  <a:lumMod val="60000"/>
                </a:schemeClr>
              </a:fgClr>
              <a:bgClr>
                <a:schemeClr val="accent3">
                  <a:lumMod val="60000"/>
                  <a:lumMod val="20000"/>
                  <a:lumOff val="80000"/>
                </a:schemeClr>
              </a:bgClr>
            </a:pattFill>
            <a:ln w="9525" cap="flat" cmpd="sng" algn="ctr">
              <a:solidFill>
                <a:schemeClr val="accent3">
                  <a:lumMod val="60000"/>
                  <a:alpha val="75000"/>
                </a:schemeClr>
              </a:solidFill>
            </a:ln>
            <a:effectLst>
              <a:innerShdw blurRad="114300">
                <a:schemeClr val="accent3">
                  <a:lumMod val="60000"/>
                  <a:alpha val="70000"/>
                </a:schemeClr>
              </a:innerShdw>
            </a:effectLst>
          </c:spPr>
          <c:invertIfNegative val="0"/>
          <c:dLbls>
            <c:dLbl>
              <c:idx val="1"/>
              <c:tx>
                <c:strRef>
                  <c:f>Chart4!$R$4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{E5921D37-5DCA-489E-86A8-4FE3EE50EC3F}</c15:txfldGUID>
                      <c15:f>Chart4!$R$4</c15:f>
                      <c15:dlblFieldTableCache>
                        <c:ptCount val="1"/>
                      </c15:dlblFieldTableCache>
                    </c15:dlblFTEntry>
                  </c15:dlblFieldTable>
                  <c15:showDataLabelsRange val="0"/>
                </c:ext>
                <c:ext xmlns:c16="http://schemas.microsoft.com/office/drawing/2014/chart" uri="{C3380CC4-5D6E-409C-BE32-E72D297353CC}">
                  <c16:uniqueId val="{0000001F-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Chart4!$R$5:$R$365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Chart4!$S$5:$S$365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8-FEC5-4538-8186-77B11CB0536B}"/>
            </c:ext>
          </c:extLst>
        </c:ser>
        <c:ser>
          <c:idx val="9"/>
          <c:order val="9"/>
          <c:tx>
            <c:strRef>
              <c:f>Chart4!$T$4</c:f>
              <c:strCache>
                <c:ptCount val="1"/>
              </c:strCache>
            </c:strRef>
          </c:tx>
          <c:spPr>
            <a:pattFill prst="ltUpDiag">
              <a:fgClr>
                <a:schemeClr val="accent4">
                  <a:lumMod val="60000"/>
                </a:schemeClr>
              </a:fgClr>
              <a:bgClr>
                <a:schemeClr val="accent4">
                  <a:lumMod val="60000"/>
                  <a:lumMod val="20000"/>
                  <a:lumOff val="80000"/>
                </a:schemeClr>
              </a:bgClr>
            </a:pattFill>
            <a:ln w="9525" cap="flat" cmpd="sng" algn="ctr">
              <a:solidFill>
                <a:schemeClr val="accent4">
                  <a:lumMod val="60000"/>
                  <a:alpha val="75000"/>
                </a:schemeClr>
              </a:solidFill>
            </a:ln>
            <a:effectLst>
              <a:innerShdw blurRad="114300">
                <a:schemeClr val="accent4">
                  <a:lumMod val="60000"/>
                  <a:alpha val="70000"/>
                </a:schemeClr>
              </a:innerShdw>
            </a:effectLst>
          </c:spPr>
          <c:invertIfNegative val="0"/>
          <c:dLbls>
            <c:dLbl>
              <c:idx val="1"/>
              <c:tx>
                <c:strRef>
                  <c:f>Chart4!$T$4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{125ADA04-402C-42A2-9CA6-B1590DB936E0}</c15:txfldGUID>
                      <c15:f>Chart4!$T$4</c15:f>
                      <c15:dlblFieldTableCache>
                        <c:ptCount val="1"/>
                      </c15:dlblFieldTableCache>
                    </c15:dlblFTEntry>
                  </c15:dlblFieldTable>
                  <c15:showDataLabelsRange val="0"/>
                </c:ext>
                <c:ext xmlns:c16="http://schemas.microsoft.com/office/drawing/2014/chart" uri="{C3380CC4-5D6E-409C-BE32-E72D297353CC}">
                  <c16:uniqueId val="{00000020-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Chart4!$T$5:$T$365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Chart4!$U$5:$U$365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9-FEC5-4538-8186-77B11CB0536B}"/>
            </c:ext>
          </c:extLst>
        </c:ser>
        <c:ser>
          <c:idx val="10"/>
          <c:order val="10"/>
          <c:tx>
            <c:strRef>
              <c:f>Chart4!$V$4</c:f>
              <c:strCache>
                <c:ptCount val="1"/>
              </c:strCache>
            </c:strRef>
          </c:tx>
          <c:spPr>
            <a:pattFill prst="ltUpDiag">
              <a:fgClr>
                <a:schemeClr val="accent5">
                  <a:lumMod val="60000"/>
                </a:schemeClr>
              </a:fgClr>
              <a:bgClr>
                <a:schemeClr val="accent5">
                  <a:lumMod val="60000"/>
                  <a:lumMod val="20000"/>
                  <a:lumOff val="80000"/>
                </a:schemeClr>
              </a:bgClr>
            </a:pattFill>
            <a:ln w="9525" cap="flat" cmpd="sng" algn="ctr">
              <a:solidFill>
                <a:schemeClr val="accent5">
                  <a:lumMod val="60000"/>
                  <a:alpha val="75000"/>
                </a:schemeClr>
              </a:solidFill>
            </a:ln>
            <a:effectLst>
              <a:innerShdw blurRad="114300">
                <a:schemeClr val="accent5">
                  <a:lumMod val="60000"/>
                  <a:alpha val="70000"/>
                </a:schemeClr>
              </a:innerShdw>
            </a:effectLst>
          </c:spPr>
          <c:invertIfNegative val="0"/>
          <c:dLbls>
            <c:dLbl>
              <c:idx val="1"/>
              <c:tx>
                <c:strRef>
                  <c:f>Chart4!$V$4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{C32CFB8E-CB92-4BBD-A1C0-D52CFC57BA7A}</c15:txfldGUID>
                      <c15:f>Chart4!$V$4</c15:f>
                      <c15:dlblFieldTableCache>
                        <c:ptCount val="1"/>
                      </c15:dlblFieldTableCache>
                    </c15:dlblFTEntry>
                  </c15:dlblFieldTable>
                  <c15:showDataLabelsRange val="0"/>
                </c:ext>
                <c:ext xmlns:c16="http://schemas.microsoft.com/office/drawing/2014/chart" uri="{C3380CC4-5D6E-409C-BE32-E72D297353CC}">
                  <c16:uniqueId val="{00000021-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Chart4!$V$5:$V$365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Chart4!$W$5:$W$365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A-FEC5-4538-8186-77B11CB0536B}"/>
            </c:ext>
          </c:extLst>
        </c:ser>
        <c:ser>
          <c:idx val="11"/>
          <c:order val="11"/>
          <c:tx>
            <c:strRef>
              <c:f>Chart4!$X$4</c:f>
              <c:strCache>
                <c:ptCount val="1"/>
              </c:strCache>
            </c:strRef>
          </c:tx>
          <c:spPr>
            <a:pattFill prst="ltUpDiag">
              <a:fgClr>
                <a:schemeClr val="accent6">
                  <a:lumMod val="60000"/>
                </a:schemeClr>
              </a:fgClr>
              <a:bgClr>
                <a:schemeClr val="accent6">
                  <a:lumMod val="60000"/>
                  <a:lumMod val="20000"/>
                  <a:lumOff val="80000"/>
                </a:schemeClr>
              </a:bgClr>
            </a:pattFill>
            <a:ln w="9525" cap="flat" cmpd="sng" algn="ctr">
              <a:solidFill>
                <a:schemeClr val="accent6">
                  <a:lumMod val="60000"/>
                  <a:alpha val="75000"/>
                </a:schemeClr>
              </a:solidFill>
            </a:ln>
            <a:effectLst>
              <a:innerShdw blurRad="114300">
                <a:schemeClr val="accent6">
                  <a:lumMod val="60000"/>
                  <a:alpha val="70000"/>
                </a:schemeClr>
              </a:innerShdw>
            </a:effectLst>
          </c:spPr>
          <c:invertIfNegative val="0"/>
          <c:dLbls>
            <c:dLbl>
              <c:idx val="1"/>
              <c:tx>
                <c:strRef>
                  <c:f>Chart4!$X$4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{780D4113-DB5F-4257-ACEA-3D44F24BE3F7}</c15:txfldGUID>
                      <c15:f>Chart4!$X$4</c15:f>
                      <c15:dlblFieldTableCache>
                        <c:ptCount val="1"/>
                      </c15:dlblFieldTableCache>
                    </c15:dlblFTEntry>
                  </c15:dlblFieldTable>
                  <c15:showDataLabelsRange val="0"/>
                </c:ext>
                <c:ext xmlns:c16="http://schemas.microsoft.com/office/drawing/2014/chart" uri="{C3380CC4-5D6E-409C-BE32-E72D297353CC}">
                  <c16:uniqueId val="{00000022-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Chart4!$X$5:$X$365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Chart4!$Y$5:$Y$365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B-FEC5-4538-8186-77B11CB0536B}"/>
            </c:ext>
          </c:extLst>
        </c:ser>
        <c:ser>
          <c:idx val="12"/>
          <c:order val="12"/>
          <c:tx>
            <c:strRef>
              <c:f>Chart4!$Z$4</c:f>
              <c:strCache>
                <c:ptCount val="1"/>
              </c:strCache>
            </c:strRef>
          </c:tx>
          <c:spPr>
            <a:pattFill prst="ltUpDiag">
              <a:fgClr>
                <a:schemeClr val="accent1">
                  <a:lumMod val="80000"/>
                  <a:lumOff val="20000"/>
                </a:schemeClr>
              </a:fgClr>
              <a:bgClr>
                <a:schemeClr val="accent1">
                  <a:lumMod val="80000"/>
                  <a:lumOff val="20000"/>
                  <a:lumMod val="20000"/>
                  <a:lumOff val="80000"/>
                </a:schemeClr>
              </a:bgClr>
            </a:pattFill>
            <a:ln w="9525" cap="flat" cmpd="sng" algn="ctr">
              <a:solidFill>
                <a:schemeClr val="accent1">
                  <a:lumMod val="80000"/>
                  <a:lumOff val="20000"/>
                  <a:alpha val="75000"/>
                </a:schemeClr>
              </a:solidFill>
            </a:ln>
            <a:effectLst>
              <a:innerShdw blurRad="114300">
                <a:schemeClr val="accent1">
                  <a:lumMod val="80000"/>
                  <a:lumOff val="20000"/>
                  <a:alpha val="70000"/>
                </a:schemeClr>
              </a:innerShdw>
            </a:effectLst>
          </c:spPr>
          <c:invertIfNegative val="0"/>
          <c:dLbls>
            <c:dLbl>
              <c:idx val="1"/>
              <c:tx>
                <c:strRef>
                  <c:f>Chart4!$Z$4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{3C97E8C7-61CE-4447-AE78-F8A0B039BDB8}</c15:txfldGUID>
                      <c15:f>Chart4!$Z$4</c15:f>
                      <c15:dlblFieldTableCache>
                        <c:ptCount val="1"/>
                      </c15:dlblFieldTableCache>
                    </c15:dlblFTEntry>
                  </c15:dlblFieldTable>
                  <c15:showDataLabelsRange val="0"/>
                </c:ext>
                <c:ext xmlns:c16="http://schemas.microsoft.com/office/drawing/2014/chart" uri="{C3380CC4-5D6E-409C-BE32-E72D297353CC}">
                  <c16:uniqueId val="{00000023-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Chart4!$Z$5:$Z$365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Chart4!$AA$5:$AA$365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C-FEC5-4538-8186-77B11CB0536B}"/>
            </c:ext>
          </c:extLst>
        </c:ser>
        <c:ser>
          <c:idx val="13"/>
          <c:order val="13"/>
          <c:tx>
            <c:strRef>
              <c:f>Chart4!$AB$4</c:f>
              <c:strCache>
                <c:ptCount val="1"/>
              </c:strCache>
            </c:strRef>
          </c:tx>
          <c:spPr>
            <a:pattFill prst="ltUpDiag">
              <a:fgClr>
                <a:schemeClr val="accent2">
                  <a:lumMod val="80000"/>
                  <a:lumOff val="20000"/>
                </a:schemeClr>
              </a:fgClr>
              <a:bgClr>
                <a:schemeClr val="accent2">
                  <a:lumMod val="80000"/>
                  <a:lumOff val="20000"/>
                  <a:lumMod val="20000"/>
                  <a:lumOff val="80000"/>
                </a:schemeClr>
              </a:bgClr>
            </a:pattFill>
            <a:ln w="9525" cap="flat" cmpd="sng" algn="ctr">
              <a:solidFill>
                <a:schemeClr val="accent2">
                  <a:lumMod val="80000"/>
                  <a:lumOff val="20000"/>
                  <a:alpha val="75000"/>
                </a:schemeClr>
              </a:solidFill>
            </a:ln>
            <a:effectLst>
              <a:innerShdw blurRad="114300">
                <a:schemeClr val="accent2">
                  <a:lumMod val="80000"/>
                  <a:lumOff val="20000"/>
                  <a:alpha val="70000"/>
                </a:schemeClr>
              </a:innerShdw>
            </a:effectLst>
          </c:spPr>
          <c:invertIfNegative val="0"/>
          <c:dLbls>
            <c:dLbl>
              <c:idx val="1"/>
              <c:tx>
                <c:strRef>
                  <c:f>Chart4!$AB$4</c:f>
                  <c:strCache>
                    <c:ptCount val="1"/>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{2C0C474C-0079-4D8C-804D-46296C05C9B4}</c15:txfldGUID>
                      <c15:f>Chart4!$AB$4</c15:f>
                      <c15:dlblFieldTableCache>
                        <c:ptCount val="1"/>
                      </c15:dlblFieldTableCache>
                    </c15:dlblFTEntry>
                  </c15:dlblFieldTable>
                  <c15:showDataLabelsRange val="0"/>
                </c:ext>
                <c:ext xmlns:c16="http://schemas.microsoft.com/office/drawing/2014/chart" uri="{C3380CC4-5D6E-409C-BE32-E72D297353CC}">
                  <c16:uniqueId val="{00000024-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Chart4!$AB$5:$AB$365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Chart4!$AC$5:$AC$365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D-FEC5-4538-8186-77B11CB0536B}"/>
            </c:ext>
          </c:extLst>
        </c:ser>
        <c:ser>
          <c:idx val="14"/>
          <c:order val="14"/>
          <c:tx>
            <c:strRef>
              <c:f>Chart4!$AD$4</c:f>
              <c:strCache>
                <c:ptCount val="1"/>
              </c:strCache>
            </c:strRef>
          </c:tx>
          <c:spPr>
            <a:pattFill prst="ltUpDiag">
              <a:fgClr>
                <a:schemeClr val="accent3">
                  <a:lumMod val="80000"/>
                  <a:lumOff val="20000"/>
                </a:schemeClr>
              </a:fgClr>
              <a:bgClr>
                <a:schemeClr val="accent3">
                  <a:lumMod val="80000"/>
                  <a:lumOff val="20000"/>
                  <a:lumMod val="20000"/>
                  <a:lumOff val="80000"/>
                </a:schemeClr>
              </a:bgClr>
            </a:pattFill>
            <a:ln w="9525" cap="flat" cmpd="sng" algn="ctr">
              <a:solidFill>
                <a:schemeClr val="accent3">
                  <a:lumMod val="80000"/>
                  <a:lumOff val="20000"/>
                  <a:alpha val="75000"/>
                </a:schemeClr>
              </a:solidFill>
            </a:ln>
            <a:effectLst>
              <a:innerShdw blurRad="114300">
                <a:schemeClr val="accent3">
                  <a:lumMod val="80000"/>
                  <a:lumOff val="20000"/>
                  <a:alpha val="70000"/>
                </a:schemeClr>
              </a:innerShdw>
            </a:effectLst>
          </c:spPr>
          <c:invertIfNegative val="0"/>
          <c:dLbls>
            <c:dLbl>
              <c:idx val="1"/>
              <c:tx>
                <c:strRef>
                  <c:f>Chart4!$AD$4</c:f>
                  <c:strCache>
                    <c:ptCount val="1"/>
                  </c:strCache>
                </c:strRef>
              </c:tx>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l"/>
              <c:showLegendKey val="0"/>
              <c:showVal val="1"/>
              <c:showCatName val="0"/>
              <c:showSerName val="0"/>
              <c:showPercent val="0"/>
              <c:showBubbleSize val="0"/>
              <c:extLst>
                <c:ext xmlns:c15="http://schemas.microsoft.com/office/drawing/2012/chart" uri="{CE6537A1-D6FC-4f65-9D91-7224C49458BB}">
                  <c15:dlblFieldTable>
                    <c15:dlblFTEntry>
                      <c15:txfldGUID>{510703BA-8D0E-470D-97F6-FFA1131F1930}</c15:txfldGUID>
                      <c15:f>Chart4!$AD$4</c15:f>
                      <c15:dlblFieldTableCache>
                        <c:ptCount val="1"/>
                      </c15:dlblFieldTableCache>
                    </c15:dlblFTEntry>
                  </c15:dlblFieldTable>
                  <c15:showDataLabelsRange val="0"/>
                </c:ext>
                <c:ext xmlns:c16="http://schemas.microsoft.com/office/drawing/2014/chart" uri="{C3380CC4-5D6E-409C-BE32-E72D297353CC}">
                  <c16:uniqueId val="{00000025-FEC5-4538-8186-77B11CB0536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xVal>
            <c:numRef>
              <c:f>Chart4!$A$5:$A$365</c:f>
              <c:numCache>
                <c:formatCode>[$-409]mmm\-yy;@</c:formatCode>
                <c:ptCount val="361"/>
                <c:pt idx="0">
                  <c:v>46235</c:v>
                </c:pt>
                <c:pt idx="1">
                  <c:v>46266</c:v>
                </c:pt>
                <c:pt idx="2">
                  <c:v>46296</c:v>
                </c:pt>
                <c:pt idx="3">
                  <c:v>46327</c:v>
                </c:pt>
                <c:pt idx="4">
                  <c:v>46357</c:v>
                </c:pt>
                <c:pt idx="5">
                  <c:v>46388</c:v>
                </c:pt>
                <c:pt idx="6">
                  <c:v>46419</c:v>
                </c:pt>
                <c:pt idx="7">
                  <c:v>46447</c:v>
                </c:pt>
                <c:pt idx="8">
                  <c:v>46478</c:v>
                </c:pt>
                <c:pt idx="9">
                  <c:v>46508</c:v>
                </c:pt>
                <c:pt idx="10">
                  <c:v>46539</c:v>
                </c:pt>
                <c:pt idx="11">
                  <c:v>46569</c:v>
                </c:pt>
                <c:pt idx="12">
                  <c:v>46600</c:v>
                </c:pt>
                <c:pt idx="13">
                  <c:v>46631</c:v>
                </c:pt>
                <c:pt idx="14">
                  <c:v>46661</c:v>
                </c:pt>
                <c:pt idx="15">
                  <c:v>46692</c:v>
                </c:pt>
                <c:pt idx="16">
                  <c:v>46722</c:v>
                </c:pt>
                <c:pt idx="17">
                  <c:v>46753</c:v>
                </c:pt>
                <c:pt idx="18">
                  <c:v>46784</c:v>
                </c:pt>
                <c:pt idx="19">
                  <c:v>46813</c:v>
                </c:pt>
                <c:pt idx="20">
                  <c:v>46844</c:v>
                </c:pt>
                <c:pt idx="21">
                  <c:v>46874</c:v>
                </c:pt>
                <c:pt idx="22">
                  <c:v>46905</c:v>
                </c:pt>
                <c:pt idx="23">
                  <c:v>46935</c:v>
                </c:pt>
                <c:pt idx="24">
                  <c:v>46966</c:v>
                </c:pt>
                <c:pt idx="25">
                  <c:v>46997</c:v>
                </c:pt>
                <c:pt idx="26">
                  <c:v>47027</c:v>
                </c:pt>
                <c:pt idx="27">
                  <c:v>47058</c:v>
                </c:pt>
                <c:pt idx="28">
                  <c:v>47088</c:v>
                </c:pt>
                <c:pt idx="29">
                  <c:v>47119</c:v>
                </c:pt>
                <c:pt idx="30">
                  <c:v>47150</c:v>
                </c:pt>
                <c:pt idx="31">
                  <c:v>47178</c:v>
                </c:pt>
                <c:pt idx="32">
                  <c:v>47209</c:v>
                </c:pt>
                <c:pt idx="33">
                  <c:v>47239</c:v>
                </c:pt>
                <c:pt idx="34">
                  <c:v>47270</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xVal>
          <c:yVal>
            <c:numRef>
              <c:f>Chart4!$AD$5:$AD$365</c:f>
              <c:numCache>
                <c:formatCode>General</c:formatCode>
                <c:ptCount val="36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numCache>
            </c:numRef>
          </c:yVal>
          <c:bubbleSize>
            <c:numRef>
              <c:f>Chart4!$AE$5:$AE$365</c:f>
              <c:numCache>
                <c:formatCode>0.00;\-0.00;* "-"??;@</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bubbleSize>
          <c:bubble3D val="0"/>
          <c:extLst>
            <c:ext xmlns:c16="http://schemas.microsoft.com/office/drawing/2014/chart" uri="{C3380CC4-5D6E-409C-BE32-E72D297353CC}">
              <c16:uniqueId val="{0000000E-FEC5-4538-8186-77B11CB0536B}"/>
            </c:ext>
          </c:extLst>
        </c:ser>
        <c:dLbls>
          <c:showLegendKey val="0"/>
          <c:showVal val="0"/>
          <c:showCatName val="0"/>
          <c:showSerName val="0"/>
          <c:showPercent val="0"/>
          <c:showBubbleSize val="0"/>
        </c:dLbls>
        <c:bubbleScale val="100"/>
        <c:showNegBubbles val="0"/>
        <c:axId val="627249032"/>
        <c:axId val="627248048"/>
      </c:bubbleChart>
      <c:valAx>
        <c:axId val="627249032"/>
        <c:scaling>
          <c:orientation val="minMax"/>
        </c:scaling>
        <c:delete val="0"/>
        <c:axPos val="b"/>
        <c:majorGridlines>
          <c:spPr>
            <a:ln>
              <a:solidFill>
                <a:schemeClr val="tx1">
                  <a:lumMod val="15000"/>
                  <a:lumOff val="85000"/>
                </a:schemeClr>
              </a:solidFill>
            </a:ln>
            <a:effectLst/>
          </c:spPr>
        </c:majorGridlines>
        <c:numFmt formatCode="[$-409]mmm\-yy;@"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27248048"/>
        <c:crosses val="autoZero"/>
        <c:crossBetween val="midCat"/>
      </c:valAx>
      <c:valAx>
        <c:axId val="627248048"/>
        <c:scaling>
          <c:orientation val="minMax"/>
          <c:max val="0"/>
          <c:min val="-18"/>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bg1">
                    <a:lumMod val="85000"/>
                  </a:schemeClr>
                </a:solidFill>
                <a:latin typeface="+mn-lt"/>
                <a:ea typeface="+mn-ea"/>
                <a:cs typeface="+mn-cs"/>
              </a:defRPr>
            </a:pPr>
            <a:endParaRPr lang="en-US"/>
          </a:p>
        </c:txPr>
        <c:crossAx val="627249032"/>
        <c:crosses val="autoZero"/>
        <c:crossBetween val="midCat"/>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0">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9525" cap="flat" cmpd="sng" algn="ctr">
        <a:solidFill>
          <a:schemeClr val="phClr">
            <a:alpha val="75000"/>
          </a:schemeClr>
        </a:solidFill>
      </a:ln>
      <a:effectLst>
        <a:innerShdw blurRad="114300">
          <a:schemeClr val="phClr">
            <a:alpha val="70000"/>
          </a:scheme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9525" cap="flat" cmpd="sng" algn="ctr">
        <a:solidFill>
          <a:schemeClr val="phClr">
            <a:alpha val="75000"/>
          </a:schemeClr>
        </a:solidFill>
      </a:ln>
      <a:effectLst>
        <a:innerShdw blurRad="114300">
          <a:schemeClr val="phClr">
            <a:alpha val="70000"/>
          </a:scheme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phClr"/>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hyperlink" Target="#Chart4!A1"/><Relationship Id="rId3" Type="http://schemas.openxmlformats.org/officeDocument/2006/relationships/hyperlink" Target="#Chart2!A1"/><Relationship Id="rId7"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hyperlink" Target="#Chart1!A1"/><Relationship Id="rId6" Type="http://schemas.openxmlformats.org/officeDocument/2006/relationships/image" Target="../media/image4.png"/><Relationship Id="rId11" Type="http://schemas.openxmlformats.org/officeDocument/2006/relationships/image" Target="../media/image6.png"/><Relationship Id="rId5" Type="http://schemas.openxmlformats.org/officeDocument/2006/relationships/hyperlink" Target="#Chart3!A1"/><Relationship Id="rId10" Type="http://schemas.openxmlformats.org/officeDocument/2006/relationships/hyperlink" Target="https://www.vertex42.com/" TargetMode="External"/><Relationship Id="rId4" Type="http://schemas.openxmlformats.org/officeDocument/2006/relationships/image" Target="../media/image3.png"/><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s://www.vertex42.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s://www.vertex42.com/"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www.vertex42.com/" TargetMode="Externa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https://www.vertex42.com/" TargetMode="External"/><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image" Target="../media/image6.png"/><Relationship Id="rId4" Type="http://schemas.openxmlformats.org/officeDocument/2006/relationships/hyperlink" Target="https://www.vertex42.com/"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https://www.vertex42.com/" TargetMode="Externa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10</xdr:col>
      <xdr:colOff>19051</xdr:colOff>
      <xdr:row>22</xdr:row>
      <xdr:rowOff>220693</xdr:rowOff>
    </xdr:from>
    <xdr:to>
      <xdr:col>10</xdr:col>
      <xdr:colOff>971551</xdr:colOff>
      <xdr:row>27</xdr:row>
      <xdr:rowOff>227062</xdr:rowOff>
    </xdr:to>
    <xdr:pic>
      <xdr:nvPicPr>
        <xdr:cNvPr id="2" name="Picture 1">
          <a:hlinkClick xmlns:r="http://schemas.openxmlformats.org/officeDocument/2006/relationships" r:id="rId1"/>
          <a:extLst>
            <a:ext uri="{FF2B5EF4-FFF2-40B4-BE49-F238E27FC236}">
              <a16:creationId xmlns:a16="http://schemas.microsoft.com/office/drawing/2014/main" id="{2DC968B6-C180-4CD3-A082-797E8C3F67C2}"/>
            </a:ext>
          </a:extLst>
        </xdr:cNvPr>
        <xdr:cNvPicPr>
          <a:picLocks noChangeAspect="1"/>
        </xdr:cNvPicPr>
      </xdr:nvPicPr>
      <xdr:blipFill>
        <a:blip xmlns:r="http://schemas.openxmlformats.org/officeDocument/2006/relationships" r:embed="rId2"/>
        <a:stretch>
          <a:fillRect/>
        </a:stretch>
      </xdr:blipFill>
      <xdr:spPr>
        <a:xfrm>
          <a:off x="6953251" y="4697443"/>
          <a:ext cx="952500" cy="996969"/>
        </a:xfrm>
        <a:prstGeom prst="rect">
          <a:avLst/>
        </a:prstGeom>
        <a:effectLst>
          <a:outerShdw blurRad="50800" dist="38100" dir="2700000" algn="tl" rotWithShape="0">
            <a:prstClr val="black">
              <a:alpha val="40000"/>
            </a:prstClr>
          </a:outerShdw>
        </a:effectLst>
      </xdr:spPr>
    </xdr:pic>
    <xdr:clientData/>
  </xdr:twoCellAnchor>
  <xdr:twoCellAnchor editAs="oneCell">
    <xdr:from>
      <xdr:col>10</xdr:col>
      <xdr:colOff>1104900</xdr:colOff>
      <xdr:row>23</xdr:row>
      <xdr:rowOff>9525</xdr:rowOff>
    </xdr:from>
    <xdr:to>
      <xdr:col>10</xdr:col>
      <xdr:colOff>1978361</xdr:colOff>
      <xdr:row>29</xdr:row>
      <xdr:rowOff>98007</xdr:rowOff>
    </xdr:to>
    <xdr:pic>
      <xdr:nvPicPr>
        <xdr:cNvPr id="5" name="Picture 4">
          <a:hlinkClick xmlns:r="http://schemas.openxmlformats.org/officeDocument/2006/relationships" r:id="rId3"/>
          <a:extLst>
            <a:ext uri="{FF2B5EF4-FFF2-40B4-BE49-F238E27FC236}">
              <a16:creationId xmlns:a16="http://schemas.microsoft.com/office/drawing/2014/main" id="{E2C753DE-4CEE-40F6-996C-318675280CDB}"/>
            </a:ext>
          </a:extLst>
        </xdr:cNvPr>
        <xdr:cNvPicPr>
          <a:picLocks noChangeAspect="1"/>
        </xdr:cNvPicPr>
      </xdr:nvPicPr>
      <xdr:blipFill>
        <a:blip xmlns:r="http://schemas.openxmlformats.org/officeDocument/2006/relationships" r:embed="rId4"/>
        <a:stretch>
          <a:fillRect/>
        </a:stretch>
      </xdr:blipFill>
      <xdr:spPr>
        <a:xfrm>
          <a:off x="8039100" y="4714875"/>
          <a:ext cx="873461" cy="1269582"/>
        </a:xfrm>
        <a:prstGeom prst="rect">
          <a:avLst/>
        </a:prstGeom>
        <a:effectLst>
          <a:outerShdw blurRad="50800" dist="38100" dir="2700000" algn="tl" rotWithShape="0">
            <a:prstClr val="black">
              <a:alpha val="40000"/>
            </a:prstClr>
          </a:outerShdw>
        </a:effectLst>
      </xdr:spPr>
    </xdr:pic>
    <xdr:clientData/>
  </xdr:twoCellAnchor>
  <xdr:twoCellAnchor editAs="oneCell">
    <xdr:from>
      <xdr:col>10</xdr:col>
      <xdr:colOff>2091859</xdr:colOff>
      <xdr:row>23</xdr:row>
      <xdr:rowOff>9525</xdr:rowOff>
    </xdr:from>
    <xdr:to>
      <xdr:col>12</xdr:col>
      <xdr:colOff>9525</xdr:colOff>
      <xdr:row>27</xdr:row>
      <xdr:rowOff>27579</xdr:rowOff>
    </xdr:to>
    <xdr:pic>
      <xdr:nvPicPr>
        <xdr:cNvPr id="7" name="Picture 6">
          <a:hlinkClick xmlns:r="http://schemas.openxmlformats.org/officeDocument/2006/relationships" r:id="rId5"/>
          <a:extLst>
            <a:ext uri="{FF2B5EF4-FFF2-40B4-BE49-F238E27FC236}">
              <a16:creationId xmlns:a16="http://schemas.microsoft.com/office/drawing/2014/main" id="{A1A94707-03FA-4809-98A5-747BAB0F4CC9}"/>
            </a:ext>
          </a:extLst>
        </xdr:cNvPr>
        <xdr:cNvPicPr>
          <a:picLocks noChangeAspect="1"/>
        </xdr:cNvPicPr>
      </xdr:nvPicPr>
      <xdr:blipFill>
        <a:blip xmlns:r="http://schemas.openxmlformats.org/officeDocument/2006/relationships" r:embed="rId6"/>
        <a:stretch>
          <a:fillRect/>
        </a:stretch>
      </xdr:blipFill>
      <xdr:spPr>
        <a:xfrm>
          <a:off x="9226084" y="4429125"/>
          <a:ext cx="1537166" cy="780054"/>
        </a:xfrm>
        <a:prstGeom prst="rect">
          <a:avLst/>
        </a:prstGeom>
        <a:effectLst>
          <a:outerShdw blurRad="50800" dist="38100" dir="2700000" algn="tl" rotWithShape="0">
            <a:prstClr val="black">
              <a:alpha val="40000"/>
            </a:prstClr>
          </a:outerShdw>
        </a:effectLst>
      </xdr:spPr>
    </xdr:pic>
    <xdr:clientData/>
  </xdr:twoCellAnchor>
  <xdr:twoCellAnchor>
    <xdr:from>
      <xdr:col>0</xdr:col>
      <xdr:colOff>66675</xdr:colOff>
      <xdr:row>48</xdr:row>
      <xdr:rowOff>161924</xdr:rowOff>
    </xdr:from>
    <xdr:to>
      <xdr:col>8</xdr:col>
      <xdr:colOff>190500</xdr:colOff>
      <xdr:row>74</xdr:row>
      <xdr:rowOff>123825</xdr:rowOff>
    </xdr:to>
    <xdr:graphicFrame macro="">
      <xdr:nvGraphicFramePr>
        <xdr:cNvPr id="4" name="Chart 1">
          <a:extLst>
            <a:ext uri="{FF2B5EF4-FFF2-40B4-BE49-F238E27FC236}">
              <a16:creationId xmlns:a16="http://schemas.microsoft.com/office/drawing/2014/main" id="{EFF5F256-65C3-ED86-4010-AF0925363A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12</xdr:col>
      <xdr:colOff>142874</xdr:colOff>
      <xdr:row>23</xdr:row>
      <xdr:rowOff>5294</xdr:rowOff>
    </xdr:from>
    <xdr:to>
      <xdr:col>14</xdr:col>
      <xdr:colOff>495300</xdr:colOff>
      <xdr:row>28</xdr:row>
      <xdr:rowOff>146299</xdr:rowOff>
    </xdr:to>
    <xdr:pic>
      <xdr:nvPicPr>
        <xdr:cNvPr id="6" name="Picture 5">
          <a:hlinkClick xmlns:r="http://schemas.openxmlformats.org/officeDocument/2006/relationships" r:id="rId8"/>
          <a:extLst>
            <a:ext uri="{FF2B5EF4-FFF2-40B4-BE49-F238E27FC236}">
              <a16:creationId xmlns:a16="http://schemas.microsoft.com/office/drawing/2014/main" id="{5947F78E-AEDE-A28B-8474-F8C8125E3BDF}"/>
            </a:ext>
          </a:extLst>
        </xdr:cNvPr>
        <xdr:cNvPicPr>
          <a:picLocks noChangeAspect="1"/>
        </xdr:cNvPicPr>
      </xdr:nvPicPr>
      <xdr:blipFill>
        <a:blip xmlns:r="http://schemas.openxmlformats.org/officeDocument/2006/relationships" r:embed="rId9"/>
        <a:stretch>
          <a:fillRect/>
        </a:stretch>
      </xdr:blipFill>
      <xdr:spPr>
        <a:xfrm>
          <a:off x="10896599" y="4424894"/>
          <a:ext cx="1657351" cy="1131605"/>
        </a:xfrm>
        <a:prstGeom prst="rect">
          <a:avLst/>
        </a:prstGeom>
        <a:effectLst>
          <a:outerShdw blurRad="50800" dist="38100" dir="2700000" algn="tl" rotWithShape="0">
            <a:prstClr val="black">
              <a:alpha val="40000"/>
            </a:prstClr>
          </a:outerShdw>
        </a:effectLst>
      </xdr:spPr>
    </xdr:pic>
    <xdr:clientData/>
  </xdr:twoCellAnchor>
  <xdr:twoCellAnchor editAs="oneCell">
    <xdr:from>
      <xdr:col>5</xdr:col>
      <xdr:colOff>809625</xdr:colOff>
      <xdr:row>0</xdr:row>
      <xdr:rowOff>76200</xdr:rowOff>
    </xdr:from>
    <xdr:to>
      <xdr:col>7</xdr:col>
      <xdr:colOff>632653</xdr:colOff>
      <xdr:row>0</xdr:row>
      <xdr:rowOff>333376</xdr:rowOff>
    </xdr:to>
    <xdr:pic>
      <xdr:nvPicPr>
        <xdr:cNvPr id="11" name="Picture 10">
          <a:hlinkClick xmlns:r="http://schemas.openxmlformats.org/officeDocument/2006/relationships" r:id="rId10"/>
          <a:extLst>
            <a:ext uri="{FF2B5EF4-FFF2-40B4-BE49-F238E27FC236}">
              <a16:creationId xmlns:a16="http://schemas.microsoft.com/office/drawing/2014/main" id="{40DBB5B2-AC47-369E-4A0C-A71DA32B0A55}"/>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029200" y="76200"/>
          <a:ext cx="1451803" cy="257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552450</xdr:colOff>
      <xdr:row>0</xdr:row>
      <xdr:rowOff>57150</xdr:rowOff>
    </xdr:from>
    <xdr:to>
      <xdr:col>18</xdr:col>
      <xdr:colOff>651703</xdr:colOff>
      <xdr:row>0</xdr:row>
      <xdr:rowOff>314326</xdr:rowOff>
    </xdr:to>
    <xdr:pic>
      <xdr:nvPicPr>
        <xdr:cNvPr id="3" name="Picture 2">
          <a:hlinkClick xmlns:r="http://schemas.openxmlformats.org/officeDocument/2006/relationships" r:id="rId1"/>
          <a:extLst>
            <a:ext uri="{FF2B5EF4-FFF2-40B4-BE49-F238E27FC236}">
              <a16:creationId xmlns:a16="http://schemas.microsoft.com/office/drawing/2014/main" id="{FCBF1843-BAF2-452E-968B-6C57D5E1E8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20375" y="57150"/>
          <a:ext cx="1451803" cy="257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4419600</xdr:colOff>
      <xdr:row>0</xdr:row>
      <xdr:rowOff>57150</xdr:rowOff>
    </xdr:from>
    <xdr:to>
      <xdr:col>2</xdr:col>
      <xdr:colOff>308803</xdr:colOff>
      <xdr:row>0</xdr:row>
      <xdr:rowOff>314326</xdr:rowOff>
    </xdr:to>
    <xdr:pic>
      <xdr:nvPicPr>
        <xdr:cNvPr id="2" name="Picture 1">
          <a:hlinkClick xmlns:r="http://schemas.openxmlformats.org/officeDocument/2006/relationships" r:id="rId1"/>
          <a:extLst>
            <a:ext uri="{FF2B5EF4-FFF2-40B4-BE49-F238E27FC236}">
              <a16:creationId xmlns:a16="http://schemas.microsoft.com/office/drawing/2014/main" id="{9337FFD0-208C-48A2-9042-CE2328949E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48250" y="57150"/>
          <a:ext cx="1451803" cy="2571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22</xdr:row>
      <xdr:rowOff>142875</xdr:rowOff>
    </xdr:from>
    <xdr:to>
      <xdr:col>8</xdr:col>
      <xdr:colOff>1209676</xdr:colOff>
      <xdr:row>49</xdr:row>
      <xdr:rowOff>147639</xdr:rowOff>
    </xdr:to>
    <xdr:graphicFrame macro="">
      <xdr:nvGraphicFramePr>
        <xdr:cNvPr id="2" name="Chart 1">
          <a:extLst>
            <a:ext uri="{FF2B5EF4-FFF2-40B4-BE49-F238E27FC236}">
              <a16:creationId xmlns:a16="http://schemas.microsoft.com/office/drawing/2014/main" id="{CB76BEB0-B710-4BEA-82ED-B71B8CC78F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190500</xdr:colOff>
      <xdr:row>4</xdr:row>
      <xdr:rowOff>0</xdr:rowOff>
    </xdr:from>
    <xdr:to>
      <xdr:col>8</xdr:col>
      <xdr:colOff>1219200</xdr:colOff>
      <xdr:row>21</xdr:row>
      <xdr:rowOff>0</xdr:rowOff>
    </xdr:to>
    <xdr:graphicFrame macro="">
      <xdr:nvGraphicFramePr>
        <xdr:cNvPr id="3" name="Chart 2">
          <a:extLst>
            <a:ext uri="{FF2B5EF4-FFF2-40B4-BE49-F238E27FC236}">
              <a16:creationId xmlns:a16="http://schemas.microsoft.com/office/drawing/2014/main" id="{D4857755-1272-4E95-9FE0-B02BBC1F88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895350</xdr:colOff>
      <xdr:row>0</xdr:row>
      <xdr:rowOff>47625</xdr:rowOff>
    </xdr:from>
    <xdr:to>
      <xdr:col>8</xdr:col>
      <xdr:colOff>1251778</xdr:colOff>
      <xdr:row>0</xdr:row>
      <xdr:rowOff>304801</xdr:rowOff>
    </xdr:to>
    <xdr:pic>
      <xdr:nvPicPr>
        <xdr:cNvPr id="5" name="Picture 4">
          <a:hlinkClick xmlns:r="http://schemas.openxmlformats.org/officeDocument/2006/relationships" r:id="rId3"/>
          <a:extLst>
            <a:ext uri="{FF2B5EF4-FFF2-40B4-BE49-F238E27FC236}">
              <a16:creationId xmlns:a16="http://schemas.microsoft.com/office/drawing/2014/main" id="{638EA286-8EC5-4E90-91A1-479F4ED2E6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91325" y="47625"/>
          <a:ext cx="1451803" cy="2571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2</xdr:row>
      <xdr:rowOff>152401</xdr:rowOff>
    </xdr:from>
    <xdr:to>
      <xdr:col>5</xdr:col>
      <xdr:colOff>514349</xdr:colOff>
      <xdr:row>35</xdr:row>
      <xdr:rowOff>28576</xdr:rowOff>
    </xdr:to>
    <xdr:graphicFrame macro="">
      <xdr:nvGraphicFramePr>
        <xdr:cNvPr id="11" name="Chart 10">
          <a:extLst>
            <a:ext uri="{FF2B5EF4-FFF2-40B4-BE49-F238E27FC236}">
              <a16:creationId xmlns:a16="http://schemas.microsoft.com/office/drawing/2014/main" id="{9E080D10-5230-4768-A611-8287B6FA43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1238250</xdr:colOff>
      <xdr:row>0</xdr:row>
      <xdr:rowOff>47625</xdr:rowOff>
    </xdr:from>
    <xdr:to>
      <xdr:col>7</xdr:col>
      <xdr:colOff>1385128</xdr:colOff>
      <xdr:row>0</xdr:row>
      <xdr:rowOff>304801</xdr:rowOff>
    </xdr:to>
    <xdr:pic>
      <xdr:nvPicPr>
        <xdr:cNvPr id="2" name="Picture 1">
          <a:hlinkClick xmlns:r="http://schemas.openxmlformats.org/officeDocument/2006/relationships" r:id="rId2"/>
          <a:extLst>
            <a:ext uri="{FF2B5EF4-FFF2-40B4-BE49-F238E27FC236}">
              <a16:creationId xmlns:a16="http://schemas.microsoft.com/office/drawing/2014/main" id="{760FC81E-F771-428D-9DD8-31743F8D12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819775" y="47625"/>
          <a:ext cx="1451803" cy="257176"/>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0.58824</cdr:x>
      <cdr:y>0.16058</cdr:y>
    </cdr:from>
    <cdr:to>
      <cdr:x>0.89259</cdr:x>
      <cdr:y>0.23141</cdr:y>
    </cdr:to>
    <cdr:sp macro="" textlink="Chart2!$G$9">
      <cdr:nvSpPr>
        <cdr:cNvPr id="2" name="TextBox 1">
          <a:extLst xmlns:a="http://schemas.openxmlformats.org/drawingml/2006/main">
            <a:ext uri="{FF2B5EF4-FFF2-40B4-BE49-F238E27FC236}">
              <a16:creationId xmlns:a16="http://schemas.microsoft.com/office/drawing/2014/main" id="{055007E9-7EB4-4133-929B-A97405788798}"/>
            </a:ext>
          </a:extLst>
        </cdr:cNvPr>
        <cdr:cNvSpPr txBox="1"/>
      </cdr:nvSpPr>
      <cdr:spPr>
        <a:xfrm xmlns:a="http://schemas.openxmlformats.org/drawingml/2006/main">
          <a:off x="2190757" y="870274"/>
          <a:ext cx="1133483" cy="383879"/>
        </a:xfrm>
        <a:prstGeom xmlns:a="http://schemas.openxmlformats.org/drawingml/2006/main" prst="rect">
          <a:avLst/>
        </a:prstGeom>
        <a:solidFill xmlns:a="http://schemas.openxmlformats.org/drawingml/2006/main">
          <a:schemeClr val="bg1">
            <a:lumMod val="75000"/>
          </a:schemeClr>
        </a:solidFill>
      </cdr:spPr>
      <cdr:txBody>
        <a:bodyPr xmlns:a="http://schemas.openxmlformats.org/drawingml/2006/main" vertOverflow="overflow" horzOverflow="overflow" wrap="square" rtlCol="0" anchor="ctr"/>
        <a:lstStyle xmlns:a="http://schemas.openxmlformats.org/drawingml/2006/main"/>
        <a:p xmlns:a="http://schemas.openxmlformats.org/drawingml/2006/main">
          <a:pPr algn="ctr"/>
          <a:fld id="{95127806-0A36-4A79-AAC9-09BFF534FFBE}" type="TxLink">
            <a:rPr lang="en-US" sz="1400" b="1" i="0" u="none" strike="noStrike">
              <a:solidFill>
                <a:srgbClr val="000000"/>
              </a:solidFill>
              <a:latin typeface="Calibri"/>
              <a:ea typeface="Tahoma"/>
              <a:cs typeface="Calibri"/>
            </a:rPr>
            <a:pPr algn="ctr"/>
            <a:t>30,532</a:t>
          </a:fld>
          <a:endParaRPr lang="en-US" sz="1400" b="1"/>
        </a:p>
      </cdr:txBody>
    </cdr:sp>
  </cdr:relSizeAnchor>
  <cdr:relSizeAnchor xmlns:cdr="http://schemas.openxmlformats.org/drawingml/2006/chartDrawing">
    <cdr:from>
      <cdr:x>0.13896</cdr:x>
      <cdr:y>0.1596</cdr:y>
    </cdr:from>
    <cdr:to>
      <cdr:x>0.44245</cdr:x>
      <cdr:y>0.22959</cdr:y>
    </cdr:to>
    <cdr:sp macro="" textlink="Chart2!$G$12">
      <cdr:nvSpPr>
        <cdr:cNvPr id="3" name="TextBox 1">
          <a:extLst xmlns:a="http://schemas.openxmlformats.org/drawingml/2006/main">
            <a:ext uri="{FF2B5EF4-FFF2-40B4-BE49-F238E27FC236}">
              <a16:creationId xmlns:a16="http://schemas.microsoft.com/office/drawing/2014/main" id="{A50BBAE4-A3AD-4EE1-84FB-E88EBDE6D28C}"/>
            </a:ext>
          </a:extLst>
        </cdr:cNvPr>
        <cdr:cNvSpPr txBox="1"/>
      </cdr:nvSpPr>
      <cdr:spPr>
        <a:xfrm xmlns:a="http://schemas.openxmlformats.org/drawingml/2006/main">
          <a:off x="517536" y="864976"/>
          <a:ext cx="1130280" cy="379327"/>
        </a:xfrm>
        <a:prstGeom xmlns:a="http://schemas.openxmlformats.org/drawingml/2006/main" prst="rect">
          <a:avLst/>
        </a:prstGeom>
        <a:solidFill xmlns:a="http://schemas.openxmlformats.org/drawingml/2006/main">
          <a:srgbClr val="2C6531"/>
        </a:solidFill>
      </cdr:spPr>
      <cdr:txBody>
        <a:bodyPr xmlns:a="http://schemas.openxmlformats.org/drawingml/2006/main" vertOverflow="overflow" horzOverflow="overflow"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17CFA6C2-A091-464C-A300-0877E290D588}" type="TxLink">
            <a:rPr lang="en-US" sz="1400" b="1" i="0" u="none" strike="noStrike">
              <a:solidFill>
                <a:schemeClr val="bg1"/>
              </a:solidFill>
              <a:latin typeface="Calibri"/>
              <a:ea typeface="+mn-ea"/>
              <a:cs typeface="Calibri"/>
            </a:rPr>
            <a:pPr marL="0" indent="0" algn="ctr"/>
            <a:t>10,468</a:t>
          </a:fld>
          <a:endParaRPr lang="en-US" sz="1400" b="1" i="0" u="none" strike="noStrike">
            <a:solidFill>
              <a:schemeClr val="bg1"/>
            </a:solidFill>
            <a:latin typeface="Calibri"/>
            <a:ea typeface="+mn-ea"/>
            <a:cs typeface="Calibri"/>
          </a:endParaRPr>
        </a:p>
      </cdr:txBody>
    </cdr:sp>
  </cdr:relSizeAnchor>
  <cdr:relSizeAnchor xmlns:cdr="http://schemas.openxmlformats.org/drawingml/2006/chartDrawing">
    <cdr:from>
      <cdr:x>0.31713</cdr:x>
      <cdr:y>0.95782</cdr:y>
    </cdr:from>
    <cdr:to>
      <cdr:x>0.80563</cdr:x>
      <cdr:y>0.99473</cdr:y>
    </cdr:to>
    <cdr:sp macro="" textlink="">
      <cdr:nvSpPr>
        <cdr:cNvPr id="4" name="TextBox 3">
          <a:extLst xmlns:a="http://schemas.openxmlformats.org/drawingml/2006/main">
            <a:ext uri="{FF2B5EF4-FFF2-40B4-BE49-F238E27FC236}">
              <a16:creationId xmlns:a16="http://schemas.microsoft.com/office/drawing/2014/main" id="{835A93B6-DCFE-4BF2-9721-9C0168DB2614}"/>
            </a:ext>
          </a:extLst>
        </cdr:cNvPr>
        <cdr:cNvSpPr txBox="1"/>
      </cdr:nvSpPr>
      <cdr:spPr>
        <a:xfrm xmlns:a="http://schemas.openxmlformats.org/drawingml/2006/main">
          <a:off x="1181082" y="5191124"/>
          <a:ext cx="1819292" cy="2000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solidFill>
                <a:schemeClr val="bg1">
                  <a:lumMod val="75000"/>
                </a:schemeClr>
              </a:solidFill>
              <a:latin typeface="Arial" panose="020B0604020202020204" pitchFamily="34" charset="0"/>
              <a:cs typeface="Arial" panose="020B0604020202020204" pitchFamily="34" charset="0"/>
            </a:rPr>
            <a:t>Debt Freedom</a:t>
          </a:r>
          <a:r>
            <a:rPr lang="en-US" sz="900" baseline="0">
              <a:solidFill>
                <a:schemeClr val="bg1">
                  <a:lumMod val="75000"/>
                </a:schemeClr>
              </a:solidFill>
              <a:latin typeface="Arial" panose="020B0604020202020204" pitchFamily="34" charset="0"/>
              <a:cs typeface="Arial" panose="020B0604020202020204" pitchFamily="34" charset="0"/>
            </a:rPr>
            <a:t> Chart @vertex42</a:t>
          </a:r>
          <a:endParaRPr lang="en-US" sz="900">
            <a:solidFill>
              <a:schemeClr val="bg1">
                <a:lumMod val="75000"/>
              </a:schemeClr>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cdr:y>
    </cdr:from>
    <cdr:to>
      <cdr:x>1</cdr:x>
      <cdr:y>0.08084</cdr:y>
    </cdr:to>
    <cdr:sp macro="" textlink="Chart2!$A$1">
      <cdr:nvSpPr>
        <cdr:cNvPr id="5" name="TextBox 4">
          <a:extLst xmlns:a="http://schemas.openxmlformats.org/drawingml/2006/main">
            <a:ext uri="{FF2B5EF4-FFF2-40B4-BE49-F238E27FC236}">
              <a16:creationId xmlns:a16="http://schemas.microsoft.com/office/drawing/2014/main" id="{08535FA4-CD37-4976-AF6F-CFF87EC5175A}"/>
            </a:ext>
          </a:extLst>
        </cdr:cNvPr>
        <cdr:cNvSpPr txBox="1"/>
      </cdr:nvSpPr>
      <cdr:spPr>
        <a:xfrm xmlns:a="http://schemas.openxmlformats.org/drawingml/2006/main">
          <a:off x="0" y="0"/>
          <a:ext cx="3724274" cy="438149"/>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ctr"/>
          <a:fld id="{F576EF8C-37E0-41D0-B5A0-DE59FEC96C9B}" type="TxLink">
            <a:rPr lang="en-US" sz="2000" b="1" i="0" u="none" strike="noStrike">
              <a:solidFill>
                <a:schemeClr val="accent3"/>
              </a:solidFill>
              <a:latin typeface="Tahoma"/>
              <a:ea typeface="Tahoma"/>
              <a:cs typeface="Tahoma"/>
            </a:rPr>
            <a:pPr algn="ctr"/>
            <a:t>My Debt Freedom Chart</a:t>
          </a:fld>
          <a:endParaRPr lang="en-US" sz="3200" b="1">
            <a:solidFill>
              <a:schemeClr val="accent3"/>
            </a:solidFill>
            <a:latin typeface="+mj-lt"/>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4</xdr:col>
      <xdr:colOff>323850</xdr:colOff>
      <xdr:row>42</xdr:row>
      <xdr:rowOff>0</xdr:rowOff>
    </xdr:from>
    <xdr:to>
      <xdr:col>11</xdr:col>
      <xdr:colOff>1457325</xdr:colOff>
      <xdr:row>59</xdr:row>
      <xdr:rowOff>133350</xdr:rowOff>
    </xdr:to>
    <xdr:graphicFrame macro="">
      <xdr:nvGraphicFramePr>
        <xdr:cNvPr id="3" name="Chart 2">
          <a:extLst>
            <a:ext uri="{FF2B5EF4-FFF2-40B4-BE49-F238E27FC236}">
              <a16:creationId xmlns:a16="http://schemas.microsoft.com/office/drawing/2014/main" id="{83E6B4FF-7A05-469E-9360-A784B7978E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304800</xdr:colOff>
      <xdr:row>20</xdr:row>
      <xdr:rowOff>76200</xdr:rowOff>
    </xdr:from>
    <xdr:to>
      <xdr:col>11</xdr:col>
      <xdr:colOff>1476375</xdr:colOff>
      <xdr:row>40</xdr:row>
      <xdr:rowOff>28575</xdr:rowOff>
    </xdr:to>
    <xdr:graphicFrame macro="">
      <xdr:nvGraphicFramePr>
        <xdr:cNvPr id="4" name="Chart 3">
          <a:extLst>
            <a:ext uri="{FF2B5EF4-FFF2-40B4-BE49-F238E27FC236}">
              <a16:creationId xmlns:a16="http://schemas.microsoft.com/office/drawing/2014/main" id="{718F1725-3431-4A6D-9F67-4338C1345F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304800</xdr:colOff>
      <xdr:row>3</xdr:row>
      <xdr:rowOff>0</xdr:rowOff>
    </xdr:from>
    <xdr:to>
      <xdr:col>11</xdr:col>
      <xdr:colOff>1466850</xdr:colOff>
      <xdr:row>19</xdr:row>
      <xdr:rowOff>123825</xdr:rowOff>
    </xdr:to>
    <xdr:graphicFrame macro="">
      <xdr:nvGraphicFramePr>
        <xdr:cNvPr id="5" name="Chart 4">
          <a:extLst>
            <a:ext uri="{FF2B5EF4-FFF2-40B4-BE49-F238E27FC236}">
              <a16:creationId xmlns:a16="http://schemas.microsoft.com/office/drawing/2014/main" id="{C21B6D46-0481-4ADE-943D-74315AD39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11</xdr:col>
      <xdr:colOff>28575</xdr:colOff>
      <xdr:row>0</xdr:row>
      <xdr:rowOff>47625</xdr:rowOff>
    </xdr:from>
    <xdr:to>
      <xdr:col>11</xdr:col>
      <xdr:colOff>1480378</xdr:colOff>
      <xdr:row>0</xdr:row>
      <xdr:rowOff>304801</xdr:rowOff>
    </xdr:to>
    <xdr:pic>
      <xdr:nvPicPr>
        <xdr:cNvPr id="2" name="Picture 1">
          <a:hlinkClick xmlns:r="http://schemas.openxmlformats.org/officeDocument/2006/relationships" r:id="rId4"/>
          <a:extLst>
            <a:ext uri="{FF2B5EF4-FFF2-40B4-BE49-F238E27FC236}">
              <a16:creationId xmlns:a16="http://schemas.microsoft.com/office/drawing/2014/main" id="{5C90AAE4-4CE8-402C-A2C6-38BDCDB9FFE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686675" y="47625"/>
          <a:ext cx="1451803" cy="2571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85725</xdr:colOff>
      <xdr:row>4</xdr:row>
      <xdr:rowOff>76200</xdr:rowOff>
    </xdr:from>
    <xdr:to>
      <xdr:col>22</xdr:col>
      <xdr:colOff>333374</xdr:colOff>
      <xdr:row>44</xdr:row>
      <xdr:rowOff>47625</xdr:rowOff>
    </xdr:to>
    <xdr:graphicFrame macro="">
      <xdr:nvGraphicFramePr>
        <xdr:cNvPr id="8" name="Chart 7">
          <a:extLst>
            <a:ext uri="{FF2B5EF4-FFF2-40B4-BE49-F238E27FC236}">
              <a16:creationId xmlns:a16="http://schemas.microsoft.com/office/drawing/2014/main" id="{2C9CD1B3-BF8A-46E0-B654-7DE4D91FA5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27</xdr:col>
      <xdr:colOff>266700</xdr:colOff>
      <xdr:row>0</xdr:row>
      <xdr:rowOff>57150</xdr:rowOff>
    </xdr:from>
    <xdr:to>
      <xdr:col>30</xdr:col>
      <xdr:colOff>404053</xdr:colOff>
      <xdr:row>0</xdr:row>
      <xdr:rowOff>314326</xdr:rowOff>
    </xdr:to>
    <xdr:pic>
      <xdr:nvPicPr>
        <xdr:cNvPr id="2" name="Picture 1">
          <a:hlinkClick xmlns:r="http://schemas.openxmlformats.org/officeDocument/2006/relationships" r:id="rId2"/>
          <a:extLst>
            <a:ext uri="{FF2B5EF4-FFF2-40B4-BE49-F238E27FC236}">
              <a16:creationId xmlns:a16="http://schemas.microsoft.com/office/drawing/2014/main" id="{3C73F801-1ACA-4346-93C8-D95E937EAE8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268200" y="57150"/>
          <a:ext cx="1451803" cy="257176"/>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91B39C-4F6E-4148-9707-0BE1DA888C6E}" name="Table1" displayName="Table1" ref="B4:D60" totalsRowShown="0" headerRowDxfId="9" dataDxfId="8">
  <tableColumns count="3">
    <tableColumn id="1" xr3:uid="{22C53FE9-8F53-45F9-AF00-D9F9C943B622}" name="Date" dataDxfId="7"/>
    <tableColumn id="2" xr3:uid="{D6F26382-42FF-4021-A624-5878BB222586}" name="Debt" dataDxfId="6" dataCellStyle="Comma"/>
    <tableColumn id="3" xr3:uid="{170FCF62-06C6-4494-893B-92E17F172E63}" name="Paid Off" dataDxfId="5">
      <calculatedColumnFormula>IF(NOT(ISBLANK(C5)),$C$5-C5,"")</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Vertex42 - Blue">
      <a:dk1>
        <a:sysClr val="windowText" lastClr="000000"/>
      </a:dk1>
      <a:lt1>
        <a:sysClr val="window" lastClr="FFFFFF"/>
      </a:lt1>
      <a:dk2>
        <a:srgbClr val="777777"/>
      </a:dk2>
      <a:lt2>
        <a:srgbClr val="EEECE2"/>
      </a:lt2>
      <a:accent1>
        <a:srgbClr val="3970AD"/>
      </a:accent1>
      <a:accent2>
        <a:srgbClr val="AA3B3B"/>
      </a:accent2>
      <a:accent3>
        <a:srgbClr val="317642"/>
      </a:accent3>
      <a:accent4>
        <a:srgbClr val="846648"/>
      </a:accent4>
      <a:accent5>
        <a:srgbClr val="D5711B"/>
      </a:accent5>
      <a:accent6>
        <a:srgbClr val="7D5592"/>
      </a:accent6>
      <a:hlink>
        <a:srgbClr val="4C92AE"/>
      </a:hlink>
      <a:folHlink>
        <a:srgbClr val="969696"/>
      </a:folHlink>
    </a:clrScheme>
    <a:fontScheme name="Tahoma - Arial">
      <a:majorFont>
        <a:latin typeface="Tahom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nstagram.com/vertex42/" TargetMode="External"/><Relationship Id="rId1" Type="http://schemas.openxmlformats.org/officeDocument/2006/relationships/hyperlink" Target="https://www.vertex42.com/Calculators/debt-reduction-calculator.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vertex42.com/Calculators/debt-reduction-calculator.html"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ertex42.com/Calculators/debt-reduction-calculator.html" TargetMode="External"/><Relationship Id="rId1" Type="http://schemas.openxmlformats.org/officeDocument/2006/relationships/hyperlink" Target="https://www.vertex42.com/Calculators/debt-reduction-calculator.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vertex42.com/" TargetMode="External"/><Relationship Id="rId2" Type="http://schemas.openxmlformats.org/officeDocument/2006/relationships/hyperlink" Target="https://www.vertex42.com/Calculators/debt-reduction-calculator.html" TargetMode="External"/><Relationship Id="rId1" Type="http://schemas.openxmlformats.org/officeDocument/2006/relationships/hyperlink" Target="https://www.vertex42.com/licensing/EULA_personaluse.html" TargetMode="External"/><Relationship Id="rId5" Type="http://schemas.openxmlformats.org/officeDocument/2006/relationships/image" Target="../media/image14.png"/><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50"/>
  <sheetViews>
    <sheetView showGridLines="0" tabSelected="1" workbookViewId="0">
      <selection activeCell="D4" sqref="D4"/>
    </sheetView>
  </sheetViews>
  <sheetFormatPr defaultRowHeight="12.75" x14ac:dyDescent="0.2"/>
  <cols>
    <col min="1" max="1" width="6.5703125" customWidth="1"/>
    <col min="2" max="2" width="19.85546875" customWidth="1"/>
    <col min="3" max="6" width="12.28515625" customWidth="1"/>
    <col min="7" max="7" width="12.140625" customWidth="1"/>
    <col min="8" max="8" width="10" customWidth="1"/>
    <col min="9" max="9" width="3" customWidth="1"/>
    <col min="10" max="10" width="6.28515625" customWidth="1"/>
    <col min="11" max="11" width="46" customWidth="1"/>
    <col min="12" max="12" width="8.28515625" bestFit="1" customWidth="1"/>
    <col min="13" max="13" width="8.28515625" customWidth="1"/>
    <col min="14" max="14" width="11.28515625" customWidth="1"/>
    <col min="15" max="19" width="8.28515625" bestFit="1" customWidth="1"/>
  </cols>
  <sheetData>
    <row r="1" spans="1:11" ht="32.25" customHeight="1" x14ac:dyDescent="0.2">
      <c r="A1" s="173" t="s">
        <v>130</v>
      </c>
      <c r="B1" s="24"/>
      <c r="C1" s="24"/>
      <c r="D1" s="24"/>
      <c r="E1" s="24"/>
      <c r="F1" s="24"/>
      <c r="G1" s="24"/>
      <c r="H1" s="24"/>
      <c r="I1" s="24"/>
    </row>
    <row r="2" spans="1:11" ht="12.75" customHeight="1" x14ac:dyDescent="0.2">
      <c r="A2" s="25" t="s">
        <v>88</v>
      </c>
      <c r="B2" s="20"/>
      <c r="C2" s="20"/>
      <c r="D2" s="20"/>
      <c r="E2" s="20"/>
      <c r="F2" s="20"/>
      <c r="G2" s="20"/>
      <c r="H2" s="26" t="str">
        <f ca="1">"© 2007-" &amp; YEAR(TODAY()) &amp; " Vertex42 LLC "</f>
        <v xml:space="preserve">© 2007-2026 Vertex42 LLC </v>
      </c>
      <c r="I2" s="27"/>
      <c r="K2" s="53" t="s">
        <v>86</v>
      </c>
    </row>
    <row r="3" spans="1:11" x14ac:dyDescent="0.2">
      <c r="A3" s="27"/>
      <c r="B3" s="27"/>
      <c r="C3" s="27"/>
      <c r="D3" s="27"/>
      <c r="E3" s="27"/>
      <c r="F3" s="27"/>
      <c r="G3" s="27"/>
      <c r="H3" s="27"/>
      <c r="I3" s="27"/>
      <c r="K3" s="23" t="s">
        <v>87</v>
      </c>
    </row>
    <row r="4" spans="1:11" ht="16.5" customHeight="1" x14ac:dyDescent="0.2">
      <c r="A4" s="27"/>
      <c r="B4" s="27"/>
      <c r="C4" s="60" t="s">
        <v>56</v>
      </c>
      <c r="D4" s="61">
        <v>46235</v>
      </c>
      <c r="E4" s="27"/>
      <c r="F4" s="27"/>
      <c r="G4" s="27"/>
      <c r="H4" s="27"/>
      <c r="I4" s="27"/>
    </row>
    <row r="5" spans="1:11" x14ac:dyDescent="0.2">
      <c r="A5" s="27"/>
      <c r="B5" s="27"/>
      <c r="C5" s="27"/>
      <c r="D5" s="27"/>
      <c r="E5" s="27"/>
      <c r="F5" s="27"/>
      <c r="G5" s="27"/>
      <c r="H5" s="27"/>
      <c r="I5" s="27"/>
    </row>
    <row r="6" spans="1:11" x14ac:dyDescent="0.2">
      <c r="A6" s="27"/>
      <c r="B6" s="28" t="s">
        <v>53</v>
      </c>
      <c r="C6" s="28"/>
      <c r="D6" s="29"/>
      <c r="E6" s="30"/>
      <c r="F6" s="27"/>
      <c r="G6" s="27"/>
      <c r="H6" s="27"/>
      <c r="I6" s="27"/>
    </row>
    <row r="7" spans="1:11" s="22" customFormat="1" ht="27.75" customHeight="1" x14ac:dyDescent="0.2">
      <c r="A7" s="31" t="s">
        <v>54</v>
      </c>
      <c r="B7" s="63" t="s">
        <v>22</v>
      </c>
      <c r="C7" s="32" t="s">
        <v>107</v>
      </c>
      <c r="D7" s="33" t="s">
        <v>108</v>
      </c>
      <c r="E7" s="33" t="s">
        <v>6</v>
      </c>
      <c r="F7" s="33" t="s">
        <v>0</v>
      </c>
      <c r="G7" s="33" t="s">
        <v>109</v>
      </c>
      <c r="H7" s="62" t="s">
        <v>112</v>
      </c>
      <c r="I7" s="34"/>
    </row>
    <row r="8" spans="1:11" s="22" customFormat="1" ht="13.5" customHeight="1" x14ac:dyDescent="0.2">
      <c r="A8" s="31">
        <v>1</v>
      </c>
      <c r="B8" s="64" t="s">
        <v>3</v>
      </c>
      <c r="C8" s="47">
        <v>2000</v>
      </c>
      <c r="D8" s="47">
        <v>1500</v>
      </c>
      <c r="E8" s="48">
        <v>0.13</v>
      </c>
      <c r="F8" s="49">
        <v>50</v>
      </c>
      <c r="G8" s="50">
        <v>1</v>
      </c>
      <c r="H8" s="51">
        <f t="shared" ref="H8:H22" ca="1" si="0">ROUNDUP(OFFSET($D$7,ROW()-ROW($D$7),0,1,1)*OFFSET($E$7,ROW()-ROW($E$7),0,1,1)/12,2)</f>
        <v>16.25</v>
      </c>
      <c r="I8" s="52"/>
      <c r="K8" s="53" t="s">
        <v>123</v>
      </c>
    </row>
    <row r="9" spans="1:11" s="22" customFormat="1" ht="13.5" customHeight="1" x14ac:dyDescent="0.2">
      <c r="A9" s="31">
        <f ca="1">OFFSET(A9,-1,0,1,1)+1</f>
        <v>2</v>
      </c>
      <c r="B9" s="64" t="s">
        <v>103</v>
      </c>
      <c r="C9" s="47">
        <v>5000</v>
      </c>
      <c r="D9" s="47">
        <v>3200</v>
      </c>
      <c r="E9" s="48">
        <v>9.8100000000000007E-2</v>
      </c>
      <c r="F9" s="49">
        <v>225</v>
      </c>
      <c r="G9" s="50">
        <v>3</v>
      </c>
      <c r="H9" s="51">
        <f t="shared" ca="1" si="0"/>
        <v>26.16</v>
      </c>
      <c r="I9" s="52"/>
      <c r="K9" s="23" t="s">
        <v>101</v>
      </c>
    </row>
    <row r="10" spans="1:11" s="22" customFormat="1" ht="13.5" customHeight="1" x14ac:dyDescent="0.2">
      <c r="A10" s="31">
        <f t="shared" ref="A10:A22" ca="1" si="1">OFFSET(A10,-1,0,1,1)+1</f>
        <v>3</v>
      </c>
      <c r="B10" s="64" t="s">
        <v>55</v>
      </c>
      <c r="C10" s="47">
        <v>4000</v>
      </c>
      <c r="D10" s="47">
        <v>2500</v>
      </c>
      <c r="E10" s="48">
        <v>0.12</v>
      </c>
      <c r="F10" s="49">
        <v>50</v>
      </c>
      <c r="G10" s="50">
        <v>2</v>
      </c>
      <c r="H10" s="51">
        <f t="shared" ca="1" si="0"/>
        <v>25</v>
      </c>
      <c r="I10" s="52"/>
      <c r="K10" s="23" t="s">
        <v>124</v>
      </c>
    </row>
    <row r="11" spans="1:11" s="22" customFormat="1" ht="13.5" customHeight="1" x14ac:dyDescent="0.2">
      <c r="A11" s="31">
        <f t="shared" ca="1" si="1"/>
        <v>4</v>
      </c>
      <c r="B11" s="64" t="s">
        <v>104</v>
      </c>
      <c r="C11" s="47">
        <v>10000</v>
      </c>
      <c r="D11" s="47">
        <v>7542</v>
      </c>
      <c r="E11" s="48">
        <v>0.13500000000000001</v>
      </c>
      <c r="F11" s="49">
        <v>150</v>
      </c>
      <c r="G11" s="50">
        <v>4</v>
      </c>
      <c r="H11" s="51">
        <f t="shared" ca="1" si="0"/>
        <v>84.850000000000009</v>
      </c>
      <c r="I11" s="52"/>
      <c r="K11" s="23" t="s">
        <v>125</v>
      </c>
    </row>
    <row r="12" spans="1:11" s="22" customFormat="1" ht="13.5" customHeight="1" x14ac:dyDescent="0.2">
      <c r="A12" s="31">
        <f t="shared" ca="1" si="1"/>
        <v>5</v>
      </c>
      <c r="B12" s="64" t="s">
        <v>64</v>
      </c>
      <c r="C12" s="47">
        <v>20000</v>
      </c>
      <c r="D12" s="47">
        <v>15790</v>
      </c>
      <c r="E12" s="48">
        <v>0.04</v>
      </c>
      <c r="F12" s="49">
        <v>125</v>
      </c>
      <c r="G12" s="50">
        <v>5</v>
      </c>
      <c r="H12" s="51">
        <f t="shared" ca="1" si="0"/>
        <v>52.64</v>
      </c>
      <c r="I12" s="52"/>
      <c r="K12" s="23" t="s">
        <v>106</v>
      </c>
    </row>
    <row r="13" spans="1:11" s="22" customFormat="1" ht="13.5" customHeight="1" x14ac:dyDescent="0.2">
      <c r="A13" s="31">
        <f t="shared" ca="1" si="1"/>
        <v>6</v>
      </c>
      <c r="B13" s="64"/>
      <c r="C13" s="47"/>
      <c r="D13" s="47"/>
      <c r="E13" s="48"/>
      <c r="F13" s="49"/>
      <c r="G13" s="50"/>
      <c r="H13" s="51">
        <f t="shared" ca="1" si="0"/>
        <v>0</v>
      </c>
      <c r="I13" s="52"/>
      <c r="K13" s="23" t="s">
        <v>126</v>
      </c>
    </row>
    <row r="14" spans="1:11" s="22" customFormat="1" ht="13.5" customHeight="1" x14ac:dyDescent="0.2">
      <c r="A14" s="31">
        <f t="shared" ca="1" si="1"/>
        <v>7</v>
      </c>
      <c r="B14" s="64"/>
      <c r="C14" s="47"/>
      <c r="D14" s="47"/>
      <c r="E14" s="48"/>
      <c r="F14" s="49"/>
      <c r="G14" s="50"/>
      <c r="H14" s="51">
        <f t="shared" ca="1" si="0"/>
        <v>0</v>
      </c>
      <c r="I14" s="52"/>
      <c r="K14" s="23" t="s">
        <v>127</v>
      </c>
    </row>
    <row r="15" spans="1:11" s="22" customFormat="1" ht="13.5" customHeight="1" x14ac:dyDescent="0.2">
      <c r="A15" s="31">
        <f t="shared" ca="1" si="1"/>
        <v>8</v>
      </c>
      <c r="B15" s="64"/>
      <c r="C15" s="47"/>
      <c r="D15" s="47"/>
      <c r="E15" s="48"/>
      <c r="F15" s="49"/>
      <c r="G15" s="50"/>
      <c r="H15" s="51">
        <f t="shared" ca="1" si="0"/>
        <v>0</v>
      </c>
      <c r="I15" s="52"/>
    </row>
    <row r="16" spans="1:11" s="22" customFormat="1" ht="13.5" customHeight="1" x14ac:dyDescent="0.2">
      <c r="A16" s="31">
        <f t="shared" ca="1" si="1"/>
        <v>9</v>
      </c>
      <c r="B16" s="64"/>
      <c r="C16" s="47"/>
      <c r="D16" s="47"/>
      <c r="E16" s="48"/>
      <c r="F16" s="49"/>
      <c r="G16" s="50"/>
      <c r="H16" s="51">
        <f t="shared" ca="1" si="0"/>
        <v>0</v>
      </c>
      <c r="I16" s="52"/>
      <c r="K16" s="23"/>
    </row>
    <row r="17" spans="1:11" s="22" customFormat="1" ht="13.5" customHeight="1" x14ac:dyDescent="0.2">
      <c r="A17" s="31">
        <f t="shared" ca="1" si="1"/>
        <v>10</v>
      </c>
      <c r="B17" s="64"/>
      <c r="C17" s="47"/>
      <c r="D17" s="47"/>
      <c r="E17" s="48"/>
      <c r="F17" s="49"/>
      <c r="G17" s="50"/>
      <c r="H17" s="51">
        <f t="shared" ca="1" si="0"/>
        <v>0</v>
      </c>
      <c r="I17" s="52"/>
      <c r="K17" s="54" t="s">
        <v>102</v>
      </c>
    </row>
    <row r="18" spans="1:11" s="22" customFormat="1" ht="13.5" customHeight="1" x14ac:dyDescent="0.2">
      <c r="A18" s="31">
        <f t="shared" ca="1" si="1"/>
        <v>11</v>
      </c>
      <c r="B18" s="64"/>
      <c r="C18" s="47"/>
      <c r="D18" s="47"/>
      <c r="E18" s="48"/>
      <c r="F18" s="49"/>
      <c r="G18" s="50"/>
      <c r="H18" s="51">
        <f t="shared" ca="1" si="0"/>
        <v>0</v>
      </c>
      <c r="I18" s="52"/>
    </row>
    <row r="19" spans="1:11" s="22" customFormat="1" ht="13.5" customHeight="1" x14ac:dyDescent="0.2">
      <c r="A19" s="31">
        <f t="shared" ca="1" si="1"/>
        <v>12</v>
      </c>
      <c r="B19" s="64"/>
      <c r="C19" s="47"/>
      <c r="D19" s="47"/>
      <c r="E19" s="48"/>
      <c r="F19" s="49"/>
      <c r="G19" s="50"/>
      <c r="H19" s="51">
        <f t="shared" ca="1" si="0"/>
        <v>0</v>
      </c>
      <c r="I19" s="52"/>
    </row>
    <row r="20" spans="1:11" s="22" customFormat="1" ht="13.5" customHeight="1" x14ac:dyDescent="0.2">
      <c r="A20" s="31">
        <f t="shared" ca="1" si="1"/>
        <v>13</v>
      </c>
      <c r="B20" s="64"/>
      <c r="C20" s="47"/>
      <c r="D20" s="47"/>
      <c r="E20" s="48"/>
      <c r="F20" s="49"/>
      <c r="G20" s="50"/>
      <c r="H20" s="51">
        <f t="shared" ca="1" si="0"/>
        <v>0</v>
      </c>
      <c r="I20" s="52"/>
    </row>
    <row r="21" spans="1:11" s="22" customFormat="1" ht="13.5" customHeight="1" x14ac:dyDescent="0.2">
      <c r="A21" s="31">
        <f t="shared" ca="1" si="1"/>
        <v>14</v>
      </c>
      <c r="B21" s="64"/>
      <c r="C21" s="47"/>
      <c r="D21" s="47"/>
      <c r="E21" s="48"/>
      <c r="F21" s="49"/>
      <c r="G21" s="50"/>
      <c r="H21" s="51">
        <f t="shared" ca="1" si="0"/>
        <v>0</v>
      </c>
      <c r="I21" s="52"/>
    </row>
    <row r="22" spans="1:11" s="22" customFormat="1" ht="13.5" customHeight="1" x14ac:dyDescent="0.2">
      <c r="A22" s="57">
        <f t="shared" ca="1" si="1"/>
        <v>15</v>
      </c>
      <c r="B22" s="64"/>
      <c r="C22" s="47"/>
      <c r="D22" s="47"/>
      <c r="E22" s="48"/>
      <c r="F22" s="49"/>
      <c r="G22" s="50"/>
      <c r="H22" s="51">
        <f t="shared" ca="1" si="0"/>
        <v>0</v>
      </c>
      <c r="I22" s="52"/>
      <c r="K22" s="21" t="s">
        <v>148</v>
      </c>
    </row>
    <row r="23" spans="1:11" s="22" customFormat="1" ht="18" customHeight="1" x14ac:dyDescent="0.2">
      <c r="A23" s="57"/>
      <c r="B23" s="60" t="s">
        <v>110</v>
      </c>
      <c r="C23" s="66">
        <f>SUM(C8:C22)</f>
        <v>41000</v>
      </c>
      <c r="D23" s="66">
        <f>SUM(D8:D22)</f>
        <v>30532</v>
      </c>
      <c r="E23" s="60"/>
      <c r="F23" s="66">
        <f>SUM(F8:F22)</f>
        <v>600</v>
      </c>
      <c r="G23" s="58"/>
      <c r="H23" s="59"/>
      <c r="I23" s="59"/>
    </row>
    <row r="24" spans="1:11" ht="15" customHeight="1" x14ac:dyDescent="0.25">
      <c r="A24" s="27"/>
      <c r="B24" s="27"/>
      <c r="C24" s="27"/>
      <c r="D24" s="35"/>
      <c r="E24" s="36"/>
      <c r="F24" s="36"/>
      <c r="G24" s="36"/>
      <c r="H24" s="27"/>
      <c r="I24" s="27"/>
    </row>
    <row r="25" spans="1:11" ht="15" customHeight="1" x14ac:dyDescent="0.2">
      <c r="A25" s="27"/>
      <c r="B25" s="27"/>
      <c r="C25" s="27"/>
      <c r="D25" s="27"/>
      <c r="E25" s="37" t="s">
        <v>90</v>
      </c>
      <c r="F25" s="38">
        <v>1000</v>
      </c>
      <c r="G25" s="39" t="str">
        <f>IF(NOT(snowball),"Not Applicable (No Snowball)",IF(F25&lt;=F23,"Too Low"," . "))</f>
        <v xml:space="preserve"> . </v>
      </c>
      <c r="H25" s="27"/>
      <c r="I25" s="27"/>
    </row>
    <row r="26" spans="1:11" ht="15" customHeight="1" x14ac:dyDescent="0.25">
      <c r="A26" s="27"/>
      <c r="B26" s="27"/>
      <c r="C26" s="27"/>
      <c r="D26" s="27"/>
      <c r="E26" s="40" t="s">
        <v>91</v>
      </c>
      <c r="F26" s="41">
        <f>IF(NOT(snowball),"n/a",F25-F23)</f>
        <v>400</v>
      </c>
      <c r="G26" s="39" t="str">
        <f>IF(F26&lt;0,"Need to Increase Monthly Payment","")</f>
        <v/>
      </c>
      <c r="H26" s="27"/>
      <c r="I26" s="27"/>
    </row>
    <row r="27" spans="1:11" ht="15" customHeight="1" x14ac:dyDescent="0.2">
      <c r="A27" s="27"/>
      <c r="B27" s="27"/>
      <c r="C27" s="27"/>
      <c r="D27" s="27"/>
      <c r="E27" s="27"/>
      <c r="F27" s="27"/>
      <c r="G27" s="27"/>
      <c r="H27" s="27"/>
      <c r="I27" s="27"/>
    </row>
    <row r="28" spans="1:11" s="22" customFormat="1" ht="18" customHeight="1" x14ac:dyDescent="0.2">
      <c r="A28" s="59"/>
      <c r="B28" s="37" t="s">
        <v>92</v>
      </c>
      <c r="C28" s="174" t="s">
        <v>62</v>
      </c>
      <c r="D28" s="175"/>
      <c r="E28" s="175"/>
      <c r="F28" s="176"/>
      <c r="G28" s="171" t="s">
        <v>152</v>
      </c>
      <c r="H28" s="59"/>
      <c r="I28" s="59"/>
    </row>
    <row r="29" spans="1:11" ht="15" customHeight="1" x14ac:dyDescent="0.2">
      <c r="A29" s="27"/>
      <c r="B29" s="27"/>
      <c r="C29" s="27"/>
      <c r="D29" s="27"/>
      <c r="E29" s="27"/>
      <c r="F29" s="27"/>
      <c r="G29" s="27"/>
      <c r="H29" s="27"/>
      <c r="I29" s="27"/>
    </row>
    <row r="30" spans="1:11" ht="15" customHeight="1" x14ac:dyDescent="0.2">
      <c r="A30" s="27"/>
      <c r="B30" s="28" t="s">
        <v>128</v>
      </c>
      <c r="C30" s="27"/>
      <c r="D30" s="27"/>
      <c r="E30" s="27"/>
      <c r="F30" s="27"/>
      <c r="G30" s="67">
        <f>MATCH(C28,K33:K38,0)</f>
        <v>1</v>
      </c>
      <c r="H30" s="172" t="b">
        <f>IF(strategy=4,FALSE,TRUE)</f>
        <v>1</v>
      </c>
      <c r="I30" s="27"/>
    </row>
    <row r="31" spans="1:11" ht="30" customHeight="1" x14ac:dyDescent="0.2">
      <c r="A31" s="27"/>
      <c r="B31" s="33" t="s">
        <v>151</v>
      </c>
      <c r="C31" s="33" t="s">
        <v>107</v>
      </c>
      <c r="D31" s="33" t="s">
        <v>108</v>
      </c>
      <c r="E31" s="33" t="s">
        <v>94</v>
      </c>
      <c r="F31" s="33" t="s">
        <v>105</v>
      </c>
      <c r="G31" s="33" t="s">
        <v>95</v>
      </c>
      <c r="H31" s="27"/>
      <c r="I31" s="27"/>
    </row>
    <row r="32" spans="1:11" ht="13.5" customHeight="1" x14ac:dyDescent="0.2">
      <c r="A32" s="27"/>
      <c r="B32" s="65" t="str">
        <f t="array" aca="1" ref="B32:B46" ca="1">TRANSPOSE(Schedule!E8:S8)</f>
        <v>Card #1</v>
      </c>
      <c r="C32" s="42">
        <f t="array" aca="1" ref="C32:C46" ca="1">TRANSPOSE(Schedule!E9:S9)</f>
        <v>2000</v>
      </c>
      <c r="D32" s="42">
        <f t="array" aca="1" ref="D32:D46" ca="1">TRANSPOSE(Schedule!E10:S10)</f>
        <v>1500</v>
      </c>
      <c r="E32" s="42">
        <f t="array" aca="1" ref="E32:E46" ca="1">TRANSPOSE(Schedule!E15:S15)</f>
        <v>36.6</v>
      </c>
      <c r="F32" s="55">
        <f t="array" aca="1" ref="F32:F46" ca="1">TRANSPOSE(Schedule!E13:S13)/12</f>
        <v>0.33333333333333331</v>
      </c>
      <c r="G32" s="56">
        <f t="array" aca="1" ref="G32:G46" ca="1">TRANSPOSE(Schedule!E14:S14)</f>
        <v>46357</v>
      </c>
      <c r="H32" s="43" t="str">
        <f t="array" aca="1" ref="H32:H46" ca="1">TRANSPOSE(Schedule!E16:S16)</f>
        <v xml:space="preserve"> . </v>
      </c>
      <c r="I32" s="27"/>
      <c r="K32" s="21" t="s">
        <v>52</v>
      </c>
    </row>
    <row r="33" spans="1:11" ht="13.5" customHeight="1" x14ac:dyDescent="0.2">
      <c r="A33" s="27"/>
      <c r="B33" s="65" t="str">
        <f ca="1"/>
        <v>Card #2</v>
      </c>
      <c r="C33" s="42">
        <f ca="1"/>
        <v>4000</v>
      </c>
      <c r="D33" s="42">
        <f ca="1"/>
        <v>2500</v>
      </c>
      <c r="E33" s="42">
        <f ca="1"/>
        <v>156.89999999999998</v>
      </c>
      <c r="F33" s="55">
        <f ca="1"/>
        <v>0.75</v>
      </c>
      <c r="G33" s="56">
        <f ca="1"/>
        <v>46508</v>
      </c>
      <c r="H33" s="43" t="str">
        <f ca="1"/>
        <v xml:space="preserve"> . </v>
      </c>
      <c r="I33" s="27"/>
      <c r="K33" s="14" t="s">
        <v>62</v>
      </c>
    </row>
    <row r="34" spans="1:11" ht="13.5" customHeight="1" x14ac:dyDescent="0.2">
      <c r="A34" s="27"/>
      <c r="B34" s="65" t="str">
        <f ca="1"/>
        <v>Auto Loan</v>
      </c>
      <c r="C34" s="42">
        <f ca="1"/>
        <v>5000</v>
      </c>
      <c r="D34" s="42">
        <f ca="1"/>
        <v>3200</v>
      </c>
      <c r="E34" s="42">
        <f ca="1"/>
        <v>187.02</v>
      </c>
      <c r="F34" s="55">
        <f ca="1"/>
        <v>0.91666666666666663</v>
      </c>
      <c r="G34" s="56">
        <f ca="1"/>
        <v>46569</v>
      </c>
      <c r="H34" s="43" t="str">
        <f ca="1"/>
        <v xml:space="preserve"> . </v>
      </c>
      <c r="I34" s="27"/>
      <c r="K34" s="14" t="s">
        <v>65</v>
      </c>
    </row>
    <row r="35" spans="1:11" ht="13.5" customHeight="1" x14ac:dyDescent="0.2">
      <c r="A35" s="27"/>
      <c r="B35" s="65" t="str">
        <f ca="1"/>
        <v>Card #3</v>
      </c>
      <c r="C35" s="42">
        <f ca="1"/>
        <v>10000</v>
      </c>
      <c r="D35" s="42">
        <f ca="1"/>
        <v>7542</v>
      </c>
      <c r="E35" s="42">
        <f ca="1"/>
        <v>1207.8899999999999</v>
      </c>
      <c r="F35" s="55">
        <f ca="1"/>
        <v>1.5833333333333333</v>
      </c>
      <c r="G35" s="56">
        <f ca="1"/>
        <v>46813</v>
      </c>
      <c r="H35" s="43" t="str">
        <f ca="1"/>
        <v xml:space="preserve"> . </v>
      </c>
      <c r="I35" s="27"/>
      <c r="K35" s="14" t="s">
        <v>51</v>
      </c>
    </row>
    <row r="36" spans="1:11" ht="13.5" customHeight="1" x14ac:dyDescent="0.2">
      <c r="A36" s="27"/>
      <c r="B36" s="65" t="str">
        <f ca="1"/>
        <v>Student Loan #1</v>
      </c>
      <c r="C36" s="42">
        <f ca="1"/>
        <v>20000</v>
      </c>
      <c r="D36" s="42">
        <f ca="1"/>
        <v>15790</v>
      </c>
      <c r="E36" s="42">
        <f ca="1"/>
        <v>1323.4599999999998</v>
      </c>
      <c r="F36" s="55">
        <f ca="1"/>
        <v>2.8333333333333335</v>
      </c>
      <c r="G36" s="56">
        <f ca="1"/>
        <v>47270</v>
      </c>
      <c r="H36" s="43" t="str">
        <f ca="1"/>
        <v xml:space="preserve"> . </v>
      </c>
      <c r="I36" s="27"/>
      <c r="K36" s="14" t="s">
        <v>45</v>
      </c>
    </row>
    <row r="37" spans="1:11" ht="13.5" customHeight="1" x14ac:dyDescent="0.2">
      <c r="A37" s="27"/>
      <c r="B37" s="65" t="str">
        <f ca="1"/>
        <v/>
      </c>
      <c r="C37" s="42">
        <f ca="1"/>
        <v>0</v>
      </c>
      <c r="D37" s="42">
        <f ca="1"/>
        <v>0</v>
      </c>
      <c r="E37" s="42">
        <f ca="1"/>
        <v>0</v>
      </c>
      <c r="F37" s="55">
        <f ca="1"/>
        <v>0</v>
      </c>
      <c r="G37" s="56" t="str">
        <f ca="1"/>
        <v/>
      </c>
      <c r="H37" s="43" t="str">
        <f ca="1"/>
        <v xml:space="preserve"> . </v>
      </c>
      <c r="I37" s="27"/>
      <c r="K37" s="14" t="s">
        <v>58</v>
      </c>
    </row>
    <row r="38" spans="1:11" ht="13.5" customHeight="1" x14ac:dyDescent="0.2">
      <c r="A38" s="27"/>
      <c r="B38" s="65" t="str">
        <f ca="1"/>
        <v/>
      </c>
      <c r="C38" s="42">
        <f ca="1"/>
        <v>0</v>
      </c>
      <c r="D38" s="42">
        <f ca="1"/>
        <v>0</v>
      </c>
      <c r="E38" s="42">
        <f ca="1"/>
        <v>0</v>
      </c>
      <c r="F38" s="55">
        <f ca="1"/>
        <v>0</v>
      </c>
      <c r="G38" s="56" t="str">
        <f ca="1"/>
        <v/>
      </c>
      <c r="H38" s="43" t="str">
        <f ca="1"/>
        <v xml:space="preserve"> . </v>
      </c>
      <c r="I38" s="27"/>
      <c r="K38" s="23" t="s">
        <v>59</v>
      </c>
    </row>
    <row r="39" spans="1:11" ht="13.5" customHeight="1" x14ac:dyDescent="0.2">
      <c r="A39" s="27"/>
      <c r="B39" s="65" t="str">
        <f ca="1"/>
        <v/>
      </c>
      <c r="C39" s="42">
        <f ca="1"/>
        <v>0</v>
      </c>
      <c r="D39" s="42">
        <f ca="1"/>
        <v>0</v>
      </c>
      <c r="E39" s="42">
        <f ca="1"/>
        <v>0</v>
      </c>
      <c r="F39" s="55">
        <f ca="1"/>
        <v>0</v>
      </c>
      <c r="G39" s="56" t="str">
        <f ca="1"/>
        <v/>
      </c>
      <c r="H39" s="43" t="str">
        <f ca="1"/>
        <v xml:space="preserve"> . </v>
      </c>
      <c r="I39" s="27"/>
    </row>
    <row r="40" spans="1:11" ht="13.5" customHeight="1" x14ac:dyDescent="0.2">
      <c r="A40" s="27"/>
      <c r="B40" s="65" t="str">
        <f ca="1"/>
        <v/>
      </c>
      <c r="C40" s="42">
        <f ca="1"/>
        <v>0</v>
      </c>
      <c r="D40" s="42">
        <f ca="1"/>
        <v>0</v>
      </c>
      <c r="E40" s="42">
        <f ca="1"/>
        <v>0</v>
      </c>
      <c r="F40" s="55">
        <f ca="1"/>
        <v>0</v>
      </c>
      <c r="G40" s="56" t="str">
        <f ca="1"/>
        <v/>
      </c>
      <c r="H40" s="43" t="str">
        <f ca="1"/>
        <v xml:space="preserve"> . </v>
      </c>
      <c r="I40" s="27"/>
    </row>
    <row r="41" spans="1:11" ht="13.5" customHeight="1" x14ac:dyDescent="0.2">
      <c r="A41" s="27"/>
      <c r="B41" s="65" t="str">
        <f ca="1"/>
        <v/>
      </c>
      <c r="C41" s="42">
        <f ca="1"/>
        <v>0</v>
      </c>
      <c r="D41" s="42">
        <f ca="1"/>
        <v>0</v>
      </c>
      <c r="E41" s="42">
        <f ca="1"/>
        <v>0</v>
      </c>
      <c r="F41" s="55">
        <f ca="1"/>
        <v>0</v>
      </c>
      <c r="G41" s="56" t="str">
        <f ca="1"/>
        <v/>
      </c>
      <c r="H41" s="43" t="str">
        <f ca="1"/>
        <v xml:space="preserve"> . </v>
      </c>
      <c r="I41" s="27"/>
    </row>
    <row r="42" spans="1:11" ht="13.5" customHeight="1" x14ac:dyDescent="0.2">
      <c r="A42" s="27"/>
      <c r="B42" s="65" t="str">
        <f ca="1"/>
        <v/>
      </c>
      <c r="C42" s="42">
        <f ca="1"/>
        <v>0</v>
      </c>
      <c r="D42" s="42">
        <f ca="1"/>
        <v>0</v>
      </c>
      <c r="E42" s="42">
        <f ca="1"/>
        <v>0</v>
      </c>
      <c r="F42" s="55">
        <f ca="1"/>
        <v>0</v>
      </c>
      <c r="G42" s="56" t="str">
        <f ca="1"/>
        <v/>
      </c>
      <c r="H42" s="43" t="str">
        <f ca="1"/>
        <v xml:space="preserve"> . </v>
      </c>
      <c r="I42" s="27"/>
    </row>
    <row r="43" spans="1:11" ht="13.5" customHeight="1" x14ac:dyDescent="0.2">
      <c r="A43" s="27"/>
      <c r="B43" s="65" t="str">
        <f ca="1"/>
        <v/>
      </c>
      <c r="C43" s="42">
        <f ca="1"/>
        <v>0</v>
      </c>
      <c r="D43" s="42">
        <f ca="1"/>
        <v>0</v>
      </c>
      <c r="E43" s="42">
        <f ca="1"/>
        <v>0</v>
      </c>
      <c r="F43" s="55">
        <f ca="1"/>
        <v>0</v>
      </c>
      <c r="G43" s="56" t="str">
        <f ca="1"/>
        <v/>
      </c>
      <c r="H43" s="43" t="str">
        <f ca="1"/>
        <v xml:space="preserve"> . </v>
      </c>
      <c r="I43" s="27"/>
    </row>
    <row r="44" spans="1:11" ht="13.5" customHeight="1" x14ac:dyDescent="0.2">
      <c r="A44" s="27"/>
      <c r="B44" s="65" t="str">
        <f ca="1"/>
        <v/>
      </c>
      <c r="C44" s="42">
        <f ca="1"/>
        <v>0</v>
      </c>
      <c r="D44" s="42">
        <f ca="1"/>
        <v>0</v>
      </c>
      <c r="E44" s="42">
        <f ca="1"/>
        <v>0</v>
      </c>
      <c r="F44" s="55">
        <f ca="1"/>
        <v>0</v>
      </c>
      <c r="G44" s="56" t="str">
        <f ca="1"/>
        <v/>
      </c>
      <c r="H44" s="43" t="str">
        <f ca="1"/>
        <v xml:space="preserve"> . </v>
      </c>
      <c r="I44" s="27"/>
    </row>
    <row r="45" spans="1:11" ht="13.5" customHeight="1" x14ac:dyDescent="0.2">
      <c r="A45" s="27"/>
      <c r="B45" s="65" t="str">
        <f ca="1"/>
        <v/>
      </c>
      <c r="C45" s="42">
        <f ca="1"/>
        <v>0</v>
      </c>
      <c r="D45" s="42">
        <f ca="1"/>
        <v>0</v>
      </c>
      <c r="E45" s="42">
        <f ca="1"/>
        <v>0</v>
      </c>
      <c r="F45" s="55">
        <f ca="1"/>
        <v>0</v>
      </c>
      <c r="G45" s="56" t="str">
        <f ca="1"/>
        <v/>
      </c>
      <c r="H45" s="43" t="str">
        <f ca="1"/>
        <v xml:space="preserve"> . </v>
      </c>
      <c r="I45" s="27"/>
    </row>
    <row r="46" spans="1:11" ht="13.5" customHeight="1" x14ac:dyDescent="0.2">
      <c r="A46" s="27"/>
      <c r="B46" s="65" t="str">
        <f ca="1"/>
        <v/>
      </c>
      <c r="C46" s="42">
        <f ca="1"/>
        <v>0</v>
      </c>
      <c r="D46" s="42">
        <f ca="1"/>
        <v>0</v>
      </c>
      <c r="E46" s="42">
        <f ca="1"/>
        <v>0</v>
      </c>
      <c r="F46" s="55">
        <f ca="1"/>
        <v>0</v>
      </c>
      <c r="G46" s="56" t="str">
        <f ca="1"/>
        <v/>
      </c>
      <c r="H46" s="43" t="str">
        <f ca="1"/>
        <v xml:space="preserve"> . </v>
      </c>
      <c r="I46" s="27"/>
    </row>
    <row r="47" spans="1:11" ht="18" customHeight="1" x14ac:dyDescent="0.2">
      <c r="A47" s="27"/>
      <c r="B47" s="27"/>
      <c r="C47" s="60"/>
      <c r="D47" s="60" t="s">
        <v>97</v>
      </c>
      <c r="E47" s="44">
        <f ca="1">Schedule!E6</f>
        <v>2911.87</v>
      </c>
      <c r="F47" s="60" t="s">
        <v>96</v>
      </c>
      <c r="G47" s="45">
        <f ca="1">MAX(G32:G46)</f>
        <v>47270</v>
      </c>
      <c r="H47" s="27"/>
      <c r="I47" s="27"/>
    </row>
    <row r="48" spans="1:11" x14ac:dyDescent="0.2">
      <c r="A48" s="27"/>
      <c r="B48" s="27"/>
      <c r="C48" s="27"/>
      <c r="D48" s="27"/>
      <c r="E48" s="46" t="s">
        <v>68</v>
      </c>
      <c r="F48" s="27"/>
      <c r="G48" s="27"/>
      <c r="H48" s="27"/>
      <c r="I48" s="27"/>
    </row>
    <row r="50" spans="1:1" x14ac:dyDescent="0.2">
      <c r="A50" s="18" t="s">
        <v>63</v>
      </c>
    </row>
  </sheetData>
  <mergeCells count="1">
    <mergeCell ref="C28:F28"/>
  </mergeCells>
  <phoneticPr fontId="5" type="noConversion"/>
  <conditionalFormatting sqref="F8:F22">
    <cfRule type="expression" dxfId="4" priority="2" stopIfTrue="1">
      <formula>F8&lt;(ROUND(OFFSET($D$7,ROW()-ROW($D$7),0,1,1)*OFFSET($E$7,ROW()-ROW($E$7),0,1,1)/12,2))</formula>
    </cfRule>
  </conditionalFormatting>
  <conditionalFormatting sqref="F26">
    <cfRule type="cellIs" dxfId="3" priority="1" stopIfTrue="1" operator="lessThan">
      <formula>0</formula>
    </cfRule>
  </conditionalFormatting>
  <dataValidations disablePrompts="1" count="1">
    <dataValidation type="list" allowBlank="1" showInputMessage="1" showErrorMessage="1" sqref="C28" xr:uid="{00000000-0002-0000-0000-000000000000}">
      <formula1>$K$33:$K$38</formula1>
    </dataValidation>
  </dataValidations>
  <hyperlinks>
    <hyperlink ref="A2" r:id="rId1" xr:uid="{00000000-0004-0000-0000-000000000000}"/>
    <hyperlink ref="K17" r:id="rId2" xr:uid="{02D7709B-2EF0-4431-BBEB-9079260382B4}"/>
  </hyperlinks>
  <printOptions horizontalCentered="1"/>
  <pageMargins left="0.5" right="0.5" top="0.5" bottom="0.5" header="0.3" footer="0.3"/>
  <pageSetup scale="98" orientation="portrait"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H381"/>
  <sheetViews>
    <sheetView showGridLines="0" zoomScaleNormal="100" workbookViewId="0">
      <selection activeCell="A3" sqref="A3"/>
    </sheetView>
  </sheetViews>
  <sheetFormatPr defaultRowHeight="12.75" x14ac:dyDescent="0.2"/>
  <cols>
    <col min="1" max="1" width="4.140625" style="68" customWidth="1"/>
    <col min="2" max="2" width="6.5703125" style="68" customWidth="1"/>
    <col min="3" max="4" width="9.28515625" style="68" customWidth="1"/>
    <col min="5" max="19" width="10.140625" style="68" customWidth="1"/>
    <col min="20" max="20" width="4.140625" style="68" customWidth="1"/>
    <col min="21" max="21" width="9.7109375" style="68" customWidth="1"/>
    <col min="22" max="36" width="8.42578125" style="68" hidden="1" customWidth="1"/>
    <col min="37" max="37" width="2.42578125" style="68" hidden="1" customWidth="1"/>
    <col min="38" max="52" width="7.140625" style="68" hidden="1" customWidth="1"/>
    <col min="53" max="53" width="7" style="68" hidden="1" customWidth="1"/>
    <col min="54" max="54" width="2.140625" style="68" hidden="1" customWidth="1"/>
    <col min="55" max="70" width="7" style="68" hidden="1" customWidth="1"/>
    <col min="71" max="71" width="4.28515625" style="68" hidden="1" customWidth="1"/>
    <col min="72" max="86" width="7" style="68" hidden="1" customWidth="1"/>
    <col min="87" max="16384" width="9.140625" style="68"/>
  </cols>
  <sheetData>
    <row r="1" spans="1:19" ht="27.95" customHeight="1" x14ac:dyDescent="0.2">
      <c r="A1" s="121" t="s">
        <v>12</v>
      </c>
      <c r="B1" s="27"/>
      <c r="C1" s="27"/>
      <c r="D1" s="27"/>
      <c r="E1" s="27"/>
      <c r="F1" s="27"/>
      <c r="G1" s="27"/>
      <c r="H1" s="27"/>
      <c r="I1" s="27"/>
      <c r="J1" s="27"/>
      <c r="K1" s="27"/>
      <c r="L1" s="27"/>
      <c r="M1" s="27"/>
      <c r="N1" s="27"/>
      <c r="O1" s="27"/>
      <c r="P1" s="27"/>
      <c r="Q1" s="27"/>
      <c r="R1" s="27"/>
      <c r="S1" s="120"/>
    </row>
    <row r="2" spans="1:19" x14ac:dyDescent="0.2">
      <c r="A2" s="167" t="s">
        <v>70</v>
      </c>
      <c r="S2" s="168" t="s">
        <v>149</v>
      </c>
    </row>
    <row r="3" spans="1:19" x14ac:dyDescent="0.2">
      <c r="S3" s="160" t="s">
        <v>88</v>
      </c>
    </row>
    <row r="4" spans="1:19" s="70" customFormat="1" ht="15" x14ac:dyDescent="0.2">
      <c r="D4" s="71" t="s">
        <v>42</v>
      </c>
      <c r="E4" s="103" t="str" cm="1">
        <f t="array" ref="E4">INDEX(Calculator!K33:K38,strategy)</f>
        <v>Snowball (Lowest Balance First)</v>
      </c>
    </row>
    <row r="5" spans="1:19" s="70" customFormat="1" ht="15" x14ac:dyDescent="0.2">
      <c r="D5" s="71" t="s">
        <v>20</v>
      </c>
      <c r="E5" s="177">
        <f>IF(NOT(snowball),"Variable",Calculator!F25)</f>
        <v>1000</v>
      </c>
      <c r="F5" s="177"/>
    </row>
    <row r="6" spans="1:19" ht="15" x14ac:dyDescent="0.2">
      <c r="D6" s="71" t="s">
        <v>15</v>
      </c>
      <c r="E6" s="177">
        <f ca="1">SUM(E15:S15)</f>
        <v>2911.87</v>
      </c>
      <c r="F6" s="177"/>
    </row>
    <row r="8" spans="1:19" ht="26.25" customHeight="1" x14ac:dyDescent="0.2">
      <c r="A8" s="72"/>
      <c r="B8" s="73"/>
      <c r="C8" s="73"/>
      <c r="D8" s="74" t="s">
        <v>8</v>
      </c>
      <c r="E8" s="75" t="str" cm="1">
        <f t="array" aca="1" ref="E8" ca="1">IF(ISERROR(Order!B66),"",IF(ISBLANK(INDEX(Calculator!$B$8:$B$22,Order!B66))," - ",INDEX(Calculator!$B$8:$B$22,Order!B66)))</f>
        <v>Card #1</v>
      </c>
      <c r="F8" s="75" t="str" cm="1">
        <f t="array" aca="1" ref="F8" ca="1">IF(ISERROR(Order!C66),"",IF(ISBLANK(INDEX(Calculator!$B$8:$B$22,Order!C66))," - ",INDEX(Calculator!$B$8:$B$22,Order!C66)))</f>
        <v>Card #2</v>
      </c>
      <c r="G8" s="75" t="str" cm="1">
        <f t="array" aca="1" ref="G8" ca="1">IF(ISERROR(Order!D66),"",IF(ISBLANK(INDEX(Calculator!$B$8:$B$22,Order!D66))," - ",INDEX(Calculator!$B$8:$B$22,Order!D66)))</f>
        <v>Auto Loan</v>
      </c>
      <c r="H8" s="75" t="str" cm="1">
        <f t="array" aca="1" ref="H8" ca="1">IF(ISERROR(Order!E66),"",IF(ISBLANK(INDEX(Calculator!$B$8:$B$22,Order!E66))," - ",INDEX(Calculator!$B$8:$B$22,Order!E66)))</f>
        <v>Card #3</v>
      </c>
      <c r="I8" s="75" t="str" cm="1">
        <f t="array" aca="1" ref="I8" ca="1">IF(ISERROR(Order!F66),"",IF(ISBLANK(INDEX(Calculator!$B$8:$B$22,Order!F66))," - ",INDEX(Calculator!$B$8:$B$22,Order!F66)))</f>
        <v>Student Loan #1</v>
      </c>
      <c r="J8" s="75" t="str" cm="1">
        <f t="array" aca="1" ref="J8" ca="1">IF(ISERROR(Order!G66),"",IF(ISBLANK(INDEX(Calculator!$B$8:$B$22,Order!G66))," - ",INDEX(Calculator!$B$8:$B$22,Order!G66)))</f>
        <v/>
      </c>
      <c r="K8" s="75" t="str" cm="1">
        <f t="array" aca="1" ref="K8" ca="1">IF(ISERROR(Order!H66),"",IF(ISBLANK(INDEX(Calculator!$B$8:$B$22,Order!H66))," - ",INDEX(Calculator!$B$8:$B$22,Order!H66)))</f>
        <v/>
      </c>
      <c r="L8" s="75" t="str" cm="1">
        <f t="array" aca="1" ref="L8" ca="1">IF(ISERROR(Order!I66),"",IF(ISBLANK(INDEX(Calculator!$B$8:$B$22,Order!I66))," - ",INDEX(Calculator!$B$8:$B$22,Order!I66)))</f>
        <v/>
      </c>
      <c r="M8" s="75" t="str" cm="1">
        <f t="array" aca="1" ref="M8" ca="1">IF(ISERROR(Order!J66),"",IF(ISBLANK(INDEX(Calculator!$B$8:$B$22,Order!J66))," - ",INDEX(Calculator!$B$8:$B$22,Order!J66)))</f>
        <v/>
      </c>
      <c r="N8" s="75" t="str" cm="1">
        <f t="array" aca="1" ref="N8" ca="1">IF(ISERROR(Order!K66),"",IF(ISBLANK(INDEX(Calculator!$B$8:$B$22,Order!K66))," - ",INDEX(Calculator!$B$8:$B$22,Order!K66)))</f>
        <v/>
      </c>
      <c r="O8" s="75" t="str" cm="1">
        <f t="array" aca="1" ref="O8" ca="1">IF(ISERROR(Order!L66),"",IF(ISBLANK(INDEX(Calculator!$B$8:$B$22,Order!L66))," - ",INDEX(Calculator!$B$8:$B$22,Order!L66)))</f>
        <v/>
      </c>
      <c r="P8" s="75" t="str" cm="1">
        <f t="array" aca="1" ref="P8" ca="1">IF(ISERROR(Order!M66),"",IF(ISBLANK(INDEX(Calculator!$B$8:$B$22,Order!M66))," - ",INDEX(Calculator!$B$8:$B$22,Order!M66)))</f>
        <v/>
      </c>
      <c r="Q8" s="75" t="str" cm="1">
        <f t="array" aca="1" ref="Q8" ca="1">IF(ISERROR(Order!N66),"",IF(ISBLANK(INDEX(Calculator!$B$8:$B$22,Order!N66))," - ",INDEX(Calculator!$B$8:$B$22,Order!N66)))</f>
        <v/>
      </c>
      <c r="R8" s="75" t="str" cm="1">
        <f t="array" aca="1" ref="R8" ca="1">IF(ISERROR(Order!O66),"",IF(ISBLANK(INDEX(Calculator!$B$8:$B$22,Order!O66))," - ",INDEX(Calculator!$B$8:$B$22,Order!O66)))</f>
        <v/>
      </c>
      <c r="S8" s="75" t="str" cm="1">
        <f t="array" aca="1" ref="S8" ca="1">IF(ISERROR(Order!P66),"",IF(ISBLANK(INDEX(Calculator!$B$8:$B$22,Order!P66))," - ",INDEX(Calculator!$B$8:$B$22,Order!P66)))</f>
        <v/>
      </c>
    </row>
    <row r="9" spans="1:19" x14ac:dyDescent="0.2">
      <c r="A9" s="76"/>
      <c r="D9" s="102" t="s">
        <v>111</v>
      </c>
      <c r="E9" s="77" cm="1">
        <f t="array" aca="1" ref="E9" ca="1">IF(ISERROR(Order!B66),0,INDEX(Calculator!$C$8:$C$22,Order!B66))</f>
        <v>2000</v>
      </c>
      <c r="F9" s="77" cm="1">
        <f t="array" aca="1" ref="F9" ca="1">IF(ISERROR(Order!C66),0,INDEX(Calculator!$C$8:$C$22,Order!C66))</f>
        <v>4000</v>
      </c>
      <c r="G9" s="77" cm="1">
        <f t="array" aca="1" ref="G9" ca="1">IF(ISERROR(Order!D66),0,INDEX(Calculator!$C$8:$C$22,Order!D66))</f>
        <v>5000</v>
      </c>
      <c r="H9" s="77" cm="1">
        <f t="array" aca="1" ref="H9" ca="1">IF(ISERROR(Order!E66),0,INDEX(Calculator!$C$8:$C$22,Order!E66))</f>
        <v>10000</v>
      </c>
      <c r="I9" s="77" cm="1">
        <f t="array" aca="1" ref="I9" ca="1">IF(ISERROR(Order!F66),0,INDEX(Calculator!$C$8:$C$22,Order!F66))</f>
        <v>20000</v>
      </c>
      <c r="J9" s="77" cm="1">
        <f t="array" aca="1" ref="J9" ca="1">IF(ISERROR(Order!G66),0,INDEX(Calculator!$C$8:$C$22,Order!G66))</f>
        <v>0</v>
      </c>
      <c r="K9" s="77" cm="1">
        <f t="array" aca="1" ref="K9" ca="1">IF(ISERROR(Order!H66),0,INDEX(Calculator!$C$8:$C$22,Order!H66))</f>
        <v>0</v>
      </c>
      <c r="L9" s="77" cm="1">
        <f t="array" aca="1" ref="L9" ca="1">IF(ISERROR(Order!I66),0,INDEX(Calculator!$C$8:$C$22,Order!I66))</f>
        <v>0</v>
      </c>
      <c r="M9" s="77" cm="1">
        <f t="array" aca="1" ref="M9" ca="1">IF(ISERROR(Order!J66),0,INDEX(Calculator!$C$8:$C$22,Order!J66))</f>
        <v>0</v>
      </c>
      <c r="N9" s="77" cm="1">
        <f t="array" aca="1" ref="N9" ca="1">IF(ISERROR(Order!K66),0,INDEX(Calculator!$C$8:$C$22,Order!K66))</f>
        <v>0</v>
      </c>
      <c r="O9" s="77" cm="1">
        <f t="array" aca="1" ref="O9" ca="1">IF(ISERROR(Order!L66),0,INDEX(Calculator!$C$8:$C$22,Order!L66))</f>
        <v>0</v>
      </c>
      <c r="P9" s="77" cm="1">
        <f t="array" aca="1" ref="P9" ca="1">IF(ISERROR(Order!M66),0,INDEX(Calculator!$C$8:$C$22,Order!M66))</f>
        <v>0</v>
      </c>
      <c r="Q9" s="77" cm="1">
        <f t="array" aca="1" ref="Q9" ca="1">IF(ISERROR(Order!N66),0,INDEX(Calculator!$C$8:$C$22,Order!N66))</f>
        <v>0</v>
      </c>
      <c r="R9" s="77" cm="1">
        <f t="array" aca="1" ref="R9" ca="1">IF(ISERROR(Order!O66),0,INDEX(Calculator!$C$8:$C$22,Order!O66))</f>
        <v>0</v>
      </c>
      <c r="S9" s="77" cm="1">
        <f t="array" aca="1" ref="S9" ca="1">IF(ISERROR(Order!P66),0,INDEX(Calculator!$C$8:$C$22,Order!P66))</f>
        <v>0</v>
      </c>
    </row>
    <row r="10" spans="1:19" x14ac:dyDescent="0.2">
      <c r="A10" s="76"/>
      <c r="D10" s="102" t="s">
        <v>9</v>
      </c>
      <c r="E10" s="77" cm="1">
        <f t="array" aca="1" ref="E10" ca="1">IF(ISERROR(Order!B66),0,INDEX(Calculator!$D$8:$D$22,Order!B66))</f>
        <v>1500</v>
      </c>
      <c r="F10" s="77" cm="1">
        <f t="array" aca="1" ref="F10" ca="1">IF(ISERROR(Order!C66),0,INDEX(Calculator!$D$8:$D$22,Order!C66))</f>
        <v>2500</v>
      </c>
      <c r="G10" s="77" cm="1">
        <f t="array" aca="1" ref="G10" ca="1">IF(ISERROR(Order!D66),0,INDEX(Calculator!$D$8:$D$22,Order!D66))</f>
        <v>3200</v>
      </c>
      <c r="H10" s="77" cm="1">
        <f t="array" aca="1" ref="H10" ca="1">IF(ISERROR(Order!E66),0,INDEX(Calculator!$D$8:$D$22,Order!E66))</f>
        <v>7542</v>
      </c>
      <c r="I10" s="77" cm="1">
        <f t="array" aca="1" ref="I10" ca="1">IF(ISERROR(Order!F66),0,INDEX(Calculator!$D$8:$D$22,Order!F66))</f>
        <v>15790</v>
      </c>
      <c r="J10" s="77" cm="1">
        <f t="array" aca="1" ref="J10" ca="1">IF(ISERROR(Order!G66),0,INDEX(Calculator!$D$8:$D$22,Order!G66))</f>
        <v>0</v>
      </c>
      <c r="K10" s="77" cm="1">
        <f t="array" aca="1" ref="K10" ca="1">IF(ISERROR(Order!H66),0,INDEX(Calculator!$D$8:$D$22,Order!H66))</f>
        <v>0</v>
      </c>
      <c r="L10" s="77" cm="1">
        <f t="array" aca="1" ref="L10" ca="1">IF(ISERROR(Order!I66),0,INDEX(Calculator!$D$8:$D$22,Order!I66))</f>
        <v>0</v>
      </c>
      <c r="M10" s="77" cm="1">
        <f t="array" aca="1" ref="M10" ca="1">IF(ISERROR(Order!J66),0,INDEX(Calculator!$D$8:$D$22,Order!J66))</f>
        <v>0</v>
      </c>
      <c r="N10" s="77" cm="1">
        <f t="array" aca="1" ref="N10" ca="1">IF(ISERROR(Order!K66),0,INDEX(Calculator!$D$8:$D$22,Order!K66))</f>
        <v>0</v>
      </c>
      <c r="O10" s="77" cm="1">
        <f t="array" aca="1" ref="O10" ca="1">IF(ISERROR(Order!L66),0,INDEX(Calculator!$D$8:$D$22,Order!L66))</f>
        <v>0</v>
      </c>
      <c r="P10" s="77" cm="1">
        <f t="array" aca="1" ref="P10" ca="1">IF(ISERROR(Order!M66),0,INDEX(Calculator!$D$8:$D$22,Order!M66))</f>
        <v>0</v>
      </c>
      <c r="Q10" s="77" cm="1">
        <f t="array" aca="1" ref="Q10" ca="1">IF(ISERROR(Order!N66),0,INDEX(Calculator!$D$8:$D$22,Order!N66))</f>
        <v>0</v>
      </c>
      <c r="R10" s="77" cm="1">
        <f t="array" aca="1" ref="R10" ca="1">IF(ISERROR(Order!O66),0,INDEX(Calculator!$D$8:$D$22,Order!O66))</f>
        <v>0</v>
      </c>
      <c r="S10" s="77" cm="1">
        <f t="array" aca="1" ref="S10" ca="1">IF(ISERROR(Order!P66),0,INDEX(Calculator!$D$8:$D$22,Order!P66))</f>
        <v>0</v>
      </c>
    </row>
    <row r="11" spans="1:19" x14ac:dyDescent="0.2">
      <c r="A11" s="76"/>
      <c r="D11" s="102" t="s">
        <v>10</v>
      </c>
      <c r="E11" s="78" cm="1">
        <f t="array" aca="1" ref="E11" ca="1">IF(ISERROR(Order!B66),0,INDEX(Calculator!$E$8:$E$22,Order!B66))</f>
        <v>0.13</v>
      </c>
      <c r="F11" s="78" cm="1">
        <f t="array" aca="1" ref="F11" ca="1">IF(ISERROR(Order!C66),0,INDEX(Calculator!$E$8:$E$22,Order!C66))</f>
        <v>0.12</v>
      </c>
      <c r="G11" s="78" cm="1">
        <f t="array" aca="1" ref="G11" ca="1">IF(ISERROR(Order!D66),0,INDEX(Calculator!$E$8:$E$22,Order!D66))</f>
        <v>9.8100000000000007E-2</v>
      </c>
      <c r="H11" s="78" cm="1">
        <f t="array" aca="1" ref="H11" ca="1">IF(ISERROR(Order!E66),0,INDEX(Calculator!$E$8:$E$22,Order!E66))</f>
        <v>0.13500000000000001</v>
      </c>
      <c r="I11" s="78" cm="1">
        <f t="array" aca="1" ref="I11" ca="1">IF(ISERROR(Order!F66),0,INDEX(Calculator!$E$8:$E$22,Order!F66))</f>
        <v>0.04</v>
      </c>
      <c r="J11" s="78" cm="1">
        <f t="array" aca="1" ref="J11" ca="1">IF(ISERROR(Order!G66),0,INDEX(Calculator!$E$8:$E$22,Order!G66))</f>
        <v>0</v>
      </c>
      <c r="K11" s="78" cm="1">
        <f t="array" aca="1" ref="K11" ca="1">IF(ISERROR(Order!H66),0,INDEX(Calculator!$E$8:$E$22,Order!H66))</f>
        <v>0</v>
      </c>
      <c r="L11" s="78" cm="1">
        <f t="array" aca="1" ref="L11" ca="1">IF(ISERROR(Order!I66),0,INDEX(Calculator!$E$8:$E$22,Order!I66))</f>
        <v>0</v>
      </c>
      <c r="M11" s="78" cm="1">
        <f t="array" aca="1" ref="M11" ca="1">IF(ISERROR(Order!J66),0,INDEX(Calculator!$E$8:$E$22,Order!J66))</f>
        <v>0</v>
      </c>
      <c r="N11" s="78" cm="1">
        <f t="array" aca="1" ref="N11" ca="1">IF(ISERROR(Order!K66),0,INDEX(Calculator!$E$8:$E$22,Order!K66))</f>
        <v>0</v>
      </c>
      <c r="O11" s="78" cm="1">
        <f t="array" aca="1" ref="O11" ca="1">IF(ISERROR(Order!L66),0,INDEX(Calculator!$E$8:$E$22,Order!L66))</f>
        <v>0</v>
      </c>
      <c r="P11" s="78" cm="1">
        <f t="array" aca="1" ref="P11" ca="1">IF(ISERROR(Order!M66),0,INDEX(Calculator!$E$8:$E$22,Order!M66))</f>
        <v>0</v>
      </c>
      <c r="Q11" s="78" cm="1">
        <f t="array" aca="1" ref="Q11" ca="1">IF(ISERROR(Order!N66),0,INDEX(Calculator!$E$8:$E$22,Order!N66))</f>
        <v>0</v>
      </c>
      <c r="R11" s="78" cm="1">
        <f t="array" aca="1" ref="R11" ca="1">IF(ISERROR(Order!O66),0,INDEX(Calculator!$E$8:$E$22,Order!O66))</f>
        <v>0</v>
      </c>
      <c r="S11" s="78" cm="1">
        <f t="array" aca="1" ref="S11" ca="1">IF(ISERROR(Order!P66),0,INDEX(Calculator!$E$8:$E$22,Order!P66))</f>
        <v>0</v>
      </c>
    </row>
    <row r="12" spans="1:19" x14ac:dyDescent="0.2">
      <c r="A12" s="76"/>
      <c r="D12" s="102" t="s">
        <v>13</v>
      </c>
      <c r="E12" s="77" cm="1">
        <f t="array" aca="1" ref="E12" ca="1">IF(ISERROR(Order!B66),0,INDEX(Calculator!$F$8:$F$22,Order!B66))</f>
        <v>50</v>
      </c>
      <c r="F12" s="77" cm="1">
        <f t="array" aca="1" ref="F12" ca="1">IF(ISERROR(Order!C66),0,INDEX(Calculator!$F$8:$F$22,Order!C66))</f>
        <v>50</v>
      </c>
      <c r="G12" s="77" cm="1">
        <f t="array" aca="1" ref="G12" ca="1">IF(ISERROR(Order!D66),0,INDEX(Calculator!$F$8:$F$22,Order!D66))</f>
        <v>225</v>
      </c>
      <c r="H12" s="77" cm="1">
        <f t="array" aca="1" ref="H12" ca="1">IF(ISERROR(Order!E66),0,INDEX(Calculator!$F$8:$F$22,Order!E66))</f>
        <v>150</v>
      </c>
      <c r="I12" s="77" cm="1">
        <f t="array" aca="1" ref="I12" ca="1">IF(ISERROR(Order!F66),0,INDEX(Calculator!$F$8:$F$22,Order!F66))</f>
        <v>125</v>
      </c>
      <c r="J12" s="77" cm="1">
        <f t="array" aca="1" ref="J12" ca="1">IF(ISERROR(Order!G66),0,INDEX(Calculator!$F$8:$F$22,Order!G66))</f>
        <v>0</v>
      </c>
      <c r="K12" s="77" cm="1">
        <f t="array" aca="1" ref="K12" ca="1">IF(ISERROR(Order!H66),0,INDEX(Calculator!$F$8:$F$22,Order!H66))</f>
        <v>0</v>
      </c>
      <c r="L12" s="77" cm="1">
        <f t="array" aca="1" ref="L12" ca="1">IF(ISERROR(Order!I66),0,INDEX(Calculator!$F$8:$F$22,Order!I66))</f>
        <v>0</v>
      </c>
      <c r="M12" s="77" cm="1">
        <f t="array" aca="1" ref="M12" ca="1">IF(ISERROR(Order!J66),0,INDEX(Calculator!$F$8:$F$22,Order!J66))</f>
        <v>0</v>
      </c>
      <c r="N12" s="77" cm="1">
        <f t="array" aca="1" ref="N12" ca="1">IF(ISERROR(Order!K66),0,INDEX(Calculator!$F$8:$F$22,Order!K66))</f>
        <v>0</v>
      </c>
      <c r="O12" s="77" cm="1">
        <f t="array" aca="1" ref="O12" ca="1">IF(ISERROR(Order!L66),0,INDEX(Calculator!$F$8:$F$22,Order!L66))</f>
        <v>0</v>
      </c>
      <c r="P12" s="77" cm="1">
        <f t="array" aca="1" ref="P12" ca="1">IF(ISERROR(Order!M66),0,INDEX(Calculator!$F$8:$F$22,Order!M66))</f>
        <v>0</v>
      </c>
      <c r="Q12" s="77" cm="1">
        <f t="array" aca="1" ref="Q12" ca="1">IF(ISERROR(Order!N66),0,INDEX(Calculator!$F$8:$F$22,Order!N66))</f>
        <v>0</v>
      </c>
      <c r="R12" s="77" cm="1">
        <f t="array" aca="1" ref="R12" ca="1">IF(ISERROR(Order!O66),0,INDEX(Calculator!$F$8:$F$22,Order!O66))</f>
        <v>0</v>
      </c>
      <c r="S12" s="77" cm="1">
        <f t="array" aca="1" ref="S12" ca="1">IF(ISERROR(Order!P66),0,INDEX(Calculator!$F$8:$F$22,Order!P66))</f>
        <v>0</v>
      </c>
    </row>
    <row r="13" spans="1:19" x14ac:dyDescent="0.2">
      <c r="A13" s="76"/>
      <c r="D13" s="102" t="s">
        <v>14</v>
      </c>
      <c r="E13" s="99">
        <f t="array" aca="1" ref="E13" ca="1">IF(E10&gt;0,1+MAX((ROW(E21:E525)-ROW(E$21))*(E21:E525&gt;0)),0)</f>
        <v>4</v>
      </c>
      <c r="F13" s="99">
        <f t="array" aca="1" ref="F13" ca="1">IF(F10&gt;0,1+MAX((ROW(F21:F525)-ROW(F$21))*(F21:F525&gt;0)),0)</f>
        <v>9</v>
      </c>
      <c r="G13" s="99">
        <f t="array" aca="1" ref="G13" ca="1">IF(G10&gt;0,1+MAX((ROW(G21:G525)-ROW(G$21))*(G21:G525&gt;0)),0)</f>
        <v>11</v>
      </c>
      <c r="H13" s="99">
        <f t="array" aca="1" ref="H13" ca="1">IF(H10&gt;0,1+MAX((ROW(H21:H525)-ROW(H$21))*(H21:H525&gt;0)),0)</f>
        <v>19</v>
      </c>
      <c r="I13" s="99">
        <f t="array" aca="1" ref="I13" ca="1">IF(I10&gt;0,1+MAX((ROW(I21:I525)-ROW(I$21))*(I21:I525&gt;0)),0)</f>
        <v>34</v>
      </c>
      <c r="J13" s="99">
        <f t="array" aca="1" ref="J13" ca="1">IF(J10&gt;0,1+MAX((ROW(J21:J525)-ROW(J$21))*(J21:J525&gt;0)),0)</f>
        <v>0</v>
      </c>
      <c r="K13" s="99">
        <f t="array" aca="1" ref="K13" ca="1">IF(K10&gt;0,1+MAX((ROW(K21:K525)-ROW(K$21))*(K21:K525&gt;0)),0)</f>
        <v>0</v>
      </c>
      <c r="L13" s="99">
        <f t="array" aca="1" ref="L13" ca="1">IF(L10&gt;0,1+MAX((ROW(L21:L525)-ROW(L$21))*(L21:L525&gt;0)),0)</f>
        <v>0</v>
      </c>
      <c r="M13" s="99">
        <f t="array" aca="1" ref="M13" ca="1">IF(M10&gt;0,1+MAX((ROW(M21:M525)-ROW(M$21))*(M21:M525&gt;0)),0)</f>
        <v>0</v>
      </c>
      <c r="N13" s="99">
        <f t="array" aca="1" ref="N13" ca="1">IF(N10&gt;0,1+MAX((ROW(N21:N525)-ROW(N$21))*(N21:N525&gt;0)),0)</f>
        <v>0</v>
      </c>
      <c r="O13" s="99">
        <f t="array" aca="1" ref="O13" ca="1">IF(O10&gt;0,1+MAX((ROW(O21:O525)-ROW(O$21))*(O21:O525&gt;0)),0)</f>
        <v>0</v>
      </c>
      <c r="P13" s="99">
        <f t="array" aca="1" ref="P13" ca="1">IF(P10&gt;0,1+MAX((ROW(P21:P525)-ROW(P$21))*(P21:P525&gt;0)),0)</f>
        <v>0</v>
      </c>
      <c r="Q13" s="99">
        <f t="array" aca="1" ref="Q13" ca="1">IF(Q10&gt;0,1+MAX((ROW(Q21:Q525)-ROW(Q$21))*(Q21:Q525&gt;0)),0)</f>
        <v>0</v>
      </c>
      <c r="R13" s="99">
        <f t="array" aca="1" ref="R13" ca="1">IF(R10&gt;0,1+MAX((ROW(R21:R525)-ROW(R$21))*(R21:R525&gt;0)),0)</f>
        <v>0</v>
      </c>
      <c r="S13" s="99">
        <f t="array" aca="1" ref="S13" ca="1">IF(S10&gt;0,1+MAX((ROW(S21:S525)-ROW(S$21))*(S21:S525&gt;0)),0)</f>
        <v>0</v>
      </c>
    </row>
    <row r="14" spans="1:19" x14ac:dyDescent="0.2">
      <c r="A14" s="76"/>
      <c r="D14" s="102" t="s">
        <v>18</v>
      </c>
      <c r="E14" s="100">
        <f t="array" aca="1" ref="E14" ca="1">IF(E10&gt;0,INDEX($B$21:$B$525,E13),"")</f>
        <v>46357</v>
      </c>
      <c r="F14" s="100">
        <f t="array" aca="1" ref="F14" ca="1">IF(F10&gt;0,INDEX($B$21:$B$525,F13),"")</f>
        <v>46508</v>
      </c>
      <c r="G14" s="100">
        <f t="array" aca="1" ref="G14" ca="1">IF(G10&gt;0,INDEX($B$21:$B$525,G13),"")</f>
        <v>46569</v>
      </c>
      <c r="H14" s="100">
        <f t="array" aca="1" ref="H14" ca="1">IF(H10&gt;0,INDEX($B$21:$B$525,H13),"")</f>
        <v>46813</v>
      </c>
      <c r="I14" s="100">
        <f t="array" aca="1" ref="I14" ca="1">IF(I10&gt;0,INDEX($B$21:$B$525,I13),"")</f>
        <v>47270</v>
      </c>
      <c r="J14" s="100" t="str">
        <f t="array" aca="1" ref="J14" ca="1">IF(J10&gt;0,INDEX($B$21:$B$525,J13),"")</f>
        <v/>
      </c>
      <c r="K14" s="100" t="str">
        <f t="array" aca="1" ref="K14" ca="1">IF(K10&gt;0,INDEX($B$21:$B$525,K13),"")</f>
        <v/>
      </c>
      <c r="L14" s="100" t="str">
        <f t="array" aca="1" ref="L14" ca="1">IF(L10&gt;0,INDEX($B$21:$B$525,L13),"")</f>
        <v/>
      </c>
      <c r="M14" s="100" t="str">
        <f t="array" aca="1" ref="M14" ca="1">IF(M10&gt;0,INDEX($B$21:$B$525,M13),"")</f>
        <v/>
      </c>
      <c r="N14" s="100" t="str">
        <f t="array" aca="1" ref="N14" ca="1">IF(N10&gt;0,INDEX($B$21:$B$525,N13),"")</f>
        <v/>
      </c>
      <c r="O14" s="100" t="str">
        <f t="array" aca="1" ref="O14" ca="1">IF(O10&gt;0,INDEX($B$21:$B$525,O13),"")</f>
        <v/>
      </c>
      <c r="P14" s="100" t="str">
        <f t="array" aca="1" ref="P14" ca="1">IF(P10&gt;0,INDEX($B$21:$B$525,P13),"")</f>
        <v/>
      </c>
      <c r="Q14" s="100" t="str">
        <f t="array" aca="1" ref="Q14" ca="1">IF(Q10&gt;0,INDEX($B$21:$B$525,Q13),"")</f>
        <v/>
      </c>
      <c r="R14" s="100" t="str">
        <f t="array" aca="1" ref="R14" ca="1">IF(R10&gt;0,INDEX($B$21:$B$525,R13),"")</f>
        <v/>
      </c>
      <c r="S14" s="100" t="str">
        <f t="array" aca="1" ref="S14" ca="1">IF(S10&gt;0,INDEX($B$21:$B$525,S13),"")</f>
        <v/>
      </c>
    </row>
    <row r="15" spans="1:19" x14ac:dyDescent="0.2">
      <c r="A15" s="76"/>
      <c r="D15" s="102" t="s">
        <v>15</v>
      </c>
      <c r="E15" s="77">
        <f t="shared" ref="E15:S15" ca="1" si="0">IF(E380=0,SUM(AL21:AL380),NA())</f>
        <v>36.6</v>
      </c>
      <c r="F15" s="77">
        <f t="shared" ca="1" si="0"/>
        <v>156.89999999999998</v>
      </c>
      <c r="G15" s="77">
        <f t="shared" ca="1" si="0"/>
        <v>187.02</v>
      </c>
      <c r="H15" s="77">
        <f t="shared" ca="1" si="0"/>
        <v>1207.8899999999999</v>
      </c>
      <c r="I15" s="77">
        <f t="shared" ca="1" si="0"/>
        <v>1323.4599999999998</v>
      </c>
      <c r="J15" s="77">
        <f t="shared" ca="1" si="0"/>
        <v>0</v>
      </c>
      <c r="K15" s="77">
        <f t="shared" ca="1" si="0"/>
        <v>0</v>
      </c>
      <c r="L15" s="77">
        <f t="shared" ca="1" si="0"/>
        <v>0</v>
      </c>
      <c r="M15" s="77">
        <f t="shared" ca="1" si="0"/>
        <v>0</v>
      </c>
      <c r="N15" s="77">
        <f t="shared" ca="1" si="0"/>
        <v>0</v>
      </c>
      <c r="O15" s="77">
        <f t="shared" ca="1" si="0"/>
        <v>0</v>
      </c>
      <c r="P15" s="77">
        <f t="shared" ca="1" si="0"/>
        <v>0</v>
      </c>
      <c r="Q15" s="77">
        <f t="shared" ca="1" si="0"/>
        <v>0</v>
      </c>
      <c r="R15" s="77">
        <f t="shared" ca="1" si="0"/>
        <v>0</v>
      </c>
      <c r="S15" s="77">
        <f t="shared" ca="1" si="0"/>
        <v>0</v>
      </c>
    </row>
    <row r="16" spans="1:19" x14ac:dyDescent="0.2">
      <c r="D16" s="102" t="s">
        <v>50</v>
      </c>
      <c r="E16" s="101" t="str">
        <f t="shared" ref="E16:K16" ca="1" si="1">IF(E380&gt;0,"&gt;"&amp;$A$380&amp;" Payments"," . ")</f>
        <v xml:space="preserve"> . </v>
      </c>
      <c r="F16" s="101" t="str">
        <f t="shared" ca="1" si="1"/>
        <v xml:space="preserve"> . </v>
      </c>
      <c r="G16" s="101" t="str">
        <f t="shared" ca="1" si="1"/>
        <v xml:space="preserve"> . </v>
      </c>
      <c r="H16" s="101" t="str">
        <f t="shared" ca="1" si="1"/>
        <v xml:space="preserve"> . </v>
      </c>
      <c r="I16" s="101" t="str">
        <f t="shared" ca="1" si="1"/>
        <v xml:space="preserve"> . </v>
      </c>
      <c r="J16" s="101" t="str">
        <f t="shared" ca="1" si="1"/>
        <v xml:space="preserve"> . </v>
      </c>
      <c r="K16" s="101" t="str">
        <f t="shared" ca="1" si="1"/>
        <v xml:space="preserve"> . </v>
      </c>
      <c r="L16" s="101" t="str">
        <f t="shared" ref="L16:S16" ca="1" si="2">IF(L380&gt;0,"&gt;"&amp;$A$380&amp;" Payments"," . ")</f>
        <v xml:space="preserve"> . </v>
      </c>
      <c r="M16" s="101" t="str">
        <f t="shared" ca="1" si="2"/>
        <v xml:space="preserve"> . </v>
      </c>
      <c r="N16" s="101" t="str">
        <f t="shared" ca="1" si="2"/>
        <v xml:space="preserve"> . </v>
      </c>
      <c r="O16" s="101" t="str">
        <f t="shared" ca="1" si="2"/>
        <v xml:space="preserve"> . </v>
      </c>
      <c r="P16" s="101" t="str">
        <f t="shared" ca="1" si="2"/>
        <v xml:space="preserve"> . </v>
      </c>
      <c r="Q16" s="101" t="str">
        <f t="shared" ca="1" si="2"/>
        <v xml:space="preserve"> . </v>
      </c>
      <c r="R16" s="101" t="str">
        <f t="shared" ca="1" si="2"/>
        <v xml:space="preserve"> . </v>
      </c>
      <c r="S16" s="101" t="str">
        <f t="shared" ca="1" si="2"/>
        <v xml:space="preserve"> . </v>
      </c>
    </row>
    <row r="18" spans="1:86" x14ac:dyDescent="0.2">
      <c r="E18" s="76" t="s">
        <v>49</v>
      </c>
      <c r="V18" s="76" t="s">
        <v>21</v>
      </c>
      <c r="AL18" s="76" t="s">
        <v>4</v>
      </c>
      <c r="BC18" s="76" t="s">
        <v>16</v>
      </c>
      <c r="BT18" s="76" t="s">
        <v>19</v>
      </c>
    </row>
    <row r="19" spans="1:86" s="80" customFormat="1" ht="27" customHeight="1" thickBot="1" x14ac:dyDescent="0.25">
      <c r="A19" s="96" t="s">
        <v>1</v>
      </c>
      <c r="B19" s="97" t="s">
        <v>5</v>
      </c>
      <c r="C19" s="98" t="s">
        <v>11</v>
      </c>
      <c r="D19" s="98" t="s">
        <v>67</v>
      </c>
      <c r="E19" s="97" t="str">
        <f t="shared" ref="E19:S19" ca="1" si="3">E8</f>
        <v>Card #1</v>
      </c>
      <c r="F19" s="97" t="str">
        <f t="shared" ca="1" si="3"/>
        <v>Card #2</v>
      </c>
      <c r="G19" s="97" t="str">
        <f t="shared" ca="1" si="3"/>
        <v>Auto Loan</v>
      </c>
      <c r="H19" s="97" t="str">
        <f t="shared" ca="1" si="3"/>
        <v>Card #3</v>
      </c>
      <c r="I19" s="97" t="str">
        <f t="shared" ca="1" si="3"/>
        <v>Student Loan #1</v>
      </c>
      <c r="J19" s="97" t="str">
        <f t="shared" ca="1" si="3"/>
        <v/>
      </c>
      <c r="K19" s="97" t="str">
        <f t="shared" ca="1" si="3"/>
        <v/>
      </c>
      <c r="L19" s="97" t="str">
        <f t="shared" ca="1" si="3"/>
        <v/>
      </c>
      <c r="M19" s="97" t="str">
        <f t="shared" ca="1" si="3"/>
        <v/>
      </c>
      <c r="N19" s="97" t="str">
        <f t="shared" ca="1" si="3"/>
        <v/>
      </c>
      <c r="O19" s="97" t="str">
        <f t="shared" ca="1" si="3"/>
        <v/>
      </c>
      <c r="P19" s="97" t="str">
        <f t="shared" ca="1" si="3"/>
        <v/>
      </c>
      <c r="Q19" s="97" t="str">
        <f t="shared" ca="1" si="3"/>
        <v/>
      </c>
      <c r="R19" s="97" t="str">
        <f t="shared" ca="1" si="3"/>
        <v/>
      </c>
      <c r="S19" s="97" t="str">
        <f t="shared" ca="1" si="3"/>
        <v/>
      </c>
      <c r="U19" s="81" t="s">
        <v>69</v>
      </c>
      <c r="V19" s="79" t="str">
        <f t="shared" ref="V19:AJ19" ca="1" si="4">E19</f>
        <v>Card #1</v>
      </c>
      <c r="W19" s="79" t="str">
        <f t="shared" ca="1" si="4"/>
        <v>Card #2</v>
      </c>
      <c r="X19" s="79" t="str">
        <f t="shared" ca="1" si="4"/>
        <v>Auto Loan</v>
      </c>
      <c r="Y19" s="79" t="str">
        <f t="shared" ca="1" si="4"/>
        <v>Card #3</v>
      </c>
      <c r="Z19" s="79" t="str">
        <f t="shared" ca="1" si="4"/>
        <v>Student Loan #1</v>
      </c>
      <c r="AA19" s="79" t="str">
        <f t="shared" ca="1" si="4"/>
        <v/>
      </c>
      <c r="AB19" s="79" t="str">
        <f t="shared" ca="1" si="4"/>
        <v/>
      </c>
      <c r="AC19" s="79" t="str">
        <f t="shared" ca="1" si="4"/>
        <v/>
      </c>
      <c r="AD19" s="79" t="str">
        <f t="shared" ca="1" si="4"/>
        <v/>
      </c>
      <c r="AE19" s="79" t="str">
        <f t="shared" ca="1" si="4"/>
        <v/>
      </c>
      <c r="AF19" s="79" t="str">
        <f t="shared" ca="1" si="4"/>
        <v/>
      </c>
      <c r="AG19" s="79" t="str">
        <f t="shared" ca="1" si="4"/>
        <v/>
      </c>
      <c r="AH19" s="79" t="str">
        <f t="shared" ca="1" si="4"/>
        <v/>
      </c>
      <c r="AI19" s="79" t="str">
        <f t="shared" ca="1" si="4"/>
        <v/>
      </c>
      <c r="AJ19" s="79" t="str">
        <f t="shared" ca="1" si="4"/>
        <v/>
      </c>
      <c r="AL19" s="79" t="str">
        <f t="shared" ref="AL19:AZ19" ca="1" si="5">E19</f>
        <v>Card #1</v>
      </c>
      <c r="AM19" s="79" t="str">
        <f t="shared" ca="1" si="5"/>
        <v>Card #2</v>
      </c>
      <c r="AN19" s="79" t="str">
        <f t="shared" ca="1" si="5"/>
        <v>Auto Loan</v>
      </c>
      <c r="AO19" s="79" t="str">
        <f t="shared" ca="1" si="5"/>
        <v>Card #3</v>
      </c>
      <c r="AP19" s="79" t="str">
        <f t="shared" ca="1" si="5"/>
        <v>Student Loan #1</v>
      </c>
      <c r="AQ19" s="79" t="str">
        <f t="shared" ca="1" si="5"/>
        <v/>
      </c>
      <c r="AR19" s="79" t="str">
        <f t="shared" ca="1" si="5"/>
        <v/>
      </c>
      <c r="AS19" s="79" t="str">
        <f t="shared" ca="1" si="5"/>
        <v/>
      </c>
      <c r="AT19" s="79" t="str">
        <f t="shared" ca="1" si="5"/>
        <v/>
      </c>
      <c r="AU19" s="79" t="str">
        <f t="shared" ca="1" si="5"/>
        <v/>
      </c>
      <c r="AV19" s="79" t="str">
        <f t="shared" ca="1" si="5"/>
        <v/>
      </c>
      <c r="AW19" s="79" t="str">
        <f t="shared" ca="1" si="5"/>
        <v/>
      </c>
      <c r="AX19" s="79" t="str">
        <f t="shared" ca="1" si="5"/>
        <v/>
      </c>
      <c r="AY19" s="79" t="str">
        <f t="shared" ca="1" si="5"/>
        <v/>
      </c>
      <c r="AZ19" s="79" t="str">
        <f t="shared" ca="1" si="5"/>
        <v/>
      </c>
      <c r="BA19" s="82" t="s">
        <v>66</v>
      </c>
      <c r="BC19" s="79" t="str">
        <f t="shared" ref="BC19:BQ19" ca="1" si="6">E19</f>
        <v>Card #1</v>
      </c>
      <c r="BD19" s="79" t="str">
        <f t="shared" ca="1" si="6"/>
        <v>Card #2</v>
      </c>
      <c r="BE19" s="79" t="str">
        <f t="shared" ca="1" si="6"/>
        <v>Auto Loan</v>
      </c>
      <c r="BF19" s="79" t="str">
        <f t="shared" ca="1" si="6"/>
        <v>Card #3</v>
      </c>
      <c r="BG19" s="79" t="str">
        <f t="shared" ca="1" si="6"/>
        <v>Student Loan #1</v>
      </c>
      <c r="BH19" s="79" t="str">
        <f t="shared" ca="1" si="6"/>
        <v/>
      </c>
      <c r="BI19" s="79" t="str">
        <f t="shared" ca="1" si="6"/>
        <v/>
      </c>
      <c r="BJ19" s="79" t="str">
        <f t="shared" ca="1" si="6"/>
        <v/>
      </c>
      <c r="BK19" s="79" t="str">
        <f t="shared" ca="1" si="6"/>
        <v/>
      </c>
      <c r="BL19" s="79" t="str">
        <f t="shared" ca="1" si="6"/>
        <v/>
      </c>
      <c r="BM19" s="79" t="str">
        <f t="shared" ca="1" si="6"/>
        <v/>
      </c>
      <c r="BN19" s="79" t="str">
        <f t="shared" ca="1" si="6"/>
        <v/>
      </c>
      <c r="BO19" s="79" t="str">
        <f t="shared" ca="1" si="6"/>
        <v/>
      </c>
      <c r="BP19" s="79" t="str">
        <f t="shared" ca="1" si="6"/>
        <v/>
      </c>
      <c r="BQ19" s="79" t="str">
        <f t="shared" ca="1" si="6"/>
        <v/>
      </c>
      <c r="BR19" s="82" t="s">
        <v>17</v>
      </c>
      <c r="BT19" s="79" t="str">
        <f t="shared" ref="BT19:CH19" ca="1" si="7">E8</f>
        <v>Card #1</v>
      </c>
      <c r="BU19" s="79" t="str">
        <f t="shared" ca="1" si="7"/>
        <v>Card #2</v>
      </c>
      <c r="BV19" s="79" t="str">
        <f t="shared" ca="1" si="7"/>
        <v>Auto Loan</v>
      </c>
      <c r="BW19" s="79" t="str">
        <f t="shared" ca="1" si="7"/>
        <v>Card #3</v>
      </c>
      <c r="BX19" s="79" t="str">
        <f t="shared" ca="1" si="7"/>
        <v>Student Loan #1</v>
      </c>
      <c r="BY19" s="79" t="str">
        <f t="shared" ca="1" si="7"/>
        <v/>
      </c>
      <c r="BZ19" s="79" t="str">
        <f t="shared" ca="1" si="7"/>
        <v/>
      </c>
      <c r="CA19" s="79" t="str">
        <f t="shared" ca="1" si="7"/>
        <v/>
      </c>
      <c r="CB19" s="79" t="str">
        <f t="shared" ca="1" si="7"/>
        <v/>
      </c>
      <c r="CC19" s="79" t="str">
        <f t="shared" ca="1" si="7"/>
        <v/>
      </c>
      <c r="CD19" s="79" t="str">
        <f t="shared" ca="1" si="7"/>
        <v/>
      </c>
      <c r="CE19" s="79" t="str">
        <f t="shared" ca="1" si="7"/>
        <v/>
      </c>
      <c r="CF19" s="79" t="str">
        <f t="shared" ca="1" si="7"/>
        <v/>
      </c>
      <c r="CG19" s="79" t="str">
        <f t="shared" ca="1" si="7"/>
        <v/>
      </c>
      <c r="CH19" s="79" t="str">
        <f t="shared" ca="1" si="7"/>
        <v/>
      </c>
    </row>
    <row r="20" spans="1:86" x14ac:dyDescent="0.2">
      <c r="A20" s="69"/>
      <c r="B20" s="83">
        <f>Calculator!D4</f>
        <v>46235</v>
      </c>
      <c r="C20" s="84"/>
      <c r="D20" s="84"/>
      <c r="E20" s="69"/>
      <c r="F20" s="69"/>
      <c r="G20" s="69"/>
      <c r="H20" s="69"/>
      <c r="I20" s="69"/>
      <c r="J20" s="69"/>
      <c r="K20" s="69"/>
      <c r="L20" s="69"/>
      <c r="M20" s="69"/>
      <c r="N20" s="69"/>
      <c r="O20" s="69"/>
      <c r="P20" s="69"/>
      <c r="Q20" s="69"/>
      <c r="R20" s="69"/>
      <c r="S20" s="69"/>
      <c r="U20" s="85">
        <f t="shared" ref="U20:U83" ca="1" si="8">SUM(V20:AJ20)</f>
        <v>30532</v>
      </c>
      <c r="V20" s="85">
        <f t="shared" ref="V20:AJ20" ca="1" si="9">E10</f>
        <v>1500</v>
      </c>
      <c r="W20" s="85">
        <f t="shared" ca="1" si="9"/>
        <v>2500</v>
      </c>
      <c r="X20" s="85">
        <f t="shared" ca="1" si="9"/>
        <v>3200</v>
      </c>
      <c r="Y20" s="85">
        <f t="shared" ca="1" si="9"/>
        <v>7542</v>
      </c>
      <c r="Z20" s="85">
        <f t="shared" ca="1" si="9"/>
        <v>15790</v>
      </c>
      <c r="AA20" s="85">
        <f t="shared" ca="1" si="9"/>
        <v>0</v>
      </c>
      <c r="AB20" s="85">
        <f t="shared" ca="1" si="9"/>
        <v>0</v>
      </c>
      <c r="AC20" s="85">
        <f t="shared" ca="1" si="9"/>
        <v>0</v>
      </c>
      <c r="AD20" s="85">
        <f t="shared" ca="1" si="9"/>
        <v>0</v>
      </c>
      <c r="AE20" s="85">
        <f t="shared" ca="1" si="9"/>
        <v>0</v>
      </c>
      <c r="AF20" s="85">
        <f t="shared" ca="1" si="9"/>
        <v>0</v>
      </c>
      <c r="AG20" s="85">
        <f t="shared" ca="1" si="9"/>
        <v>0</v>
      </c>
      <c r="AH20" s="85">
        <f t="shared" ca="1" si="9"/>
        <v>0</v>
      </c>
      <c r="AI20" s="85">
        <f t="shared" ca="1" si="9"/>
        <v>0</v>
      </c>
      <c r="AJ20" s="85">
        <f t="shared" ca="1" si="9"/>
        <v>0</v>
      </c>
      <c r="AL20" s="85"/>
      <c r="AM20" s="85"/>
      <c r="AN20" s="85"/>
      <c r="AO20" s="85"/>
      <c r="AP20" s="85"/>
      <c r="AQ20" s="85"/>
      <c r="AR20" s="85"/>
      <c r="AS20" s="85"/>
      <c r="AT20" s="85"/>
      <c r="AU20" s="85"/>
      <c r="AV20" s="85"/>
      <c r="AW20" s="85"/>
      <c r="AX20" s="85"/>
      <c r="AY20" s="85"/>
      <c r="AZ20" s="85"/>
      <c r="BA20" s="85"/>
      <c r="BC20" s="85"/>
      <c r="BD20" s="85"/>
      <c r="BE20" s="85"/>
      <c r="BF20" s="85"/>
      <c r="BG20" s="85"/>
      <c r="BH20" s="85"/>
      <c r="BI20" s="85"/>
      <c r="BJ20" s="85"/>
      <c r="BK20" s="85"/>
      <c r="BL20" s="85"/>
      <c r="BM20" s="85"/>
      <c r="BN20" s="85"/>
      <c r="BO20" s="85"/>
      <c r="BP20" s="85"/>
      <c r="BQ20" s="85"/>
      <c r="BR20" s="85"/>
      <c r="BT20" s="85"/>
      <c r="BU20" s="85"/>
      <c r="BV20" s="85"/>
      <c r="BW20" s="85"/>
      <c r="BX20" s="85"/>
      <c r="BY20" s="85"/>
      <c r="BZ20" s="85"/>
      <c r="CA20" s="85"/>
      <c r="CB20" s="85"/>
      <c r="CC20" s="85"/>
      <c r="CD20" s="85"/>
      <c r="CE20" s="85"/>
      <c r="CF20" s="85"/>
      <c r="CG20" s="85"/>
      <c r="CH20" s="85"/>
    </row>
    <row r="21" spans="1:86" ht="11.1" customHeight="1" x14ac:dyDescent="0.2">
      <c r="A21" s="86">
        <f t="shared" ref="A21:A84" ca="1" si="10">IF(SUM(V20:AJ20)&lt;=0,"",A20+1)</f>
        <v>1</v>
      </c>
      <c r="B21" s="87">
        <f ca="1">IF(A21="",NA(),DATE(YEAR(B20),MONTH(B20)+1,1))</f>
        <v>46266</v>
      </c>
      <c r="C21" s="88">
        <f t="shared" ref="C21:C84" ca="1" si="11">IF(A21="","",IF(snowball,IF(($E$5-BR21)&lt;0,0,$E$5-BR21),0)+D21)</f>
        <v>400</v>
      </c>
      <c r="D21" s="89"/>
      <c r="E21" s="90">
        <f t="shared" ref="E21:E84" ca="1" si="12">BC21+BT21</f>
        <v>450</v>
      </c>
      <c r="F21" s="90">
        <f t="shared" ref="F21:F84" ca="1" si="13">BD21+BU21</f>
        <v>50</v>
      </c>
      <c r="G21" s="90">
        <f t="shared" ref="G21:G84" ca="1" si="14">BE21+BV21</f>
        <v>225</v>
      </c>
      <c r="H21" s="90">
        <f t="shared" ref="H21:H84" ca="1" si="15">BF21+BW21</f>
        <v>150</v>
      </c>
      <c r="I21" s="90">
        <f t="shared" ref="I21:I84" ca="1" si="16">BG21+BX21</f>
        <v>125</v>
      </c>
      <c r="J21" s="90">
        <f t="shared" ref="J21:J84" ca="1" si="17">BH21+BY21</f>
        <v>0</v>
      </c>
      <c r="K21" s="90">
        <f t="shared" ref="K21:K84" ca="1" si="18">BI21+BZ21</f>
        <v>0</v>
      </c>
      <c r="L21" s="90">
        <f t="shared" ref="L21:L84" ca="1" si="19">BJ21+CA21</f>
        <v>0</v>
      </c>
      <c r="M21" s="90">
        <f t="shared" ref="M21:M84" ca="1" si="20">BK21+CB21</f>
        <v>0</v>
      </c>
      <c r="N21" s="90">
        <f t="shared" ref="N21:N84" ca="1" si="21">BL21+CC21</f>
        <v>0</v>
      </c>
      <c r="O21" s="90">
        <f t="shared" ref="O21:O84" ca="1" si="22">BM21+CD21</f>
        <v>0</v>
      </c>
      <c r="P21" s="90">
        <f t="shared" ref="P21:P84" ca="1" si="23">BN21+CE21</f>
        <v>0</v>
      </c>
      <c r="Q21" s="90">
        <f t="shared" ref="Q21:Q84" ca="1" si="24">BO21+CF21</f>
        <v>0</v>
      </c>
      <c r="R21" s="90">
        <f t="shared" ref="R21:R84" ca="1" si="25">BP21+CG21</f>
        <v>0</v>
      </c>
      <c r="S21" s="90">
        <f t="shared" ref="S21:S84" ca="1" si="26">BQ21+CH21</f>
        <v>0</v>
      </c>
      <c r="T21" s="91"/>
      <c r="U21" s="90">
        <f t="shared" ca="1" si="8"/>
        <v>29736.89</v>
      </c>
      <c r="V21" s="90">
        <f t="shared" ref="V21:V84" ca="1" si="27">IF(E$10=0,0,ROUND(V20-(E21-AL21),2))</f>
        <v>1066.25</v>
      </c>
      <c r="W21" s="90">
        <f t="shared" ref="W21:W84" ca="1" si="28">IF(F$10=0,0,ROUND(W20-(F21-AM21),2))</f>
        <v>2475</v>
      </c>
      <c r="X21" s="90">
        <f t="shared" ref="X21:X84" ca="1" si="29">IF(G$10=0,0,ROUND(X20-(G21-AN21),2))</f>
        <v>3001.16</v>
      </c>
      <c r="Y21" s="90">
        <f t="shared" ref="Y21:Y84" ca="1" si="30">IF(H$10=0,0,ROUND(Y20-(H21-AO21),2))</f>
        <v>7476.85</v>
      </c>
      <c r="Z21" s="90">
        <f t="shared" ref="Z21:Z84" ca="1" si="31">IF(I$10=0,0,ROUND(Z20-(I21-AP21),2))</f>
        <v>15717.63</v>
      </c>
      <c r="AA21" s="90">
        <f t="shared" ref="AA21:AA84" ca="1" si="32">IF(J$10=0,0,ROUND(AA20-(J21-AQ21),2))</f>
        <v>0</v>
      </c>
      <c r="AB21" s="90">
        <f t="shared" ref="AB21:AB84" ca="1" si="33">IF(K$10=0,0,ROUND(AB20-(K21-AR21),2))</f>
        <v>0</v>
      </c>
      <c r="AC21" s="90">
        <f t="shared" ref="AC21:AC84" ca="1" si="34">IF(L$10=0,0,ROUND(AC20-(L21-AS21),2))</f>
        <v>0</v>
      </c>
      <c r="AD21" s="90">
        <f t="shared" ref="AD21:AD84" ca="1" si="35">IF(M$10=0,0,ROUND(AD20-(M21-AT21),2))</f>
        <v>0</v>
      </c>
      <c r="AE21" s="90">
        <f t="shared" ref="AE21:AE84" ca="1" si="36">IF(N$10=0,0,ROUND(AE20-(N21-AU21),2))</f>
        <v>0</v>
      </c>
      <c r="AF21" s="90">
        <f t="shared" ref="AF21:AF84" ca="1" si="37">IF(O$10=0,0,ROUND(AF20-(O21-AV21),2))</f>
        <v>0</v>
      </c>
      <c r="AG21" s="90">
        <f t="shared" ref="AG21:AG84" ca="1" si="38">IF(P$10=0,0,ROUND(AG20-(P21-AW21),2))</f>
        <v>0</v>
      </c>
      <c r="AH21" s="90">
        <f t="shared" ref="AH21:AH84" ca="1" si="39">IF(Q$10=0,0,ROUND(AH20-(Q21-AX21),2))</f>
        <v>0</v>
      </c>
      <c r="AI21" s="90">
        <f t="shared" ref="AI21:AI84" ca="1" si="40">IF(R$10=0,0,ROUND(AI20-(R21-AY21),2))</f>
        <v>0</v>
      </c>
      <c r="AJ21" s="90">
        <f t="shared" ref="AJ21:AJ84" ca="1" si="41">IF(S$10=0,0,ROUND(AJ20-(S21-AZ21),2))</f>
        <v>0</v>
      </c>
      <c r="AL21" s="90">
        <f t="shared" ref="AL21:AL84" ca="1" si="42">ROUND(V20*E$11/12,2)</f>
        <v>16.25</v>
      </c>
      <c r="AM21" s="90">
        <f t="shared" ref="AM21:AM84" ca="1" si="43">ROUND(W20*F$11/12,2)</f>
        <v>25</v>
      </c>
      <c r="AN21" s="90">
        <f t="shared" ref="AN21:AN84" ca="1" si="44">ROUND(X20*G$11/12,2)</f>
        <v>26.16</v>
      </c>
      <c r="AO21" s="90">
        <f t="shared" ref="AO21:AO84" ca="1" si="45">ROUND(Y20*H$11/12,2)</f>
        <v>84.85</v>
      </c>
      <c r="AP21" s="90">
        <f t="shared" ref="AP21:AP84" ca="1" si="46">ROUND(Z20*I$11/12,2)</f>
        <v>52.63</v>
      </c>
      <c r="AQ21" s="90">
        <f t="shared" ref="AQ21:AQ84" ca="1" si="47">ROUND(AA20*J$11/12,2)</f>
        <v>0</v>
      </c>
      <c r="AR21" s="90">
        <f t="shared" ref="AR21:AR84" ca="1" si="48">ROUND(AB20*K$11/12,2)</f>
        <v>0</v>
      </c>
      <c r="AS21" s="90">
        <f t="shared" ref="AS21:AS84" ca="1" si="49">ROUND(AC20*L$11/12,2)</f>
        <v>0</v>
      </c>
      <c r="AT21" s="90">
        <f t="shared" ref="AT21:AT84" ca="1" si="50">ROUND(AD20*M$11/12,2)</f>
        <v>0</v>
      </c>
      <c r="AU21" s="90">
        <f t="shared" ref="AU21:AU84" ca="1" si="51">ROUND(AE20*N$11/12,2)</f>
        <v>0</v>
      </c>
      <c r="AV21" s="90">
        <f t="shared" ref="AV21:AV84" ca="1" si="52">ROUND(AF20*O$11/12,2)</f>
        <v>0</v>
      </c>
      <c r="AW21" s="90">
        <f t="shared" ref="AW21:AW84" ca="1" si="53">ROUND(AG20*P$11/12,2)</f>
        <v>0</v>
      </c>
      <c r="AX21" s="90">
        <f t="shared" ref="AX21:AX84" ca="1" si="54">ROUND(AH20*Q$11/12,2)</f>
        <v>0</v>
      </c>
      <c r="AY21" s="90">
        <f t="shared" ref="AY21:AY84" ca="1" si="55">ROUND(AI20*R$11/12,2)</f>
        <v>0</v>
      </c>
      <c r="AZ21" s="90">
        <f t="shared" ref="AZ21:AZ84" ca="1" si="56">ROUND(AJ20*S$11/12,2)</f>
        <v>0</v>
      </c>
      <c r="BA21" s="92">
        <f t="shared" ref="BA21:BA84" ca="1" si="57">SUM(AL21:AZ21)</f>
        <v>204.89</v>
      </c>
      <c r="BC21" s="90">
        <f t="shared" ref="BC21:BC84" ca="1" si="58">IF(V20&gt;0,IF((V20+AL21)&lt;E$12,V20+AL21,E$12),0)</f>
        <v>50</v>
      </c>
      <c r="BD21" s="90">
        <f t="shared" ref="BD21:BD84" ca="1" si="59">IF(W20&gt;0,IF((W20+AM21)&lt;F$12,W20+AM21,F$12),0)</f>
        <v>50</v>
      </c>
      <c r="BE21" s="90">
        <f t="shared" ref="BE21:BE84" ca="1" si="60">IF(X20&gt;0,IF((X20+AN21)&lt;G$12,X20+AN21,G$12),0)</f>
        <v>225</v>
      </c>
      <c r="BF21" s="90">
        <f t="shared" ref="BF21:BF84" ca="1" si="61">IF(Y20&gt;0,IF((Y20+AO21)&lt;H$12,Y20+AO21,H$12),0)</f>
        <v>150</v>
      </c>
      <c r="BG21" s="90">
        <f t="shared" ref="BG21:BG84" ca="1" si="62">IF(Z20&gt;0,IF((Z20+AP21)&lt;I$12,Z20+AP21,I$12),0)</f>
        <v>125</v>
      </c>
      <c r="BH21" s="90">
        <f t="shared" ref="BH21:BH84" ca="1" si="63">IF(AA20&gt;0,IF((AA20+AQ21)&lt;J$12,AA20+AQ21,J$12),0)</f>
        <v>0</v>
      </c>
      <c r="BI21" s="90">
        <f t="shared" ref="BI21:BI84" ca="1" si="64">IF(AB20&gt;0,IF((AB20+AR21)&lt;K$12,AB20+AR21,K$12),0)</f>
        <v>0</v>
      </c>
      <c r="BJ21" s="90">
        <f t="shared" ref="BJ21:BJ84" ca="1" si="65">IF(AC20&gt;0,IF((AC20+AS21)&lt;L$12,AC20+AS21,L$12),0)</f>
        <v>0</v>
      </c>
      <c r="BK21" s="90">
        <f t="shared" ref="BK21:BK84" ca="1" si="66">IF(AD20&gt;0,IF((AD20+AT21)&lt;M$12,AD20+AT21,M$12),0)</f>
        <v>0</v>
      </c>
      <c r="BL21" s="90">
        <f t="shared" ref="BL21:BL84" ca="1" si="67">IF(AE20&gt;0,IF((AE20+AU21)&lt;N$12,AE20+AU21,N$12),0)</f>
        <v>0</v>
      </c>
      <c r="BM21" s="90">
        <f t="shared" ref="BM21:BM84" ca="1" si="68">IF(AF20&gt;0,IF((AF20+AV21)&lt;O$12,AF20+AV21,O$12),0)</f>
        <v>0</v>
      </c>
      <c r="BN21" s="90">
        <f t="shared" ref="BN21:BN84" ca="1" si="69">IF(AG20&gt;0,IF((AG20+AW21)&lt;P$12,AG20+AW21,P$12),0)</f>
        <v>0</v>
      </c>
      <c r="BO21" s="90">
        <f t="shared" ref="BO21:BO84" ca="1" si="70">IF(AH20&gt;0,IF((AH20+AX21)&lt;Q$12,AH20+AX21,Q$12),0)</f>
        <v>0</v>
      </c>
      <c r="BP21" s="90">
        <f t="shared" ref="BP21:BP84" ca="1" si="71">IF(AI20&gt;0,IF((AI20+AY21)&lt;R$12,AI20+AY21,R$12),0)</f>
        <v>0</v>
      </c>
      <c r="BQ21" s="90">
        <f t="shared" ref="BQ21:BQ84" ca="1" si="72">IF(AJ20&gt;0,IF((AJ20+AZ21)&lt;S$12,AJ20+AZ21,S$12),0)</f>
        <v>0</v>
      </c>
      <c r="BR21" s="92">
        <f t="shared" ref="BR21:BR84" ca="1" si="73">SUM(BC21:BQ21)</f>
        <v>600</v>
      </c>
      <c r="BT21" s="93">
        <f t="shared" ref="BT21:BT84" ca="1" si="74">IF(V20&lt;=0,0,IF(BC21+$C21&gt;V20+AL21,V20+AL21-BC21,$C21))</f>
        <v>400</v>
      </c>
      <c r="BU21" s="90">
        <f ca="1">IF(W20&lt;=0,0,IF($C21&lt;=SUM($BT21:BT21),0,IF(BD21+$C21-SUM($BT21:BT21)&gt;W20+AM21,W20+AM21-BD21,$C21-SUM($BT21:BT21))))</f>
        <v>0</v>
      </c>
      <c r="BV21" s="90">
        <f ca="1">IF(X20&lt;=0,0,IF($C21&lt;=SUM($BT21:BU21),0,IF(BE21+$C21-SUM($BT21:BU21)&gt;X20+AN21,X20+AN21-BE21,$C21-SUM($BT21:BU21))))</f>
        <v>0</v>
      </c>
      <c r="BW21" s="90">
        <f ca="1">IF(Y20&lt;=0,0,IF($C21&lt;=SUM($BT21:BV21),0,IF(BF21+$C21-SUM($BT21:BV21)&gt;Y20+AO21,Y20+AO21-BF21,$C21-SUM($BT21:BV21))))</f>
        <v>0</v>
      </c>
      <c r="BX21" s="90">
        <f ca="1">IF(Z20&lt;=0,0,IF($C21&lt;=SUM($BT21:BW21),0,IF(BG21+$C21-SUM($BT21:BW21)&gt;Z20+AP21,Z20+AP21-BG21,$C21-SUM($BT21:BW21))))</f>
        <v>0</v>
      </c>
      <c r="BY21" s="90">
        <f ca="1">IF(AA20&lt;=0,0,IF($C21&lt;=SUM($BT21:BX21),0,IF(BH21+$C21-SUM($BT21:BX21)&gt;AA20+AQ21,AA20+AQ21-BH21,$C21-SUM($BT21:BX21))))</f>
        <v>0</v>
      </c>
      <c r="BZ21" s="90">
        <f ca="1">IF(AB20&lt;=0,0,IF($C21&lt;=SUM($BT21:BY21),0,IF(BI21+$C21-SUM($BT21:BY21)&gt;AB20+AR21,AB20+AR21-BI21,$C21-SUM($BT21:BY21))))</f>
        <v>0</v>
      </c>
      <c r="CA21" s="90">
        <f ca="1">IF(AC20&lt;=0,0,IF($C21&lt;=SUM($BT21:BZ21),0,IF(BJ21+$C21-SUM($BT21:BZ21)&gt;AC20+AS21,AC20+AS21-BJ21,$C21-SUM($BT21:BZ21))))</f>
        <v>0</v>
      </c>
      <c r="CB21" s="90">
        <f ca="1">IF(AD20&lt;=0,0,IF($C21&lt;=SUM($BT21:CA21),0,IF(BK21+$C21-SUM($BT21:CA21)&gt;AD20+AT21,AD20+AT21-BK21,$C21-SUM($BT21:CA21))))</f>
        <v>0</v>
      </c>
      <c r="CC21" s="90">
        <f ca="1">IF(AE20&lt;=0,0,IF($C21&lt;=SUM($BT21:CB21),0,IF(BL21+$C21-SUM($BT21:CB21)&gt;AE20+AU21,AE20+AU21-BL21,$C21-SUM($BT21:CB21))))</f>
        <v>0</v>
      </c>
      <c r="CD21" s="90">
        <f ca="1">IF(AF20&lt;=0,0,IF($C21&lt;=SUM($BT21:CC21),0,IF(BM21+$C21-SUM($BT21:CC21)&gt;AF20+AV21,AF20+AV21-BM21,$C21-SUM($BT21:CC21))))</f>
        <v>0</v>
      </c>
      <c r="CE21" s="90">
        <f ca="1">IF(AG20&lt;=0,0,IF($C21&lt;=SUM($BT21:CD21),0,IF(BN21+$C21-SUM($BT21:CD21)&gt;AG20+AW21,AG20+AW21-BN21,$C21-SUM($BT21:CD21))))</f>
        <v>0</v>
      </c>
      <c r="CF21" s="90">
        <f ca="1">IF(AH20&lt;=0,0,IF($C21&lt;=SUM($BT21:CE21),0,IF(BO21+$C21-SUM($BT21:CE21)&gt;AH20+AX21,AH20+AX21-BO21,$C21-SUM($BT21:CE21))))</f>
        <v>0</v>
      </c>
      <c r="CG21" s="90">
        <f ca="1">IF(AI20&lt;=0,0,IF($C21&lt;=SUM($BT21:CF21),0,IF(BP21+$C21-SUM($BT21:CF21)&gt;AI20+AY21,AI20+AY21-BP21,$C21-SUM($BT21:CF21))))</f>
        <v>0</v>
      </c>
      <c r="CH21" s="90">
        <f ca="1">IF(AJ20&lt;=0,0,IF($C21&lt;=SUM($BT21:CG21),0,IF(BQ21+$C21-SUM($BT21:CG21)&gt;AJ20+AZ21,AJ20+AZ21-BQ21,$C21-SUM($BT21:CG21))))</f>
        <v>0</v>
      </c>
    </row>
    <row r="22" spans="1:86" ht="11.1" customHeight="1" x14ac:dyDescent="0.2">
      <c r="A22" s="86">
        <f t="shared" ca="1" si="10"/>
        <v>2</v>
      </c>
      <c r="B22" s="87">
        <f t="shared" ref="B22:B85" ca="1" si="75">IF(A22="",NA(),DATE(YEAR(B21),MONTH(B21)+1,1))</f>
        <v>46296</v>
      </c>
      <c r="C22" s="88">
        <f t="shared" ca="1" si="11"/>
        <v>400</v>
      </c>
      <c r="D22" s="89"/>
      <c r="E22" s="90">
        <f t="shared" ca="1" si="12"/>
        <v>450</v>
      </c>
      <c r="F22" s="90">
        <f t="shared" ca="1" si="13"/>
        <v>50</v>
      </c>
      <c r="G22" s="90">
        <f t="shared" ca="1" si="14"/>
        <v>225</v>
      </c>
      <c r="H22" s="90">
        <f t="shared" ca="1" si="15"/>
        <v>150</v>
      </c>
      <c r="I22" s="90">
        <f t="shared" ca="1" si="16"/>
        <v>125</v>
      </c>
      <c r="J22" s="90">
        <f t="shared" ca="1" si="17"/>
        <v>0</v>
      </c>
      <c r="K22" s="90">
        <f t="shared" ca="1" si="18"/>
        <v>0</v>
      </c>
      <c r="L22" s="90">
        <f t="shared" ca="1" si="19"/>
        <v>0</v>
      </c>
      <c r="M22" s="90">
        <f t="shared" ca="1" si="20"/>
        <v>0</v>
      </c>
      <c r="N22" s="90">
        <f t="shared" ca="1" si="21"/>
        <v>0</v>
      </c>
      <c r="O22" s="90">
        <f t="shared" ca="1" si="22"/>
        <v>0</v>
      </c>
      <c r="P22" s="90">
        <f t="shared" ca="1" si="23"/>
        <v>0</v>
      </c>
      <c r="Q22" s="90">
        <f t="shared" ca="1" si="24"/>
        <v>0</v>
      </c>
      <c r="R22" s="90">
        <f t="shared" ca="1" si="25"/>
        <v>0</v>
      </c>
      <c r="S22" s="90">
        <f t="shared" ca="1" si="26"/>
        <v>0</v>
      </c>
      <c r="T22" s="91"/>
      <c r="U22" s="90">
        <f t="shared" ca="1" si="8"/>
        <v>28934.22</v>
      </c>
      <c r="V22" s="90">
        <f t="shared" ca="1" si="27"/>
        <v>627.79999999999995</v>
      </c>
      <c r="W22" s="90">
        <f t="shared" ca="1" si="28"/>
        <v>2449.75</v>
      </c>
      <c r="X22" s="90">
        <f t="shared" ca="1" si="29"/>
        <v>2800.69</v>
      </c>
      <c r="Y22" s="90">
        <f t="shared" ca="1" si="30"/>
        <v>7410.96</v>
      </c>
      <c r="Z22" s="90">
        <f t="shared" ca="1" si="31"/>
        <v>15645.02</v>
      </c>
      <c r="AA22" s="90">
        <f t="shared" ca="1" si="32"/>
        <v>0</v>
      </c>
      <c r="AB22" s="90">
        <f t="shared" ca="1" si="33"/>
        <v>0</v>
      </c>
      <c r="AC22" s="90">
        <f t="shared" ca="1" si="34"/>
        <v>0</v>
      </c>
      <c r="AD22" s="90">
        <f t="shared" ca="1" si="35"/>
        <v>0</v>
      </c>
      <c r="AE22" s="90">
        <f t="shared" ca="1" si="36"/>
        <v>0</v>
      </c>
      <c r="AF22" s="90">
        <f t="shared" ca="1" si="37"/>
        <v>0</v>
      </c>
      <c r="AG22" s="90">
        <f t="shared" ca="1" si="38"/>
        <v>0</v>
      </c>
      <c r="AH22" s="90">
        <f t="shared" ca="1" si="39"/>
        <v>0</v>
      </c>
      <c r="AI22" s="90">
        <f t="shared" ca="1" si="40"/>
        <v>0</v>
      </c>
      <c r="AJ22" s="90">
        <f t="shared" ca="1" si="41"/>
        <v>0</v>
      </c>
      <c r="AL22" s="90">
        <f t="shared" ca="1" si="42"/>
        <v>11.55</v>
      </c>
      <c r="AM22" s="90">
        <f t="shared" ca="1" si="43"/>
        <v>24.75</v>
      </c>
      <c r="AN22" s="90">
        <f t="shared" ca="1" si="44"/>
        <v>24.53</v>
      </c>
      <c r="AO22" s="90">
        <f t="shared" ca="1" si="45"/>
        <v>84.11</v>
      </c>
      <c r="AP22" s="90">
        <f t="shared" ca="1" si="46"/>
        <v>52.39</v>
      </c>
      <c r="AQ22" s="90">
        <f t="shared" ca="1" si="47"/>
        <v>0</v>
      </c>
      <c r="AR22" s="90">
        <f t="shared" ca="1" si="48"/>
        <v>0</v>
      </c>
      <c r="AS22" s="90">
        <f t="shared" ca="1" si="49"/>
        <v>0</v>
      </c>
      <c r="AT22" s="90">
        <f t="shared" ca="1" si="50"/>
        <v>0</v>
      </c>
      <c r="AU22" s="90">
        <f t="shared" ca="1" si="51"/>
        <v>0</v>
      </c>
      <c r="AV22" s="90">
        <f t="shared" ca="1" si="52"/>
        <v>0</v>
      </c>
      <c r="AW22" s="90">
        <f t="shared" ca="1" si="53"/>
        <v>0</v>
      </c>
      <c r="AX22" s="90">
        <f t="shared" ca="1" si="54"/>
        <v>0</v>
      </c>
      <c r="AY22" s="90">
        <f t="shared" ca="1" si="55"/>
        <v>0</v>
      </c>
      <c r="AZ22" s="90">
        <f t="shared" ca="1" si="56"/>
        <v>0</v>
      </c>
      <c r="BA22" s="92">
        <f t="shared" ca="1" si="57"/>
        <v>197.32999999999998</v>
      </c>
      <c r="BC22" s="90">
        <f t="shared" ca="1" si="58"/>
        <v>50</v>
      </c>
      <c r="BD22" s="90">
        <f t="shared" ca="1" si="59"/>
        <v>50</v>
      </c>
      <c r="BE22" s="90">
        <f t="shared" ca="1" si="60"/>
        <v>225</v>
      </c>
      <c r="BF22" s="90">
        <f t="shared" ca="1" si="61"/>
        <v>150</v>
      </c>
      <c r="BG22" s="90">
        <f t="shared" ca="1" si="62"/>
        <v>125</v>
      </c>
      <c r="BH22" s="90">
        <f t="shared" ca="1" si="63"/>
        <v>0</v>
      </c>
      <c r="BI22" s="90">
        <f t="shared" ca="1" si="64"/>
        <v>0</v>
      </c>
      <c r="BJ22" s="90">
        <f t="shared" ca="1" si="65"/>
        <v>0</v>
      </c>
      <c r="BK22" s="90">
        <f t="shared" ca="1" si="66"/>
        <v>0</v>
      </c>
      <c r="BL22" s="90">
        <f t="shared" ca="1" si="67"/>
        <v>0</v>
      </c>
      <c r="BM22" s="90">
        <f t="shared" ca="1" si="68"/>
        <v>0</v>
      </c>
      <c r="BN22" s="90">
        <f t="shared" ca="1" si="69"/>
        <v>0</v>
      </c>
      <c r="BO22" s="90">
        <f t="shared" ca="1" si="70"/>
        <v>0</v>
      </c>
      <c r="BP22" s="90">
        <f t="shared" ca="1" si="71"/>
        <v>0</v>
      </c>
      <c r="BQ22" s="90">
        <f t="shared" ca="1" si="72"/>
        <v>0</v>
      </c>
      <c r="BR22" s="92">
        <f t="shared" ca="1" si="73"/>
        <v>600</v>
      </c>
      <c r="BS22" s="92"/>
      <c r="BT22" s="93">
        <f t="shared" ca="1" si="74"/>
        <v>400</v>
      </c>
      <c r="BU22" s="90">
        <f ca="1">IF(W21&lt;=0,0,IF($C22&lt;=SUM($BT22:BT22),0,IF(BD22+$C22-SUM($BT22:BT22)&gt;W21+AM22,W21+AM22-BD22,$C22-SUM($BT22:BT22))))</f>
        <v>0</v>
      </c>
      <c r="BV22" s="90">
        <f ca="1">IF(X21&lt;=0,0,IF($C22&lt;=SUM($BT22:BU22),0,IF(BE22+$C22-SUM($BT22:BU22)&gt;X21+AN22,X21+AN22-BE22,$C22-SUM($BT22:BU22))))</f>
        <v>0</v>
      </c>
      <c r="BW22" s="90">
        <f ca="1">IF(Y21&lt;=0,0,IF($C22&lt;=SUM($BT22:BV22),0,IF(BF22+$C22-SUM($BT22:BV22)&gt;Y21+AO22,Y21+AO22-BF22,$C22-SUM($BT22:BV22))))</f>
        <v>0</v>
      </c>
      <c r="BX22" s="90">
        <f ca="1">IF(Z21&lt;=0,0,IF($C22&lt;=SUM($BT22:BW22),0,IF(BG22+$C22-SUM($BT22:BW22)&gt;Z21+AP22,Z21+AP22-BG22,$C22-SUM($BT22:BW22))))</f>
        <v>0</v>
      </c>
      <c r="BY22" s="90">
        <f ca="1">IF(AA21&lt;=0,0,IF($C22&lt;=SUM($BT22:BX22),0,IF(BH22+$C22-SUM($BT22:BX22)&gt;AA21+AQ22,AA21+AQ22-BH22,$C22-SUM($BT22:BX22))))</f>
        <v>0</v>
      </c>
      <c r="BZ22" s="90">
        <f ca="1">IF(AB21&lt;=0,0,IF($C22&lt;=SUM($BT22:BY22),0,IF(BI22+$C22-SUM($BT22:BY22)&gt;AB21+AR22,AB21+AR22-BI22,$C22-SUM($BT22:BY22))))</f>
        <v>0</v>
      </c>
      <c r="CA22" s="90">
        <f ca="1">IF(AC21&lt;=0,0,IF($C22&lt;=SUM($BT22:BZ22),0,IF(BJ22+$C22-SUM($BT22:BZ22)&gt;AC21+AS22,AC21+AS22-BJ22,$C22-SUM($BT22:BZ22))))</f>
        <v>0</v>
      </c>
      <c r="CB22" s="90">
        <f ca="1">IF(AD21&lt;=0,0,IF($C22&lt;=SUM($BT22:CA22),0,IF(BK22+$C22-SUM($BT22:CA22)&gt;AD21+AT22,AD21+AT22-BK22,$C22-SUM($BT22:CA22))))</f>
        <v>0</v>
      </c>
      <c r="CC22" s="90">
        <f ca="1">IF(AE21&lt;=0,0,IF($C22&lt;=SUM($BT22:CB22),0,IF(BL22+$C22-SUM($BT22:CB22)&gt;AE21+AU22,AE21+AU22-BL22,$C22-SUM($BT22:CB22))))</f>
        <v>0</v>
      </c>
      <c r="CD22" s="90">
        <f ca="1">IF(AF21&lt;=0,0,IF($C22&lt;=SUM($BT22:CC22),0,IF(BM22+$C22-SUM($BT22:CC22)&gt;AF21+AV22,AF21+AV22-BM22,$C22-SUM($BT22:CC22))))</f>
        <v>0</v>
      </c>
      <c r="CE22" s="90">
        <f ca="1">IF(AG21&lt;=0,0,IF($C22&lt;=SUM($BT22:CD22),0,IF(BN22+$C22-SUM($BT22:CD22)&gt;AG21+AW22,AG21+AW22-BN22,$C22-SUM($BT22:CD22))))</f>
        <v>0</v>
      </c>
      <c r="CF22" s="90">
        <f ca="1">IF(AH21&lt;=0,0,IF($C22&lt;=SUM($BT22:CE22),0,IF(BO22+$C22-SUM($BT22:CE22)&gt;AH21+AX22,AH21+AX22-BO22,$C22-SUM($BT22:CE22))))</f>
        <v>0</v>
      </c>
      <c r="CG22" s="90">
        <f ca="1">IF(AI21&lt;=0,0,IF($C22&lt;=SUM($BT22:CF22),0,IF(BP22+$C22-SUM($BT22:CF22)&gt;AI21+AY22,AI21+AY22-BP22,$C22-SUM($BT22:CF22))))</f>
        <v>0</v>
      </c>
      <c r="CH22" s="90">
        <f ca="1">IF(AJ21&lt;=0,0,IF($C22&lt;=SUM($BT22:CG22),0,IF(BQ22+$C22-SUM($BT22:CG22)&gt;AJ21+AZ22,AJ21+AZ22-BQ22,$C22-SUM($BT22:CG22))))</f>
        <v>0</v>
      </c>
    </row>
    <row r="23" spans="1:86" ht="11.1" customHeight="1" x14ac:dyDescent="0.2">
      <c r="A23" s="86">
        <f t="shared" ca="1" si="10"/>
        <v>3</v>
      </c>
      <c r="B23" s="87">
        <f t="shared" ca="1" si="75"/>
        <v>46327</v>
      </c>
      <c r="C23" s="88">
        <f t="shared" ca="1" si="11"/>
        <v>400</v>
      </c>
      <c r="D23" s="89"/>
      <c r="E23" s="90">
        <f t="shared" ca="1" si="12"/>
        <v>450</v>
      </c>
      <c r="F23" s="90">
        <f t="shared" ca="1" si="13"/>
        <v>50</v>
      </c>
      <c r="G23" s="90">
        <f t="shared" ca="1" si="14"/>
        <v>225</v>
      </c>
      <c r="H23" s="90">
        <f t="shared" ca="1" si="15"/>
        <v>150</v>
      </c>
      <c r="I23" s="90">
        <f t="shared" ca="1" si="16"/>
        <v>125</v>
      </c>
      <c r="J23" s="90">
        <f t="shared" ca="1" si="17"/>
        <v>0</v>
      </c>
      <c r="K23" s="90">
        <f t="shared" ca="1" si="18"/>
        <v>0</v>
      </c>
      <c r="L23" s="90">
        <f t="shared" ca="1" si="19"/>
        <v>0</v>
      </c>
      <c r="M23" s="90">
        <f t="shared" ca="1" si="20"/>
        <v>0</v>
      </c>
      <c r="N23" s="90">
        <f t="shared" ca="1" si="21"/>
        <v>0</v>
      </c>
      <c r="O23" s="90">
        <f t="shared" ca="1" si="22"/>
        <v>0</v>
      </c>
      <c r="P23" s="90">
        <f t="shared" ca="1" si="23"/>
        <v>0</v>
      </c>
      <c r="Q23" s="90">
        <f t="shared" ca="1" si="24"/>
        <v>0</v>
      </c>
      <c r="R23" s="90">
        <f t="shared" ca="1" si="25"/>
        <v>0</v>
      </c>
      <c r="S23" s="90">
        <f t="shared" ca="1" si="26"/>
        <v>0</v>
      </c>
      <c r="T23" s="91"/>
      <c r="U23" s="90">
        <f t="shared" ca="1" si="8"/>
        <v>28123.940000000002</v>
      </c>
      <c r="V23" s="90">
        <f t="shared" ca="1" si="27"/>
        <v>184.6</v>
      </c>
      <c r="W23" s="90">
        <f t="shared" ca="1" si="28"/>
        <v>2424.25</v>
      </c>
      <c r="X23" s="90">
        <f t="shared" ca="1" si="29"/>
        <v>2598.59</v>
      </c>
      <c r="Y23" s="90">
        <f t="shared" ca="1" si="30"/>
        <v>7344.33</v>
      </c>
      <c r="Z23" s="90">
        <f t="shared" ca="1" si="31"/>
        <v>15572.17</v>
      </c>
      <c r="AA23" s="90">
        <f t="shared" ca="1" si="32"/>
        <v>0</v>
      </c>
      <c r="AB23" s="90">
        <f t="shared" ca="1" si="33"/>
        <v>0</v>
      </c>
      <c r="AC23" s="90">
        <f t="shared" ca="1" si="34"/>
        <v>0</v>
      </c>
      <c r="AD23" s="90">
        <f t="shared" ca="1" si="35"/>
        <v>0</v>
      </c>
      <c r="AE23" s="90">
        <f t="shared" ca="1" si="36"/>
        <v>0</v>
      </c>
      <c r="AF23" s="90">
        <f t="shared" ca="1" si="37"/>
        <v>0</v>
      </c>
      <c r="AG23" s="90">
        <f t="shared" ca="1" si="38"/>
        <v>0</v>
      </c>
      <c r="AH23" s="90">
        <f t="shared" ca="1" si="39"/>
        <v>0</v>
      </c>
      <c r="AI23" s="90">
        <f t="shared" ca="1" si="40"/>
        <v>0</v>
      </c>
      <c r="AJ23" s="90">
        <f t="shared" ca="1" si="41"/>
        <v>0</v>
      </c>
      <c r="AL23" s="90">
        <f t="shared" ca="1" si="42"/>
        <v>6.8</v>
      </c>
      <c r="AM23" s="90">
        <f t="shared" ca="1" si="43"/>
        <v>24.5</v>
      </c>
      <c r="AN23" s="90">
        <f t="shared" ca="1" si="44"/>
        <v>22.9</v>
      </c>
      <c r="AO23" s="90">
        <f t="shared" ca="1" si="45"/>
        <v>83.37</v>
      </c>
      <c r="AP23" s="90">
        <f t="shared" ca="1" si="46"/>
        <v>52.15</v>
      </c>
      <c r="AQ23" s="90">
        <f t="shared" ca="1" si="47"/>
        <v>0</v>
      </c>
      <c r="AR23" s="90">
        <f t="shared" ca="1" si="48"/>
        <v>0</v>
      </c>
      <c r="AS23" s="90">
        <f t="shared" ca="1" si="49"/>
        <v>0</v>
      </c>
      <c r="AT23" s="90">
        <f t="shared" ca="1" si="50"/>
        <v>0</v>
      </c>
      <c r="AU23" s="90">
        <f t="shared" ca="1" si="51"/>
        <v>0</v>
      </c>
      <c r="AV23" s="90">
        <f t="shared" ca="1" si="52"/>
        <v>0</v>
      </c>
      <c r="AW23" s="90">
        <f t="shared" ca="1" si="53"/>
        <v>0</v>
      </c>
      <c r="AX23" s="90">
        <f t="shared" ca="1" si="54"/>
        <v>0</v>
      </c>
      <c r="AY23" s="90">
        <f t="shared" ca="1" si="55"/>
        <v>0</v>
      </c>
      <c r="AZ23" s="90">
        <f t="shared" ca="1" si="56"/>
        <v>0</v>
      </c>
      <c r="BA23" s="92">
        <f t="shared" ca="1" si="57"/>
        <v>189.72</v>
      </c>
      <c r="BC23" s="90">
        <f t="shared" ca="1" si="58"/>
        <v>50</v>
      </c>
      <c r="BD23" s="90">
        <f t="shared" ca="1" si="59"/>
        <v>50</v>
      </c>
      <c r="BE23" s="90">
        <f t="shared" ca="1" si="60"/>
        <v>225</v>
      </c>
      <c r="BF23" s="90">
        <f t="shared" ca="1" si="61"/>
        <v>150</v>
      </c>
      <c r="BG23" s="90">
        <f t="shared" ca="1" si="62"/>
        <v>125</v>
      </c>
      <c r="BH23" s="90">
        <f t="shared" ca="1" si="63"/>
        <v>0</v>
      </c>
      <c r="BI23" s="90">
        <f t="shared" ca="1" si="64"/>
        <v>0</v>
      </c>
      <c r="BJ23" s="90">
        <f t="shared" ca="1" si="65"/>
        <v>0</v>
      </c>
      <c r="BK23" s="90">
        <f t="shared" ca="1" si="66"/>
        <v>0</v>
      </c>
      <c r="BL23" s="90">
        <f t="shared" ca="1" si="67"/>
        <v>0</v>
      </c>
      <c r="BM23" s="90">
        <f t="shared" ca="1" si="68"/>
        <v>0</v>
      </c>
      <c r="BN23" s="90">
        <f t="shared" ca="1" si="69"/>
        <v>0</v>
      </c>
      <c r="BO23" s="90">
        <f t="shared" ca="1" si="70"/>
        <v>0</v>
      </c>
      <c r="BP23" s="90">
        <f t="shared" ca="1" si="71"/>
        <v>0</v>
      </c>
      <c r="BQ23" s="90">
        <f t="shared" ca="1" si="72"/>
        <v>0</v>
      </c>
      <c r="BR23" s="92">
        <f t="shared" ca="1" si="73"/>
        <v>600</v>
      </c>
      <c r="BS23" s="92"/>
      <c r="BT23" s="93">
        <f t="shared" ca="1" si="74"/>
        <v>400</v>
      </c>
      <c r="BU23" s="90">
        <f ca="1">IF(W22&lt;=0,0,IF($C23&lt;=SUM($BT23:BT23),0,IF(BD23+$C23-SUM($BT23:BT23)&gt;W22+AM23,W22+AM23-BD23,$C23-SUM($BT23:BT23))))</f>
        <v>0</v>
      </c>
      <c r="BV23" s="90">
        <f ca="1">IF(X22&lt;=0,0,IF($C23&lt;=SUM($BT23:BU23),0,IF(BE23+$C23-SUM($BT23:BU23)&gt;X22+AN23,X22+AN23-BE23,$C23-SUM($BT23:BU23))))</f>
        <v>0</v>
      </c>
      <c r="BW23" s="90">
        <f ca="1">IF(Y22&lt;=0,0,IF($C23&lt;=SUM($BT23:BV23),0,IF(BF23+$C23-SUM($BT23:BV23)&gt;Y22+AO23,Y22+AO23-BF23,$C23-SUM($BT23:BV23))))</f>
        <v>0</v>
      </c>
      <c r="BX23" s="90">
        <f ca="1">IF(Z22&lt;=0,0,IF($C23&lt;=SUM($BT23:BW23),0,IF(BG23+$C23-SUM($BT23:BW23)&gt;Z22+AP23,Z22+AP23-BG23,$C23-SUM($BT23:BW23))))</f>
        <v>0</v>
      </c>
      <c r="BY23" s="90">
        <f ca="1">IF(AA22&lt;=0,0,IF($C23&lt;=SUM($BT23:BX23),0,IF(BH23+$C23-SUM($BT23:BX23)&gt;AA22+AQ23,AA22+AQ23-BH23,$C23-SUM($BT23:BX23))))</f>
        <v>0</v>
      </c>
      <c r="BZ23" s="90">
        <f ca="1">IF(AB22&lt;=0,0,IF($C23&lt;=SUM($BT23:BY23),0,IF(BI23+$C23-SUM($BT23:BY23)&gt;AB22+AR23,AB22+AR23-BI23,$C23-SUM($BT23:BY23))))</f>
        <v>0</v>
      </c>
      <c r="CA23" s="90">
        <f ca="1">IF(AC22&lt;=0,0,IF($C23&lt;=SUM($BT23:BZ23),0,IF(BJ23+$C23-SUM($BT23:BZ23)&gt;AC22+AS23,AC22+AS23-BJ23,$C23-SUM($BT23:BZ23))))</f>
        <v>0</v>
      </c>
      <c r="CB23" s="90">
        <f ca="1">IF(AD22&lt;=0,0,IF($C23&lt;=SUM($BT23:CA23),0,IF(BK23+$C23-SUM($BT23:CA23)&gt;AD22+AT23,AD22+AT23-BK23,$C23-SUM($BT23:CA23))))</f>
        <v>0</v>
      </c>
      <c r="CC23" s="90">
        <f ca="1">IF(AE22&lt;=0,0,IF($C23&lt;=SUM($BT23:CB23),0,IF(BL23+$C23-SUM($BT23:CB23)&gt;AE22+AU23,AE22+AU23-BL23,$C23-SUM($BT23:CB23))))</f>
        <v>0</v>
      </c>
      <c r="CD23" s="90">
        <f ca="1">IF(AF22&lt;=0,0,IF($C23&lt;=SUM($BT23:CC23),0,IF(BM23+$C23-SUM($BT23:CC23)&gt;AF22+AV23,AF22+AV23-BM23,$C23-SUM($BT23:CC23))))</f>
        <v>0</v>
      </c>
      <c r="CE23" s="90">
        <f ca="1">IF(AG22&lt;=0,0,IF($C23&lt;=SUM($BT23:CD23),0,IF(BN23+$C23-SUM($BT23:CD23)&gt;AG22+AW23,AG22+AW23-BN23,$C23-SUM($BT23:CD23))))</f>
        <v>0</v>
      </c>
      <c r="CF23" s="90">
        <f ca="1">IF(AH22&lt;=0,0,IF($C23&lt;=SUM($BT23:CE23),0,IF(BO23+$C23-SUM($BT23:CE23)&gt;AH22+AX23,AH22+AX23-BO23,$C23-SUM($BT23:CE23))))</f>
        <v>0</v>
      </c>
      <c r="CG23" s="90">
        <f ca="1">IF(AI22&lt;=0,0,IF($C23&lt;=SUM($BT23:CF23),0,IF(BP23+$C23-SUM($BT23:CF23)&gt;AI22+AY23,AI22+AY23-BP23,$C23-SUM($BT23:CF23))))</f>
        <v>0</v>
      </c>
      <c r="CH23" s="90">
        <f ca="1">IF(AJ22&lt;=0,0,IF($C23&lt;=SUM($BT23:CG23),0,IF(BQ23+$C23-SUM($BT23:CG23)&gt;AJ22+AZ23,AJ22+AZ23-BQ23,$C23-SUM($BT23:CG23))))</f>
        <v>0</v>
      </c>
    </row>
    <row r="24" spans="1:86" ht="11.1" customHeight="1" x14ac:dyDescent="0.2">
      <c r="A24" s="86">
        <f t="shared" ca="1" si="10"/>
        <v>4</v>
      </c>
      <c r="B24" s="87">
        <f t="shared" ca="1" si="75"/>
        <v>46357</v>
      </c>
      <c r="C24" s="88">
        <f t="shared" ca="1" si="11"/>
        <v>400</v>
      </c>
      <c r="D24" s="89"/>
      <c r="E24" s="90">
        <f t="shared" ca="1" si="12"/>
        <v>186.6</v>
      </c>
      <c r="F24" s="90">
        <f t="shared" ca="1" si="13"/>
        <v>313.39999999999998</v>
      </c>
      <c r="G24" s="90">
        <f t="shared" ca="1" si="14"/>
        <v>225</v>
      </c>
      <c r="H24" s="90">
        <f t="shared" ca="1" si="15"/>
        <v>150</v>
      </c>
      <c r="I24" s="90">
        <f t="shared" ca="1" si="16"/>
        <v>125</v>
      </c>
      <c r="J24" s="90">
        <f t="shared" ca="1" si="17"/>
        <v>0</v>
      </c>
      <c r="K24" s="90">
        <f t="shared" ca="1" si="18"/>
        <v>0</v>
      </c>
      <c r="L24" s="90">
        <f t="shared" ca="1" si="19"/>
        <v>0</v>
      </c>
      <c r="M24" s="90">
        <f t="shared" ca="1" si="20"/>
        <v>0</v>
      </c>
      <c r="N24" s="90">
        <f t="shared" ca="1" si="21"/>
        <v>0</v>
      </c>
      <c r="O24" s="90">
        <f t="shared" ca="1" si="22"/>
        <v>0</v>
      </c>
      <c r="P24" s="90">
        <f t="shared" ca="1" si="23"/>
        <v>0</v>
      </c>
      <c r="Q24" s="90">
        <f t="shared" ca="1" si="24"/>
        <v>0</v>
      </c>
      <c r="R24" s="90">
        <f t="shared" ca="1" si="25"/>
        <v>0</v>
      </c>
      <c r="S24" s="90">
        <f t="shared" ca="1" si="26"/>
        <v>0</v>
      </c>
      <c r="T24" s="91"/>
      <c r="U24" s="90">
        <f t="shared" ca="1" si="8"/>
        <v>27305.949999999997</v>
      </c>
      <c r="V24" s="90">
        <f t="shared" ca="1" si="27"/>
        <v>0</v>
      </c>
      <c r="W24" s="90">
        <f t="shared" ca="1" si="28"/>
        <v>2135.09</v>
      </c>
      <c r="X24" s="90">
        <f t="shared" ca="1" si="29"/>
        <v>2394.83</v>
      </c>
      <c r="Y24" s="90">
        <f t="shared" ca="1" si="30"/>
        <v>7276.95</v>
      </c>
      <c r="Z24" s="90">
        <f t="shared" ca="1" si="31"/>
        <v>15499.08</v>
      </c>
      <c r="AA24" s="90">
        <f t="shared" ca="1" si="32"/>
        <v>0</v>
      </c>
      <c r="AB24" s="90">
        <f t="shared" ca="1" si="33"/>
        <v>0</v>
      </c>
      <c r="AC24" s="90">
        <f t="shared" ca="1" si="34"/>
        <v>0</v>
      </c>
      <c r="AD24" s="90">
        <f t="shared" ca="1" si="35"/>
        <v>0</v>
      </c>
      <c r="AE24" s="90">
        <f t="shared" ca="1" si="36"/>
        <v>0</v>
      </c>
      <c r="AF24" s="90">
        <f t="shared" ca="1" si="37"/>
        <v>0</v>
      </c>
      <c r="AG24" s="90">
        <f t="shared" ca="1" si="38"/>
        <v>0</v>
      </c>
      <c r="AH24" s="90">
        <f t="shared" ca="1" si="39"/>
        <v>0</v>
      </c>
      <c r="AI24" s="90">
        <f t="shared" ca="1" si="40"/>
        <v>0</v>
      </c>
      <c r="AJ24" s="90">
        <f t="shared" ca="1" si="41"/>
        <v>0</v>
      </c>
      <c r="AK24" s="94"/>
      <c r="AL24" s="90">
        <f t="shared" ca="1" si="42"/>
        <v>2</v>
      </c>
      <c r="AM24" s="90">
        <f t="shared" ca="1" si="43"/>
        <v>24.24</v>
      </c>
      <c r="AN24" s="90">
        <f t="shared" ca="1" si="44"/>
        <v>21.24</v>
      </c>
      <c r="AO24" s="90">
        <f t="shared" ca="1" si="45"/>
        <v>82.62</v>
      </c>
      <c r="AP24" s="90">
        <f t="shared" ca="1" si="46"/>
        <v>51.91</v>
      </c>
      <c r="AQ24" s="90">
        <f t="shared" ca="1" si="47"/>
        <v>0</v>
      </c>
      <c r="AR24" s="90">
        <f t="shared" ca="1" si="48"/>
        <v>0</v>
      </c>
      <c r="AS24" s="90">
        <f t="shared" ca="1" si="49"/>
        <v>0</v>
      </c>
      <c r="AT24" s="90">
        <f t="shared" ca="1" si="50"/>
        <v>0</v>
      </c>
      <c r="AU24" s="90">
        <f t="shared" ca="1" si="51"/>
        <v>0</v>
      </c>
      <c r="AV24" s="90">
        <f t="shared" ca="1" si="52"/>
        <v>0</v>
      </c>
      <c r="AW24" s="90">
        <f t="shared" ca="1" si="53"/>
        <v>0</v>
      </c>
      <c r="AX24" s="90">
        <f t="shared" ca="1" si="54"/>
        <v>0</v>
      </c>
      <c r="AY24" s="90">
        <f t="shared" ca="1" si="55"/>
        <v>0</v>
      </c>
      <c r="AZ24" s="90">
        <f t="shared" ca="1" si="56"/>
        <v>0</v>
      </c>
      <c r="BA24" s="92">
        <f t="shared" ca="1" si="57"/>
        <v>182.01</v>
      </c>
      <c r="BB24" s="95"/>
      <c r="BC24" s="90">
        <f t="shared" ca="1" si="58"/>
        <v>50</v>
      </c>
      <c r="BD24" s="90">
        <f t="shared" ca="1" si="59"/>
        <v>50</v>
      </c>
      <c r="BE24" s="90">
        <f t="shared" ca="1" si="60"/>
        <v>225</v>
      </c>
      <c r="BF24" s="90">
        <f t="shared" ca="1" si="61"/>
        <v>150</v>
      </c>
      <c r="BG24" s="90">
        <f t="shared" ca="1" si="62"/>
        <v>125</v>
      </c>
      <c r="BH24" s="90">
        <f t="shared" ca="1" si="63"/>
        <v>0</v>
      </c>
      <c r="BI24" s="90">
        <f t="shared" ca="1" si="64"/>
        <v>0</v>
      </c>
      <c r="BJ24" s="90">
        <f t="shared" ca="1" si="65"/>
        <v>0</v>
      </c>
      <c r="BK24" s="90">
        <f t="shared" ca="1" si="66"/>
        <v>0</v>
      </c>
      <c r="BL24" s="90">
        <f t="shared" ca="1" si="67"/>
        <v>0</v>
      </c>
      <c r="BM24" s="90">
        <f t="shared" ca="1" si="68"/>
        <v>0</v>
      </c>
      <c r="BN24" s="90">
        <f t="shared" ca="1" si="69"/>
        <v>0</v>
      </c>
      <c r="BO24" s="90">
        <f t="shared" ca="1" si="70"/>
        <v>0</v>
      </c>
      <c r="BP24" s="90">
        <f t="shared" ca="1" si="71"/>
        <v>0</v>
      </c>
      <c r="BQ24" s="90">
        <f t="shared" ca="1" si="72"/>
        <v>0</v>
      </c>
      <c r="BR24" s="92">
        <f t="shared" ca="1" si="73"/>
        <v>600</v>
      </c>
      <c r="BS24" s="92"/>
      <c r="BT24" s="93">
        <f t="shared" ca="1" si="74"/>
        <v>136.6</v>
      </c>
      <c r="BU24" s="90">
        <f ca="1">IF(W23&lt;=0,0,IF($C24&lt;=SUM($BT24:BT24),0,IF(BD24+$C24-SUM($BT24:BT24)&gt;W23+AM24,W23+AM24-BD24,$C24-SUM($BT24:BT24))))</f>
        <v>263.39999999999998</v>
      </c>
      <c r="BV24" s="90">
        <f ca="1">IF(X23&lt;=0,0,IF($C24&lt;=SUM($BT24:BU24),0,IF(BE24+$C24-SUM($BT24:BU24)&gt;X23+AN24,X23+AN24-BE24,$C24-SUM($BT24:BU24))))</f>
        <v>0</v>
      </c>
      <c r="BW24" s="90">
        <f ca="1">IF(Y23&lt;=0,0,IF($C24&lt;=SUM($BT24:BV24),0,IF(BF24+$C24-SUM($BT24:BV24)&gt;Y23+AO24,Y23+AO24-BF24,$C24-SUM($BT24:BV24))))</f>
        <v>0</v>
      </c>
      <c r="BX24" s="90">
        <f ca="1">IF(Z23&lt;=0,0,IF($C24&lt;=SUM($BT24:BW24),0,IF(BG24+$C24-SUM($BT24:BW24)&gt;Z23+AP24,Z23+AP24-BG24,$C24-SUM($BT24:BW24))))</f>
        <v>0</v>
      </c>
      <c r="BY24" s="90">
        <f ca="1">IF(AA23&lt;=0,0,IF($C24&lt;=SUM($BT24:BX24),0,IF(BH24+$C24-SUM($BT24:BX24)&gt;AA23+AQ24,AA23+AQ24-BH24,$C24-SUM($BT24:BX24))))</f>
        <v>0</v>
      </c>
      <c r="BZ24" s="90">
        <f ca="1">IF(AB23&lt;=0,0,IF($C24&lt;=SUM($BT24:BY24),0,IF(BI24+$C24-SUM($BT24:BY24)&gt;AB23+AR24,AB23+AR24-BI24,$C24-SUM($BT24:BY24))))</f>
        <v>0</v>
      </c>
      <c r="CA24" s="90">
        <f ca="1">IF(AC23&lt;=0,0,IF($C24&lt;=SUM($BT24:BZ24),0,IF(BJ24+$C24-SUM($BT24:BZ24)&gt;AC23+AS24,AC23+AS24-BJ24,$C24-SUM($BT24:BZ24))))</f>
        <v>0</v>
      </c>
      <c r="CB24" s="90">
        <f ca="1">IF(AD23&lt;=0,0,IF($C24&lt;=SUM($BT24:CA24),0,IF(BK24+$C24-SUM($BT24:CA24)&gt;AD23+AT24,AD23+AT24-BK24,$C24-SUM($BT24:CA24))))</f>
        <v>0</v>
      </c>
      <c r="CC24" s="90">
        <f ca="1">IF(AE23&lt;=0,0,IF($C24&lt;=SUM($BT24:CB24),0,IF(BL24+$C24-SUM($BT24:CB24)&gt;AE23+AU24,AE23+AU24-BL24,$C24-SUM($BT24:CB24))))</f>
        <v>0</v>
      </c>
      <c r="CD24" s="90">
        <f ca="1">IF(AF23&lt;=0,0,IF($C24&lt;=SUM($BT24:CC24),0,IF(BM24+$C24-SUM($BT24:CC24)&gt;AF23+AV24,AF23+AV24-BM24,$C24-SUM($BT24:CC24))))</f>
        <v>0</v>
      </c>
      <c r="CE24" s="90">
        <f ca="1">IF(AG23&lt;=0,0,IF($C24&lt;=SUM($BT24:CD24),0,IF(BN24+$C24-SUM($BT24:CD24)&gt;AG23+AW24,AG23+AW24-BN24,$C24-SUM($BT24:CD24))))</f>
        <v>0</v>
      </c>
      <c r="CF24" s="90">
        <f ca="1">IF(AH23&lt;=0,0,IF($C24&lt;=SUM($BT24:CE24),0,IF(BO24+$C24-SUM($BT24:CE24)&gt;AH23+AX24,AH23+AX24-BO24,$C24-SUM($BT24:CE24))))</f>
        <v>0</v>
      </c>
      <c r="CG24" s="90">
        <f ca="1">IF(AI23&lt;=0,0,IF($C24&lt;=SUM($BT24:CF24),0,IF(BP24+$C24-SUM($BT24:CF24)&gt;AI23+AY24,AI23+AY24-BP24,$C24-SUM($BT24:CF24))))</f>
        <v>0</v>
      </c>
      <c r="CH24" s="90">
        <f ca="1">IF(AJ23&lt;=0,0,IF($C24&lt;=SUM($BT24:CG24),0,IF(BQ24+$C24-SUM($BT24:CG24)&gt;AJ23+AZ24,AJ23+AZ24-BQ24,$C24-SUM($BT24:CG24))))</f>
        <v>0</v>
      </c>
    </row>
    <row r="25" spans="1:86" ht="11.1" customHeight="1" x14ac:dyDescent="0.2">
      <c r="A25" s="86">
        <f t="shared" ca="1" si="10"/>
        <v>5</v>
      </c>
      <c r="B25" s="87">
        <f t="shared" ca="1" si="75"/>
        <v>46388</v>
      </c>
      <c r="C25" s="88">
        <f t="shared" ca="1" si="11"/>
        <v>450</v>
      </c>
      <c r="D25" s="89"/>
      <c r="E25" s="90">
        <f t="shared" ca="1" si="12"/>
        <v>0</v>
      </c>
      <c r="F25" s="90">
        <f t="shared" ca="1" si="13"/>
        <v>500</v>
      </c>
      <c r="G25" s="90">
        <f t="shared" ca="1" si="14"/>
        <v>225</v>
      </c>
      <c r="H25" s="90">
        <f t="shared" ca="1" si="15"/>
        <v>150</v>
      </c>
      <c r="I25" s="90">
        <f t="shared" ca="1" si="16"/>
        <v>125</v>
      </c>
      <c r="J25" s="90">
        <f t="shared" ca="1" si="17"/>
        <v>0</v>
      </c>
      <c r="K25" s="90">
        <f t="shared" ca="1" si="18"/>
        <v>0</v>
      </c>
      <c r="L25" s="90">
        <f t="shared" ca="1" si="19"/>
        <v>0</v>
      </c>
      <c r="M25" s="90">
        <f t="shared" ca="1" si="20"/>
        <v>0</v>
      </c>
      <c r="N25" s="90">
        <f t="shared" ca="1" si="21"/>
        <v>0</v>
      </c>
      <c r="O25" s="90">
        <f t="shared" ca="1" si="22"/>
        <v>0</v>
      </c>
      <c r="P25" s="90">
        <f t="shared" ca="1" si="23"/>
        <v>0</v>
      </c>
      <c r="Q25" s="90">
        <f t="shared" ca="1" si="24"/>
        <v>0</v>
      </c>
      <c r="R25" s="90">
        <f t="shared" ca="1" si="25"/>
        <v>0</v>
      </c>
      <c r="S25" s="90">
        <f t="shared" ca="1" si="26"/>
        <v>0</v>
      </c>
      <c r="T25" s="91"/>
      <c r="U25" s="90">
        <f t="shared" ca="1" si="8"/>
        <v>26480.41</v>
      </c>
      <c r="V25" s="90">
        <f t="shared" ca="1" si="27"/>
        <v>0</v>
      </c>
      <c r="W25" s="90">
        <f t="shared" ca="1" si="28"/>
        <v>1656.44</v>
      </c>
      <c r="X25" s="90">
        <f t="shared" ca="1" si="29"/>
        <v>2189.41</v>
      </c>
      <c r="Y25" s="90">
        <f t="shared" ca="1" si="30"/>
        <v>7208.82</v>
      </c>
      <c r="Z25" s="90">
        <f t="shared" ca="1" si="31"/>
        <v>15425.74</v>
      </c>
      <c r="AA25" s="90">
        <f t="shared" ca="1" si="32"/>
        <v>0</v>
      </c>
      <c r="AB25" s="90">
        <f t="shared" ca="1" si="33"/>
        <v>0</v>
      </c>
      <c r="AC25" s="90">
        <f t="shared" ca="1" si="34"/>
        <v>0</v>
      </c>
      <c r="AD25" s="90">
        <f t="shared" ca="1" si="35"/>
        <v>0</v>
      </c>
      <c r="AE25" s="90">
        <f t="shared" ca="1" si="36"/>
        <v>0</v>
      </c>
      <c r="AF25" s="90">
        <f t="shared" ca="1" si="37"/>
        <v>0</v>
      </c>
      <c r="AG25" s="90">
        <f t="shared" ca="1" si="38"/>
        <v>0</v>
      </c>
      <c r="AH25" s="90">
        <f t="shared" ca="1" si="39"/>
        <v>0</v>
      </c>
      <c r="AI25" s="90">
        <f t="shared" ca="1" si="40"/>
        <v>0</v>
      </c>
      <c r="AJ25" s="90">
        <f t="shared" ca="1" si="41"/>
        <v>0</v>
      </c>
      <c r="AK25" s="94"/>
      <c r="AL25" s="90">
        <f t="shared" ca="1" si="42"/>
        <v>0</v>
      </c>
      <c r="AM25" s="90">
        <f t="shared" ca="1" si="43"/>
        <v>21.35</v>
      </c>
      <c r="AN25" s="90">
        <f t="shared" ca="1" si="44"/>
        <v>19.579999999999998</v>
      </c>
      <c r="AO25" s="90">
        <f t="shared" ca="1" si="45"/>
        <v>81.87</v>
      </c>
      <c r="AP25" s="90">
        <f t="shared" ca="1" si="46"/>
        <v>51.66</v>
      </c>
      <c r="AQ25" s="90">
        <f t="shared" ca="1" si="47"/>
        <v>0</v>
      </c>
      <c r="AR25" s="90">
        <f t="shared" ca="1" si="48"/>
        <v>0</v>
      </c>
      <c r="AS25" s="90">
        <f t="shared" ca="1" si="49"/>
        <v>0</v>
      </c>
      <c r="AT25" s="90">
        <f t="shared" ca="1" si="50"/>
        <v>0</v>
      </c>
      <c r="AU25" s="90">
        <f t="shared" ca="1" si="51"/>
        <v>0</v>
      </c>
      <c r="AV25" s="90">
        <f t="shared" ca="1" si="52"/>
        <v>0</v>
      </c>
      <c r="AW25" s="90">
        <f t="shared" ca="1" si="53"/>
        <v>0</v>
      </c>
      <c r="AX25" s="90">
        <f t="shared" ca="1" si="54"/>
        <v>0</v>
      </c>
      <c r="AY25" s="90">
        <f t="shared" ca="1" si="55"/>
        <v>0</v>
      </c>
      <c r="AZ25" s="90">
        <f t="shared" ca="1" si="56"/>
        <v>0</v>
      </c>
      <c r="BA25" s="92">
        <f t="shared" ca="1" si="57"/>
        <v>174.46</v>
      </c>
      <c r="BB25" s="95"/>
      <c r="BC25" s="90">
        <f t="shared" ca="1" si="58"/>
        <v>0</v>
      </c>
      <c r="BD25" s="90">
        <f t="shared" ca="1" si="59"/>
        <v>50</v>
      </c>
      <c r="BE25" s="90">
        <f t="shared" ca="1" si="60"/>
        <v>225</v>
      </c>
      <c r="BF25" s="90">
        <f t="shared" ca="1" si="61"/>
        <v>150</v>
      </c>
      <c r="BG25" s="90">
        <f t="shared" ca="1" si="62"/>
        <v>125</v>
      </c>
      <c r="BH25" s="90">
        <f t="shared" ca="1" si="63"/>
        <v>0</v>
      </c>
      <c r="BI25" s="90">
        <f t="shared" ca="1" si="64"/>
        <v>0</v>
      </c>
      <c r="BJ25" s="90">
        <f t="shared" ca="1" si="65"/>
        <v>0</v>
      </c>
      <c r="BK25" s="90">
        <f t="shared" ca="1" si="66"/>
        <v>0</v>
      </c>
      <c r="BL25" s="90">
        <f t="shared" ca="1" si="67"/>
        <v>0</v>
      </c>
      <c r="BM25" s="90">
        <f t="shared" ca="1" si="68"/>
        <v>0</v>
      </c>
      <c r="BN25" s="90">
        <f t="shared" ca="1" si="69"/>
        <v>0</v>
      </c>
      <c r="BO25" s="90">
        <f t="shared" ca="1" si="70"/>
        <v>0</v>
      </c>
      <c r="BP25" s="90">
        <f t="shared" ca="1" si="71"/>
        <v>0</v>
      </c>
      <c r="BQ25" s="90">
        <f t="shared" ca="1" si="72"/>
        <v>0</v>
      </c>
      <c r="BR25" s="92">
        <f t="shared" ca="1" si="73"/>
        <v>550</v>
      </c>
      <c r="BS25" s="92"/>
      <c r="BT25" s="93">
        <f t="shared" ca="1" si="74"/>
        <v>0</v>
      </c>
      <c r="BU25" s="90">
        <f ca="1">IF(W24&lt;=0,0,IF($C25&lt;=SUM($BT25:BT25),0,IF(BD25+$C25-SUM($BT25:BT25)&gt;W24+AM25,W24+AM25-BD25,$C25-SUM($BT25:BT25))))</f>
        <v>450</v>
      </c>
      <c r="BV25" s="90">
        <f ca="1">IF(X24&lt;=0,0,IF($C25&lt;=SUM($BT25:BU25),0,IF(BE25+$C25-SUM($BT25:BU25)&gt;X24+AN25,X24+AN25-BE25,$C25-SUM($BT25:BU25))))</f>
        <v>0</v>
      </c>
      <c r="BW25" s="90">
        <f ca="1">IF(Y24&lt;=0,0,IF($C25&lt;=SUM($BT25:BV25),0,IF(BF25+$C25-SUM($BT25:BV25)&gt;Y24+AO25,Y24+AO25-BF25,$C25-SUM($BT25:BV25))))</f>
        <v>0</v>
      </c>
      <c r="BX25" s="90">
        <f ca="1">IF(Z24&lt;=0,0,IF($C25&lt;=SUM($BT25:BW25),0,IF(BG25+$C25-SUM($BT25:BW25)&gt;Z24+AP25,Z24+AP25-BG25,$C25-SUM($BT25:BW25))))</f>
        <v>0</v>
      </c>
      <c r="BY25" s="90">
        <f ca="1">IF(AA24&lt;=0,0,IF($C25&lt;=SUM($BT25:BX25),0,IF(BH25+$C25-SUM($BT25:BX25)&gt;AA24+AQ25,AA24+AQ25-BH25,$C25-SUM($BT25:BX25))))</f>
        <v>0</v>
      </c>
      <c r="BZ25" s="90">
        <f ca="1">IF(AB24&lt;=0,0,IF($C25&lt;=SUM($BT25:BY25),0,IF(BI25+$C25-SUM($BT25:BY25)&gt;AB24+AR25,AB24+AR25-BI25,$C25-SUM($BT25:BY25))))</f>
        <v>0</v>
      </c>
      <c r="CA25" s="90">
        <f ca="1">IF(AC24&lt;=0,0,IF($C25&lt;=SUM($BT25:BZ25),0,IF(BJ25+$C25-SUM($BT25:BZ25)&gt;AC24+AS25,AC24+AS25-BJ25,$C25-SUM($BT25:BZ25))))</f>
        <v>0</v>
      </c>
      <c r="CB25" s="90">
        <f ca="1">IF(AD24&lt;=0,0,IF($C25&lt;=SUM($BT25:CA25),0,IF(BK25+$C25-SUM($BT25:CA25)&gt;AD24+AT25,AD24+AT25-BK25,$C25-SUM($BT25:CA25))))</f>
        <v>0</v>
      </c>
      <c r="CC25" s="90">
        <f ca="1">IF(AE24&lt;=0,0,IF($C25&lt;=SUM($BT25:CB25),0,IF(BL25+$C25-SUM($BT25:CB25)&gt;AE24+AU25,AE24+AU25-BL25,$C25-SUM($BT25:CB25))))</f>
        <v>0</v>
      </c>
      <c r="CD25" s="90">
        <f ca="1">IF(AF24&lt;=0,0,IF($C25&lt;=SUM($BT25:CC25),0,IF(BM25+$C25-SUM($BT25:CC25)&gt;AF24+AV25,AF24+AV25-BM25,$C25-SUM($BT25:CC25))))</f>
        <v>0</v>
      </c>
      <c r="CE25" s="90">
        <f ca="1">IF(AG24&lt;=0,0,IF($C25&lt;=SUM($BT25:CD25),0,IF(BN25+$C25-SUM($BT25:CD25)&gt;AG24+AW25,AG24+AW25-BN25,$C25-SUM($BT25:CD25))))</f>
        <v>0</v>
      </c>
      <c r="CF25" s="90">
        <f ca="1">IF(AH24&lt;=0,0,IF($C25&lt;=SUM($BT25:CE25),0,IF(BO25+$C25-SUM($BT25:CE25)&gt;AH24+AX25,AH24+AX25-BO25,$C25-SUM($BT25:CE25))))</f>
        <v>0</v>
      </c>
      <c r="CG25" s="90">
        <f ca="1">IF(AI24&lt;=0,0,IF($C25&lt;=SUM($BT25:CF25),0,IF(BP25+$C25-SUM($BT25:CF25)&gt;AI24+AY25,AI24+AY25-BP25,$C25-SUM($BT25:CF25))))</f>
        <v>0</v>
      </c>
      <c r="CH25" s="90">
        <f ca="1">IF(AJ24&lt;=0,0,IF($C25&lt;=SUM($BT25:CG25),0,IF(BQ25+$C25-SUM($BT25:CG25)&gt;AJ24+AZ25,AJ24+AZ25-BQ25,$C25-SUM($BT25:CG25))))</f>
        <v>0</v>
      </c>
    </row>
    <row r="26" spans="1:86" ht="11.1" customHeight="1" x14ac:dyDescent="0.2">
      <c r="A26" s="86">
        <f t="shared" ca="1" si="10"/>
        <v>6</v>
      </c>
      <c r="B26" s="87">
        <f t="shared" ca="1" si="75"/>
        <v>46419</v>
      </c>
      <c r="C26" s="88">
        <f t="shared" ca="1" si="11"/>
        <v>450</v>
      </c>
      <c r="D26" s="89"/>
      <c r="E26" s="90">
        <f t="shared" ca="1" si="12"/>
        <v>0</v>
      </c>
      <c r="F26" s="90">
        <f t="shared" ca="1" si="13"/>
        <v>500</v>
      </c>
      <c r="G26" s="90">
        <f t="shared" ca="1" si="14"/>
        <v>225</v>
      </c>
      <c r="H26" s="90">
        <f t="shared" ca="1" si="15"/>
        <v>150</v>
      </c>
      <c r="I26" s="90">
        <f t="shared" ca="1" si="16"/>
        <v>125</v>
      </c>
      <c r="J26" s="90">
        <f t="shared" ca="1" si="17"/>
        <v>0</v>
      </c>
      <c r="K26" s="90">
        <f t="shared" ca="1" si="18"/>
        <v>0</v>
      </c>
      <c r="L26" s="90">
        <f t="shared" ca="1" si="19"/>
        <v>0</v>
      </c>
      <c r="M26" s="90">
        <f t="shared" ca="1" si="20"/>
        <v>0</v>
      </c>
      <c r="N26" s="90">
        <f t="shared" ca="1" si="21"/>
        <v>0</v>
      </c>
      <c r="O26" s="90">
        <f t="shared" ca="1" si="22"/>
        <v>0</v>
      </c>
      <c r="P26" s="90">
        <f t="shared" ca="1" si="23"/>
        <v>0</v>
      </c>
      <c r="Q26" s="90">
        <f t="shared" ca="1" si="24"/>
        <v>0</v>
      </c>
      <c r="R26" s="90">
        <f t="shared" ca="1" si="25"/>
        <v>0</v>
      </c>
      <c r="S26" s="90">
        <f t="shared" ca="1" si="26"/>
        <v>0</v>
      </c>
      <c r="T26" s="91"/>
      <c r="U26" s="90">
        <f t="shared" ca="1" si="8"/>
        <v>25647.39</v>
      </c>
      <c r="V26" s="90">
        <f t="shared" ca="1" si="27"/>
        <v>0</v>
      </c>
      <c r="W26" s="90">
        <f t="shared" ca="1" si="28"/>
        <v>1173</v>
      </c>
      <c r="X26" s="90">
        <f t="shared" ca="1" si="29"/>
        <v>1982.31</v>
      </c>
      <c r="Y26" s="90">
        <f t="shared" ca="1" si="30"/>
        <v>7139.92</v>
      </c>
      <c r="Z26" s="90">
        <f t="shared" ca="1" si="31"/>
        <v>15352.16</v>
      </c>
      <c r="AA26" s="90">
        <f t="shared" ca="1" si="32"/>
        <v>0</v>
      </c>
      <c r="AB26" s="90">
        <f t="shared" ca="1" si="33"/>
        <v>0</v>
      </c>
      <c r="AC26" s="90">
        <f t="shared" ca="1" si="34"/>
        <v>0</v>
      </c>
      <c r="AD26" s="90">
        <f t="shared" ca="1" si="35"/>
        <v>0</v>
      </c>
      <c r="AE26" s="90">
        <f t="shared" ca="1" si="36"/>
        <v>0</v>
      </c>
      <c r="AF26" s="90">
        <f t="shared" ca="1" si="37"/>
        <v>0</v>
      </c>
      <c r="AG26" s="90">
        <f t="shared" ca="1" si="38"/>
        <v>0</v>
      </c>
      <c r="AH26" s="90">
        <f t="shared" ca="1" si="39"/>
        <v>0</v>
      </c>
      <c r="AI26" s="90">
        <f t="shared" ca="1" si="40"/>
        <v>0</v>
      </c>
      <c r="AJ26" s="90">
        <f t="shared" ca="1" si="41"/>
        <v>0</v>
      </c>
      <c r="AK26" s="94"/>
      <c r="AL26" s="90">
        <f t="shared" ca="1" si="42"/>
        <v>0</v>
      </c>
      <c r="AM26" s="90">
        <f t="shared" ca="1" si="43"/>
        <v>16.559999999999999</v>
      </c>
      <c r="AN26" s="90">
        <f t="shared" ca="1" si="44"/>
        <v>17.899999999999999</v>
      </c>
      <c r="AO26" s="90">
        <f t="shared" ca="1" si="45"/>
        <v>81.099999999999994</v>
      </c>
      <c r="AP26" s="90">
        <f t="shared" ca="1" si="46"/>
        <v>51.42</v>
      </c>
      <c r="AQ26" s="90">
        <f t="shared" ca="1" si="47"/>
        <v>0</v>
      </c>
      <c r="AR26" s="90">
        <f t="shared" ca="1" si="48"/>
        <v>0</v>
      </c>
      <c r="AS26" s="90">
        <f t="shared" ca="1" si="49"/>
        <v>0</v>
      </c>
      <c r="AT26" s="90">
        <f t="shared" ca="1" si="50"/>
        <v>0</v>
      </c>
      <c r="AU26" s="90">
        <f t="shared" ca="1" si="51"/>
        <v>0</v>
      </c>
      <c r="AV26" s="90">
        <f t="shared" ca="1" si="52"/>
        <v>0</v>
      </c>
      <c r="AW26" s="90">
        <f t="shared" ca="1" si="53"/>
        <v>0</v>
      </c>
      <c r="AX26" s="90">
        <f t="shared" ca="1" si="54"/>
        <v>0</v>
      </c>
      <c r="AY26" s="90">
        <f t="shared" ca="1" si="55"/>
        <v>0</v>
      </c>
      <c r="AZ26" s="90">
        <f t="shared" ca="1" si="56"/>
        <v>0</v>
      </c>
      <c r="BA26" s="92">
        <f t="shared" ca="1" si="57"/>
        <v>166.98</v>
      </c>
      <c r="BB26" s="95"/>
      <c r="BC26" s="90">
        <f t="shared" ca="1" si="58"/>
        <v>0</v>
      </c>
      <c r="BD26" s="90">
        <f t="shared" ca="1" si="59"/>
        <v>50</v>
      </c>
      <c r="BE26" s="90">
        <f t="shared" ca="1" si="60"/>
        <v>225</v>
      </c>
      <c r="BF26" s="90">
        <f t="shared" ca="1" si="61"/>
        <v>150</v>
      </c>
      <c r="BG26" s="90">
        <f t="shared" ca="1" si="62"/>
        <v>125</v>
      </c>
      <c r="BH26" s="90">
        <f t="shared" ca="1" si="63"/>
        <v>0</v>
      </c>
      <c r="BI26" s="90">
        <f t="shared" ca="1" si="64"/>
        <v>0</v>
      </c>
      <c r="BJ26" s="90">
        <f t="shared" ca="1" si="65"/>
        <v>0</v>
      </c>
      <c r="BK26" s="90">
        <f t="shared" ca="1" si="66"/>
        <v>0</v>
      </c>
      <c r="BL26" s="90">
        <f t="shared" ca="1" si="67"/>
        <v>0</v>
      </c>
      <c r="BM26" s="90">
        <f t="shared" ca="1" si="68"/>
        <v>0</v>
      </c>
      <c r="BN26" s="90">
        <f t="shared" ca="1" si="69"/>
        <v>0</v>
      </c>
      <c r="BO26" s="90">
        <f t="shared" ca="1" si="70"/>
        <v>0</v>
      </c>
      <c r="BP26" s="90">
        <f t="shared" ca="1" si="71"/>
        <v>0</v>
      </c>
      <c r="BQ26" s="90">
        <f t="shared" ca="1" si="72"/>
        <v>0</v>
      </c>
      <c r="BR26" s="92">
        <f t="shared" ca="1" si="73"/>
        <v>550</v>
      </c>
      <c r="BS26" s="92"/>
      <c r="BT26" s="93">
        <f t="shared" ca="1" si="74"/>
        <v>0</v>
      </c>
      <c r="BU26" s="90">
        <f ca="1">IF(W25&lt;=0,0,IF($C26&lt;=SUM($BT26:BT26),0,IF(BD26+$C26-SUM($BT26:BT26)&gt;W25+AM26,W25+AM26-BD26,$C26-SUM($BT26:BT26))))</f>
        <v>450</v>
      </c>
      <c r="BV26" s="90">
        <f ca="1">IF(X25&lt;=0,0,IF($C26&lt;=SUM($BT26:BU26),0,IF(BE26+$C26-SUM($BT26:BU26)&gt;X25+AN26,X25+AN26-BE26,$C26-SUM($BT26:BU26))))</f>
        <v>0</v>
      </c>
      <c r="BW26" s="90">
        <f ca="1">IF(Y25&lt;=0,0,IF($C26&lt;=SUM($BT26:BV26),0,IF(BF26+$C26-SUM($BT26:BV26)&gt;Y25+AO26,Y25+AO26-BF26,$C26-SUM($BT26:BV26))))</f>
        <v>0</v>
      </c>
      <c r="BX26" s="90">
        <f ca="1">IF(Z25&lt;=0,0,IF($C26&lt;=SUM($BT26:BW26),0,IF(BG26+$C26-SUM($BT26:BW26)&gt;Z25+AP26,Z25+AP26-BG26,$C26-SUM($BT26:BW26))))</f>
        <v>0</v>
      </c>
      <c r="BY26" s="90">
        <f ca="1">IF(AA25&lt;=0,0,IF($C26&lt;=SUM($BT26:BX26),0,IF(BH26+$C26-SUM($BT26:BX26)&gt;AA25+AQ26,AA25+AQ26-BH26,$C26-SUM($BT26:BX26))))</f>
        <v>0</v>
      </c>
      <c r="BZ26" s="90">
        <f ca="1">IF(AB25&lt;=0,0,IF($C26&lt;=SUM($BT26:BY26),0,IF(BI26+$C26-SUM($BT26:BY26)&gt;AB25+AR26,AB25+AR26-BI26,$C26-SUM($BT26:BY26))))</f>
        <v>0</v>
      </c>
      <c r="CA26" s="90">
        <f ca="1">IF(AC25&lt;=0,0,IF($C26&lt;=SUM($BT26:BZ26),0,IF(BJ26+$C26-SUM($BT26:BZ26)&gt;AC25+AS26,AC25+AS26-BJ26,$C26-SUM($BT26:BZ26))))</f>
        <v>0</v>
      </c>
      <c r="CB26" s="90">
        <f ca="1">IF(AD25&lt;=0,0,IF($C26&lt;=SUM($BT26:CA26),0,IF(BK26+$C26-SUM($BT26:CA26)&gt;AD25+AT26,AD25+AT26-BK26,$C26-SUM($BT26:CA26))))</f>
        <v>0</v>
      </c>
      <c r="CC26" s="90">
        <f ca="1">IF(AE25&lt;=0,0,IF($C26&lt;=SUM($BT26:CB26),0,IF(BL26+$C26-SUM($BT26:CB26)&gt;AE25+AU26,AE25+AU26-BL26,$C26-SUM($BT26:CB26))))</f>
        <v>0</v>
      </c>
      <c r="CD26" s="90">
        <f ca="1">IF(AF25&lt;=0,0,IF($C26&lt;=SUM($BT26:CC26),0,IF(BM26+$C26-SUM($BT26:CC26)&gt;AF25+AV26,AF25+AV26-BM26,$C26-SUM($BT26:CC26))))</f>
        <v>0</v>
      </c>
      <c r="CE26" s="90">
        <f ca="1">IF(AG25&lt;=0,0,IF($C26&lt;=SUM($BT26:CD26),0,IF(BN26+$C26-SUM($BT26:CD26)&gt;AG25+AW26,AG25+AW26-BN26,$C26-SUM($BT26:CD26))))</f>
        <v>0</v>
      </c>
      <c r="CF26" s="90">
        <f ca="1">IF(AH25&lt;=0,0,IF($C26&lt;=SUM($BT26:CE26),0,IF(BO26+$C26-SUM($BT26:CE26)&gt;AH25+AX26,AH25+AX26-BO26,$C26-SUM($BT26:CE26))))</f>
        <v>0</v>
      </c>
      <c r="CG26" s="90">
        <f ca="1">IF(AI25&lt;=0,0,IF($C26&lt;=SUM($BT26:CF26),0,IF(BP26+$C26-SUM($BT26:CF26)&gt;AI25+AY26,AI25+AY26-BP26,$C26-SUM($BT26:CF26))))</f>
        <v>0</v>
      </c>
      <c r="CH26" s="90">
        <f ca="1">IF(AJ25&lt;=0,0,IF($C26&lt;=SUM($BT26:CG26),0,IF(BQ26+$C26-SUM($BT26:CG26)&gt;AJ25+AZ26,AJ25+AZ26-BQ26,$C26-SUM($BT26:CG26))))</f>
        <v>0</v>
      </c>
    </row>
    <row r="27" spans="1:86" ht="11.1" customHeight="1" x14ac:dyDescent="0.2">
      <c r="A27" s="86">
        <f t="shared" ca="1" si="10"/>
        <v>7</v>
      </c>
      <c r="B27" s="87">
        <f t="shared" ca="1" si="75"/>
        <v>46447</v>
      </c>
      <c r="C27" s="88">
        <f t="shared" ca="1" si="11"/>
        <v>450</v>
      </c>
      <c r="D27" s="89"/>
      <c r="E27" s="90">
        <f t="shared" ca="1" si="12"/>
        <v>0</v>
      </c>
      <c r="F27" s="90">
        <f t="shared" ca="1" si="13"/>
        <v>500</v>
      </c>
      <c r="G27" s="90">
        <f t="shared" ca="1" si="14"/>
        <v>225</v>
      </c>
      <c r="H27" s="90">
        <f t="shared" ca="1" si="15"/>
        <v>150</v>
      </c>
      <c r="I27" s="90">
        <f t="shared" ca="1" si="16"/>
        <v>125</v>
      </c>
      <c r="J27" s="90">
        <f t="shared" ca="1" si="17"/>
        <v>0</v>
      </c>
      <c r="K27" s="90">
        <f t="shared" ca="1" si="18"/>
        <v>0</v>
      </c>
      <c r="L27" s="90">
        <f t="shared" ca="1" si="19"/>
        <v>0</v>
      </c>
      <c r="M27" s="90">
        <f t="shared" ca="1" si="20"/>
        <v>0</v>
      </c>
      <c r="N27" s="90">
        <f t="shared" ca="1" si="21"/>
        <v>0</v>
      </c>
      <c r="O27" s="90">
        <f t="shared" ca="1" si="22"/>
        <v>0</v>
      </c>
      <c r="P27" s="90">
        <f t="shared" ca="1" si="23"/>
        <v>0</v>
      </c>
      <c r="Q27" s="90">
        <f t="shared" ca="1" si="24"/>
        <v>0</v>
      </c>
      <c r="R27" s="90">
        <f t="shared" ca="1" si="25"/>
        <v>0</v>
      </c>
      <c r="S27" s="90">
        <f t="shared" ca="1" si="26"/>
        <v>0</v>
      </c>
      <c r="T27" s="91"/>
      <c r="U27" s="90">
        <f t="shared" ca="1" si="8"/>
        <v>24806.82</v>
      </c>
      <c r="V27" s="90">
        <f t="shared" ca="1" si="27"/>
        <v>0</v>
      </c>
      <c r="W27" s="90">
        <f t="shared" ca="1" si="28"/>
        <v>684.73</v>
      </c>
      <c r="X27" s="90">
        <f t="shared" ca="1" si="29"/>
        <v>1773.52</v>
      </c>
      <c r="Y27" s="90">
        <f t="shared" ca="1" si="30"/>
        <v>7070.24</v>
      </c>
      <c r="Z27" s="90">
        <f t="shared" ca="1" si="31"/>
        <v>15278.33</v>
      </c>
      <c r="AA27" s="90">
        <f t="shared" ca="1" si="32"/>
        <v>0</v>
      </c>
      <c r="AB27" s="90">
        <f t="shared" ca="1" si="33"/>
        <v>0</v>
      </c>
      <c r="AC27" s="90">
        <f t="shared" ca="1" si="34"/>
        <v>0</v>
      </c>
      <c r="AD27" s="90">
        <f t="shared" ca="1" si="35"/>
        <v>0</v>
      </c>
      <c r="AE27" s="90">
        <f t="shared" ca="1" si="36"/>
        <v>0</v>
      </c>
      <c r="AF27" s="90">
        <f t="shared" ca="1" si="37"/>
        <v>0</v>
      </c>
      <c r="AG27" s="90">
        <f t="shared" ca="1" si="38"/>
        <v>0</v>
      </c>
      <c r="AH27" s="90">
        <f t="shared" ca="1" si="39"/>
        <v>0</v>
      </c>
      <c r="AI27" s="90">
        <f t="shared" ca="1" si="40"/>
        <v>0</v>
      </c>
      <c r="AJ27" s="90">
        <f t="shared" ca="1" si="41"/>
        <v>0</v>
      </c>
      <c r="AK27" s="94"/>
      <c r="AL27" s="90">
        <f t="shared" ca="1" si="42"/>
        <v>0</v>
      </c>
      <c r="AM27" s="90">
        <f t="shared" ca="1" si="43"/>
        <v>11.73</v>
      </c>
      <c r="AN27" s="90">
        <f t="shared" ca="1" si="44"/>
        <v>16.21</v>
      </c>
      <c r="AO27" s="90">
        <f t="shared" ca="1" si="45"/>
        <v>80.319999999999993</v>
      </c>
      <c r="AP27" s="90">
        <f t="shared" ca="1" si="46"/>
        <v>51.17</v>
      </c>
      <c r="AQ27" s="90">
        <f t="shared" ca="1" si="47"/>
        <v>0</v>
      </c>
      <c r="AR27" s="90">
        <f t="shared" ca="1" si="48"/>
        <v>0</v>
      </c>
      <c r="AS27" s="90">
        <f t="shared" ca="1" si="49"/>
        <v>0</v>
      </c>
      <c r="AT27" s="90">
        <f t="shared" ca="1" si="50"/>
        <v>0</v>
      </c>
      <c r="AU27" s="90">
        <f t="shared" ca="1" si="51"/>
        <v>0</v>
      </c>
      <c r="AV27" s="90">
        <f t="shared" ca="1" si="52"/>
        <v>0</v>
      </c>
      <c r="AW27" s="90">
        <f t="shared" ca="1" si="53"/>
        <v>0</v>
      </c>
      <c r="AX27" s="90">
        <f t="shared" ca="1" si="54"/>
        <v>0</v>
      </c>
      <c r="AY27" s="90">
        <f t="shared" ca="1" si="55"/>
        <v>0</v>
      </c>
      <c r="AZ27" s="90">
        <f t="shared" ca="1" si="56"/>
        <v>0</v>
      </c>
      <c r="BA27" s="92">
        <f t="shared" ca="1" si="57"/>
        <v>159.43</v>
      </c>
      <c r="BB27" s="95"/>
      <c r="BC27" s="90">
        <f t="shared" ca="1" si="58"/>
        <v>0</v>
      </c>
      <c r="BD27" s="90">
        <f t="shared" ca="1" si="59"/>
        <v>50</v>
      </c>
      <c r="BE27" s="90">
        <f t="shared" ca="1" si="60"/>
        <v>225</v>
      </c>
      <c r="BF27" s="90">
        <f t="shared" ca="1" si="61"/>
        <v>150</v>
      </c>
      <c r="BG27" s="90">
        <f t="shared" ca="1" si="62"/>
        <v>125</v>
      </c>
      <c r="BH27" s="90">
        <f t="shared" ca="1" si="63"/>
        <v>0</v>
      </c>
      <c r="BI27" s="90">
        <f t="shared" ca="1" si="64"/>
        <v>0</v>
      </c>
      <c r="BJ27" s="90">
        <f t="shared" ca="1" si="65"/>
        <v>0</v>
      </c>
      <c r="BK27" s="90">
        <f t="shared" ca="1" si="66"/>
        <v>0</v>
      </c>
      <c r="BL27" s="90">
        <f t="shared" ca="1" si="67"/>
        <v>0</v>
      </c>
      <c r="BM27" s="90">
        <f t="shared" ca="1" si="68"/>
        <v>0</v>
      </c>
      <c r="BN27" s="90">
        <f t="shared" ca="1" si="69"/>
        <v>0</v>
      </c>
      <c r="BO27" s="90">
        <f t="shared" ca="1" si="70"/>
        <v>0</v>
      </c>
      <c r="BP27" s="90">
        <f t="shared" ca="1" si="71"/>
        <v>0</v>
      </c>
      <c r="BQ27" s="90">
        <f t="shared" ca="1" si="72"/>
        <v>0</v>
      </c>
      <c r="BR27" s="92">
        <f t="shared" ca="1" si="73"/>
        <v>550</v>
      </c>
      <c r="BS27" s="92"/>
      <c r="BT27" s="93">
        <f t="shared" ca="1" si="74"/>
        <v>0</v>
      </c>
      <c r="BU27" s="90">
        <f ca="1">IF(W26&lt;=0,0,IF($C27&lt;=SUM($BT27:BT27),0,IF(BD27+$C27-SUM($BT27:BT27)&gt;W26+AM27,W26+AM27-BD27,$C27-SUM($BT27:BT27))))</f>
        <v>450</v>
      </c>
      <c r="BV27" s="90">
        <f ca="1">IF(X26&lt;=0,0,IF($C27&lt;=SUM($BT27:BU27),0,IF(BE27+$C27-SUM($BT27:BU27)&gt;X26+AN27,X26+AN27-BE27,$C27-SUM($BT27:BU27))))</f>
        <v>0</v>
      </c>
      <c r="BW27" s="90">
        <f ca="1">IF(Y26&lt;=0,0,IF($C27&lt;=SUM($BT27:BV27),0,IF(BF27+$C27-SUM($BT27:BV27)&gt;Y26+AO27,Y26+AO27-BF27,$C27-SUM($BT27:BV27))))</f>
        <v>0</v>
      </c>
      <c r="BX27" s="90">
        <f ca="1">IF(Z26&lt;=0,0,IF($C27&lt;=SUM($BT27:BW27),0,IF(BG27+$C27-SUM($BT27:BW27)&gt;Z26+AP27,Z26+AP27-BG27,$C27-SUM($BT27:BW27))))</f>
        <v>0</v>
      </c>
      <c r="BY27" s="90">
        <f ca="1">IF(AA26&lt;=0,0,IF($C27&lt;=SUM($BT27:BX27),0,IF(BH27+$C27-SUM($BT27:BX27)&gt;AA26+AQ27,AA26+AQ27-BH27,$C27-SUM($BT27:BX27))))</f>
        <v>0</v>
      </c>
      <c r="BZ27" s="90">
        <f ca="1">IF(AB26&lt;=0,0,IF($C27&lt;=SUM($BT27:BY27),0,IF(BI27+$C27-SUM($BT27:BY27)&gt;AB26+AR27,AB26+AR27-BI27,$C27-SUM($BT27:BY27))))</f>
        <v>0</v>
      </c>
      <c r="CA27" s="90">
        <f ca="1">IF(AC26&lt;=0,0,IF($C27&lt;=SUM($BT27:BZ27),0,IF(BJ27+$C27-SUM($BT27:BZ27)&gt;AC26+AS27,AC26+AS27-BJ27,$C27-SUM($BT27:BZ27))))</f>
        <v>0</v>
      </c>
      <c r="CB27" s="90">
        <f ca="1">IF(AD26&lt;=0,0,IF($C27&lt;=SUM($BT27:CA27),0,IF(BK27+$C27-SUM($BT27:CA27)&gt;AD26+AT27,AD26+AT27-BK27,$C27-SUM($BT27:CA27))))</f>
        <v>0</v>
      </c>
      <c r="CC27" s="90">
        <f ca="1">IF(AE26&lt;=0,0,IF($C27&lt;=SUM($BT27:CB27),0,IF(BL27+$C27-SUM($BT27:CB27)&gt;AE26+AU27,AE26+AU27-BL27,$C27-SUM($BT27:CB27))))</f>
        <v>0</v>
      </c>
      <c r="CD27" s="90">
        <f ca="1">IF(AF26&lt;=0,0,IF($C27&lt;=SUM($BT27:CC27),0,IF(BM27+$C27-SUM($BT27:CC27)&gt;AF26+AV27,AF26+AV27-BM27,$C27-SUM($BT27:CC27))))</f>
        <v>0</v>
      </c>
      <c r="CE27" s="90">
        <f ca="1">IF(AG26&lt;=0,0,IF($C27&lt;=SUM($BT27:CD27),0,IF(BN27+$C27-SUM($BT27:CD27)&gt;AG26+AW27,AG26+AW27-BN27,$C27-SUM($BT27:CD27))))</f>
        <v>0</v>
      </c>
      <c r="CF27" s="90">
        <f ca="1">IF(AH26&lt;=0,0,IF($C27&lt;=SUM($BT27:CE27),0,IF(BO27+$C27-SUM($BT27:CE27)&gt;AH26+AX27,AH26+AX27-BO27,$C27-SUM($BT27:CE27))))</f>
        <v>0</v>
      </c>
      <c r="CG27" s="90">
        <f ca="1">IF(AI26&lt;=0,0,IF($C27&lt;=SUM($BT27:CF27),0,IF(BP27+$C27-SUM($BT27:CF27)&gt;AI26+AY27,AI26+AY27-BP27,$C27-SUM($BT27:CF27))))</f>
        <v>0</v>
      </c>
      <c r="CH27" s="90">
        <f ca="1">IF(AJ26&lt;=0,0,IF($C27&lt;=SUM($BT27:CG27),0,IF(BQ27+$C27-SUM($BT27:CG27)&gt;AJ26+AZ27,AJ26+AZ27-BQ27,$C27-SUM($BT27:CG27))))</f>
        <v>0</v>
      </c>
    </row>
    <row r="28" spans="1:86" ht="11.1" customHeight="1" x14ac:dyDescent="0.2">
      <c r="A28" s="86">
        <f t="shared" ca="1" si="10"/>
        <v>8</v>
      </c>
      <c r="B28" s="87">
        <f t="shared" ca="1" si="75"/>
        <v>46478</v>
      </c>
      <c r="C28" s="88">
        <f t="shared" ca="1" si="11"/>
        <v>450</v>
      </c>
      <c r="D28" s="89"/>
      <c r="E28" s="90">
        <f t="shared" ca="1" si="12"/>
        <v>0</v>
      </c>
      <c r="F28" s="90">
        <f t="shared" ca="1" si="13"/>
        <v>500</v>
      </c>
      <c r="G28" s="90">
        <f t="shared" ca="1" si="14"/>
        <v>225</v>
      </c>
      <c r="H28" s="90">
        <f t="shared" ca="1" si="15"/>
        <v>150</v>
      </c>
      <c r="I28" s="90">
        <f t="shared" ca="1" si="16"/>
        <v>125</v>
      </c>
      <c r="J28" s="90">
        <f t="shared" ca="1" si="17"/>
        <v>0</v>
      </c>
      <c r="K28" s="90">
        <f t="shared" ca="1" si="18"/>
        <v>0</v>
      </c>
      <c r="L28" s="90">
        <f t="shared" ca="1" si="19"/>
        <v>0</v>
      </c>
      <c r="M28" s="90">
        <f t="shared" ca="1" si="20"/>
        <v>0</v>
      </c>
      <c r="N28" s="90">
        <f t="shared" ca="1" si="21"/>
        <v>0</v>
      </c>
      <c r="O28" s="90">
        <f t="shared" ca="1" si="22"/>
        <v>0</v>
      </c>
      <c r="P28" s="90">
        <f t="shared" ca="1" si="23"/>
        <v>0</v>
      </c>
      <c r="Q28" s="90">
        <f t="shared" ca="1" si="24"/>
        <v>0</v>
      </c>
      <c r="R28" s="90">
        <f t="shared" ca="1" si="25"/>
        <v>0</v>
      </c>
      <c r="S28" s="90">
        <f t="shared" ca="1" si="26"/>
        <v>0</v>
      </c>
      <c r="T28" s="91"/>
      <c r="U28" s="90">
        <f t="shared" ca="1" si="8"/>
        <v>23958.639999999999</v>
      </c>
      <c r="V28" s="90">
        <f t="shared" ca="1" si="27"/>
        <v>0</v>
      </c>
      <c r="W28" s="90">
        <f t="shared" ca="1" si="28"/>
        <v>191.58</v>
      </c>
      <c r="X28" s="90">
        <f t="shared" ca="1" si="29"/>
        <v>1563.02</v>
      </c>
      <c r="Y28" s="90">
        <f t="shared" ca="1" si="30"/>
        <v>6999.78</v>
      </c>
      <c r="Z28" s="90">
        <f t="shared" ca="1" si="31"/>
        <v>15204.26</v>
      </c>
      <c r="AA28" s="90">
        <f t="shared" ca="1" si="32"/>
        <v>0</v>
      </c>
      <c r="AB28" s="90">
        <f t="shared" ca="1" si="33"/>
        <v>0</v>
      </c>
      <c r="AC28" s="90">
        <f t="shared" ca="1" si="34"/>
        <v>0</v>
      </c>
      <c r="AD28" s="90">
        <f t="shared" ca="1" si="35"/>
        <v>0</v>
      </c>
      <c r="AE28" s="90">
        <f t="shared" ca="1" si="36"/>
        <v>0</v>
      </c>
      <c r="AF28" s="90">
        <f t="shared" ca="1" si="37"/>
        <v>0</v>
      </c>
      <c r="AG28" s="90">
        <f t="shared" ca="1" si="38"/>
        <v>0</v>
      </c>
      <c r="AH28" s="90">
        <f t="shared" ca="1" si="39"/>
        <v>0</v>
      </c>
      <c r="AI28" s="90">
        <f t="shared" ca="1" si="40"/>
        <v>0</v>
      </c>
      <c r="AJ28" s="90">
        <f t="shared" ca="1" si="41"/>
        <v>0</v>
      </c>
      <c r="AK28" s="94"/>
      <c r="AL28" s="90">
        <f t="shared" ca="1" si="42"/>
        <v>0</v>
      </c>
      <c r="AM28" s="90">
        <f t="shared" ca="1" si="43"/>
        <v>6.85</v>
      </c>
      <c r="AN28" s="90">
        <f t="shared" ca="1" si="44"/>
        <v>14.5</v>
      </c>
      <c r="AO28" s="90">
        <f t="shared" ca="1" si="45"/>
        <v>79.540000000000006</v>
      </c>
      <c r="AP28" s="90">
        <f t="shared" ca="1" si="46"/>
        <v>50.93</v>
      </c>
      <c r="AQ28" s="90">
        <f t="shared" ca="1" si="47"/>
        <v>0</v>
      </c>
      <c r="AR28" s="90">
        <f t="shared" ca="1" si="48"/>
        <v>0</v>
      </c>
      <c r="AS28" s="90">
        <f t="shared" ca="1" si="49"/>
        <v>0</v>
      </c>
      <c r="AT28" s="90">
        <f t="shared" ca="1" si="50"/>
        <v>0</v>
      </c>
      <c r="AU28" s="90">
        <f t="shared" ca="1" si="51"/>
        <v>0</v>
      </c>
      <c r="AV28" s="90">
        <f t="shared" ca="1" si="52"/>
        <v>0</v>
      </c>
      <c r="AW28" s="90">
        <f t="shared" ca="1" si="53"/>
        <v>0</v>
      </c>
      <c r="AX28" s="90">
        <f t="shared" ca="1" si="54"/>
        <v>0</v>
      </c>
      <c r="AY28" s="90">
        <f t="shared" ca="1" si="55"/>
        <v>0</v>
      </c>
      <c r="AZ28" s="90">
        <f t="shared" ca="1" si="56"/>
        <v>0</v>
      </c>
      <c r="BA28" s="92">
        <f t="shared" ca="1" si="57"/>
        <v>151.82000000000002</v>
      </c>
      <c r="BB28" s="95"/>
      <c r="BC28" s="90">
        <f t="shared" ca="1" si="58"/>
        <v>0</v>
      </c>
      <c r="BD28" s="90">
        <f t="shared" ca="1" si="59"/>
        <v>50</v>
      </c>
      <c r="BE28" s="90">
        <f t="shared" ca="1" si="60"/>
        <v>225</v>
      </c>
      <c r="BF28" s="90">
        <f t="shared" ca="1" si="61"/>
        <v>150</v>
      </c>
      <c r="BG28" s="90">
        <f t="shared" ca="1" si="62"/>
        <v>125</v>
      </c>
      <c r="BH28" s="90">
        <f t="shared" ca="1" si="63"/>
        <v>0</v>
      </c>
      <c r="BI28" s="90">
        <f t="shared" ca="1" si="64"/>
        <v>0</v>
      </c>
      <c r="BJ28" s="90">
        <f t="shared" ca="1" si="65"/>
        <v>0</v>
      </c>
      <c r="BK28" s="90">
        <f t="shared" ca="1" si="66"/>
        <v>0</v>
      </c>
      <c r="BL28" s="90">
        <f t="shared" ca="1" si="67"/>
        <v>0</v>
      </c>
      <c r="BM28" s="90">
        <f t="shared" ca="1" si="68"/>
        <v>0</v>
      </c>
      <c r="BN28" s="90">
        <f t="shared" ca="1" si="69"/>
        <v>0</v>
      </c>
      <c r="BO28" s="90">
        <f t="shared" ca="1" si="70"/>
        <v>0</v>
      </c>
      <c r="BP28" s="90">
        <f t="shared" ca="1" si="71"/>
        <v>0</v>
      </c>
      <c r="BQ28" s="90">
        <f t="shared" ca="1" si="72"/>
        <v>0</v>
      </c>
      <c r="BR28" s="92">
        <f t="shared" ca="1" si="73"/>
        <v>550</v>
      </c>
      <c r="BS28" s="92"/>
      <c r="BT28" s="93">
        <f t="shared" ca="1" si="74"/>
        <v>0</v>
      </c>
      <c r="BU28" s="90">
        <f ca="1">IF(W27&lt;=0,0,IF($C28&lt;=SUM($BT28:BT28),0,IF(BD28+$C28-SUM($BT28:BT28)&gt;W27+AM28,W27+AM28-BD28,$C28-SUM($BT28:BT28))))</f>
        <v>450</v>
      </c>
      <c r="BV28" s="90">
        <f ca="1">IF(X27&lt;=0,0,IF($C28&lt;=SUM($BT28:BU28),0,IF(BE28+$C28-SUM($BT28:BU28)&gt;X27+AN28,X27+AN28-BE28,$C28-SUM($BT28:BU28))))</f>
        <v>0</v>
      </c>
      <c r="BW28" s="90">
        <f ca="1">IF(Y27&lt;=0,0,IF($C28&lt;=SUM($BT28:BV28),0,IF(BF28+$C28-SUM($BT28:BV28)&gt;Y27+AO28,Y27+AO28-BF28,$C28-SUM($BT28:BV28))))</f>
        <v>0</v>
      </c>
      <c r="BX28" s="90">
        <f ca="1">IF(Z27&lt;=0,0,IF($C28&lt;=SUM($BT28:BW28),0,IF(BG28+$C28-SUM($BT28:BW28)&gt;Z27+AP28,Z27+AP28-BG28,$C28-SUM($BT28:BW28))))</f>
        <v>0</v>
      </c>
      <c r="BY28" s="90">
        <f ca="1">IF(AA27&lt;=0,0,IF($C28&lt;=SUM($BT28:BX28),0,IF(BH28+$C28-SUM($BT28:BX28)&gt;AA27+AQ28,AA27+AQ28-BH28,$C28-SUM($BT28:BX28))))</f>
        <v>0</v>
      </c>
      <c r="BZ28" s="90">
        <f ca="1">IF(AB27&lt;=0,0,IF($C28&lt;=SUM($BT28:BY28),0,IF(BI28+$C28-SUM($BT28:BY28)&gt;AB27+AR28,AB27+AR28-BI28,$C28-SUM($BT28:BY28))))</f>
        <v>0</v>
      </c>
      <c r="CA28" s="90">
        <f ca="1">IF(AC27&lt;=0,0,IF($C28&lt;=SUM($BT28:BZ28),0,IF(BJ28+$C28-SUM($BT28:BZ28)&gt;AC27+AS28,AC27+AS28-BJ28,$C28-SUM($BT28:BZ28))))</f>
        <v>0</v>
      </c>
      <c r="CB28" s="90">
        <f ca="1">IF(AD27&lt;=0,0,IF($C28&lt;=SUM($BT28:CA28),0,IF(BK28+$C28-SUM($BT28:CA28)&gt;AD27+AT28,AD27+AT28-BK28,$C28-SUM($BT28:CA28))))</f>
        <v>0</v>
      </c>
      <c r="CC28" s="90">
        <f ca="1">IF(AE27&lt;=0,0,IF($C28&lt;=SUM($BT28:CB28),0,IF(BL28+$C28-SUM($BT28:CB28)&gt;AE27+AU28,AE27+AU28-BL28,$C28-SUM($BT28:CB28))))</f>
        <v>0</v>
      </c>
      <c r="CD28" s="90">
        <f ca="1">IF(AF27&lt;=0,0,IF($C28&lt;=SUM($BT28:CC28),0,IF(BM28+$C28-SUM($BT28:CC28)&gt;AF27+AV28,AF27+AV28-BM28,$C28-SUM($BT28:CC28))))</f>
        <v>0</v>
      </c>
      <c r="CE28" s="90">
        <f ca="1">IF(AG27&lt;=0,0,IF($C28&lt;=SUM($BT28:CD28),0,IF(BN28+$C28-SUM($BT28:CD28)&gt;AG27+AW28,AG27+AW28-BN28,$C28-SUM($BT28:CD28))))</f>
        <v>0</v>
      </c>
      <c r="CF28" s="90">
        <f ca="1">IF(AH27&lt;=0,0,IF($C28&lt;=SUM($BT28:CE28),0,IF(BO28+$C28-SUM($BT28:CE28)&gt;AH27+AX28,AH27+AX28-BO28,$C28-SUM($BT28:CE28))))</f>
        <v>0</v>
      </c>
      <c r="CG28" s="90">
        <f ca="1">IF(AI27&lt;=0,0,IF($C28&lt;=SUM($BT28:CF28),0,IF(BP28+$C28-SUM($BT28:CF28)&gt;AI27+AY28,AI27+AY28-BP28,$C28-SUM($BT28:CF28))))</f>
        <v>0</v>
      </c>
      <c r="CH28" s="90">
        <f ca="1">IF(AJ27&lt;=0,0,IF($C28&lt;=SUM($BT28:CG28),0,IF(BQ28+$C28-SUM($BT28:CG28)&gt;AJ27+AZ28,AJ27+AZ28-BQ28,$C28-SUM($BT28:CG28))))</f>
        <v>0</v>
      </c>
    </row>
    <row r="29" spans="1:86" ht="11.1" customHeight="1" x14ac:dyDescent="0.2">
      <c r="A29" s="86">
        <f t="shared" ca="1" si="10"/>
        <v>9</v>
      </c>
      <c r="B29" s="87">
        <f t="shared" ca="1" si="75"/>
        <v>46508</v>
      </c>
      <c r="C29" s="88">
        <f t="shared" ca="1" si="11"/>
        <v>450</v>
      </c>
      <c r="D29" s="89"/>
      <c r="E29" s="90">
        <f t="shared" ca="1" si="12"/>
        <v>0</v>
      </c>
      <c r="F29" s="90">
        <f t="shared" ca="1" si="13"/>
        <v>193.5</v>
      </c>
      <c r="G29" s="90">
        <f t="shared" ca="1" si="14"/>
        <v>531.5</v>
      </c>
      <c r="H29" s="90">
        <f t="shared" ca="1" si="15"/>
        <v>150</v>
      </c>
      <c r="I29" s="90">
        <f t="shared" ca="1" si="16"/>
        <v>125</v>
      </c>
      <c r="J29" s="90">
        <f t="shared" ca="1" si="17"/>
        <v>0</v>
      </c>
      <c r="K29" s="90">
        <f t="shared" ca="1" si="18"/>
        <v>0</v>
      </c>
      <c r="L29" s="90">
        <f t="shared" ca="1" si="19"/>
        <v>0</v>
      </c>
      <c r="M29" s="90">
        <f t="shared" ca="1" si="20"/>
        <v>0</v>
      </c>
      <c r="N29" s="90">
        <f t="shared" ca="1" si="21"/>
        <v>0</v>
      </c>
      <c r="O29" s="90">
        <f t="shared" ca="1" si="22"/>
        <v>0</v>
      </c>
      <c r="P29" s="90">
        <f t="shared" ca="1" si="23"/>
        <v>0</v>
      </c>
      <c r="Q29" s="90">
        <f t="shared" ca="1" si="24"/>
        <v>0</v>
      </c>
      <c r="R29" s="90">
        <f t="shared" ca="1" si="25"/>
        <v>0</v>
      </c>
      <c r="S29" s="90">
        <f t="shared" ca="1" si="26"/>
        <v>0</v>
      </c>
      <c r="T29" s="91"/>
      <c r="U29" s="90">
        <f t="shared" ca="1" si="8"/>
        <v>23102.77</v>
      </c>
      <c r="V29" s="90">
        <f t="shared" ca="1" si="27"/>
        <v>0</v>
      </c>
      <c r="W29" s="90">
        <f t="shared" ca="1" si="28"/>
        <v>0</v>
      </c>
      <c r="X29" s="90">
        <f t="shared" ca="1" si="29"/>
        <v>1044.3</v>
      </c>
      <c r="Y29" s="90">
        <f t="shared" ca="1" si="30"/>
        <v>6928.53</v>
      </c>
      <c r="Z29" s="90">
        <f t="shared" ca="1" si="31"/>
        <v>15129.94</v>
      </c>
      <c r="AA29" s="90">
        <f t="shared" ca="1" si="32"/>
        <v>0</v>
      </c>
      <c r="AB29" s="90">
        <f t="shared" ca="1" si="33"/>
        <v>0</v>
      </c>
      <c r="AC29" s="90">
        <f t="shared" ca="1" si="34"/>
        <v>0</v>
      </c>
      <c r="AD29" s="90">
        <f t="shared" ca="1" si="35"/>
        <v>0</v>
      </c>
      <c r="AE29" s="90">
        <f t="shared" ca="1" si="36"/>
        <v>0</v>
      </c>
      <c r="AF29" s="90">
        <f t="shared" ca="1" si="37"/>
        <v>0</v>
      </c>
      <c r="AG29" s="90">
        <f t="shared" ca="1" si="38"/>
        <v>0</v>
      </c>
      <c r="AH29" s="90">
        <f t="shared" ca="1" si="39"/>
        <v>0</v>
      </c>
      <c r="AI29" s="90">
        <f t="shared" ca="1" si="40"/>
        <v>0</v>
      </c>
      <c r="AJ29" s="90">
        <f t="shared" ca="1" si="41"/>
        <v>0</v>
      </c>
      <c r="AK29" s="94"/>
      <c r="AL29" s="90">
        <f t="shared" ca="1" si="42"/>
        <v>0</v>
      </c>
      <c r="AM29" s="90">
        <f t="shared" ca="1" si="43"/>
        <v>1.92</v>
      </c>
      <c r="AN29" s="90">
        <f t="shared" ca="1" si="44"/>
        <v>12.78</v>
      </c>
      <c r="AO29" s="90">
        <f t="shared" ca="1" si="45"/>
        <v>78.75</v>
      </c>
      <c r="AP29" s="90">
        <f t="shared" ca="1" si="46"/>
        <v>50.68</v>
      </c>
      <c r="AQ29" s="90">
        <f t="shared" ca="1" si="47"/>
        <v>0</v>
      </c>
      <c r="AR29" s="90">
        <f t="shared" ca="1" si="48"/>
        <v>0</v>
      </c>
      <c r="AS29" s="90">
        <f t="shared" ca="1" si="49"/>
        <v>0</v>
      </c>
      <c r="AT29" s="90">
        <f t="shared" ca="1" si="50"/>
        <v>0</v>
      </c>
      <c r="AU29" s="90">
        <f t="shared" ca="1" si="51"/>
        <v>0</v>
      </c>
      <c r="AV29" s="90">
        <f t="shared" ca="1" si="52"/>
        <v>0</v>
      </c>
      <c r="AW29" s="90">
        <f t="shared" ca="1" si="53"/>
        <v>0</v>
      </c>
      <c r="AX29" s="90">
        <f t="shared" ca="1" si="54"/>
        <v>0</v>
      </c>
      <c r="AY29" s="90">
        <f t="shared" ca="1" si="55"/>
        <v>0</v>
      </c>
      <c r="AZ29" s="90">
        <f t="shared" ca="1" si="56"/>
        <v>0</v>
      </c>
      <c r="BA29" s="92">
        <f t="shared" ca="1" si="57"/>
        <v>144.13</v>
      </c>
      <c r="BB29" s="95"/>
      <c r="BC29" s="90">
        <f t="shared" ca="1" si="58"/>
        <v>0</v>
      </c>
      <c r="BD29" s="90">
        <f t="shared" ca="1" si="59"/>
        <v>50</v>
      </c>
      <c r="BE29" s="90">
        <f t="shared" ca="1" si="60"/>
        <v>225</v>
      </c>
      <c r="BF29" s="90">
        <f t="shared" ca="1" si="61"/>
        <v>150</v>
      </c>
      <c r="BG29" s="90">
        <f t="shared" ca="1" si="62"/>
        <v>125</v>
      </c>
      <c r="BH29" s="90">
        <f t="shared" ca="1" si="63"/>
        <v>0</v>
      </c>
      <c r="BI29" s="90">
        <f t="shared" ca="1" si="64"/>
        <v>0</v>
      </c>
      <c r="BJ29" s="90">
        <f t="shared" ca="1" si="65"/>
        <v>0</v>
      </c>
      <c r="BK29" s="90">
        <f t="shared" ca="1" si="66"/>
        <v>0</v>
      </c>
      <c r="BL29" s="90">
        <f t="shared" ca="1" si="67"/>
        <v>0</v>
      </c>
      <c r="BM29" s="90">
        <f t="shared" ca="1" si="68"/>
        <v>0</v>
      </c>
      <c r="BN29" s="90">
        <f t="shared" ca="1" si="69"/>
        <v>0</v>
      </c>
      <c r="BO29" s="90">
        <f t="shared" ca="1" si="70"/>
        <v>0</v>
      </c>
      <c r="BP29" s="90">
        <f t="shared" ca="1" si="71"/>
        <v>0</v>
      </c>
      <c r="BQ29" s="90">
        <f t="shared" ca="1" si="72"/>
        <v>0</v>
      </c>
      <c r="BR29" s="92">
        <f t="shared" ca="1" si="73"/>
        <v>550</v>
      </c>
      <c r="BS29" s="92"/>
      <c r="BT29" s="93">
        <f t="shared" ca="1" si="74"/>
        <v>0</v>
      </c>
      <c r="BU29" s="90">
        <f ca="1">IF(W28&lt;=0,0,IF($C29&lt;=SUM($BT29:BT29),0,IF(BD29+$C29-SUM($BT29:BT29)&gt;W28+AM29,W28+AM29-BD29,$C29-SUM($BT29:BT29))))</f>
        <v>143.5</v>
      </c>
      <c r="BV29" s="90">
        <f ca="1">IF(X28&lt;=0,0,IF($C29&lt;=SUM($BT29:BU29),0,IF(BE29+$C29-SUM($BT29:BU29)&gt;X28+AN29,X28+AN29-BE29,$C29-SUM($BT29:BU29))))</f>
        <v>306.5</v>
      </c>
      <c r="BW29" s="90">
        <f ca="1">IF(Y28&lt;=0,0,IF($C29&lt;=SUM($BT29:BV29),0,IF(BF29+$C29-SUM($BT29:BV29)&gt;Y28+AO29,Y28+AO29-BF29,$C29-SUM($BT29:BV29))))</f>
        <v>0</v>
      </c>
      <c r="BX29" s="90">
        <f ca="1">IF(Z28&lt;=0,0,IF($C29&lt;=SUM($BT29:BW29),0,IF(BG29+$C29-SUM($BT29:BW29)&gt;Z28+AP29,Z28+AP29-BG29,$C29-SUM($BT29:BW29))))</f>
        <v>0</v>
      </c>
      <c r="BY29" s="90">
        <f ca="1">IF(AA28&lt;=0,0,IF($C29&lt;=SUM($BT29:BX29),0,IF(BH29+$C29-SUM($BT29:BX29)&gt;AA28+AQ29,AA28+AQ29-BH29,$C29-SUM($BT29:BX29))))</f>
        <v>0</v>
      </c>
      <c r="BZ29" s="90">
        <f ca="1">IF(AB28&lt;=0,0,IF($C29&lt;=SUM($BT29:BY29),0,IF(BI29+$C29-SUM($BT29:BY29)&gt;AB28+AR29,AB28+AR29-BI29,$C29-SUM($BT29:BY29))))</f>
        <v>0</v>
      </c>
      <c r="CA29" s="90">
        <f ca="1">IF(AC28&lt;=0,0,IF($C29&lt;=SUM($BT29:BZ29),0,IF(BJ29+$C29-SUM($BT29:BZ29)&gt;AC28+AS29,AC28+AS29-BJ29,$C29-SUM($BT29:BZ29))))</f>
        <v>0</v>
      </c>
      <c r="CB29" s="90">
        <f ca="1">IF(AD28&lt;=0,0,IF($C29&lt;=SUM($BT29:CA29),0,IF(BK29+$C29-SUM($BT29:CA29)&gt;AD28+AT29,AD28+AT29-BK29,$C29-SUM($BT29:CA29))))</f>
        <v>0</v>
      </c>
      <c r="CC29" s="90">
        <f ca="1">IF(AE28&lt;=0,0,IF($C29&lt;=SUM($BT29:CB29),0,IF(BL29+$C29-SUM($BT29:CB29)&gt;AE28+AU29,AE28+AU29-BL29,$C29-SUM($BT29:CB29))))</f>
        <v>0</v>
      </c>
      <c r="CD29" s="90">
        <f ca="1">IF(AF28&lt;=0,0,IF($C29&lt;=SUM($BT29:CC29),0,IF(BM29+$C29-SUM($BT29:CC29)&gt;AF28+AV29,AF28+AV29-BM29,$C29-SUM($BT29:CC29))))</f>
        <v>0</v>
      </c>
      <c r="CE29" s="90">
        <f ca="1">IF(AG28&lt;=0,0,IF($C29&lt;=SUM($BT29:CD29),0,IF(BN29+$C29-SUM($BT29:CD29)&gt;AG28+AW29,AG28+AW29-BN29,$C29-SUM($BT29:CD29))))</f>
        <v>0</v>
      </c>
      <c r="CF29" s="90">
        <f ca="1">IF(AH28&lt;=0,0,IF($C29&lt;=SUM($BT29:CE29),0,IF(BO29+$C29-SUM($BT29:CE29)&gt;AH28+AX29,AH28+AX29-BO29,$C29-SUM($BT29:CE29))))</f>
        <v>0</v>
      </c>
      <c r="CG29" s="90">
        <f ca="1">IF(AI28&lt;=0,0,IF($C29&lt;=SUM($BT29:CF29),0,IF(BP29+$C29-SUM($BT29:CF29)&gt;AI28+AY29,AI28+AY29-BP29,$C29-SUM($BT29:CF29))))</f>
        <v>0</v>
      </c>
      <c r="CH29" s="90">
        <f ca="1">IF(AJ28&lt;=0,0,IF($C29&lt;=SUM($BT29:CG29),0,IF(BQ29+$C29-SUM($BT29:CG29)&gt;AJ28+AZ29,AJ28+AZ29-BQ29,$C29-SUM($BT29:CG29))))</f>
        <v>0</v>
      </c>
    </row>
    <row r="30" spans="1:86" ht="11.1" customHeight="1" x14ac:dyDescent="0.2">
      <c r="A30" s="86">
        <f t="shared" ca="1" si="10"/>
        <v>10</v>
      </c>
      <c r="B30" s="87">
        <f t="shared" ca="1" si="75"/>
        <v>46539</v>
      </c>
      <c r="C30" s="88">
        <f t="shared" ca="1" si="11"/>
        <v>500</v>
      </c>
      <c r="D30" s="89"/>
      <c r="E30" s="90">
        <f t="shared" ca="1" si="12"/>
        <v>0</v>
      </c>
      <c r="F30" s="90">
        <f t="shared" ca="1" si="13"/>
        <v>0</v>
      </c>
      <c r="G30" s="90">
        <f t="shared" ca="1" si="14"/>
        <v>725</v>
      </c>
      <c r="H30" s="90">
        <f t="shared" ca="1" si="15"/>
        <v>150</v>
      </c>
      <c r="I30" s="90">
        <f t="shared" ca="1" si="16"/>
        <v>125</v>
      </c>
      <c r="J30" s="90">
        <f t="shared" ca="1" si="17"/>
        <v>0</v>
      </c>
      <c r="K30" s="90">
        <f t="shared" ca="1" si="18"/>
        <v>0</v>
      </c>
      <c r="L30" s="90">
        <f t="shared" ca="1" si="19"/>
        <v>0</v>
      </c>
      <c r="M30" s="90">
        <f t="shared" ca="1" si="20"/>
        <v>0</v>
      </c>
      <c r="N30" s="90">
        <f t="shared" ca="1" si="21"/>
        <v>0</v>
      </c>
      <c r="O30" s="90">
        <f t="shared" ca="1" si="22"/>
        <v>0</v>
      </c>
      <c r="P30" s="90">
        <f t="shared" ca="1" si="23"/>
        <v>0</v>
      </c>
      <c r="Q30" s="90">
        <f t="shared" ca="1" si="24"/>
        <v>0</v>
      </c>
      <c r="R30" s="90">
        <f t="shared" ca="1" si="25"/>
        <v>0</v>
      </c>
      <c r="S30" s="90">
        <f t="shared" ca="1" si="26"/>
        <v>0</v>
      </c>
      <c r="T30" s="91"/>
      <c r="U30" s="90">
        <f t="shared" ca="1" si="8"/>
        <v>22239.690000000002</v>
      </c>
      <c r="V30" s="90">
        <f t="shared" ca="1" si="27"/>
        <v>0</v>
      </c>
      <c r="W30" s="90">
        <f t="shared" ca="1" si="28"/>
        <v>0</v>
      </c>
      <c r="X30" s="90">
        <f t="shared" ca="1" si="29"/>
        <v>327.84</v>
      </c>
      <c r="Y30" s="90">
        <f t="shared" ca="1" si="30"/>
        <v>6856.48</v>
      </c>
      <c r="Z30" s="90">
        <f t="shared" ca="1" si="31"/>
        <v>15055.37</v>
      </c>
      <c r="AA30" s="90">
        <f t="shared" ca="1" si="32"/>
        <v>0</v>
      </c>
      <c r="AB30" s="90">
        <f t="shared" ca="1" si="33"/>
        <v>0</v>
      </c>
      <c r="AC30" s="90">
        <f t="shared" ca="1" si="34"/>
        <v>0</v>
      </c>
      <c r="AD30" s="90">
        <f t="shared" ca="1" si="35"/>
        <v>0</v>
      </c>
      <c r="AE30" s="90">
        <f t="shared" ca="1" si="36"/>
        <v>0</v>
      </c>
      <c r="AF30" s="90">
        <f t="shared" ca="1" si="37"/>
        <v>0</v>
      </c>
      <c r="AG30" s="90">
        <f t="shared" ca="1" si="38"/>
        <v>0</v>
      </c>
      <c r="AH30" s="90">
        <f t="shared" ca="1" si="39"/>
        <v>0</v>
      </c>
      <c r="AI30" s="90">
        <f t="shared" ca="1" si="40"/>
        <v>0</v>
      </c>
      <c r="AJ30" s="90">
        <f t="shared" ca="1" si="41"/>
        <v>0</v>
      </c>
      <c r="AK30" s="94"/>
      <c r="AL30" s="90">
        <f t="shared" ca="1" si="42"/>
        <v>0</v>
      </c>
      <c r="AM30" s="90">
        <f t="shared" ca="1" si="43"/>
        <v>0</v>
      </c>
      <c r="AN30" s="90">
        <f t="shared" ca="1" si="44"/>
        <v>8.5399999999999991</v>
      </c>
      <c r="AO30" s="90">
        <f t="shared" ca="1" si="45"/>
        <v>77.95</v>
      </c>
      <c r="AP30" s="90">
        <f t="shared" ca="1" si="46"/>
        <v>50.43</v>
      </c>
      <c r="AQ30" s="90">
        <f t="shared" ca="1" si="47"/>
        <v>0</v>
      </c>
      <c r="AR30" s="90">
        <f t="shared" ca="1" si="48"/>
        <v>0</v>
      </c>
      <c r="AS30" s="90">
        <f t="shared" ca="1" si="49"/>
        <v>0</v>
      </c>
      <c r="AT30" s="90">
        <f t="shared" ca="1" si="50"/>
        <v>0</v>
      </c>
      <c r="AU30" s="90">
        <f t="shared" ca="1" si="51"/>
        <v>0</v>
      </c>
      <c r="AV30" s="90">
        <f t="shared" ca="1" si="52"/>
        <v>0</v>
      </c>
      <c r="AW30" s="90">
        <f t="shared" ca="1" si="53"/>
        <v>0</v>
      </c>
      <c r="AX30" s="90">
        <f t="shared" ca="1" si="54"/>
        <v>0</v>
      </c>
      <c r="AY30" s="90">
        <f t="shared" ca="1" si="55"/>
        <v>0</v>
      </c>
      <c r="AZ30" s="90">
        <f t="shared" ca="1" si="56"/>
        <v>0</v>
      </c>
      <c r="BA30" s="92">
        <f t="shared" ca="1" si="57"/>
        <v>136.92000000000002</v>
      </c>
      <c r="BB30" s="95"/>
      <c r="BC30" s="90">
        <f t="shared" ca="1" si="58"/>
        <v>0</v>
      </c>
      <c r="BD30" s="90">
        <f t="shared" ca="1" si="59"/>
        <v>0</v>
      </c>
      <c r="BE30" s="90">
        <f t="shared" ca="1" si="60"/>
        <v>225</v>
      </c>
      <c r="BF30" s="90">
        <f t="shared" ca="1" si="61"/>
        <v>150</v>
      </c>
      <c r="BG30" s="90">
        <f t="shared" ca="1" si="62"/>
        <v>125</v>
      </c>
      <c r="BH30" s="90">
        <f t="shared" ca="1" si="63"/>
        <v>0</v>
      </c>
      <c r="BI30" s="90">
        <f t="shared" ca="1" si="64"/>
        <v>0</v>
      </c>
      <c r="BJ30" s="90">
        <f t="shared" ca="1" si="65"/>
        <v>0</v>
      </c>
      <c r="BK30" s="90">
        <f t="shared" ca="1" si="66"/>
        <v>0</v>
      </c>
      <c r="BL30" s="90">
        <f t="shared" ca="1" si="67"/>
        <v>0</v>
      </c>
      <c r="BM30" s="90">
        <f t="shared" ca="1" si="68"/>
        <v>0</v>
      </c>
      <c r="BN30" s="90">
        <f t="shared" ca="1" si="69"/>
        <v>0</v>
      </c>
      <c r="BO30" s="90">
        <f t="shared" ca="1" si="70"/>
        <v>0</v>
      </c>
      <c r="BP30" s="90">
        <f t="shared" ca="1" si="71"/>
        <v>0</v>
      </c>
      <c r="BQ30" s="90">
        <f t="shared" ca="1" si="72"/>
        <v>0</v>
      </c>
      <c r="BR30" s="92">
        <f t="shared" ca="1" si="73"/>
        <v>500</v>
      </c>
      <c r="BS30" s="92"/>
      <c r="BT30" s="93">
        <f t="shared" ca="1" si="74"/>
        <v>0</v>
      </c>
      <c r="BU30" s="90">
        <f ca="1">IF(W29&lt;=0,0,IF($C30&lt;=SUM($BT30:BT30),0,IF(BD30+$C30-SUM($BT30:BT30)&gt;W29+AM30,W29+AM30-BD30,$C30-SUM($BT30:BT30))))</f>
        <v>0</v>
      </c>
      <c r="BV30" s="90">
        <f ca="1">IF(X29&lt;=0,0,IF($C30&lt;=SUM($BT30:BU30),0,IF(BE30+$C30-SUM($BT30:BU30)&gt;X29+AN30,X29+AN30-BE30,$C30-SUM($BT30:BU30))))</f>
        <v>500</v>
      </c>
      <c r="BW30" s="90">
        <f ca="1">IF(Y29&lt;=0,0,IF($C30&lt;=SUM($BT30:BV30),0,IF(BF30+$C30-SUM($BT30:BV30)&gt;Y29+AO30,Y29+AO30-BF30,$C30-SUM($BT30:BV30))))</f>
        <v>0</v>
      </c>
      <c r="BX30" s="90">
        <f ca="1">IF(Z29&lt;=0,0,IF($C30&lt;=SUM($BT30:BW30),0,IF(BG30+$C30-SUM($BT30:BW30)&gt;Z29+AP30,Z29+AP30-BG30,$C30-SUM($BT30:BW30))))</f>
        <v>0</v>
      </c>
      <c r="BY30" s="90">
        <f ca="1">IF(AA29&lt;=0,0,IF($C30&lt;=SUM($BT30:BX30),0,IF(BH30+$C30-SUM($BT30:BX30)&gt;AA29+AQ30,AA29+AQ30-BH30,$C30-SUM($BT30:BX30))))</f>
        <v>0</v>
      </c>
      <c r="BZ30" s="90">
        <f ca="1">IF(AB29&lt;=0,0,IF($C30&lt;=SUM($BT30:BY30),0,IF(BI30+$C30-SUM($BT30:BY30)&gt;AB29+AR30,AB29+AR30-BI30,$C30-SUM($BT30:BY30))))</f>
        <v>0</v>
      </c>
      <c r="CA30" s="90">
        <f ca="1">IF(AC29&lt;=0,0,IF($C30&lt;=SUM($BT30:BZ30),0,IF(BJ30+$C30-SUM($BT30:BZ30)&gt;AC29+AS30,AC29+AS30-BJ30,$C30-SUM($BT30:BZ30))))</f>
        <v>0</v>
      </c>
      <c r="CB30" s="90">
        <f ca="1">IF(AD29&lt;=0,0,IF($C30&lt;=SUM($BT30:CA30),0,IF(BK30+$C30-SUM($BT30:CA30)&gt;AD29+AT30,AD29+AT30-BK30,$C30-SUM($BT30:CA30))))</f>
        <v>0</v>
      </c>
      <c r="CC30" s="90">
        <f ca="1">IF(AE29&lt;=0,0,IF($C30&lt;=SUM($BT30:CB30),0,IF(BL30+$C30-SUM($BT30:CB30)&gt;AE29+AU30,AE29+AU30-BL30,$C30-SUM($BT30:CB30))))</f>
        <v>0</v>
      </c>
      <c r="CD30" s="90">
        <f ca="1">IF(AF29&lt;=0,0,IF($C30&lt;=SUM($BT30:CC30),0,IF(BM30+$C30-SUM($BT30:CC30)&gt;AF29+AV30,AF29+AV30-BM30,$C30-SUM($BT30:CC30))))</f>
        <v>0</v>
      </c>
      <c r="CE30" s="90">
        <f ca="1">IF(AG29&lt;=0,0,IF($C30&lt;=SUM($BT30:CD30),0,IF(BN30+$C30-SUM($BT30:CD30)&gt;AG29+AW30,AG29+AW30-BN30,$C30-SUM($BT30:CD30))))</f>
        <v>0</v>
      </c>
      <c r="CF30" s="90">
        <f ca="1">IF(AH29&lt;=0,0,IF($C30&lt;=SUM($BT30:CE30),0,IF(BO30+$C30-SUM($BT30:CE30)&gt;AH29+AX30,AH29+AX30-BO30,$C30-SUM($BT30:CE30))))</f>
        <v>0</v>
      </c>
      <c r="CG30" s="90">
        <f ca="1">IF(AI29&lt;=0,0,IF($C30&lt;=SUM($BT30:CF30),0,IF(BP30+$C30-SUM($BT30:CF30)&gt;AI29+AY30,AI29+AY30-BP30,$C30-SUM($BT30:CF30))))</f>
        <v>0</v>
      </c>
      <c r="CH30" s="90">
        <f ca="1">IF(AJ29&lt;=0,0,IF($C30&lt;=SUM($BT30:CG30),0,IF(BQ30+$C30-SUM($BT30:CG30)&gt;AJ29+AZ30,AJ29+AZ30-BQ30,$C30-SUM($BT30:CG30))))</f>
        <v>0</v>
      </c>
    </row>
    <row r="31" spans="1:86" ht="11.1" customHeight="1" x14ac:dyDescent="0.2">
      <c r="A31" s="86">
        <f t="shared" ca="1" si="10"/>
        <v>11</v>
      </c>
      <c r="B31" s="87">
        <f t="shared" ca="1" si="75"/>
        <v>46569</v>
      </c>
      <c r="C31" s="88">
        <f t="shared" ca="1" si="11"/>
        <v>500</v>
      </c>
      <c r="D31" s="89"/>
      <c r="E31" s="90">
        <f t="shared" ca="1" si="12"/>
        <v>0</v>
      </c>
      <c r="F31" s="90">
        <f t="shared" ca="1" si="13"/>
        <v>0</v>
      </c>
      <c r="G31" s="90">
        <f t="shared" ca="1" si="14"/>
        <v>330.52</v>
      </c>
      <c r="H31" s="90">
        <f t="shared" ca="1" si="15"/>
        <v>544.48</v>
      </c>
      <c r="I31" s="90">
        <f t="shared" ca="1" si="16"/>
        <v>125</v>
      </c>
      <c r="J31" s="90">
        <f t="shared" ca="1" si="17"/>
        <v>0</v>
      </c>
      <c r="K31" s="90">
        <f t="shared" ca="1" si="18"/>
        <v>0</v>
      </c>
      <c r="L31" s="90">
        <f t="shared" ca="1" si="19"/>
        <v>0</v>
      </c>
      <c r="M31" s="90">
        <f t="shared" ca="1" si="20"/>
        <v>0</v>
      </c>
      <c r="N31" s="90">
        <f t="shared" ca="1" si="21"/>
        <v>0</v>
      </c>
      <c r="O31" s="90">
        <f t="shared" ca="1" si="22"/>
        <v>0</v>
      </c>
      <c r="P31" s="90">
        <f t="shared" ca="1" si="23"/>
        <v>0</v>
      </c>
      <c r="Q31" s="90">
        <f t="shared" ca="1" si="24"/>
        <v>0</v>
      </c>
      <c r="R31" s="90">
        <f t="shared" ca="1" si="25"/>
        <v>0</v>
      </c>
      <c r="S31" s="90">
        <f t="shared" ca="1" si="26"/>
        <v>0</v>
      </c>
      <c r="T31" s="91"/>
      <c r="U31" s="90">
        <f t="shared" ca="1" si="8"/>
        <v>21369.69</v>
      </c>
      <c r="V31" s="90">
        <f t="shared" ca="1" si="27"/>
        <v>0</v>
      </c>
      <c r="W31" s="90">
        <f t="shared" ca="1" si="28"/>
        <v>0</v>
      </c>
      <c r="X31" s="90">
        <f t="shared" ca="1" si="29"/>
        <v>0</v>
      </c>
      <c r="Y31" s="90">
        <f t="shared" ca="1" si="30"/>
        <v>6389.14</v>
      </c>
      <c r="Z31" s="90">
        <f t="shared" ca="1" si="31"/>
        <v>14980.55</v>
      </c>
      <c r="AA31" s="90">
        <f t="shared" ca="1" si="32"/>
        <v>0</v>
      </c>
      <c r="AB31" s="90">
        <f t="shared" ca="1" si="33"/>
        <v>0</v>
      </c>
      <c r="AC31" s="90">
        <f t="shared" ca="1" si="34"/>
        <v>0</v>
      </c>
      <c r="AD31" s="90">
        <f t="shared" ca="1" si="35"/>
        <v>0</v>
      </c>
      <c r="AE31" s="90">
        <f t="shared" ca="1" si="36"/>
        <v>0</v>
      </c>
      <c r="AF31" s="90">
        <f t="shared" ca="1" si="37"/>
        <v>0</v>
      </c>
      <c r="AG31" s="90">
        <f t="shared" ca="1" si="38"/>
        <v>0</v>
      </c>
      <c r="AH31" s="90">
        <f t="shared" ca="1" si="39"/>
        <v>0</v>
      </c>
      <c r="AI31" s="90">
        <f t="shared" ca="1" si="40"/>
        <v>0</v>
      </c>
      <c r="AJ31" s="90">
        <f t="shared" ca="1" si="41"/>
        <v>0</v>
      </c>
      <c r="AK31" s="94"/>
      <c r="AL31" s="90">
        <f t="shared" ca="1" si="42"/>
        <v>0</v>
      </c>
      <c r="AM31" s="90">
        <f t="shared" ca="1" si="43"/>
        <v>0</v>
      </c>
      <c r="AN31" s="90">
        <f t="shared" ca="1" si="44"/>
        <v>2.68</v>
      </c>
      <c r="AO31" s="90">
        <f t="shared" ca="1" si="45"/>
        <v>77.14</v>
      </c>
      <c r="AP31" s="90">
        <f t="shared" ca="1" si="46"/>
        <v>50.18</v>
      </c>
      <c r="AQ31" s="90">
        <f t="shared" ca="1" si="47"/>
        <v>0</v>
      </c>
      <c r="AR31" s="90">
        <f t="shared" ca="1" si="48"/>
        <v>0</v>
      </c>
      <c r="AS31" s="90">
        <f t="shared" ca="1" si="49"/>
        <v>0</v>
      </c>
      <c r="AT31" s="90">
        <f t="shared" ca="1" si="50"/>
        <v>0</v>
      </c>
      <c r="AU31" s="90">
        <f t="shared" ca="1" si="51"/>
        <v>0</v>
      </c>
      <c r="AV31" s="90">
        <f t="shared" ca="1" si="52"/>
        <v>0</v>
      </c>
      <c r="AW31" s="90">
        <f t="shared" ca="1" si="53"/>
        <v>0</v>
      </c>
      <c r="AX31" s="90">
        <f t="shared" ca="1" si="54"/>
        <v>0</v>
      </c>
      <c r="AY31" s="90">
        <f t="shared" ca="1" si="55"/>
        <v>0</v>
      </c>
      <c r="AZ31" s="90">
        <f t="shared" ca="1" si="56"/>
        <v>0</v>
      </c>
      <c r="BA31" s="92">
        <f t="shared" ca="1" si="57"/>
        <v>130</v>
      </c>
      <c r="BB31" s="95"/>
      <c r="BC31" s="90">
        <f t="shared" ca="1" si="58"/>
        <v>0</v>
      </c>
      <c r="BD31" s="90">
        <f t="shared" ca="1" si="59"/>
        <v>0</v>
      </c>
      <c r="BE31" s="90">
        <f t="shared" ca="1" si="60"/>
        <v>225</v>
      </c>
      <c r="BF31" s="90">
        <f t="shared" ca="1" si="61"/>
        <v>150</v>
      </c>
      <c r="BG31" s="90">
        <f t="shared" ca="1" si="62"/>
        <v>125</v>
      </c>
      <c r="BH31" s="90">
        <f t="shared" ca="1" si="63"/>
        <v>0</v>
      </c>
      <c r="BI31" s="90">
        <f t="shared" ca="1" si="64"/>
        <v>0</v>
      </c>
      <c r="BJ31" s="90">
        <f t="shared" ca="1" si="65"/>
        <v>0</v>
      </c>
      <c r="BK31" s="90">
        <f t="shared" ca="1" si="66"/>
        <v>0</v>
      </c>
      <c r="BL31" s="90">
        <f t="shared" ca="1" si="67"/>
        <v>0</v>
      </c>
      <c r="BM31" s="90">
        <f t="shared" ca="1" si="68"/>
        <v>0</v>
      </c>
      <c r="BN31" s="90">
        <f t="shared" ca="1" si="69"/>
        <v>0</v>
      </c>
      <c r="BO31" s="90">
        <f t="shared" ca="1" si="70"/>
        <v>0</v>
      </c>
      <c r="BP31" s="90">
        <f t="shared" ca="1" si="71"/>
        <v>0</v>
      </c>
      <c r="BQ31" s="90">
        <f t="shared" ca="1" si="72"/>
        <v>0</v>
      </c>
      <c r="BR31" s="92">
        <f t="shared" ca="1" si="73"/>
        <v>500</v>
      </c>
      <c r="BS31" s="92"/>
      <c r="BT31" s="93">
        <f t="shared" ca="1" si="74"/>
        <v>0</v>
      </c>
      <c r="BU31" s="90">
        <f ca="1">IF(W30&lt;=0,0,IF($C31&lt;=SUM($BT31:BT31),0,IF(BD31+$C31-SUM($BT31:BT31)&gt;W30+AM31,W30+AM31-BD31,$C31-SUM($BT31:BT31))))</f>
        <v>0</v>
      </c>
      <c r="BV31" s="90">
        <f ca="1">IF(X30&lt;=0,0,IF($C31&lt;=SUM($BT31:BU31),0,IF(BE31+$C31-SUM($BT31:BU31)&gt;X30+AN31,X30+AN31-BE31,$C31-SUM($BT31:BU31))))</f>
        <v>105.51999999999998</v>
      </c>
      <c r="BW31" s="90">
        <f ca="1">IF(Y30&lt;=0,0,IF($C31&lt;=SUM($BT31:BV31),0,IF(BF31+$C31-SUM($BT31:BV31)&gt;Y30+AO31,Y30+AO31-BF31,$C31-SUM($BT31:BV31))))</f>
        <v>394.48</v>
      </c>
      <c r="BX31" s="90">
        <f ca="1">IF(Z30&lt;=0,0,IF($C31&lt;=SUM($BT31:BW31),0,IF(BG31+$C31-SUM($BT31:BW31)&gt;Z30+AP31,Z30+AP31-BG31,$C31-SUM($BT31:BW31))))</f>
        <v>0</v>
      </c>
      <c r="BY31" s="90">
        <f ca="1">IF(AA30&lt;=0,0,IF($C31&lt;=SUM($BT31:BX31),0,IF(BH31+$C31-SUM($BT31:BX31)&gt;AA30+AQ31,AA30+AQ31-BH31,$C31-SUM($BT31:BX31))))</f>
        <v>0</v>
      </c>
      <c r="BZ31" s="90">
        <f ca="1">IF(AB30&lt;=0,0,IF($C31&lt;=SUM($BT31:BY31),0,IF(BI31+$C31-SUM($BT31:BY31)&gt;AB30+AR31,AB30+AR31-BI31,$C31-SUM($BT31:BY31))))</f>
        <v>0</v>
      </c>
      <c r="CA31" s="90">
        <f ca="1">IF(AC30&lt;=0,0,IF($C31&lt;=SUM($BT31:BZ31),0,IF(BJ31+$C31-SUM($BT31:BZ31)&gt;AC30+AS31,AC30+AS31-BJ31,$C31-SUM($BT31:BZ31))))</f>
        <v>0</v>
      </c>
      <c r="CB31" s="90">
        <f ca="1">IF(AD30&lt;=0,0,IF($C31&lt;=SUM($BT31:CA31),0,IF(BK31+$C31-SUM($BT31:CA31)&gt;AD30+AT31,AD30+AT31-BK31,$C31-SUM($BT31:CA31))))</f>
        <v>0</v>
      </c>
      <c r="CC31" s="90">
        <f ca="1">IF(AE30&lt;=0,0,IF($C31&lt;=SUM($BT31:CB31),0,IF(BL31+$C31-SUM($BT31:CB31)&gt;AE30+AU31,AE30+AU31-BL31,$C31-SUM($BT31:CB31))))</f>
        <v>0</v>
      </c>
      <c r="CD31" s="90">
        <f ca="1">IF(AF30&lt;=0,0,IF($C31&lt;=SUM($BT31:CC31),0,IF(BM31+$C31-SUM($BT31:CC31)&gt;AF30+AV31,AF30+AV31-BM31,$C31-SUM($BT31:CC31))))</f>
        <v>0</v>
      </c>
      <c r="CE31" s="90">
        <f ca="1">IF(AG30&lt;=0,0,IF($C31&lt;=SUM($BT31:CD31),0,IF(BN31+$C31-SUM($BT31:CD31)&gt;AG30+AW31,AG30+AW31-BN31,$C31-SUM($BT31:CD31))))</f>
        <v>0</v>
      </c>
      <c r="CF31" s="90">
        <f ca="1">IF(AH30&lt;=0,0,IF($C31&lt;=SUM($BT31:CE31),0,IF(BO31+$C31-SUM($BT31:CE31)&gt;AH30+AX31,AH30+AX31-BO31,$C31-SUM($BT31:CE31))))</f>
        <v>0</v>
      </c>
      <c r="CG31" s="90">
        <f ca="1">IF(AI30&lt;=0,0,IF($C31&lt;=SUM($BT31:CF31),0,IF(BP31+$C31-SUM($BT31:CF31)&gt;AI30+AY31,AI30+AY31-BP31,$C31-SUM($BT31:CF31))))</f>
        <v>0</v>
      </c>
      <c r="CH31" s="90">
        <f ca="1">IF(AJ30&lt;=0,0,IF($C31&lt;=SUM($BT31:CG31),0,IF(BQ31+$C31-SUM($BT31:CG31)&gt;AJ30+AZ31,AJ30+AZ31-BQ31,$C31-SUM($BT31:CG31))))</f>
        <v>0</v>
      </c>
    </row>
    <row r="32" spans="1:86" ht="11.1" customHeight="1" x14ac:dyDescent="0.2">
      <c r="A32" s="86">
        <f t="shared" ca="1" si="10"/>
        <v>12</v>
      </c>
      <c r="B32" s="87">
        <f t="shared" ca="1" si="75"/>
        <v>46600</v>
      </c>
      <c r="C32" s="88">
        <f t="shared" ca="1" si="11"/>
        <v>725</v>
      </c>
      <c r="D32" s="89"/>
      <c r="E32" s="90">
        <f t="shared" ca="1" si="12"/>
        <v>0</v>
      </c>
      <c r="F32" s="90">
        <f t="shared" ca="1" si="13"/>
        <v>0</v>
      </c>
      <c r="G32" s="90">
        <f t="shared" ca="1" si="14"/>
        <v>0</v>
      </c>
      <c r="H32" s="90">
        <f t="shared" ca="1" si="15"/>
        <v>875</v>
      </c>
      <c r="I32" s="90">
        <f t="shared" ca="1" si="16"/>
        <v>125</v>
      </c>
      <c r="J32" s="90">
        <f t="shared" ca="1" si="17"/>
        <v>0</v>
      </c>
      <c r="K32" s="90">
        <f t="shared" ca="1" si="18"/>
        <v>0</v>
      </c>
      <c r="L32" s="90">
        <f t="shared" ca="1" si="19"/>
        <v>0</v>
      </c>
      <c r="M32" s="90">
        <f t="shared" ca="1" si="20"/>
        <v>0</v>
      </c>
      <c r="N32" s="90">
        <f t="shared" ca="1" si="21"/>
        <v>0</v>
      </c>
      <c r="O32" s="90">
        <f t="shared" ca="1" si="22"/>
        <v>0</v>
      </c>
      <c r="P32" s="90">
        <f t="shared" ca="1" si="23"/>
        <v>0</v>
      </c>
      <c r="Q32" s="90">
        <f t="shared" ca="1" si="24"/>
        <v>0</v>
      </c>
      <c r="R32" s="90">
        <f t="shared" ca="1" si="25"/>
        <v>0</v>
      </c>
      <c r="S32" s="90">
        <f t="shared" ca="1" si="26"/>
        <v>0</v>
      </c>
      <c r="T32" s="91"/>
      <c r="U32" s="90">
        <f t="shared" ca="1" si="8"/>
        <v>20491.510000000002</v>
      </c>
      <c r="V32" s="90">
        <f t="shared" ca="1" si="27"/>
        <v>0</v>
      </c>
      <c r="W32" s="90">
        <f t="shared" ca="1" si="28"/>
        <v>0</v>
      </c>
      <c r="X32" s="90">
        <f t="shared" ca="1" si="29"/>
        <v>0</v>
      </c>
      <c r="Y32" s="90">
        <f t="shared" ca="1" si="30"/>
        <v>5586.02</v>
      </c>
      <c r="Z32" s="90">
        <f t="shared" ca="1" si="31"/>
        <v>14905.49</v>
      </c>
      <c r="AA32" s="90">
        <f t="shared" ca="1" si="32"/>
        <v>0</v>
      </c>
      <c r="AB32" s="90">
        <f t="shared" ca="1" si="33"/>
        <v>0</v>
      </c>
      <c r="AC32" s="90">
        <f t="shared" ca="1" si="34"/>
        <v>0</v>
      </c>
      <c r="AD32" s="90">
        <f t="shared" ca="1" si="35"/>
        <v>0</v>
      </c>
      <c r="AE32" s="90">
        <f t="shared" ca="1" si="36"/>
        <v>0</v>
      </c>
      <c r="AF32" s="90">
        <f t="shared" ca="1" si="37"/>
        <v>0</v>
      </c>
      <c r="AG32" s="90">
        <f t="shared" ca="1" si="38"/>
        <v>0</v>
      </c>
      <c r="AH32" s="90">
        <f t="shared" ca="1" si="39"/>
        <v>0</v>
      </c>
      <c r="AI32" s="90">
        <f t="shared" ca="1" si="40"/>
        <v>0</v>
      </c>
      <c r="AJ32" s="90">
        <f t="shared" ca="1" si="41"/>
        <v>0</v>
      </c>
      <c r="AK32" s="94"/>
      <c r="AL32" s="90">
        <f t="shared" ca="1" si="42"/>
        <v>0</v>
      </c>
      <c r="AM32" s="90">
        <f t="shared" ca="1" si="43"/>
        <v>0</v>
      </c>
      <c r="AN32" s="90">
        <f t="shared" ca="1" si="44"/>
        <v>0</v>
      </c>
      <c r="AO32" s="90">
        <f t="shared" ca="1" si="45"/>
        <v>71.88</v>
      </c>
      <c r="AP32" s="90">
        <f t="shared" ca="1" si="46"/>
        <v>49.94</v>
      </c>
      <c r="AQ32" s="90">
        <f t="shared" ca="1" si="47"/>
        <v>0</v>
      </c>
      <c r="AR32" s="90">
        <f t="shared" ca="1" si="48"/>
        <v>0</v>
      </c>
      <c r="AS32" s="90">
        <f t="shared" ca="1" si="49"/>
        <v>0</v>
      </c>
      <c r="AT32" s="90">
        <f t="shared" ca="1" si="50"/>
        <v>0</v>
      </c>
      <c r="AU32" s="90">
        <f t="shared" ca="1" si="51"/>
        <v>0</v>
      </c>
      <c r="AV32" s="90">
        <f t="shared" ca="1" si="52"/>
        <v>0</v>
      </c>
      <c r="AW32" s="90">
        <f t="shared" ca="1" si="53"/>
        <v>0</v>
      </c>
      <c r="AX32" s="90">
        <f t="shared" ca="1" si="54"/>
        <v>0</v>
      </c>
      <c r="AY32" s="90">
        <f t="shared" ca="1" si="55"/>
        <v>0</v>
      </c>
      <c r="AZ32" s="90">
        <f t="shared" ca="1" si="56"/>
        <v>0</v>
      </c>
      <c r="BA32" s="92">
        <f t="shared" ca="1" si="57"/>
        <v>121.82</v>
      </c>
      <c r="BB32" s="95"/>
      <c r="BC32" s="90">
        <f t="shared" ca="1" si="58"/>
        <v>0</v>
      </c>
      <c r="BD32" s="90">
        <f t="shared" ca="1" si="59"/>
        <v>0</v>
      </c>
      <c r="BE32" s="90">
        <f t="shared" ca="1" si="60"/>
        <v>0</v>
      </c>
      <c r="BF32" s="90">
        <f t="shared" ca="1" si="61"/>
        <v>150</v>
      </c>
      <c r="BG32" s="90">
        <f t="shared" ca="1" si="62"/>
        <v>125</v>
      </c>
      <c r="BH32" s="90">
        <f t="shared" ca="1" si="63"/>
        <v>0</v>
      </c>
      <c r="BI32" s="90">
        <f t="shared" ca="1" si="64"/>
        <v>0</v>
      </c>
      <c r="BJ32" s="90">
        <f t="shared" ca="1" si="65"/>
        <v>0</v>
      </c>
      <c r="BK32" s="90">
        <f t="shared" ca="1" si="66"/>
        <v>0</v>
      </c>
      <c r="BL32" s="90">
        <f t="shared" ca="1" si="67"/>
        <v>0</v>
      </c>
      <c r="BM32" s="90">
        <f t="shared" ca="1" si="68"/>
        <v>0</v>
      </c>
      <c r="BN32" s="90">
        <f t="shared" ca="1" si="69"/>
        <v>0</v>
      </c>
      <c r="BO32" s="90">
        <f t="shared" ca="1" si="70"/>
        <v>0</v>
      </c>
      <c r="BP32" s="90">
        <f t="shared" ca="1" si="71"/>
        <v>0</v>
      </c>
      <c r="BQ32" s="90">
        <f t="shared" ca="1" si="72"/>
        <v>0</v>
      </c>
      <c r="BR32" s="92">
        <f t="shared" ca="1" si="73"/>
        <v>275</v>
      </c>
      <c r="BS32" s="92"/>
      <c r="BT32" s="93">
        <f t="shared" ca="1" si="74"/>
        <v>0</v>
      </c>
      <c r="BU32" s="90">
        <f ca="1">IF(W31&lt;=0,0,IF($C32&lt;=SUM($BT32:BT32),0,IF(BD32+$C32-SUM($BT32:BT32)&gt;W31+AM32,W31+AM32-BD32,$C32-SUM($BT32:BT32))))</f>
        <v>0</v>
      </c>
      <c r="BV32" s="90">
        <f ca="1">IF(X31&lt;=0,0,IF($C32&lt;=SUM($BT32:BU32),0,IF(BE32+$C32-SUM($BT32:BU32)&gt;X31+AN32,X31+AN32-BE32,$C32-SUM($BT32:BU32))))</f>
        <v>0</v>
      </c>
      <c r="BW32" s="90">
        <f ca="1">IF(Y31&lt;=0,0,IF($C32&lt;=SUM($BT32:BV32),0,IF(BF32+$C32-SUM($BT32:BV32)&gt;Y31+AO32,Y31+AO32-BF32,$C32-SUM($BT32:BV32))))</f>
        <v>725</v>
      </c>
      <c r="BX32" s="90">
        <f ca="1">IF(Z31&lt;=0,0,IF($C32&lt;=SUM($BT32:BW32),0,IF(BG32+$C32-SUM($BT32:BW32)&gt;Z31+AP32,Z31+AP32-BG32,$C32-SUM($BT32:BW32))))</f>
        <v>0</v>
      </c>
      <c r="BY32" s="90">
        <f ca="1">IF(AA31&lt;=0,0,IF($C32&lt;=SUM($BT32:BX32),0,IF(BH32+$C32-SUM($BT32:BX32)&gt;AA31+AQ32,AA31+AQ32-BH32,$C32-SUM($BT32:BX32))))</f>
        <v>0</v>
      </c>
      <c r="BZ32" s="90">
        <f ca="1">IF(AB31&lt;=0,0,IF($C32&lt;=SUM($BT32:BY32),0,IF(BI32+$C32-SUM($BT32:BY32)&gt;AB31+AR32,AB31+AR32-BI32,$C32-SUM($BT32:BY32))))</f>
        <v>0</v>
      </c>
      <c r="CA32" s="90">
        <f ca="1">IF(AC31&lt;=0,0,IF($C32&lt;=SUM($BT32:BZ32),0,IF(BJ32+$C32-SUM($BT32:BZ32)&gt;AC31+AS32,AC31+AS32-BJ32,$C32-SUM($BT32:BZ32))))</f>
        <v>0</v>
      </c>
      <c r="CB32" s="90">
        <f ca="1">IF(AD31&lt;=0,0,IF($C32&lt;=SUM($BT32:CA32),0,IF(BK32+$C32-SUM($BT32:CA32)&gt;AD31+AT32,AD31+AT32-BK32,$C32-SUM($BT32:CA32))))</f>
        <v>0</v>
      </c>
      <c r="CC32" s="90">
        <f ca="1">IF(AE31&lt;=0,0,IF($C32&lt;=SUM($BT32:CB32),0,IF(BL32+$C32-SUM($BT32:CB32)&gt;AE31+AU32,AE31+AU32-BL32,$C32-SUM($BT32:CB32))))</f>
        <v>0</v>
      </c>
      <c r="CD32" s="90">
        <f ca="1">IF(AF31&lt;=0,0,IF($C32&lt;=SUM($BT32:CC32),0,IF(BM32+$C32-SUM($BT32:CC32)&gt;AF31+AV32,AF31+AV32-BM32,$C32-SUM($BT32:CC32))))</f>
        <v>0</v>
      </c>
      <c r="CE32" s="90">
        <f ca="1">IF(AG31&lt;=0,0,IF($C32&lt;=SUM($BT32:CD32),0,IF(BN32+$C32-SUM($BT32:CD32)&gt;AG31+AW32,AG31+AW32-BN32,$C32-SUM($BT32:CD32))))</f>
        <v>0</v>
      </c>
      <c r="CF32" s="90">
        <f ca="1">IF(AH31&lt;=0,0,IF($C32&lt;=SUM($BT32:CE32),0,IF(BO32+$C32-SUM($BT32:CE32)&gt;AH31+AX32,AH31+AX32-BO32,$C32-SUM($BT32:CE32))))</f>
        <v>0</v>
      </c>
      <c r="CG32" s="90">
        <f ca="1">IF(AI31&lt;=0,0,IF($C32&lt;=SUM($BT32:CF32),0,IF(BP32+$C32-SUM($BT32:CF32)&gt;AI31+AY32,AI31+AY32-BP32,$C32-SUM($BT32:CF32))))</f>
        <v>0</v>
      </c>
      <c r="CH32" s="90">
        <f ca="1">IF(AJ31&lt;=0,0,IF($C32&lt;=SUM($BT32:CG32),0,IF(BQ32+$C32-SUM($BT32:CG32)&gt;AJ31+AZ32,AJ31+AZ32-BQ32,$C32-SUM($BT32:CG32))))</f>
        <v>0</v>
      </c>
    </row>
    <row r="33" spans="1:86" ht="11.1" customHeight="1" x14ac:dyDescent="0.2">
      <c r="A33" s="86">
        <f t="shared" ca="1" si="10"/>
        <v>13</v>
      </c>
      <c r="B33" s="87">
        <f t="shared" ca="1" si="75"/>
        <v>46631</v>
      </c>
      <c r="C33" s="88">
        <f t="shared" ca="1" si="11"/>
        <v>725</v>
      </c>
      <c r="D33" s="89"/>
      <c r="E33" s="90">
        <f t="shared" ca="1" si="12"/>
        <v>0</v>
      </c>
      <c r="F33" s="90">
        <f t="shared" ca="1" si="13"/>
        <v>0</v>
      </c>
      <c r="G33" s="90">
        <f t="shared" ca="1" si="14"/>
        <v>0</v>
      </c>
      <c r="H33" s="90">
        <f t="shared" ca="1" si="15"/>
        <v>875</v>
      </c>
      <c r="I33" s="90">
        <f t="shared" ca="1" si="16"/>
        <v>125</v>
      </c>
      <c r="J33" s="90">
        <f t="shared" ca="1" si="17"/>
        <v>0</v>
      </c>
      <c r="K33" s="90">
        <f t="shared" ca="1" si="18"/>
        <v>0</v>
      </c>
      <c r="L33" s="90">
        <f t="shared" ca="1" si="19"/>
        <v>0</v>
      </c>
      <c r="M33" s="90">
        <f t="shared" ca="1" si="20"/>
        <v>0</v>
      </c>
      <c r="N33" s="90">
        <f t="shared" ca="1" si="21"/>
        <v>0</v>
      </c>
      <c r="O33" s="90">
        <f t="shared" ca="1" si="22"/>
        <v>0</v>
      </c>
      <c r="P33" s="90">
        <f t="shared" ca="1" si="23"/>
        <v>0</v>
      </c>
      <c r="Q33" s="90">
        <f t="shared" ca="1" si="24"/>
        <v>0</v>
      </c>
      <c r="R33" s="90">
        <f t="shared" ca="1" si="25"/>
        <v>0</v>
      </c>
      <c r="S33" s="90">
        <f t="shared" ca="1" si="26"/>
        <v>0</v>
      </c>
      <c r="T33" s="91"/>
      <c r="U33" s="90">
        <f t="shared" ca="1" si="8"/>
        <v>19604.03</v>
      </c>
      <c r="V33" s="90">
        <f t="shared" ca="1" si="27"/>
        <v>0</v>
      </c>
      <c r="W33" s="90">
        <f t="shared" ca="1" si="28"/>
        <v>0</v>
      </c>
      <c r="X33" s="90">
        <f t="shared" ca="1" si="29"/>
        <v>0</v>
      </c>
      <c r="Y33" s="90">
        <f t="shared" ca="1" si="30"/>
        <v>4773.8599999999997</v>
      </c>
      <c r="Z33" s="90">
        <f t="shared" ca="1" si="31"/>
        <v>14830.17</v>
      </c>
      <c r="AA33" s="90">
        <f t="shared" ca="1" si="32"/>
        <v>0</v>
      </c>
      <c r="AB33" s="90">
        <f t="shared" ca="1" si="33"/>
        <v>0</v>
      </c>
      <c r="AC33" s="90">
        <f t="shared" ca="1" si="34"/>
        <v>0</v>
      </c>
      <c r="AD33" s="90">
        <f t="shared" ca="1" si="35"/>
        <v>0</v>
      </c>
      <c r="AE33" s="90">
        <f t="shared" ca="1" si="36"/>
        <v>0</v>
      </c>
      <c r="AF33" s="90">
        <f t="shared" ca="1" si="37"/>
        <v>0</v>
      </c>
      <c r="AG33" s="90">
        <f t="shared" ca="1" si="38"/>
        <v>0</v>
      </c>
      <c r="AH33" s="90">
        <f t="shared" ca="1" si="39"/>
        <v>0</v>
      </c>
      <c r="AI33" s="90">
        <f t="shared" ca="1" si="40"/>
        <v>0</v>
      </c>
      <c r="AJ33" s="90">
        <f t="shared" ca="1" si="41"/>
        <v>0</v>
      </c>
      <c r="AK33" s="94"/>
      <c r="AL33" s="90">
        <f t="shared" ca="1" si="42"/>
        <v>0</v>
      </c>
      <c r="AM33" s="90">
        <f t="shared" ca="1" si="43"/>
        <v>0</v>
      </c>
      <c r="AN33" s="90">
        <f t="shared" ca="1" si="44"/>
        <v>0</v>
      </c>
      <c r="AO33" s="90">
        <f t="shared" ca="1" si="45"/>
        <v>62.84</v>
      </c>
      <c r="AP33" s="90">
        <f t="shared" ca="1" si="46"/>
        <v>49.68</v>
      </c>
      <c r="AQ33" s="90">
        <f t="shared" ca="1" si="47"/>
        <v>0</v>
      </c>
      <c r="AR33" s="90">
        <f t="shared" ca="1" si="48"/>
        <v>0</v>
      </c>
      <c r="AS33" s="90">
        <f t="shared" ca="1" si="49"/>
        <v>0</v>
      </c>
      <c r="AT33" s="90">
        <f t="shared" ca="1" si="50"/>
        <v>0</v>
      </c>
      <c r="AU33" s="90">
        <f t="shared" ca="1" si="51"/>
        <v>0</v>
      </c>
      <c r="AV33" s="90">
        <f t="shared" ca="1" si="52"/>
        <v>0</v>
      </c>
      <c r="AW33" s="90">
        <f t="shared" ca="1" si="53"/>
        <v>0</v>
      </c>
      <c r="AX33" s="90">
        <f t="shared" ca="1" si="54"/>
        <v>0</v>
      </c>
      <c r="AY33" s="90">
        <f t="shared" ca="1" si="55"/>
        <v>0</v>
      </c>
      <c r="AZ33" s="90">
        <f t="shared" ca="1" si="56"/>
        <v>0</v>
      </c>
      <c r="BA33" s="92">
        <f t="shared" ca="1" si="57"/>
        <v>112.52000000000001</v>
      </c>
      <c r="BB33" s="95"/>
      <c r="BC33" s="90">
        <f t="shared" ca="1" si="58"/>
        <v>0</v>
      </c>
      <c r="BD33" s="90">
        <f t="shared" ca="1" si="59"/>
        <v>0</v>
      </c>
      <c r="BE33" s="90">
        <f t="shared" ca="1" si="60"/>
        <v>0</v>
      </c>
      <c r="BF33" s="90">
        <f t="shared" ca="1" si="61"/>
        <v>150</v>
      </c>
      <c r="BG33" s="90">
        <f t="shared" ca="1" si="62"/>
        <v>125</v>
      </c>
      <c r="BH33" s="90">
        <f t="shared" ca="1" si="63"/>
        <v>0</v>
      </c>
      <c r="BI33" s="90">
        <f t="shared" ca="1" si="64"/>
        <v>0</v>
      </c>
      <c r="BJ33" s="90">
        <f t="shared" ca="1" si="65"/>
        <v>0</v>
      </c>
      <c r="BK33" s="90">
        <f t="shared" ca="1" si="66"/>
        <v>0</v>
      </c>
      <c r="BL33" s="90">
        <f t="shared" ca="1" si="67"/>
        <v>0</v>
      </c>
      <c r="BM33" s="90">
        <f t="shared" ca="1" si="68"/>
        <v>0</v>
      </c>
      <c r="BN33" s="90">
        <f t="shared" ca="1" si="69"/>
        <v>0</v>
      </c>
      <c r="BO33" s="90">
        <f t="shared" ca="1" si="70"/>
        <v>0</v>
      </c>
      <c r="BP33" s="90">
        <f t="shared" ca="1" si="71"/>
        <v>0</v>
      </c>
      <c r="BQ33" s="90">
        <f t="shared" ca="1" si="72"/>
        <v>0</v>
      </c>
      <c r="BR33" s="92">
        <f t="shared" ca="1" si="73"/>
        <v>275</v>
      </c>
      <c r="BS33" s="92"/>
      <c r="BT33" s="93">
        <f t="shared" ca="1" si="74"/>
        <v>0</v>
      </c>
      <c r="BU33" s="90">
        <f ca="1">IF(W32&lt;=0,0,IF($C33&lt;=SUM($BT33:BT33),0,IF(BD33+$C33-SUM($BT33:BT33)&gt;W32+AM33,W32+AM33-BD33,$C33-SUM($BT33:BT33))))</f>
        <v>0</v>
      </c>
      <c r="BV33" s="90">
        <f ca="1">IF(X32&lt;=0,0,IF($C33&lt;=SUM($BT33:BU33),0,IF(BE33+$C33-SUM($BT33:BU33)&gt;X32+AN33,X32+AN33-BE33,$C33-SUM($BT33:BU33))))</f>
        <v>0</v>
      </c>
      <c r="BW33" s="90">
        <f ca="1">IF(Y32&lt;=0,0,IF($C33&lt;=SUM($BT33:BV33),0,IF(BF33+$C33-SUM($BT33:BV33)&gt;Y32+AO33,Y32+AO33-BF33,$C33-SUM($BT33:BV33))))</f>
        <v>725</v>
      </c>
      <c r="BX33" s="90">
        <f ca="1">IF(Z32&lt;=0,0,IF($C33&lt;=SUM($BT33:BW33),0,IF(BG33+$C33-SUM($BT33:BW33)&gt;Z32+AP33,Z32+AP33-BG33,$C33-SUM($BT33:BW33))))</f>
        <v>0</v>
      </c>
      <c r="BY33" s="90">
        <f ca="1">IF(AA32&lt;=0,0,IF($C33&lt;=SUM($BT33:BX33),0,IF(BH33+$C33-SUM($BT33:BX33)&gt;AA32+AQ33,AA32+AQ33-BH33,$C33-SUM($BT33:BX33))))</f>
        <v>0</v>
      </c>
      <c r="BZ33" s="90">
        <f ca="1">IF(AB32&lt;=0,0,IF($C33&lt;=SUM($BT33:BY33),0,IF(BI33+$C33-SUM($BT33:BY33)&gt;AB32+AR33,AB32+AR33-BI33,$C33-SUM($BT33:BY33))))</f>
        <v>0</v>
      </c>
      <c r="CA33" s="90">
        <f ca="1">IF(AC32&lt;=0,0,IF($C33&lt;=SUM($BT33:BZ33),0,IF(BJ33+$C33-SUM($BT33:BZ33)&gt;AC32+AS33,AC32+AS33-BJ33,$C33-SUM($BT33:BZ33))))</f>
        <v>0</v>
      </c>
      <c r="CB33" s="90">
        <f ca="1">IF(AD32&lt;=0,0,IF($C33&lt;=SUM($BT33:CA33),0,IF(BK33+$C33-SUM($BT33:CA33)&gt;AD32+AT33,AD32+AT33-BK33,$C33-SUM($BT33:CA33))))</f>
        <v>0</v>
      </c>
      <c r="CC33" s="90">
        <f ca="1">IF(AE32&lt;=0,0,IF($C33&lt;=SUM($BT33:CB33),0,IF(BL33+$C33-SUM($BT33:CB33)&gt;AE32+AU33,AE32+AU33-BL33,$C33-SUM($BT33:CB33))))</f>
        <v>0</v>
      </c>
      <c r="CD33" s="90">
        <f ca="1">IF(AF32&lt;=0,0,IF($C33&lt;=SUM($BT33:CC33),0,IF(BM33+$C33-SUM($BT33:CC33)&gt;AF32+AV33,AF32+AV33-BM33,$C33-SUM($BT33:CC33))))</f>
        <v>0</v>
      </c>
      <c r="CE33" s="90">
        <f ca="1">IF(AG32&lt;=0,0,IF($C33&lt;=SUM($BT33:CD33),0,IF(BN33+$C33-SUM($BT33:CD33)&gt;AG32+AW33,AG32+AW33-BN33,$C33-SUM($BT33:CD33))))</f>
        <v>0</v>
      </c>
      <c r="CF33" s="90">
        <f ca="1">IF(AH32&lt;=0,0,IF($C33&lt;=SUM($BT33:CE33),0,IF(BO33+$C33-SUM($BT33:CE33)&gt;AH32+AX33,AH32+AX33-BO33,$C33-SUM($BT33:CE33))))</f>
        <v>0</v>
      </c>
      <c r="CG33" s="90">
        <f ca="1">IF(AI32&lt;=0,0,IF($C33&lt;=SUM($BT33:CF33),0,IF(BP33+$C33-SUM($BT33:CF33)&gt;AI32+AY33,AI32+AY33-BP33,$C33-SUM($BT33:CF33))))</f>
        <v>0</v>
      </c>
      <c r="CH33" s="90">
        <f ca="1">IF(AJ32&lt;=0,0,IF($C33&lt;=SUM($BT33:CG33),0,IF(BQ33+$C33-SUM($BT33:CG33)&gt;AJ32+AZ33,AJ32+AZ33-BQ33,$C33-SUM($BT33:CG33))))</f>
        <v>0</v>
      </c>
    </row>
    <row r="34" spans="1:86" ht="11.1" customHeight="1" x14ac:dyDescent="0.2">
      <c r="A34" s="86">
        <f t="shared" ca="1" si="10"/>
        <v>14</v>
      </c>
      <c r="B34" s="87">
        <f t="shared" ca="1" si="75"/>
        <v>46661</v>
      </c>
      <c r="C34" s="88">
        <f t="shared" ca="1" si="11"/>
        <v>725</v>
      </c>
      <c r="D34" s="89"/>
      <c r="E34" s="90">
        <f t="shared" ca="1" si="12"/>
        <v>0</v>
      </c>
      <c r="F34" s="90">
        <f t="shared" ca="1" si="13"/>
        <v>0</v>
      </c>
      <c r="G34" s="90">
        <f t="shared" ca="1" si="14"/>
        <v>0</v>
      </c>
      <c r="H34" s="90">
        <f t="shared" ca="1" si="15"/>
        <v>875</v>
      </c>
      <c r="I34" s="90">
        <f t="shared" ca="1" si="16"/>
        <v>125</v>
      </c>
      <c r="J34" s="90">
        <f t="shared" ca="1" si="17"/>
        <v>0</v>
      </c>
      <c r="K34" s="90">
        <f t="shared" ca="1" si="18"/>
        <v>0</v>
      </c>
      <c r="L34" s="90">
        <f t="shared" ca="1" si="19"/>
        <v>0</v>
      </c>
      <c r="M34" s="90">
        <f t="shared" ca="1" si="20"/>
        <v>0</v>
      </c>
      <c r="N34" s="90">
        <f t="shared" ca="1" si="21"/>
        <v>0</v>
      </c>
      <c r="O34" s="90">
        <f t="shared" ca="1" si="22"/>
        <v>0</v>
      </c>
      <c r="P34" s="90">
        <f t="shared" ca="1" si="23"/>
        <v>0</v>
      </c>
      <c r="Q34" s="90">
        <f t="shared" ca="1" si="24"/>
        <v>0</v>
      </c>
      <c r="R34" s="90">
        <f t="shared" ca="1" si="25"/>
        <v>0</v>
      </c>
      <c r="S34" s="90">
        <f t="shared" ca="1" si="26"/>
        <v>0</v>
      </c>
      <c r="T34" s="91"/>
      <c r="U34" s="90">
        <f t="shared" ca="1" si="8"/>
        <v>18707.170000000002</v>
      </c>
      <c r="V34" s="90">
        <f t="shared" ca="1" si="27"/>
        <v>0</v>
      </c>
      <c r="W34" s="90">
        <f t="shared" ca="1" si="28"/>
        <v>0</v>
      </c>
      <c r="X34" s="90">
        <f t="shared" ca="1" si="29"/>
        <v>0</v>
      </c>
      <c r="Y34" s="90">
        <f t="shared" ca="1" si="30"/>
        <v>3952.57</v>
      </c>
      <c r="Z34" s="90">
        <f t="shared" ca="1" si="31"/>
        <v>14754.6</v>
      </c>
      <c r="AA34" s="90">
        <f t="shared" ca="1" si="32"/>
        <v>0</v>
      </c>
      <c r="AB34" s="90">
        <f t="shared" ca="1" si="33"/>
        <v>0</v>
      </c>
      <c r="AC34" s="90">
        <f t="shared" ca="1" si="34"/>
        <v>0</v>
      </c>
      <c r="AD34" s="90">
        <f t="shared" ca="1" si="35"/>
        <v>0</v>
      </c>
      <c r="AE34" s="90">
        <f t="shared" ca="1" si="36"/>
        <v>0</v>
      </c>
      <c r="AF34" s="90">
        <f t="shared" ca="1" si="37"/>
        <v>0</v>
      </c>
      <c r="AG34" s="90">
        <f t="shared" ca="1" si="38"/>
        <v>0</v>
      </c>
      <c r="AH34" s="90">
        <f t="shared" ca="1" si="39"/>
        <v>0</v>
      </c>
      <c r="AI34" s="90">
        <f t="shared" ca="1" si="40"/>
        <v>0</v>
      </c>
      <c r="AJ34" s="90">
        <f t="shared" ca="1" si="41"/>
        <v>0</v>
      </c>
      <c r="AK34" s="94"/>
      <c r="AL34" s="90">
        <f t="shared" ca="1" si="42"/>
        <v>0</v>
      </c>
      <c r="AM34" s="90">
        <f t="shared" ca="1" si="43"/>
        <v>0</v>
      </c>
      <c r="AN34" s="90">
        <f t="shared" ca="1" si="44"/>
        <v>0</v>
      </c>
      <c r="AO34" s="90">
        <f t="shared" ca="1" si="45"/>
        <v>53.71</v>
      </c>
      <c r="AP34" s="90">
        <f t="shared" ca="1" si="46"/>
        <v>49.43</v>
      </c>
      <c r="AQ34" s="90">
        <f t="shared" ca="1" si="47"/>
        <v>0</v>
      </c>
      <c r="AR34" s="90">
        <f t="shared" ca="1" si="48"/>
        <v>0</v>
      </c>
      <c r="AS34" s="90">
        <f t="shared" ca="1" si="49"/>
        <v>0</v>
      </c>
      <c r="AT34" s="90">
        <f t="shared" ca="1" si="50"/>
        <v>0</v>
      </c>
      <c r="AU34" s="90">
        <f t="shared" ca="1" si="51"/>
        <v>0</v>
      </c>
      <c r="AV34" s="90">
        <f t="shared" ca="1" si="52"/>
        <v>0</v>
      </c>
      <c r="AW34" s="90">
        <f t="shared" ca="1" si="53"/>
        <v>0</v>
      </c>
      <c r="AX34" s="90">
        <f t="shared" ca="1" si="54"/>
        <v>0</v>
      </c>
      <c r="AY34" s="90">
        <f t="shared" ca="1" si="55"/>
        <v>0</v>
      </c>
      <c r="AZ34" s="90">
        <f t="shared" ca="1" si="56"/>
        <v>0</v>
      </c>
      <c r="BA34" s="92">
        <f t="shared" ca="1" si="57"/>
        <v>103.14</v>
      </c>
      <c r="BB34" s="95"/>
      <c r="BC34" s="90">
        <f t="shared" ca="1" si="58"/>
        <v>0</v>
      </c>
      <c r="BD34" s="90">
        <f t="shared" ca="1" si="59"/>
        <v>0</v>
      </c>
      <c r="BE34" s="90">
        <f t="shared" ca="1" si="60"/>
        <v>0</v>
      </c>
      <c r="BF34" s="90">
        <f t="shared" ca="1" si="61"/>
        <v>150</v>
      </c>
      <c r="BG34" s="90">
        <f t="shared" ca="1" si="62"/>
        <v>125</v>
      </c>
      <c r="BH34" s="90">
        <f t="shared" ca="1" si="63"/>
        <v>0</v>
      </c>
      <c r="BI34" s="90">
        <f t="shared" ca="1" si="64"/>
        <v>0</v>
      </c>
      <c r="BJ34" s="90">
        <f t="shared" ca="1" si="65"/>
        <v>0</v>
      </c>
      <c r="BK34" s="90">
        <f t="shared" ca="1" si="66"/>
        <v>0</v>
      </c>
      <c r="BL34" s="90">
        <f t="shared" ca="1" si="67"/>
        <v>0</v>
      </c>
      <c r="BM34" s="90">
        <f t="shared" ca="1" si="68"/>
        <v>0</v>
      </c>
      <c r="BN34" s="90">
        <f t="shared" ca="1" si="69"/>
        <v>0</v>
      </c>
      <c r="BO34" s="90">
        <f t="shared" ca="1" si="70"/>
        <v>0</v>
      </c>
      <c r="BP34" s="90">
        <f t="shared" ca="1" si="71"/>
        <v>0</v>
      </c>
      <c r="BQ34" s="90">
        <f t="shared" ca="1" si="72"/>
        <v>0</v>
      </c>
      <c r="BR34" s="92">
        <f t="shared" ca="1" si="73"/>
        <v>275</v>
      </c>
      <c r="BS34" s="92"/>
      <c r="BT34" s="93">
        <f t="shared" ca="1" si="74"/>
        <v>0</v>
      </c>
      <c r="BU34" s="90">
        <f ca="1">IF(W33&lt;=0,0,IF($C34&lt;=SUM($BT34:BT34),0,IF(BD34+$C34-SUM($BT34:BT34)&gt;W33+AM34,W33+AM34-BD34,$C34-SUM($BT34:BT34))))</f>
        <v>0</v>
      </c>
      <c r="BV34" s="90">
        <f ca="1">IF(X33&lt;=0,0,IF($C34&lt;=SUM($BT34:BU34),0,IF(BE34+$C34-SUM($BT34:BU34)&gt;X33+AN34,X33+AN34-BE34,$C34-SUM($BT34:BU34))))</f>
        <v>0</v>
      </c>
      <c r="BW34" s="90">
        <f ca="1">IF(Y33&lt;=0,0,IF($C34&lt;=SUM($BT34:BV34),0,IF(BF34+$C34-SUM($BT34:BV34)&gt;Y33+AO34,Y33+AO34-BF34,$C34-SUM($BT34:BV34))))</f>
        <v>725</v>
      </c>
      <c r="BX34" s="90">
        <f ca="1">IF(Z33&lt;=0,0,IF($C34&lt;=SUM($BT34:BW34),0,IF(BG34+$C34-SUM($BT34:BW34)&gt;Z33+AP34,Z33+AP34-BG34,$C34-SUM($BT34:BW34))))</f>
        <v>0</v>
      </c>
      <c r="BY34" s="90">
        <f ca="1">IF(AA33&lt;=0,0,IF($C34&lt;=SUM($BT34:BX34),0,IF(BH34+$C34-SUM($BT34:BX34)&gt;AA33+AQ34,AA33+AQ34-BH34,$C34-SUM($BT34:BX34))))</f>
        <v>0</v>
      </c>
      <c r="BZ34" s="90">
        <f ca="1">IF(AB33&lt;=0,0,IF($C34&lt;=SUM($BT34:BY34),0,IF(BI34+$C34-SUM($BT34:BY34)&gt;AB33+AR34,AB33+AR34-BI34,$C34-SUM($BT34:BY34))))</f>
        <v>0</v>
      </c>
      <c r="CA34" s="90">
        <f ca="1">IF(AC33&lt;=0,0,IF($C34&lt;=SUM($BT34:BZ34),0,IF(BJ34+$C34-SUM($BT34:BZ34)&gt;AC33+AS34,AC33+AS34-BJ34,$C34-SUM($BT34:BZ34))))</f>
        <v>0</v>
      </c>
      <c r="CB34" s="90">
        <f ca="1">IF(AD33&lt;=0,0,IF($C34&lt;=SUM($BT34:CA34),0,IF(BK34+$C34-SUM($BT34:CA34)&gt;AD33+AT34,AD33+AT34-BK34,$C34-SUM($BT34:CA34))))</f>
        <v>0</v>
      </c>
      <c r="CC34" s="90">
        <f ca="1">IF(AE33&lt;=0,0,IF($C34&lt;=SUM($BT34:CB34),0,IF(BL34+$C34-SUM($BT34:CB34)&gt;AE33+AU34,AE33+AU34-BL34,$C34-SUM($BT34:CB34))))</f>
        <v>0</v>
      </c>
      <c r="CD34" s="90">
        <f ca="1">IF(AF33&lt;=0,0,IF($C34&lt;=SUM($BT34:CC34),0,IF(BM34+$C34-SUM($BT34:CC34)&gt;AF33+AV34,AF33+AV34-BM34,$C34-SUM($BT34:CC34))))</f>
        <v>0</v>
      </c>
      <c r="CE34" s="90">
        <f ca="1">IF(AG33&lt;=0,0,IF($C34&lt;=SUM($BT34:CD34),0,IF(BN34+$C34-SUM($BT34:CD34)&gt;AG33+AW34,AG33+AW34-BN34,$C34-SUM($BT34:CD34))))</f>
        <v>0</v>
      </c>
      <c r="CF34" s="90">
        <f ca="1">IF(AH33&lt;=0,0,IF($C34&lt;=SUM($BT34:CE34),0,IF(BO34+$C34-SUM($BT34:CE34)&gt;AH33+AX34,AH33+AX34-BO34,$C34-SUM($BT34:CE34))))</f>
        <v>0</v>
      </c>
      <c r="CG34" s="90">
        <f ca="1">IF(AI33&lt;=0,0,IF($C34&lt;=SUM($BT34:CF34),0,IF(BP34+$C34-SUM($BT34:CF34)&gt;AI33+AY34,AI33+AY34-BP34,$C34-SUM($BT34:CF34))))</f>
        <v>0</v>
      </c>
      <c r="CH34" s="90">
        <f ca="1">IF(AJ33&lt;=0,0,IF($C34&lt;=SUM($BT34:CG34),0,IF(BQ34+$C34-SUM($BT34:CG34)&gt;AJ33+AZ34,AJ33+AZ34-BQ34,$C34-SUM($BT34:CG34))))</f>
        <v>0</v>
      </c>
    </row>
    <row r="35" spans="1:86" ht="11.1" customHeight="1" x14ac:dyDescent="0.2">
      <c r="A35" s="86">
        <f t="shared" ca="1" si="10"/>
        <v>15</v>
      </c>
      <c r="B35" s="87">
        <f t="shared" ca="1" si="75"/>
        <v>46692</v>
      </c>
      <c r="C35" s="88">
        <f t="shared" ca="1" si="11"/>
        <v>725</v>
      </c>
      <c r="D35" s="89"/>
      <c r="E35" s="90">
        <f t="shared" ca="1" si="12"/>
        <v>0</v>
      </c>
      <c r="F35" s="90">
        <f t="shared" ca="1" si="13"/>
        <v>0</v>
      </c>
      <c r="G35" s="90">
        <f t="shared" ca="1" si="14"/>
        <v>0</v>
      </c>
      <c r="H35" s="90">
        <f t="shared" ca="1" si="15"/>
        <v>875</v>
      </c>
      <c r="I35" s="90">
        <f t="shared" ca="1" si="16"/>
        <v>125</v>
      </c>
      <c r="J35" s="90">
        <f t="shared" ca="1" si="17"/>
        <v>0</v>
      </c>
      <c r="K35" s="90">
        <f t="shared" ca="1" si="18"/>
        <v>0</v>
      </c>
      <c r="L35" s="90">
        <f t="shared" ca="1" si="19"/>
        <v>0</v>
      </c>
      <c r="M35" s="90">
        <f t="shared" ca="1" si="20"/>
        <v>0</v>
      </c>
      <c r="N35" s="90">
        <f t="shared" ca="1" si="21"/>
        <v>0</v>
      </c>
      <c r="O35" s="90">
        <f t="shared" ca="1" si="22"/>
        <v>0</v>
      </c>
      <c r="P35" s="90">
        <f t="shared" ca="1" si="23"/>
        <v>0</v>
      </c>
      <c r="Q35" s="90">
        <f t="shared" ca="1" si="24"/>
        <v>0</v>
      </c>
      <c r="R35" s="90">
        <f t="shared" ca="1" si="25"/>
        <v>0</v>
      </c>
      <c r="S35" s="90">
        <f t="shared" ca="1" si="26"/>
        <v>0</v>
      </c>
      <c r="T35" s="91"/>
      <c r="U35" s="90">
        <f t="shared" ca="1" si="8"/>
        <v>17800.82</v>
      </c>
      <c r="V35" s="90">
        <f t="shared" ca="1" si="27"/>
        <v>0</v>
      </c>
      <c r="W35" s="90">
        <f t="shared" ca="1" si="28"/>
        <v>0</v>
      </c>
      <c r="X35" s="90">
        <f t="shared" ca="1" si="29"/>
        <v>0</v>
      </c>
      <c r="Y35" s="90">
        <f t="shared" ca="1" si="30"/>
        <v>3122.04</v>
      </c>
      <c r="Z35" s="90">
        <f t="shared" ca="1" si="31"/>
        <v>14678.78</v>
      </c>
      <c r="AA35" s="90">
        <f t="shared" ca="1" si="32"/>
        <v>0</v>
      </c>
      <c r="AB35" s="90">
        <f t="shared" ca="1" si="33"/>
        <v>0</v>
      </c>
      <c r="AC35" s="90">
        <f t="shared" ca="1" si="34"/>
        <v>0</v>
      </c>
      <c r="AD35" s="90">
        <f t="shared" ca="1" si="35"/>
        <v>0</v>
      </c>
      <c r="AE35" s="90">
        <f t="shared" ca="1" si="36"/>
        <v>0</v>
      </c>
      <c r="AF35" s="90">
        <f t="shared" ca="1" si="37"/>
        <v>0</v>
      </c>
      <c r="AG35" s="90">
        <f t="shared" ca="1" si="38"/>
        <v>0</v>
      </c>
      <c r="AH35" s="90">
        <f t="shared" ca="1" si="39"/>
        <v>0</v>
      </c>
      <c r="AI35" s="90">
        <f t="shared" ca="1" si="40"/>
        <v>0</v>
      </c>
      <c r="AJ35" s="90">
        <f t="shared" ca="1" si="41"/>
        <v>0</v>
      </c>
      <c r="AK35" s="94"/>
      <c r="AL35" s="90">
        <f t="shared" ca="1" si="42"/>
        <v>0</v>
      </c>
      <c r="AM35" s="90">
        <f t="shared" ca="1" si="43"/>
        <v>0</v>
      </c>
      <c r="AN35" s="90">
        <f t="shared" ca="1" si="44"/>
        <v>0</v>
      </c>
      <c r="AO35" s="90">
        <f t="shared" ca="1" si="45"/>
        <v>44.47</v>
      </c>
      <c r="AP35" s="90">
        <f t="shared" ca="1" si="46"/>
        <v>49.18</v>
      </c>
      <c r="AQ35" s="90">
        <f t="shared" ca="1" si="47"/>
        <v>0</v>
      </c>
      <c r="AR35" s="90">
        <f t="shared" ca="1" si="48"/>
        <v>0</v>
      </c>
      <c r="AS35" s="90">
        <f t="shared" ca="1" si="49"/>
        <v>0</v>
      </c>
      <c r="AT35" s="90">
        <f t="shared" ca="1" si="50"/>
        <v>0</v>
      </c>
      <c r="AU35" s="90">
        <f t="shared" ca="1" si="51"/>
        <v>0</v>
      </c>
      <c r="AV35" s="90">
        <f t="shared" ca="1" si="52"/>
        <v>0</v>
      </c>
      <c r="AW35" s="90">
        <f t="shared" ca="1" si="53"/>
        <v>0</v>
      </c>
      <c r="AX35" s="90">
        <f t="shared" ca="1" si="54"/>
        <v>0</v>
      </c>
      <c r="AY35" s="90">
        <f t="shared" ca="1" si="55"/>
        <v>0</v>
      </c>
      <c r="AZ35" s="90">
        <f t="shared" ca="1" si="56"/>
        <v>0</v>
      </c>
      <c r="BA35" s="92">
        <f t="shared" ca="1" si="57"/>
        <v>93.65</v>
      </c>
      <c r="BB35" s="95"/>
      <c r="BC35" s="90">
        <f t="shared" ca="1" si="58"/>
        <v>0</v>
      </c>
      <c r="BD35" s="90">
        <f t="shared" ca="1" si="59"/>
        <v>0</v>
      </c>
      <c r="BE35" s="90">
        <f t="shared" ca="1" si="60"/>
        <v>0</v>
      </c>
      <c r="BF35" s="90">
        <f t="shared" ca="1" si="61"/>
        <v>150</v>
      </c>
      <c r="BG35" s="90">
        <f t="shared" ca="1" si="62"/>
        <v>125</v>
      </c>
      <c r="BH35" s="90">
        <f t="shared" ca="1" si="63"/>
        <v>0</v>
      </c>
      <c r="BI35" s="90">
        <f t="shared" ca="1" si="64"/>
        <v>0</v>
      </c>
      <c r="BJ35" s="90">
        <f t="shared" ca="1" si="65"/>
        <v>0</v>
      </c>
      <c r="BK35" s="90">
        <f t="shared" ca="1" si="66"/>
        <v>0</v>
      </c>
      <c r="BL35" s="90">
        <f t="shared" ca="1" si="67"/>
        <v>0</v>
      </c>
      <c r="BM35" s="90">
        <f t="shared" ca="1" si="68"/>
        <v>0</v>
      </c>
      <c r="BN35" s="90">
        <f t="shared" ca="1" si="69"/>
        <v>0</v>
      </c>
      <c r="BO35" s="90">
        <f t="shared" ca="1" si="70"/>
        <v>0</v>
      </c>
      <c r="BP35" s="90">
        <f t="shared" ca="1" si="71"/>
        <v>0</v>
      </c>
      <c r="BQ35" s="90">
        <f t="shared" ca="1" si="72"/>
        <v>0</v>
      </c>
      <c r="BR35" s="92">
        <f t="shared" ca="1" si="73"/>
        <v>275</v>
      </c>
      <c r="BS35" s="92"/>
      <c r="BT35" s="93">
        <f t="shared" ca="1" si="74"/>
        <v>0</v>
      </c>
      <c r="BU35" s="90">
        <f ca="1">IF(W34&lt;=0,0,IF($C35&lt;=SUM($BT35:BT35),0,IF(BD35+$C35-SUM($BT35:BT35)&gt;W34+AM35,W34+AM35-BD35,$C35-SUM($BT35:BT35))))</f>
        <v>0</v>
      </c>
      <c r="BV35" s="90">
        <f ca="1">IF(X34&lt;=0,0,IF($C35&lt;=SUM($BT35:BU35),0,IF(BE35+$C35-SUM($BT35:BU35)&gt;X34+AN35,X34+AN35-BE35,$C35-SUM($BT35:BU35))))</f>
        <v>0</v>
      </c>
      <c r="BW35" s="90">
        <f ca="1">IF(Y34&lt;=0,0,IF($C35&lt;=SUM($BT35:BV35),0,IF(BF35+$C35-SUM($BT35:BV35)&gt;Y34+AO35,Y34+AO35-BF35,$C35-SUM($BT35:BV35))))</f>
        <v>725</v>
      </c>
      <c r="BX35" s="90">
        <f ca="1">IF(Z34&lt;=0,0,IF($C35&lt;=SUM($BT35:BW35),0,IF(BG35+$C35-SUM($BT35:BW35)&gt;Z34+AP35,Z34+AP35-BG35,$C35-SUM($BT35:BW35))))</f>
        <v>0</v>
      </c>
      <c r="BY35" s="90">
        <f ca="1">IF(AA34&lt;=0,0,IF($C35&lt;=SUM($BT35:BX35),0,IF(BH35+$C35-SUM($BT35:BX35)&gt;AA34+AQ35,AA34+AQ35-BH35,$C35-SUM($BT35:BX35))))</f>
        <v>0</v>
      </c>
      <c r="BZ35" s="90">
        <f ca="1">IF(AB34&lt;=0,0,IF($C35&lt;=SUM($BT35:BY35),0,IF(BI35+$C35-SUM($BT35:BY35)&gt;AB34+AR35,AB34+AR35-BI35,$C35-SUM($BT35:BY35))))</f>
        <v>0</v>
      </c>
      <c r="CA35" s="90">
        <f ca="1">IF(AC34&lt;=0,0,IF($C35&lt;=SUM($BT35:BZ35),0,IF(BJ35+$C35-SUM($BT35:BZ35)&gt;AC34+AS35,AC34+AS35-BJ35,$C35-SUM($BT35:BZ35))))</f>
        <v>0</v>
      </c>
      <c r="CB35" s="90">
        <f ca="1">IF(AD34&lt;=0,0,IF($C35&lt;=SUM($BT35:CA35),0,IF(BK35+$C35-SUM($BT35:CA35)&gt;AD34+AT35,AD34+AT35-BK35,$C35-SUM($BT35:CA35))))</f>
        <v>0</v>
      </c>
      <c r="CC35" s="90">
        <f ca="1">IF(AE34&lt;=0,0,IF($C35&lt;=SUM($BT35:CB35),0,IF(BL35+$C35-SUM($BT35:CB35)&gt;AE34+AU35,AE34+AU35-BL35,$C35-SUM($BT35:CB35))))</f>
        <v>0</v>
      </c>
      <c r="CD35" s="90">
        <f ca="1">IF(AF34&lt;=0,0,IF($C35&lt;=SUM($BT35:CC35),0,IF(BM35+$C35-SUM($BT35:CC35)&gt;AF34+AV35,AF34+AV35-BM35,$C35-SUM($BT35:CC35))))</f>
        <v>0</v>
      </c>
      <c r="CE35" s="90">
        <f ca="1">IF(AG34&lt;=0,0,IF($C35&lt;=SUM($BT35:CD35),0,IF(BN35+$C35-SUM($BT35:CD35)&gt;AG34+AW35,AG34+AW35-BN35,$C35-SUM($BT35:CD35))))</f>
        <v>0</v>
      </c>
      <c r="CF35" s="90">
        <f ca="1">IF(AH34&lt;=0,0,IF($C35&lt;=SUM($BT35:CE35),0,IF(BO35+$C35-SUM($BT35:CE35)&gt;AH34+AX35,AH34+AX35-BO35,$C35-SUM($BT35:CE35))))</f>
        <v>0</v>
      </c>
      <c r="CG35" s="90">
        <f ca="1">IF(AI34&lt;=0,0,IF($C35&lt;=SUM($BT35:CF35),0,IF(BP35+$C35-SUM($BT35:CF35)&gt;AI34+AY35,AI34+AY35-BP35,$C35-SUM($BT35:CF35))))</f>
        <v>0</v>
      </c>
      <c r="CH35" s="90">
        <f ca="1">IF(AJ34&lt;=0,0,IF($C35&lt;=SUM($BT35:CG35),0,IF(BQ35+$C35-SUM($BT35:CG35)&gt;AJ34+AZ35,AJ34+AZ35-BQ35,$C35-SUM($BT35:CG35))))</f>
        <v>0</v>
      </c>
    </row>
    <row r="36" spans="1:86" ht="11.1" customHeight="1" x14ac:dyDescent="0.2">
      <c r="A36" s="86">
        <f t="shared" ca="1" si="10"/>
        <v>16</v>
      </c>
      <c r="B36" s="87">
        <f t="shared" ca="1" si="75"/>
        <v>46722</v>
      </c>
      <c r="C36" s="88">
        <f t="shared" ca="1" si="11"/>
        <v>725</v>
      </c>
      <c r="D36" s="89"/>
      <c r="E36" s="90">
        <f t="shared" ca="1" si="12"/>
        <v>0</v>
      </c>
      <c r="F36" s="90">
        <f t="shared" ca="1" si="13"/>
        <v>0</v>
      </c>
      <c r="G36" s="90">
        <f t="shared" ca="1" si="14"/>
        <v>0</v>
      </c>
      <c r="H36" s="90">
        <f t="shared" ca="1" si="15"/>
        <v>875</v>
      </c>
      <c r="I36" s="90">
        <f t="shared" ca="1" si="16"/>
        <v>125</v>
      </c>
      <c r="J36" s="90">
        <f t="shared" ca="1" si="17"/>
        <v>0</v>
      </c>
      <c r="K36" s="90">
        <f t="shared" ca="1" si="18"/>
        <v>0</v>
      </c>
      <c r="L36" s="90">
        <f t="shared" ca="1" si="19"/>
        <v>0</v>
      </c>
      <c r="M36" s="90">
        <f t="shared" ca="1" si="20"/>
        <v>0</v>
      </c>
      <c r="N36" s="90">
        <f t="shared" ca="1" si="21"/>
        <v>0</v>
      </c>
      <c r="O36" s="90">
        <f t="shared" ca="1" si="22"/>
        <v>0</v>
      </c>
      <c r="P36" s="90">
        <f t="shared" ca="1" si="23"/>
        <v>0</v>
      </c>
      <c r="Q36" s="90">
        <f t="shared" ca="1" si="24"/>
        <v>0</v>
      </c>
      <c r="R36" s="90">
        <f t="shared" ca="1" si="25"/>
        <v>0</v>
      </c>
      <c r="S36" s="90">
        <f t="shared" ca="1" si="26"/>
        <v>0</v>
      </c>
      <c r="T36" s="91"/>
      <c r="U36" s="90">
        <f t="shared" ca="1" si="8"/>
        <v>16884.87</v>
      </c>
      <c r="V36" s="90">
        <f t="shared" ca="1" si="27"/>
        <v>0</v>
      </c>
      <c r="W36" s="90">
        <f t="shared" ca="1" si="28"/>
        <v>0</v>
      </c>
      <c r="X36" s="90">
        <f t="shared" ca="1" si="29"/>
        <v>0</v>
      </c>
      <c r="Y36" s="90">
        <f t="shared" ca="1" si="30"/>
        <v>2282.16</v>
      </c>
      <c r="Z36" s="90">
        <f t="shared" ca="1" si="31"/>
        <v>14602.71</v>
      </c>
      <c r="AA36" s="90">
        <f t="shared" ca="1" si="32"/>
        <v>0</v>
      </c>
      <c r="AB36" s="90">
        <f t="shared" ca="1" si="33"/>
        <v>0</v>
      </c>
      <c r="AC36" s="90">
        <f t="shared" ca="1" si="34"/>
        <v>0</v>
      </c>
      <c r="AD36" s="90">
        <f t="shared" ca="1" si="35"/>
        <v>0</v>
      </c>
      <c r="AE36" s="90">
        <f t="shared" ca="1" si="36"/>
        <v>0</v>
      </c>
      <c r="AF36" s="90">
        <f t="shared" ca="1" si="37"/>
        <v>0</v>
      </c>
      <c r="AG36" s="90">
        <f t="shared" ca="1" si="38"/>
        <v>0</v>
      </c>
      <c r="AH36" s="90">
        <f t="shared" ca="1" si="39"/>
        <v>0</v>
      </c>
      <c r="AI36" s="90">
        <f t="shared" ca="1" si="40"/>
        <v>0</v>
      </c>
      <c r="AJ36" s="90">
        <f t="shared" ca="1" si="41"/>
        <v>0</v>
      </c>
      <c r="AK36" s="94"/>
      <c r="AL36" s="90">
        <f t="shared" ca="1" si="42"/>
        <v>0</v>
      </c>
      <c r="AM36" s="90">
        <f t="shared" ca="1" si="43"/>
        <v>0</v>
      </c>
      <c r="AN36" s="90">
        <f t="shared" ca="1" si="44"/>
        <v>0</v>
      </c>
      <c r="AO36" s="90">
        <f t="shared" ca="1" si="45"/>
        <v>35.119999999999997</v>
      </c>
      <c r="AP36" s="90">
        <f t="shared" ca="1" si="46"/>
        <v>48.93</v>
      </c>
      <c r="AQ36" s="90">
        <f t="shared" ca="1" si="47"/>
        <v>0</v>
      </c>
      <c r="AR36" s="90">
        <f t="shared" ca="1" si="48"/>
        <v>0</v>
      </c>
      <c r="AS36" s="90">
        <f t="shared" ca="1" si="49"/>
        <v>0</v>
      </c>
      <c r="AT36" s="90">
        <f t="shared" ca="1" si="50"/>
        <v>0</v>
      </c>
      <c r="AU36" s="90">
        <f t="shared" ca="1" si="51"/>
        <v>0</v>
      </c>
      <c r="AV36" s="90">
        <f t="shared" ca="1" si="52"/>
        <v>0</v>
      </c>
      <c r="AW36" s="90">
        <f t="shared" ca="1" si="53"/>
        <v>0</v>
      </c>
      <c r="AX36" s="90">
        <f t="shared" ca="1" si="54"/>
        <v>0</v>
      </c>
      <c r="AY36" s="90">
        <f t="shared" ca="1" si="55"/>
        <v>0</v>
      </c>
      <c r="AZ36" s="90">
        <f t="shared" ca="1" si="56"/>
        <v>0</v>
      </c>
      <c r="BA36" s="92">
        <f t="shared" ca="1" si="57"/>
        <v>84.05</v>
      </c>
      <c r="BB36" s="95"/>
      <c r="BC36" s="90">
        <f t="shared" ca="1" si="58"/>
        <v>0</v>
      </c>
      <c r="BD36" s="90">
        <f t="shared" ca="1" si="59"/>
        <v>0</v>
      </c>
      <c r="BE36" s="90">
        <f t="shared" ca="1" si="60"/>
        <v>0</v>
      </c>
      <c r="BF36" s="90">
        <f t="shared" ca="1" si="61"/>
        <v>150</v>
      </c>
      <c r="BG36" s="90">
        <f t="shared" ca="1" si="62"/>
        <v>125</v>
      </c>
      <c r="BH36" s="90">
        <f t="shared" ca="1" si="63"/>
        <v>0</v>
      </c>
      <c r="BI36" s="90">
        <f t="shared" ca="1" si="64"/>
        <v>0</v>
      </c>
      <c r="BJ36" s="90">
        <f t="shared" ca="1" si="65"/>
        <v>0</v>
      </c>
      <c r="BK36" s="90">
        <f t="shared" ca="1" si="66"/>
        <v>0</v>
      </c>
      <c r="BL36" s="90">
        <f t="shared" ca="1" si="67"/>
        <v>0</v>
      </c>
      <c r="BM36" s="90">
        <f t="shared" ca="1" si="68"/>
        <v>0</v>
      </c>
      <c r="BN36" s="90">
        <f t="shared" ca="1" si="69"/>
        <v>0</v>
      </c>
      <c r="BO36" s="90">
        <f t="shared" ca="1" si="70"/>
        <v>0</v>
      </c>
      <c r="BP36" s="90">
        <f t="shared" ca="1" si="71"/>
        <v>0</v>
      </c>
      <c r="BQ36" s="90">
        <f t="shared" ca="1" si="72"/>
        <v>0</v>
      </c>
      <c r="BR36" s="92">
        <f t="shared" ca="1" si="73"/>
        <v>275</v>
      </c>
      <c r="BS36" s="92"/>
      <c r="BT36" s="93">
        <f t="shared" ca="1" si="74"/>
        <v>0</v>
      </c>
      <c r="BU36" s="90">
        <f ca="1">IF(W35&lt;=0,0,IF($C36&lt;=SUM($BT36:BT36),0,IF(BD36+$C36-SUM($BT36:BT36)&gt;W35+AM36,W35+AM36-BD36,$C36-SUM($BT36:BT36))))</f>
        <v>0</v>
      </c>
      <c r="BV36" s="90">
        <f ca="1">IF(X35&lt;=0,0,IF($C36&lt;=SUM($BT36:BU36),0,IF(BE36+$C36-SUM($BT36:BU36)&gt;X35+AN36,X35+AN36-BE36,$C36-SUM($BT36:BU36))))</f>
        <v>0</v>
      </c>
      <c r="BW36" s="90">
        <f ca="1">IF(Y35&lt;=0,0,IF($C36&lt;=SUM($BT36:BV36),0,IF(BF36+$C36-SUM($BT36:BV36)&gt;Y35+AO36,Y35+AO36-BF36,$C36-SUM($BT36:BV36))))</f>
        <v>725</v>
      </c>
      <c r="BX36" s="90">
        <f ca="1">IF(Z35&lt;=0,0,IF($C36&lt;=SUM($BT36:BW36),0,IF(BG36+$C36-SUM($BT36:BW36)&gt;Z35+AP36,Z35+AP36-BG36,$C36-SUM($BT36:BW36))))</f>
        <v>0</v>
      </c>
      <c r="BY36" s="90">
        <f ca="1">IF(AA35&lt;=0,0,IF($C36&lt;=SUM($BT36:BX36),0,IF(BH36+$C36-SUM($BT36:BX36)&gt;AA35+AQ36,AA35+AQ36-BH36,$C36-SUM($BT36:BX36))))</f>
        <v>0</v>
      </c>
      <c r="BZ36" s="90">
        <f ca="1">IF(AB35&lt;=0,0,IF($C36&lt;=SUM($BT36:BY36),0,IF(BI36+$C36-SUM($BT36:BY36)&gt;AB35+AR36,AB35+AR36-BI36,$C36-SUM($BT36:BY36))))</f>
        <v>0</v>
      </c>
      <c r="CA36" s="90">
        <f ca="1">IF(AC35&lt;=0,0,IF($C36&lt;=SUM($BT36:BZ36),0,IF(BJ36+$C36-SUM($BT36:BZ36)&gt;AC35+AS36,AC35+AS36-BJ36,$C36-SUM($BT36:BZ36))))</f>
        <v>0</v>
      </c>
      <c r="CB36" s="90">
        <f ca="1">IF(AD35&lt;=0,0,IF($C36&lt;=SUM($BT36:CA36),0,IF(BK36+$C36-SUM($BT36:CA36)&gt;AD35+AT36,AD35+AT36-BK36,$C36-SUM($BT36:CA36))))</f>
        <v>0</v>
      </c>
      <c r="CC36" s="90">
        <f ca="1">IF(AE35&lt;=0,0,IF($C36&lt;=SUM($BT36:CB36),0,IF(BL36+$C36-SUM($BT36:CB36)&gt;AE35+AU36,AE35+AU36-BL36,$C36-SUM($BT36:CB36))))</f>
        <v>0</v>
      </c>
      <c r="CD36" s="90">
        <f ca="1">IF(AF35&lt;=0,0,IF($C36&lt;=SUM($BT36:CC36),0,IF(BM36+$C36-SUM($BT36:CC36)&gt;AF35+AV36,AF35+AV36-BM36,$C36-SUM($BT36:CC36))))</f>
        <v>0</v>
      </c>
      <c r="CE36" s="90">
        <f ca="1">IF(AG35&lt;=0,0,IF($C36&lt;=SUM($BT36:CD36),0,IF(BN36+$C36-SUM($BT36:CD36)&gt;AG35+AW36,AG35+AW36-BN36,$C36-SUM($BT36:CD36))))</f>
        <v>0</v>
      </c>
      <c r="CF36" s="90">
        <f ca="1">IF(AH35&lt;=0,0,IF($C36&lt;=SUM($BT36:CE36),0,IF(BO36+$C36-SUM($BT36:CE36)&gt;AH35+AX36,AH35+AX36-BO36,$C36-SUM($BT36:CE36))))</f>
        <v>0</v>
      </c>
      <c r="CG36" s="90">
        <f ca="1">IF(AI35&lt;=0,0,IF($C36&lt;=SUM($BT36:CF36),0,IF(BP36+$C36-SUM($BT36:CF36)&gt;AI35+AY36,AI35+AY36-BP36,$C36-SUM($BT36:CF36))))</f>
        <v>0</v>
      </c>
      <c r="CH36" s="90">
        <f ca="1">IF(AJ35&lt;=0,0,IF($C36&lt;=SUM($BT36:CG36),0,IF(BQ36+$C36-SUM($BT36:CG36)&gt;AJ35+AZ36,AJ35+AZ36-BQ36,$C36-SUM($BT36:CG36))))</f>
        <v>0</v>
      </c>
    </row>
    <row r="37" spans="1:86" ht="11.1" customHeight="1" x14ac:dyDescent="0.2">
      <c r="A37" s="86">
        <f t="shared" ca="1" si="10"/>
        <v>17</v>
      </c>
      <c r="B37" s="87">
        <f t="shared" ca="1" si="75"/>
        <v>46753</v>
      </c>
      <c r="C37" s="88">
        <f t="shared" ca="1" si="11"/>
        <v>725</v>
      </c>
      <c r="D37" s="89"/>
      <c r="E37" s="90">
        <f t="shared" ca="1" si="12"/>
        <v>0</v>
      </c>
      <c r="F37" s="90">
        <f t="shared" ca="1" si="13"/>
        <v>0</v>
      </c>
      <c r="G37" s="90">
        <f t="shared" ca="1" si="14"/>
        <v>0</v>
      </c>
      <c r="H37" s="90">
        <f t="shared" ca="1" si="15"/>
        <v>875</v>
      </c>
      <c r="I37" s="90">
        <f t="shared" ca="1" si="16"/>
        <v>125</v>
      </c>
      <c r="J37" s="90">
        <f t="shared" ca="1" si="17"/>
        <v>0</v>
      </c>
      <c r="K37" s="90">
        <f t="shared" ca="1" si="18"/>
        <v>0</v>
      </c>
      <c r="L37" s="90">
        <f t="shared" ca="1" si="19"/>
        <v>0</v>
      </c>
      <c r="M37" s="90">
        <f t="shared" ca="1" si="20"/>
        <v>0</v>
      </c>
      <c r="N37" s="90">
        <f t="shared" ca="1" si="21"/>
        <v>0</v>
      </c>
      <c r="O37" s="90">
        <f t="shared" ca="1" si="22"/>
        <v>0</v>
      </c>
      <c r="P37" s="90">
        <f t="shared" ca="1" si="23"/>
        <v>0</v>
      </c>
      <c r="Q37" s="90">
        <f t="shared" ca="1" si="24"/>
        <v>0</v>
      </c>
      <c r="R37" s="90">
        <f t="shared" ca="1" si="25"/>
        <v>0</v>
      </c>
      <c r="S37" s="90">
        <f t="shared" ca="1" si="26"/>
        <v>0</v>
      </c>
      <c r="T37" s="91"/>
      <c r="U37" s="90">
        <f t="shared" ca="1" si="8"/>
        <v>15959.22</v>
      </c>
      <c r="V37" s="90">
        <f t="shared" ca="1" si="27"/>
        <v>0</v>
      </c>
      <c r="W37" s="90">
        <f t="shared" ca="1" si="28"/>
        <v>0</v>
      </c>
      <c r="X37" s="90">
        <f t="shared" ca="1" si="29"/>
        <v>0</v>
      </c>
      <c r="Y37" s="90">
        <f t="shared" ca="1" si="30"/>
        <v>1432.83</v>
      </c>
      <c r="Z37" s="90">
        <f t="shared" ca="1" si="31"/>
        <v>14526.39</v>
      </c>
      <c r="AA37" s="90">
        <f t="shared" ca="1" si="32"/>
        <v>0</v>
      </c>
      <c r="AB37" s="90">
        <f t="shared" ca="1" si="33"/>
        <v>0</v>
      </c>
      <c r="AC37" s="90">
        <f t="shared" ca="1" si="34"/>
        <v>0</v>
      </c>
      <c r="AD37" s="90">
        <f t="shared" ca="1" si="35"/>
        <v>0</v>
      </c>
      <c r="AE37" s="90">
        <f t="shared" ca="1" si="36"/>
        <v>0</v>
      </c>
      <c r="AF37" s="90">
        <f t="shared" ca="1" si="37"/>
        <v>0</v>
      </c>
      <c r="AG37" s="90">
        <f t="shared" ca="1" si="38"/>
        <v>0</v>
      </c>
      <c r="AH37" s="90">
        <f t="shared" ca="1" si="39"/>
        <v>0</v>
      </c>
      <c r="AI37" s="90">
        <f t="shared" ca="1" si="40"/>
        <v>0</v>
      </c>
      <c r="AJ37" s="90">
        <f t="shared" ca="1" si="41"/>
        <v>0</v>
      </c>
      <c r="AK37" s="94"/>
      <c r="AL37" s="90">
        <f t="shared" ca="1" si="42"/>
        <v>0</v>
      </c>
      <c r="AM37" s="90">
        <f t="shared" ca="1" si="43"/>
        <v>0</v>
      </c>
      <c r="AN37" s="90">
        <f t="shared" ca="1" si="44"/>
        <v>0</v>
      </c>
      <c r="AO37" s="90">
        <f t="shared" ca="1" si="45"/>
        <v>25.67</v>
      </c>
      <c r="AP37" s="90">
        <f t="shared" ca="1" si="46"/>
        <v>48.68</v>
      </c>
      <c r="AQ37" s="90">
        <f t="shared" ca="1" si="47"/>
        <v>0</v>
      </c>
      <c r="AR37" s="90">
        <f t="shared" ca="1" si="48"/>
        <v>0</v>
      </c>
      <c r="AS37" s="90">
        <f t="shared" ca="1" si="49"/>
        <v>0</v>
      </c>
      <c r="AT37" s="90">
        <f t="shared" ca="1" si="50"/>
        <v>0</v>
      </c>
      <c r="AU37" s="90">
        <f t="shared" ca="1" si="51"/>
        <v>0</v>
      </c>
      <c r="AV37" s="90">
        <f t="shared" ca="1" si="52"/>
        <v>0</v>
      </c>
      <c r="AW37" s="90">
        <f t="shared" ca="1" si="53"/>
        <v>0</v>
      </c>
      <c r="AX37" s="90">
        <f t="shared" ca="1" si="54"/>
        <v>0</v>
      </c>
      <c r="AY37" s="90">
        <f t="shared" ca="1" si="55"/>
        <v>0</v>
      </c>
      <c r="AZ37" s="90">
        <f t="shared" ca="1" si="56"/>
        <v>0</v>
      </c>
      <c r="BA37" s="92">
        <f t="shared" ca="1" si="57"/>
        <v>74.349999999999994</v>
      </c>
      <c r="BB37" s="95"/>
      <c r="BC37" s="90">
        <f t="shared" ca="1" si="58"/>
        <v>0</v>
      </c>
      <c r="BD37" s="90">
        <f t="shared" ca="1" si="59"/>
        <v>0</v>
      </c>
      <c r="BE37" s="90">
        <f t="shared" ca="1" si="60"/>
        <v>0</v>
      </c>
      <c r="BF37" s="90">
        <f t="shared" ca="1" si="61"/>
        <v>150</v>
      </c>
      <c r="BG37" s="90">
        <f t="shared" ca="1" si="62"/>
        <v>125</v>
      </c>
      <c r="BH37" s="90">
        <f t="shared" ca="1" si="63"/>
        <v>0</v>
      </c>
      <c r="BI37" s="90">
        <f t="shared" ca="1" si="64"/>
        <v>0</v>
      </c>
      <c r="BJ37" s="90">
        <f t="shared" ca="1" si="65"/>
        <v>0</v>
      </c>
      <c r="BK37" s="90">
        <f t="shared" ca="1" si="66"/>
        <v>0</v>
      </c>
      <c r="BL37" s="90">
        <f t="shared" ca="1" si="67"/>
        <v>0</v>
      </c>
      <c r="BM37" s="90">
        <f t="shared" ca="1" si="68"/>
        <v>0</v>
      </c>
      <c r="BN37" s="90">
        <f t="shared" ca="1" si="69"/>
        <v>0</v>
      </c>
      <c r="BO37" s="90">
        <f t="shared" ca="1" si="70"/>
        <v>0</v>
      </c>
      <c r="BP37" s="90">
        <f t="shared" ca="1" si="71"/>
        <v>0</v>
      </c>
      <c r="BQ37" s="90">
        <f t="shared" ca="1" si="72"/>
        <v>0</v>
      </c>
      <c r="BR37" s="92">
        <f t="shared" ca="1" si="73"/>
        <v>275</v>
      </c>
      <c r="BS37" s="92"/>
      <c r="BT37" s="93">
        <f t="shared" ca="1" si="74"/>
        <v>0</v>
      </c>
      <c r="BU37" s="90">
        <f ca="1">IF(W36&lt;=0,0,IF($C37&lt;=SUM($BT37:BT37),0,IF(BD37+$C37-SUM($BT37:BT37)&gt;W36+AM37,W36+AM37-BD37,$C37-SUM($BT37:BT37))))</f>
        <v>0</v>
      </c>
      <c r="BV37" s="90">
        <f ca="1">IF(X36&lt;=0,0,IF($C37&lt;=SUM($BT37:BU37),0,IF(BE37+$C37-SUM($BT37:BU37)&gt;X36+AN37,X36+AN37-BE37,$C37-SUM($BT37:BU37))))</f>
        <v>0</v>
      </c>
      <c r="BW37" s="90">
        <f ca="1">IF(Y36&lt;=0,0,IF($C37&lt;=SUM($BT37:BV37),0,IF(BF37+$C37-SUM($BT37:BV37)&gt;Y36+AO37,Y36+AO37-BF37,$C37-SUM($BT37:BV37))))</f>
        <v>725</v>
      </c>
      <c r="BX37" s="90">
        <f ca="1">IF(Z36&lt;=0,0,IF($C37&lt;=SUM($BT37:BW37),0,IF(BG37+$C37-SUM($BT37:BW37)&gt;Z36+AP37,Z36+AP37-BG37,$C37-SUM($BT37:BW37))))</f>
        <v>0</v>
      </c>
      <c r="BY37" s="90">
        <f ca="1">IF(AA36&lt;=0,0,IF($C37&lt;=SUM($BT37:BX37),0,IF(BH37+$C37-SUM($BT37:BX37)&gt;AA36+AQ37,AA36+AQ37-BH37,$C37-SUM($BT37:BX37))))</f>
        <v>0</v>
      </c>
      <c r="BZ37" s="90">
        <f ca="1">IF(AB36&lt;=0,0,IF($C37&lt;=SUM($BT37:BY37),0,IF(BI37+$C37-SUM($BT37:BY37)&gt;AB36+AR37,AB36+AR37-BI37,$C37-SUM($BT37:BY37))))</f>
        <v>0</v>
      </c>
      <c r="CA37" s="90">
        <f ca="1">IF(AC36&lt;=0,0,IF($C37&lt;=SUM($BT37:BZ37),0,IF(BJ37+$C37-SUM($BT37:BZ37)&gt;AC36+AS37,AC36+AS37-BJ37,$C37-SUM($BT37:BZ37))))</f>
        <v>0</v>
      </c>
      <c r="CB37" s="90">
        <f ca="1">IF(AD36&lt;=0,0,IF($C37&lt;=SUM($BT37:CA37),0,IF(BK37+$C37-SUM($BT37:CA37)&gt;AD36+AT37,AD36+AT37-BK37,$C37-SUM($BT37:CA37))))</f>
        <v>0</v>
      </c>
      <c r="CC37" s="90">
        <f ca="1">IF(AE36&lt;=0,0,IF($C37&lt;=SUM($BT37:CB37),0,IF(BL37+$C37-SUM($BT37:CB37)&gt;AE36+AU37,AE36+AU37-BL37,$C37-SUM($BT37:CB37))))</f>
        <v>0</v>
      </c>
      <c r="CD37" s="90">
        <f ca="1">IF(AF36&lt;=0,0,IF($C37&lt;=SUM($BT37:CC37),0,IF(BM37+$C37-SUM($BT37:CC37)&gt;AF36+AV37,AF36+AV37-BM37,$C37-SUM($BT37:CC37))))</f>
        <v>0</v>
      </c>
      <c r="CE37" s="90">
        <f ca="1">IF(AG36&lt;=0,0,IF($C37&lt;=SUM($BT37:CD37),0,IF(BN37+$C37-SUM($BT37:CD37)&gt;AG36+AW37,AG36+AW37-BN37,$C37-SUM($BT37:CD37))))</f>
        <v>0</v>
      </c>
      <c r="CF37" s="90">
        <f ca="1">IF(AH36&lt;=0,0,IF($C37&lt;=SUM($BT37:CE37),0,IF(BO37+$C37-SUM($BT37:CE37)&gt;AH36+AX37,AH36+AX37-BO37,$C37-SUM($BT37:CE37))))</f>
        <v>0</v>
      </c>
      <c r="CG37" s="90">
        <f ca="1">IF(AI36&lt;=0,0,IF($C37&lt;=SUM($BT37:CF37),0,IF(BP37+$C37-SUM($BT37:CF37)&gt;AI36+AY37,AI36+AY37-BP37,$C37-SUM($BT37:CF37))))</f>
        <v>0</v>
      </c>
      <c r="CH37" s="90">
        <f ca="1">IF(AJ36&lt;=0,0,IF($C37&lt;=SUM($BT37:CG37),0,IF(BQ37+$C37-SUM($BT37:CG37)&gt;AJ36+AZ37,AJ36+AZ37-BQ37,$C37-SUM($BT37:CG37))))</f>
        <v>0</v>
      </c>
    </row>
    <row r="38" spans="1:86" ht="11.1" customHeight="1" x14ac:dyDescent="0.2">
      <c r="A38" s="86">
        <f t="shared" ca="1" si="10"/>
        <v>18</v>
      </c>
      <c r="B38" s="87">
        <f t="shared" ca="1" si="75"/>
        <v>46784</v>
      </c>
      <c r="C38" s="88">
        <f t="shared" ca="1" si="11"/>
        <v>725</v>
      </c>
      <c r="D38" s="89"/>
      <c r="E38" s="90">
        <f t="shared" ca="1" si="12"/>
        <v>0</v>
      </c>
      <c r="F38" s="90">
        <f t="shared" ca="1" si="13"/>
        <v>0</v>
      </c>
      <c r="G38" s="90">
        <f t="shared" ca="1" si="14"/>
        <v>0</v>
      </c>
      <c r="H38" s="90">
        <f t="shared" ca="1" si="15"/>
        <v>875</v>
      </c>
      <c r="I38" s="90">
        <f t="shared" ca="1" si="16"/>
        <v>125</v>
      </c>
      <c r="J38" s="90">
        <f t="shared" ca="1" si="17"/>
        <v>0</v>
      </c>
      <c r="K38" s="90">
        <f t="shared" ca="1" si="18"/>
        <v>0</v>
      </c>
      <c r="L38" s="90">
        <f t="shared" ca="1" si="19"/>
        <v>0</v>
      </c>
      <c r="M38" s="90">
        <f t="shared" ca="1" si="20"/>
        <v>0</v>
      </c>
      <c r="N38" s="90">
        <f t="shared" ca="1" si="21"/>
        <v>0</v>
      </c>
      <c r="O38" s="90">
        <f t="shared" ca="1" si="22"/>
        <v>0</v>
      </c>
      <c r="P38" s="90">
        <f t="shared" ca="1" si="23"/>
        <v>0</v>
      </c>
      <c r="Q38" s="90">
        <f t="shared" ca="1" si="24"/>
        <v>0</v>
      </c>
      <c r="R38" s="90">
        <f t="shared" ca="1" si="25"/>
        <v>0</v>
      </c>
      <c r="S38" s="90">
        <f t="shared" ca="1" si="26"/>
        <v>0</v>
      </c>
      <c r="T38" s="91"/>
      <c r="U38" s="90">
        <f t="shared" ca="1" si="8"/>
        <v>15023.76</v>
      </c>
      <c r="V38" s="90">
        <f t="shared" ca="1" si="27"/>
        <v>0</v>
      </c>
      <c r="W38" s="90">
        <f t="shared" ca="1" si="28"/>
        <v>0</v>
      </c>
      <c r="X38" s="90">
        <f t="shared" ca="1" si="29"/>
        <v>0</v>
      </c>
      <c r="Y38" s="90">
        <f t="shared" ca="1" si="30"/>
        <v>573.95000000000005</v>
      </c>
      <c r="Z38" s="90">
        <f t="shared" ca="1" si="31"/>
        <v>14449.81</v>
      </c>
      <c r="AA38" s="90">
        <f t="shared" ca="1" si="32"/>
        <v>0</v>
      </c>
      <c r="AB38" s="90">
        <f t="shared" ca="1" si="33"/>
        <v>0</v>
      </c>
      <c r="AC38" s="90">
        <f t="shared" ca="1" si="34"/>
        <v>0</v>
      </c>
      <c r="AD38" s="90">
        <f t="shared" ca="1" si="35"/>
        <v>0</v>
      </c>
      <c r="AE38" s="90">
        <f t="shared" ca="1" si="36"/>
        <v>0</v>
      </c>
      <c r="AF38" s="90">
        <f t="shared" ca="1" si="37"/>
        <v>0</v>
      </c>
      <c r="AG38" s="90">
        <f t="shared" ca="1" si="38"/>
        <v>0</v>
      </c>
      <c r="AH38" s="90">
        <f t="shared" ca="1" si="39"/>
        <v>0</v>
      </c>
      <c r="AI38" s="90">
        <f t="shared" ca="1" si="40"/>
        <v>0</v>
      </c>
      <c r="AJ38" s="90">
        <f t="shared" ca="1" si="41"/>
        <v>0</v>
      </c>
      <c r="AK38" s="94"/>
      <c r="AL38" s="90">
        <f t="shared" ca="1" si="42"/>
        <v>0</v>
      </c>
      <c r="AM38" s="90">
        <f t="shared" ca="1" si="43"/>
        <v>0</v>
      </c>
      <c r="AN38" s="90">
        <f t="shared" ca="1" si="44"/>
        <v>0</v>
      </c>
      <c r="AO38" s="90">
        <f t="shared" ca="1" si="45"/>
        <v>16.12</v>
      </c>
      <c r="AP38" s="90">
        <f t="shared" ca="1" si="46"/>
        <v>48.42</v>
      </c>
      <c r="AQ38" s="90">
        <f t="shared" ca="1" si="47"/>
        <v>0</v>
      </c>
      <c r="AR38" s="90">
        <f t="shared" ca="1" si="48"/>
        <v>0</v>
      </c>
      <c r="AS38" s="90">
        <f t="shared" ca="1" si="49"/>
        <v>0</v>
      </c>
      <c r="AT38" s="90">
        <f t="shared" ca="1" si="50"/>
        <v>0</v>
      </c>
      <c r="AU38" s="90">
        <f t="shared" ca="1" si="51"/>
        <v>0</v>
      </c>
      <c r="AV38" s="90">
        <f t="shared" ca="1" si="52"/>
        <v>0</v>
      </c>
      <c r="AW38" s="90">
        <f t="shared" ca="1" si="53"/>
        <v>0</v>
      </c>
      <c r="AX38" s="90">
        <f t="shared" ca="1" si="54"/>
        <v>0</v>
      </c>
      <c r="AY38" s="90">
        <f t="shared" ca="1" si="55"/>
        <v>0</v>
      </c>
      <c r="AZ38" s="90">
        <f t="shared" ca="1" si="56"/>
        <v>0</v>
      </c>
      <c r="BA38" s="92">
        <f t="shared" ca="1" si="57"/>
        <v>64.540000000000006</v>
      </c>
      <c r="BB38" s="95"/>
      <c r="BC38" s="90">
        <f t="shared" ca="1" si="58"/>
        <v>0</v>
      </c>
      <c r="BD38" s="90">
        <f t="shared" ca="1" si="59"/>
        <v>0</v>
      </c>
      <c r="BE38" s="90">
        <f t="shared" ca="1" si="60"/>
        <v>0</v>
      </c>
      <c r="BF38" s="90">
        <f t="shared" ca="1" si="61"/>
        <v>150</v>
      </c>
      <c r="BG38" s="90">
        <f t="shared" ca="1" si="62"/>
        <v>125</v>
      </c>
      <c r="BH38" s="90">
        <f t="shared" ca="1" si="63"/>
        <v>0</v>
      </c>
      <c r="BI38" s="90">
        <f t="shared" ca="1" si="64"/>
        <v>0</v>
      </c>
      <c r="BJ38" s="90">
        <f t="shared" ca="1" si="65"/>
        <v>0</v>
      </c>
      <c r="BK38" s="90">
        <f t="shared" ca="1" si="66"/>
        <v>0</v>
      </c>
      <c r="BL38" s="90">
        <f t="shared" ca="1" si="67"/>
        <v>0</v>
      </c>
      <c r="BM38" s="90">
        <f t="shared" ca="1" si="68"/>
        <v>0</v>
      </c>
      <c r="BN38" s="90">
        <f t="shared" ca="1" si="69"/>
        <v>0</v>
      </c>
      <c r="BO38" s="90">
        <f t="shared" ca="1" si="70"/>
        <v>0</v>
      </c>
      <c r="BP38" s="90">
        <f t="shared" ca="1" si="71"/>
        <v>0</v>
      </c>
      <c r="BQ38" s="90">
        <f t="shared" ca="1" si="72"/>
        <v>0</v>
      </c>
      <c r="BR38" s="92">
        <f t="shared" ca="1" si="73"/>
        <v>275</v>
      </c>
      <c r="BS38" s="92"/>
      <c r="BT38" s="93">
        <f t="shared" ca="1" si="74"/>
        <v>0</v>
      </c>
      <c r="BU38" s="90">
        <f ca="1">IF(W37&lt;=0,0,IF($C38&lt;=SUM($BT38:BT38),0,IF(BD38+$C38-SUM($BT38:BT38)&gt;W37+AM38,W37+AM38-BD38,$C38-SUM($BT38:BT38))))</f>
        <v>0</v>
      </c>
      <c r="BV38" s="90">
        <f ca="1">IF(X37&lt;=0,0,IF($C38&lt;=SUM($BT38:BU38),0,IF(BE38+$C38-SUM($BT38:BU38)&gt;X37+AN38,X37+AN38-BE38,$C38-SUM($BT38:BU38))))</f>
        <v>0</v>
      </c>
      <c r="BW38" s="90">
        <f ca="1">IF(Y37&lt;=0,0,IF($C38&lt;=SUM($BT38:BV38),0,IF(BF38+$C38-SUM($BT38:BV38)&gt;Y37+AO38,Y37+AO38-BF38,$C38-SUM($BT38:BV38))))</f>
        <v>725</v>
      </c>
      <c r="BX38" s="90">
        <f ca="1">IF(Z37&lt;=0,0,IF($C38&lt;=SUM($BT38:BW38),0,IF(BG38+$C38-SUM($BT38:BW38)&gt;Z37+AP38,Z37+AP38-BG38,$C38-SUM($BT38:BW38))))</f>
        <v>0</v>
      </c>
      <c r="BY38" s="90">
        <f ca="1">IF(AA37&lt;=0,0,IF($C38&lt;=SUM($BT38:BX38),0,IF(BH38+$C38-SUM($BT38:BX38)&gt;AA37+AQ38,AA37+AQ38-BH38,$C38-SUM($BT38:BX38))))</f>
        <v>0</v>
      </c>
      <c r="BZ38" s="90">
        <f ca="1">IF(AB37&lt;=0,0,IF($C38&lt;=SUM($BT38:BY38),0,IF(BI38+$C38-SUM($BT38:BY38)&gt;AB37+AR38,AB37+AR38-BI38,$C38-SUM($BT38:BY38))))</f>
        <v>0</v>
      </c>
      <c r="CA38" s="90">
        <f ca="1">IF(AC37&lt;=0,0,IF($C38&lt;=SUM($BT38:BZ38),0,IF(BJ38+$C38-SUM($BT38:BZ38)&gt;AC37+AS38,AC37+AS38-BJ38,$C38-SUM($BT38:BZ38))))</f>
        <v>0</v>
      </c>
      <c r="CB38" s="90">
        <f ca="1">IF(AD37&lt;=0,0,IF($C38&lt;=SUM($BT38:CA38),0,IF(BK38+$C38-SUM($BT38:CA38)&gt;AD37+AT38,AD37+AT38-BK38,$C38-SUM($BT38:CA38))))</f>
        <v>0</v>
      </c>
      <c r="CC38" s="90">
        <f ca="1">IF(AE37&lt;=0,0,IF($C38&lt;=SUM($BT38:CB38),0,IF(BL38+$C38-SUM($BT38:CB38)&gt;AE37+AU38,AE37+AU38-BL38,$C38-SUM($BT38:CB38))))</f>
        <v>0</v>
      </c>
      <c r="CD38" s="90">
        <f ca="1">IF(AF37&lt;=0,0,IF($C38&lt;=SUM($BT38:CC38),0,IF(BM38+$C38-SUM($BT38:CC38)&gt;AF37+AV38,AF37+AV38-BM38,$C38-SUM($BT38:CC38))))</f>
        <v>0</v>
      </c>
      <c r="CE38" s="90">
        <f ca="1">IF(AG37&lt;=0,0,IF($C38&lt;=SUM($BT38:CD38),0,IF(BN38+$C38-SUM($BT38:CD38)&gt;AG37+AW38,AG37+AW38-BN38,$C38-SUM($BT38:CD38))))</f>
        <v>0</v>
      </c>
      <c r="CF38" s="90">
        <f ca="1">IF(AH37&lt;=0,0,IF($C38&lt;=SUM($BT38:CE38),0,IF(BO38+$C38-SUM($BT38:CE38)&gt;AH37+AX38,AH37+AX38-BO38,$C38-SUM($BT38:CE38))))</f>
        <v>0</v>
      </c>
      <c r="CG38" s="90">
        <f ca="1">IF(AI37&lt;=0,0,IF($C38&lt;=SUM($BT38:CF38),0,IF(BP38+$C38-SUM($BT38:CF38)&gt;AI37+AY38,AI37+AY38-BP38,$C38-SUM($BT38:CF38))))</f>
        <v>0</v>
      </c>
      <c r="CH38" s="90">
        <f ca="1">IF(AJ37&lt;=0,0,IF($C38&lt;=SUM($BT38:CG38),0,IF(BQ38+$C38-SUM($BT38:CG38)&gt;AJ37+AZ38,AJ37+AZ38-BQ38,$C38-SUM($BT38:CG38))))</f>
        <v>0</v>
      </c>
    </row>
    <row r="39" spans="1:86" ht="11.1" customHeight="1" x14ac:dyDescent="0.2">
      <c r="A39" s="86">
        <f t="shared" ca="1" si="10"/>
        <v>19</v>
      </c>
      <c r="B39" s="87">
        <f t="shared" ca="1" si="75"/>
        <v>46813</v>
      </c>
      <c r="C39" s="88">
        <f t="shared" ca="1" si="11"/>
        <v>725</v>
      </c>
      <c r="D39" s="89"/>
      <c r="E39" s="90">
        <f t="shared" ca="1" si="12"/>
        <v>0</v>
      </c>
      <c r="F39" s="90">
        <f t="shared" ca="1" si="13"/>
        <v>0</v>
      </c>
      <c r="G39" s="90">
        <f t="shared" ca="1" si="14"/>
        <v>0</v>
      </c>
      <c r="H39" s="90">
        <f t="shared" ca="1" si="15"/>
        <v>580.41000000000008</v>
      </c>
      <c r="I39" s="90">
        <f t="shared" ca="1" si="16"/>
        <v>419.58999999999992</v>
      </c>
      <c r="J39" s="90">
        <f t="shared" ca="1" si="17"/>
        <v>0</v>
      </c>
      <c r="K39" s="90">
        <f t="shared" ca="1" si="18"/>
        <v>0</v>
      </c>
      <c r="L39" s="90">
        <f t="shared" ca="1" si="19"/>
        <v>0</v>
      </c>
      <c r="M39" s="90">
        <f t="shared" ca="1" si="20"/>
        <v>0</v>
      </c>
      <c r="N39" s="90">
        <f t="shared" ca="1" si="21"/>
        <v>0</v>
      </c>
      <c r="O39" s="90">
        <f t="shared" ca="1" si="22"/>
        <v>0</v>
      </c>
      <c r="P39" s="90">
        <f t="shared" ca="1" si="23"/>
        <v>0</v>
      </c>
      <c r="Q39" s="90">
        <f t="shared" ca="1" si="24"/>
        <v>0</v>
      </c>
      <c r="R39" s="90">
        <f t="shared" ca="1" si="25"/>
        <v>0</v>
      </c>
      <c r="S39" s="90">
        <f t="shared" ca="1" si="26"/>
        <v>0</v>
      </c>
      <c r="T39" s="91"/>
      <c r="U39" s="90">
        <f t="shared" ca="1" si="8"/>
        <v>14078.39</v>
      </c>
      <c r="V39" s="90">
        <f t="shared" ca="1" si="27"/>
        <v>0</v>
      </c>
      <c r="W39" s="90">
        <f t="shared" ca="1" si="28"/>
        <v>0</v>
      </c>
      <c r="X39" s="90">
        <f t="shared" ca="1" si="29"/>
        <v>0</v>
      </c>
      <c r="Y39" s="90">
        <f t="shared" ca="1" si="30"/>
        <v>0</v>
      </c>
      <c r="Z39" s="90">
        <f t="shared" ca="1" si="31"/>
        <v>14078.39</v>
      </c>
      <c r="AA39" s="90">
        <f t="shared" ca="1" si="32"/>
        <v>0</v>
      </c>
      <c r="AB39" s="90">
        <f t="shared" ca="1" si="33"/>
        <v>0</v>
      </c>
      <c r="AC39" s="90">
        <f t="shared" ca="1" si="34"/>
        <v>0</v>
      </c>
      <c r="AD39" s="90">
        <f t="shared" ca="1" si="35"/>
        <v>0</v>
      </c>
      <c r="AE39" s="90">
        <f t="shared" ca="1" si="36"/>
        <v>0</v>
      </c>
      <c r="AF39" s="90">
        <f t="shared" ca="1" si="37"/>
        <v>0</v>
      </c>
      <c r="AG39" s="90">
        <f t="shared" ca="1" si="38"/>
        <v>0</v>
      </c>
      <c r="AH39" s="90">
        <f t="shared" ca="1" si="39"/>
        <v>0</v>
      </c>
      <c r="AI39" s="90">
        <f t="shared" ca="1" si="40"/>
        <v>0</v>
      </c>
      <c r="AJ39" s="90">
        <f t="shared" ca="1" si="41"/>
        <v>0</v>
      </c>
      <c r="AK39" s="94"/>
      <c r="AL39" s="90">
        <f t="shared" ca="1" si="42"/>
        <v>0</v>
      </c>
      <c r="AM39" s="90">
        <f t="shared" ca="1" si="43"/>
        <v>0</v>
      </c>
      <c r="AN39" s="90">
        <f t="shared" ca="1" si="44"/>
        <v>0</v>
      </c>
      <c r="AO39" s="90">
        <f t="shared" ca="1" si="45"/>
        <v>6.46</v>
      </c>
      <c r="AP39" s="90">
        <f t="shared" ca="1" si="46"/>
        <v>48.17</v>
      </c>
      <c r="AQ39" s="90">
        <f t="shared" ca="1" si="47"/>
        <v>0</v>
      </c>
      <c r="AR39" s="90">
        <f t="shared" ca="1" si="48"/>
        <v>0</v>
      </c>
      <c r="AS39" s="90">
        <f t="shared" ca="1" si="49"/>
        <v>0</v>
      </c>
      <c r="AT39" s="90">
        <f t="shared" ca="1" si="50"/>
        <v>0</v>
      </c>
      <c r="AU39" s="90">
        <f t="shared" ca="1" si="51"/>
        <v>0</v>
      </c>
      <c r="AV39" s="90">
        <f t="shared" ca="1" si="52"/>
        <v>0</v>
      </c>
      <c r="AW39" s="90">
        <f t="shared" ca="1" si="53"/>
        <v>0</v>
      </c>
      <c r="AX39" s="90">
        <f t="shared" ca="1" si="54"/>
        <v>0</v>
      </c>
      <c r="AY39" s="90">
        <f t="shared" ca="1" si="55"/>
        <v>0</v>
      </c>
      <c r="AZ39" s="90">
        <f t="shared" ca="1" si="56"/>
        <v>0</v>
      </c>
      <c r="BA39" s="92">
        <f t="shared" ca="1" si="57"/>
        <v>54.63</v>
      </c>
      <c r="BB39" s="95"/>
      <c r="BC39" s="90">
        <f t="shared" ca="1" si="58"/>
        <v>0</v>
      </c>
      <c r="BD39" s="90">
        <f t="shared" ca="1" si="59"/>
        <v>0</v>
      </c>
      <c r="BE39" s="90">
        <f t="shared" ca="1" si="60"/>
        <v>0</v>
      </c>
      <c r="BF39" s="90">
        <f t="shared" ca="1" si="61"/>
        <v>150</v>
      </c>
      <c r="BG39" s="90">
        <f t="shared" ca="1" si="62"/>
        <v>125</v>
      </c>
      <c r="BH39" s="90">
        <f t="shared" ca="1" si="63"/>
        <v>0</v>
      </c>
      <c r="BI39" s="90">
        <f t="shared" ca="1" si="64"/>
        <v>0</v>
      </c>
      <c r="BJ39" s="90">
        <f t="shared" ca="1" si="65"/>
        <v>0</v>
      </c>
      <c r="BK39" s="90">
        <f t="shared" ca="1" si="66"/>
        <v>0</v>
      </c>
      <c r="BL39" s="90">
        <f t="shared" ca="1" si="67"/>
        <v>0</v>
      </c>
      <c r="BM39" s="90">
        <f t="shared" ca="1" si="68"/>
        <v>0</v>
      </c>
      <c r="BN39" s="90">
        <f t="shared" ca="1" si="69"/>
        <v>0</v>
      </c>
      <c r="BO39" s="90">
        <f t="shared" ca="1" si="70"/>
        <v>0</v>
      </c>
      <c r="BP39" s="90">
        <f t="shared" ca="1" si="71"/>
        <v>0</v>
      </c>
      <c r="BQ39" s="90">
        <f t="shared" ca="1" si="72"/>
        <v>0</v>
      </c>
      <c r="BR39" s="92">
        <f t="shared" ca="1" si="73"/>
        <v>275</v>
      </c>
      <c r="BS39" s="92"/>
      <c r="BT39" s="93">
        <f t="shared" ca="1" si="74"/>
        <v>0</v>
      </c>
      <c r="BU39" s="90">
        <f ca="1">IF(W38&lt;=0,0,IF($C39&lt;=SUM($BT39:BT39),0,IF(BD39+$C39-SUM($BT39:BT39)&gt;W38+AM39,W38+AM39-BD39,$C39-SUM($BT39:BT39))))</f>
        <v>0</v>
      </c>
      <c r="BV39" s="90">
        <f ca="1">IF(X38&lt;=0,0,IF($C39&lt;=SUM($BT39:BU39),0,IF(BE39+$C39-SUM($BT39:BU39)&gt;X38+AN39,X38+AN39-BE39,$C39-SUM($BT39:BU39))))</f>
        <v>0</v>
      </c>
      <c r="BW39" s="90">
        <f ca="1">IF(Y38&lt;=0,0,IF($C39&lt;=SUM($BT39:BV39),0,IF(BF39+$C39-SUM($BT39:BV39)&gt;Y38+AO39,Y38+AO39-BF39,$C39-SUM($BT39:BV39))))</f>
        <v>430.41000000000008</v>
      </c>
      <c r="BX39" s="90">
        <f ca="1">IF(Z38&lt;=0,0,IF($C39&lt;=SUM($BT39:BW39),0,IF(BG39+$C39-SUM($BT39:BW39)&gt;Z38+AP39,Z38+AP39-BG39,$C39-SUM($BT39:BW39))))</f>
        <v>294.58999999999992</v>
      </c>
      <c r="BY39" s="90">
        <f ca="1">IF(AA38&lt;=0,0,IF($C39&lt;=SUM($BT39:BX39),0,IF(BH39+$C39-SUM($BT39:BX39)&gt;AA38+AQ39,AA38+AQ39-BH39,$C39-SUM($BT39:BX39))))</f>
        <v>0</v>
      </c>
      <c r="BZ39" s="90">
        <f ca="1">IF(AB38&lt;=0,0,IF($C39&lt;=SUM($BT39:BY39),0,IF(BI39+$C39-SUM($BT39:BY39)&gt;AB38+AR39,AB38+AR39-BI39,$C39-SUM($BT39:BY39))))</f>
        <v>0</v>
      </c>
      <c r="CA39" s="90">
        <f ca="1">IF(AC38&lt;=0,0,IF($C39&lt;=SUM($BT39:BZ39),0,IF(BJ39+$C39-SUM($BT39:BZ39)&gt;AC38+AS39,AC38+AS39-BJ39,$C39-SUM($BT39:BZ39))))</f>
        <v>0</v>
      </c>
      <c r="CB39" s="90">
        <f ca="1">IF(AD38&lt;=0,0,IF($C39&lt;=SUM($BT39:CA39),0,IF(BK39+$C39-SUM($BT39:CA39)&gt;AD38+AT39,AD38+AT39-BK39,$C39-SUM($BT39:CA39))))</f>
        <v>0</v>
      </c>
      <c r="CC39" s="90">
        <f ca="1">IF(AE38&lt;=0,0,IF($C39&lt;=SUM($BT39:CB39),0,IF(BL39+$C39-SUM($BT39:CB39)&gt;AE38+AU39,AE38+AU39-BL39,$C39-SUM($BT39:CB39))))</f>
        <v>0</v>
      </c>
      <c r="CD39" s="90">
        <f ca="1">IF(AF38&lt;=0,0,IF($C39&lt;=SUM($BT39:CC39),0,IF(BM39+$C39-SUM($BT39:CC39)&gt;AF38+AV39,AF38+AV39-BM39,$C39-SUM($BT39:CC39))))</f>
        <v>0</v>
      </c>
      <c r="CE39" s="90">
        <f ca="1">IF(AG38&lt;=0,0,IF($C39&lt;=SUM($BT39:CD39),0,IF(BN39+$C39-SUM($BT39:CD39)&gt;AG38+AW39,AG38+AW39-BN39,$C39-SUM($BT39:CD39))))</f>
        <v>0</v>
      </c>
      <c r="CF39" s="90">
        <f ca="1">IF(AH38&lt;=0,0,IF($C39&lt;=SUM($BT39:CE39),0,IF(BO39+$C39-SUM($BT39:CE39)&gt;AH38+AX39,AH38+AX39-BO39,$C39-SUM($BT39:CE39))))</f>
        <v>0</v>
      </c>
      <c r="CG39" s="90">
        <f ca="1">IF(AI38&lt;=0,0,IF($C39&lt;=SUM($BT39:CF39),0,IF(BP39+$C39-SUM($BT39:CF39)&gt;AI38+AY39,AI38+AY39-BP39,$C39-SUM($BT39:CF39))))</f>
        <v>0</v>
      </c>
      <c r="CH39" s="90">
        <f ca="1">IF(AJ38&lt;=0,0,IF($C39&lt;=SUM($BT39:CG39),0,IF(BQ39+$C39-SUM($BT39:CG39)&gt;AJ38+AZ39,AJ38+AZ39-BQ39,$C39-SUM($BT39:CG39))))</f>
        <v>0</v>
      </c>
    </row>
    <row r="40" spans="1:86" ht="11.1" customHeight="1" x14ac:dyDescent="0.2">
      <c r="A40" s="86">
        <f t="shared" ca="1" si="10"/>
        <v>20</v>
      </c>
      <c r="B40" s="87">
        <f t="shared" ca="1" si="75"/>
        <v>46844</v>
      </c>
      <c r="C40" s="88">
        <f t="shared" ca="1" si="11"/>
        <v>875</v>
      </c>
      <c r="D40" s="89"/>
      <c r="E40" s="90">
        <f t="shared" ca="1" si="12"/>
        <v>0</v>
      </c>
      <c r="F40" s="90">
        <f t="shared" ca="1" si="13"/>
        <v>0</v>
      </c>
      <c r="G40" s="90">
        <f t="shared" ca="1" si="14"/>
        <v>0</v>
      </c>
      <c r="H40" s="90">
        <f t="shared" ca="1" si="15"/>
        <v>0</v>
      </c>
      <c r="I40" s="90">
        <f t="shared" ca="1" si="16"/>
        <v>1000</v>
      </c>
      <c r="J40" s="90">
        <f t="shared" ca="1" si="17"/>
        <v>0</v>
      </c>
      <c r="K40" s="90">
        <f t="shared" ca="1" si="18"/>
        <v>0</v>
      </c>
      <c r="L40" s="90">
        <f t="shared" ca="1" si="19"/>
        <v>0</v>
      </c>
      <c r="M40" s="90">
        <f t="shared" ca="1" si="20"/>
        <v>0</v>
      </c>
      <c r="N40" s="90">
        <f t="shared" ca="1" si="21"/>
        <v>0</v>
      </c>
      <c r="O40" s="90">
        <f t="shared" ca="1" si="22"/>
        <v>0</v>
      </c>
      <c r="P40" s="90">
        <f t="shared" ca="1" si="23"/>
        <v>0</v>
      </c>
      <c r="Q40" s="90">
        <f t="shared" ca="1" si="24"/>
        <v>0</v>
      </c>
      <c r="R40" s="90">
        <f t="shared" ca="1" si="25"/>
        <v>0</v>
      </c>
      <c r="S40" s="90">
        <f t="shared" ca="1" si="26"/>
        <v>0</v>
      </c>
      <c r="T40" s="91"/>
      <c r="U40" s="90">
        <f t="shared" ca="1" si="8"/>
        <v>13125.32</v>
      </c>
      <c r="V40" s="90">
        <f t="shared" ca="1" si="27"/>
        <v>0</v>
      </c>
      <c r="W40" s="90">
        <f t="shared" ca="1" si="28"/>
        <v>0</v>
      </c>
      <c r="X40" s="90">
        <f t="shared" ca="1" si="29"/>
        <v>0</v>
      </c>
      <c r="Y40" s="90">
        <f t="shared" ca="1" si="30"/>
        <v>0</v>
      </c>
      <c r="Z40" s="90">
        <f t="shared" ca="1" si="31"/>
        <v>13125.32</v>
      </c>
      <c r="AA40" s="90">
        <f t="shared" ca="1" si="32"/>
        <v>0</v>
      </c>
      <c r="AB40" s="90">
        <f t="shared" ca="1" si="33"/>
        <v>0</v>
      </c>
      <c r="AC40" s="90">
        <f t="shared" ca="1" si="34"/>
        <v>0</v>
      </c>
      <c r="AD40" s="90">
        <f t="shared" ca="1" si="35"/>
        <v>0</v>
      </c>
      <c r="AE40" s="90">
        <f t="shared" ca="1" si="36"/>
        <v>0</v>
      </c>
      <c r="AF40" s="90">
        <f t="shared" ca="1" si="37"/>
        <v>0</v>
      </c>
      <c r="AG40" s="90">
        <f t="shared" ca="1" si="38"/>
        <v>0</v>
      </c>
      <c r="AH40" s="90">
        <f t="shared" ca="1" si="39"/>
        <v>0</v>
      </c>
      <c r="AI40" s="90">
        <f t="shared" ca="1" si="40"/>
        <v>0</v>
      </c>
      <c r="AJ40" s="90">
        <f t="shared" ca="1" si="41"/>
        <v>0</v>
      </c>
      <c r="AK40" s="94"/>
      <c r="AL40" s="90">
        <f t="shared" ca="1" si="42"/>
        <v>0</v>
      </c>
      <c r="AM40" s="90">
        <f t="shared" ca="1" si="43"/>
        <v>0</v>
      </c>
      <c r="AN40" s="90">
        <f t="shared" ca="1" si="44"/>
        <v>0</v>
      </c>
      <c r="AO40" s="90">
        <f t="shared" ca="1" si="45"/>
        <v>0</v>
      </c>
      <c r="AP40" s="90">
        <f t="shared" ca="1" si="46"/>
        <v>46.93</v>
      </c>
      <c r="AQ40" s="90">
        <f t="shared" ca="1" si="47"/>
        <v>0</v>
      </c>
      <c r="AR40" s="90">
        <f t="shared" ca="1" si="48"/>
        <v>0</v>
      </c>
      <c r="AS40" s="90">
        <f t="shared" ca="1" si="49"/>
        <v>0</v>
      </c>
      <c r="AT40" s="90">
        <f t="shared" ca="1" si="50"/>
        <v>0</v>
      </c>
      <c r="AU40" s="90">
        <f t="shared" ca="1" si="51"/>
        <v>0</v>
      </c>
      <c r="AV40" s="90">
        <f t="shared" ca="1" si="52"/>
        <v>0</v>
      </c>
      <c r="AW40" s="90">
        <f t="shared" ca="1" si="53"/>
        <v>0</v>
      </c>
      <c r="AX40" s="90">
        <f t="shared" ca="1" si="54"/>
        <v>0</v>
      </c>
      <c r="AY40" s="90">
        <f t="shared" ca="1" si="55"/>
        <v>0</v>
      </c>
      <c r="AZ40" s="90">
        <f t="shared" ca="1" si="56"/>
        <v>0</v>
      </c>
      <c r="BA40" s="92">
        <f t="shared" ca="1" si="57"/>
        <v>46.93</v>
      </c>
      <c r="BB40" s="95"/>
      <c r="BC40" s="90">
        <f t="shared" ca="1" si="58"/>
        <v>0</v>
      </c>
      <c r="BD40" s="90">
        <f t="shared" ca="1" si="59"/>
        <v>0</v>
      </c>
      <c r="BE40" s="90">
        <f t="shared" ca="1" si="60"/>
        <v>0</v>
      </c>
      <c r="BF40" s="90">
        <f t="shared" ca="1" si="61"/>
        <v>0</v>
      </c>
      <c r="BG40" s="90">
        <f t="shared" ca="1" si="62"/>
        <v>125</v>
      </c>
      <c r="BH40" s="90">
        <f t="shared" ca="1" si="63"/>
        <v>0</v>
      </c>
      <c r="BI40" s="90">
        <f t="shared" ca="1" si="64"/>
        <v>0</v>
      </c>
      <c r="BJ40" s="90">
        <f t="shared" ca="1" si="65"/>
        <v>0</v>
      </c>
      <c r="BK40" s="90">
        <f t="shared" ca="1" si="66"/>
        <v>0</v>
      </c>
      <c r="BL40" s="90">
        <f t="shared" ca="1" si="67"/>
        <v>0</v>
      </c>
      <c r="BM40" s="90">
        <f t="shared" ca="1" si="68"/>
        <v>0</v>
      </c>
      <c r="BN40" s="90">
        <f t="shared" ca="1" si="69"/>
        <v>0</v>
      </c>
      <c r="BO40" s="90">
        <f t="shared" ca="1" si="70"/>
        <v>0</v>
      </c>
      <c r="BP40" s="90">
        <f t="shared" ca="1" si="71"/>
        <v>0</v>
      </c>
      <c r="BQ40" s="90">
        <f t="shared" ca="1" si="72"/>
        <v>0</v>
      </c>
      <c r="BR40" s="92">
        <f t="shared" ca="1" si="73"/>
        <v>125</v>
      </c>
      <c r="BS40" s="92"/>
      <c r="BT40" s="93">
        <f t="shared" ca="1" si="74"/>
        <v>0</v>
      </c>
      <c r="BU40" s="90">
        <f ca="1">IF(W39&lt;=0,0,IF($C40&lt;=SUM($BT40:BT40),0,IF(BD40+$C40-SUM($BT40:BT40)&gt;W39+AM40,W39+AM40-BD40,$C40-SUM($BT40:BT40))))</f>
        <v>0</v>
      </c>
      <c r="BV40" s="90">
        <f ca="1">IF(X39&lt;=0,0,IF($C40&lt;=SUM($BT40:BU40),0,IF(BE40+$C40-SUM($BT40:BU40)&gt;X39+AN40,X39+AN40-BE40,$C40-SUM($BT40:BU40))))</f>
        <v>0</v>
      </c>
      <c r="BW40" s="90">
        <f ca="1">IF(Y39&lt;=0,0,IF($C40&lt;=SUM($BT40:BV40),0,IF(BF40+$C40-SUM($BT40:BV40)&gt;Y39+AO40,Y39+AO40-BF40,$C40-SUM($BT40:BV40))))</f>
        <v>0</v>
      </c>
      <c r="BX40" s="90">
        <f ca="1">IF(Z39&lt;=0,0,IF($C40&lt;=SUM($BT40:BW40),0,IF(BG40+$C40-SUM($BT40:BW40)&gt;Z39+AP40,Z39+AP40-BG40,$C40-SUM($BT40:BW40))))</f>
        <v>875</v>
      </c>
      <c r="BY40" s="90">
        <f ca="1">IF(AA39&lt;=0,0,IF($C40&lt;=SUM($BT40:BX40),0,IF(BH40+$C40-SUM($BT40:BX40)&gt;AA39+AQ40,AA39+AQ40-BH40,$C40-SUM($BT40:BX40))))</f>
        <v>0</v>
      </c>
      <c r="BZ40" s="90">
        <f ca="1">IF(AB39&lt;=0,0,IF($C40&lt;=SUM($BT40:BY40),0,IF(BI40+$C40-SUM($BT40:BY40)&gt;AB39+AR40,AB39+AR40-BI40,$C40-SUM($BT40:BY40))))</f>
        <v>0</v>
      </c>
      <c r="CA40" s="90">
        <f ca="1">IF(AC39&lt;=0,0,IF($C40&lt;=SUM($BT40:BZ40),0,IF(BJ40+$C40-SUM($BT40:BZ40)&gt;AC39+AS40,AC39+AS40-BJ40,$C40-SUM($BT40:BZ40))))</f>
        <v>0</v>
      </c>
      <c r="CB40" s="90">
        <f ca="1">IF(AD39&lt;=0,0,IF($C40&lt;=SUM($BT40:CA40),0,IF(BK40+$C40-SUM($BT40:CA40)&gt;AD39+AT40,AD39+AT40-BK40,$C40-SUM($BT40:CA40))))</f>
        <v>0</v>
      </c>
      <c r="CC40" s="90">
        <f ca="1">IF(AE39&lt;=0,0,IF($C40&lt;=SUM($BT40:CB40),0,IF(BL40+$C40-SUM($BT40:CB40)&gt;AE39+AU40,AE39+AU40-BL40,$C40-SUM($BT40:CB40))))</f>
        <v>0</v>
      </c>
      <c r="CD40" s="90">
        <f ca="1">IF(AF39&lt;=0,0,IF($C40&lt;=SUM($BT40:CC40),0,IF(BM40+$C40-SUM($BT40:CC40)&gt;AF39+AV40,AF39+AV40-BM40,$C40-SUM($BT40:CC40))))</f>
        <v>0</v>
      </c>
      <c r="CE40" s="90">
        <f ca="1">IF(AG39&lt;=0,0,IF($C40&lt;=SUM($BT40:CD40),0,IF(BN40+$C40-SUM($BT40:CD40)&gt;AG39+AW40,AG39+AW40-BN40,$C40-SUM($BT40:CD40))))</f>
        <v>0</v>
      </c>
      <c r="CF40" s="90">
        <f ca="1">IF(AH39&lt;=0,0,IF($C40&lt;=SUM($BT40:CE40),0,IF(BO40+$C40-SUM($BT40:CE40)&gt;AH39+AX40,AH39+AX40-BO40,$C40-SUM($BT40:CE40))))</f>
        <v>0</v>
      </c>
      <c r="CG40" s="90">
        <f ca="1">IF(AI39&lt;=0,0,IF($C40&lt;=SUM($BT40:CF40),0,IF(BP40+$C40-SUM($BT40:CF40)&gt;AI39+AY40,AI39+AY40-BP40,$C40-SUM($BT40:CF40))))</f>
        <v>0</v>
      </c>
      <c r="CH40" s="90">
        <f ca="1">IF(AJ39&lt;=0,0,IF($C40&lt;=SUM($BT40:CG40),0,IF(BQ40+$C40-SUM($BT40:CG40)&gt;AJ39+AZ40,AJ39+AZ40-BQ40,$C40-SUM($BT40:CG40))))</f>
        <v>0</v>
      </c>
    </row>
    <row r="41" spans="1:86" ht="11.1" customHeight="1" x14ac:dyDescent="0.2">
      <c r="A41" s="86">
        <f t="shared" ca="1" si="10"/>
        <v>21</v>
      </c>
      <c r="B41" s="87">
        <f t="shared" ca="1" si="75"/>
        <v>46874</v>
      </c>
      <c r="C41" s="88">
        <f t="shared" ca="1" si="11"/>
        <v>875</v>
      </c>
      <c r="D41" s="89"/>
      <c r="E41" s="90">
        <f t="shared" ca="1" si="12"/>
        <v>0</v>
      </c>
      <c r="F41" s="90">
        <f t="shared" ca="1" si="13"/>
        <v>0</v>
      </c>
      <c r="G41" s="90">
        <f t="shared" ca="1" si="14"/>
        <v>0</v>
      </c>
      <c r="H41" s="90">
        <f t="shared" ca="1" si="15"/>
        <v>0</v>
      </c>
      <c r="I41" s="90">
        <f t="shared" ca="1" si="16"/>
        <v>1000</v>
      </c>
      <c r="J41" s="90">
        <f t="shared" ca="1" si="17"/>
        <v>0</v>
      </c>
      <c r="K41" s="90">
        <f t="shared" ca="1" si="18"/>
        <v>0</v>
      </c>
      <c r="L41" s="90">
        <f t="shared" ca="1" si="19"/>
        <v>0</v>
      </c>
      <c r="M41" s="90">
        <f t="shared" ca="1" si="20"/>
        <v>0</v>
      </c>
      <c r="N41" s="90">
        <f t="shared" ca="1" si="21"/>
        <v>0</v>
      </c>
      <c r="O41" s="90">
        <f t="shared" ca="1" si="22"/>
        <v>0</v>
      </c>
      <c r="P41" s="90">
        <f t="shared" ca="1" si="23"/>
        <v>0</v>
      </c>
      <c r="Q41" s="90">
        <f t="shared" ca="1" si="24"/>
        <v>0</v>
      </c>
      <c r="R41" s="90">
        <f t="shared" ca="1" si="25"/>
        <v>0</v>
      </c>
      <c r="S41" s="90">
        <f t="shared" ca="1" si="26"/>
        <v>0</v>
      </c>
      <c r="T41" s="91"/>
      <c r="U41" s="90">
        <f t="shared" ca="1" si="8"/>
        <v>12169.07</v>
      </c>
      <c r="V41" s="90">
        <f t="shared" ca="1" si="27"/>
        <v>0</v>
      </c>
      <c r="W41" s="90">
        <f t="shared" ca="1" si="28"/>
        <v>0</v>
      </c>
      <c r="X41" s="90">
        <f t="shared" ca="1" si="29"/>
        <v>0</v>
      </c>
      <c r="Y41" s="90">
        <f t="shared" ca="1" si="30"/>
        <v>0</v>
      </c>
      <c r="Z41" s="90">
        <f t="shared" ca="1" si="31"/>
        <v>12169.07</v>
      </c>
      <c r="AA41" s="90">
        <f t="shared" ca="1" si="32"/>
        <v>0</v>
      </c>
      <c r="AB41" s="90">
        <f t="shared" ca="1" si="33"/>
        <v>0</v>
      </c>
      <c r="AC41" s="90">
        <f t="shared" ca="1" si="34"/>
        <v>0</v>
      </c>
      <c r="AD41" s="90">
        <f t="shared" ca="1" si="35"/>
        <v>0</v>
      </c>
      <c r="AE41" s="90">
        <f t="shared" ca="1" si="36"/>
        <v>0</v>
      </c>
      <c r="AF41" s="90">
        <f t="shared" ca="1" si="37"/>
        <v>0</v>
      </c>
      <c r="AG41" s="90">
        <f t="shared" ca="1" si="38"/>
        <v>0</v>
      </c>
      <c r="AH41" s="90">
        <f t="shared" ca="1" si="39"/>
        <v>0</v>
      </c>
      <c r="AI41" s="90">
        <f t="shared" ca="1" si="40"/>
        <v>0</v>
      </c>
      <c r="AJ41" s="90">
        <f t="shared" ca="1" si="41"/>
        <v>0</v>
      </c>
      <c r="AK41" s="94"/>
      <c r="AL41" s="90">
        <f t="shared" ca="1" si="42"/>
        <v>0</v>
      </c>
      <c r="AM41" s="90">
        <f t="shared" ca="1" si="43"/>
        <v>0</v>
      </c>
      <c r="AN41" s="90">
        <f t="shared" ca="1" si="44"/>
        <v>0</v>
      </c>
      <c r="AO41" s="90">
        <f t="shared" ca="1" si="45"/>
        <v>0</v>
      </c>
      <c r="AP41" s="90">
        <f t="shared" ca="1" si="46"/>
        <v>43.75</v>
      </c>
      <c r="AQ41" s="90">
        <f t="shared" ca="1" si="47"/>
        <v>0</v>
      </c>
      <c r="AR41" s="90">
        <f t="shared" ca="1" si="48"/>
        <v>0</v>
      </c>
      <c r="AS41" s="90">
        <f t="shared" ca="1" si="49"/>
        <v>0</v>
      </c>
      <c r="AT41" s="90">
        <f t="shared" ca="1" si="50"/>
        <v>0</v>
      </c>
      <c r="AU41" s="90">
        <f t="shared" ca="1" si="51"/>
        <v>0</v>
      </c>
      <c r="AV41" s="90">
        <f t="shared" ca="1" si="52"/>
        <v>0</v>
      </c>
      <c r="AW41" s="90">
        <f t="shared" ca="1" si="53"/>
        <v>0</v>
      </c>
      <c r="AX41" s="90">
        <f t="shared" ca="1" si="54"/>
        <v>0</v>
      </c>
      <c r="AY41" s="90">
        <f t="shared" ca="1" si="55"/>
        <v>0</v>
      </c>
      <c r="AZ41" s="90">
        <f t="shared" ca="1" si="56"/>
        <v>0</v>
      </c>
      <c r="BA41" s="92">
        <f t="shared" ca="1" si="57"/>
        <v>43.75</v>
      </c>
      <c r="BB41" s="95"/>
      <c r="BC41" s="90">
        <f t="shared" ca="1" si="58"/>
        <v>0</v>
      </c>
      <c r="BD41" s="90">
        <f t="shared" ca="1" si="59"/>
        <v>0</v>
      </c>
      <c r="BE41" s="90">
        <f t="shared" ca="1" si="60"/>
        <v>0</v>
      </c>
      <c r="BF41" s="90">
        <f t="shared" ca="1" si="61"/>
        <v>0</v>
      </c>
      <c r="BG41" s="90">
        <f t="shared" ca="1" si="62"/>
        <v>125</v>
      </c>
      <c r="BH41" s="90">
        <f t="shared" ca="1" si="63"/>
        <v>0</v>
      </c>
      <c r="BI41" s="90">
        <f t="shared" ca="1" si="64"/>
        <v>0</v>
      </c>
      <c r="BJ41" s="90">
        <f t="shared" ca="1" si="65"/>
        <v>0</v>
      </c>
      <c r="BK41" s="90">
        <f t="shared" ca="1" si="66"/>
        <v>0</v>
      </c>
      <c r="BL41" s="90">
        <f t="shared" ca="1" si="67"/>
        <v>0</v>
      </c>
      <c r="BM41" s="90">
        <f t="shared" ca="1" si="68"/>
        <v>0</v>
      </c>
      <c r="BN41" s="90">
        <f t="shared" ca="1" si="69"/>
        <v>0</v>
      </c>
      <c r="BO41" s="90">
        <f t="shared" ca="1" si="70"/>
        <v>0</v>
      </c>
      <c r="BP41" s="90">
        <f t="shared" ca="1" si="71"/>
        <v>0</v>
      </c>
      <c r="BQ41" s="90">
        <f t="shared" ca="1" si="72"/>
        <v>0</v>
      </c>
      <c r="BR41" s="92">
        <f t="shared" ca="1" si="73"/>
        <v>125</v>
      </c>
      <c r="BS41" s="92"/>
      <c r="BT41" s="93">
        <f t="shared" ca="1" si="74"/>
        <v>0</v>
      </c>
      <c r="BU41" s="90">
        <f ca="1">IF(W40&lt;=0,0,IF($C41&lt;=SUM($BT41:BT41),0,IF(BD41+$C41-SUM($BT41:BT41)&gt;W40+AM41,W40+AM41-BD41,$C41-SUM($BT41:BT41))))</f>
        <v>0</v>
      </c>
      <c r="BV41" s="90">
        <f ca="1">IF(X40&lt;=0,0,IF($C41&lt;=SUM($BT41:BU41),0,IF(BE41+$C41-SUM($BT41:BU41)&gt;X40+AN41,X40+AN41-BE41,$C41-SUM($BT41:BU41))))</f>
        <v>0</v>
      </c>
      <c r="BW41" s="90">
        <f ca="1">IF(Y40&lt;=0,0,IF($C41&lt;=SUM($BT41:BV41),0,IF(BF41+$C41-SUM($BT41:BV41)&gt;Y40+AO41,Y40+AO41-BF41,$C41-SUM($BT41:BV41))))</f>
        <v>0</v>
      </c>
      <c r="BX41" s="90">
        <f ca="1">IF(Z40&lt;=0,0,IF($C41&lt;=SUM($BT41:BW41),0,IF(BG41+$C41-SUM($BT41:BW41)&gt;Z40+AP41,Z40+AP41-BG41,$C41-SUM($BT41:BW41))))</f>
        <v>875</v>
      </c>
      <c r="BY41" s="90">
        <f ca="1">IF(AA40&lt;=0,0,IF($C41&lt;=SUM($BT41:BX41),0,IF(BH41+$C41-SUM($BT41:BX41)&gt;AA40+AQ41,AA40+AQ41-BH41,$C41-SUM($BT41:BX41))))</f>
        <v>0</v>
      </c>
      <c r="BZ41" s="90">
        <f ca="1">IF(AB40&lt;=0,0,IF($C41&lt;=SUM($BT41:BY41),0,IF(BI41+$C41-SUM($BT41:BY41)&gt;AB40+AR41,AB40+AR41-BI41,$C41-SUM($BT41:BY41))))</f>
        <v>0</v>
      </c>
      <c r="CA41" s="90">
        <f ca="1">IF(AC40&lt;=0,0,IF($C41&lt;=SUM($BT41:BZ41),0,IF(BJ41+$C41-SUM($BT41:BZ41)&gt;AC40+AS41,AC40+AS41-BJ41,$C41-SUM($BT41:BZ41))))</f>
        <v>0</v>
      </c>
      <c r="CB41" s="90">
        <f ca="1">IF(AD40&lt;=0,0,IF($C41&lt;=SUM($BT41:CA41),0,IF(BK41+$C41-SUM($BT41:CA41)&gt;AD40+AT41,AD40+AT41-BK41,$C41-SUM($BT41:CA41))))</f>
        <v>0</v>
      </c>
      <c r="CC41" s="90">
        <f ca="1">IF(AE40&lt;=0,0,IF($C41&lt;=SUM($BT41:CB41),0,IF(BL41+$C41-SUM($BT41:CB41)&gt;AE40+AU41,AE40+AU41-BL41,$C41-SUM($BT41:CB41))))</f>
        <v>0</v>
      </c>
      <c r="CD41" s="90">
        <f ca="1">IF(AF40&lt;=0,0,IF($C41&lt;=SUM($BT41:CC41),0,IF(BM41+$C41-SUM($BT41:CC41)&gt;AF40+AV41,AF40+AV41-BM41,$C41-SUM($BT41:CC41))))</f>
        <v>0</v>
      </c>
      <c r="CE41" s="90">
        <f ca="1">IF(AG40&lt;=0,0,IF($C41&lt;=SUM($BT41:CD41),0,IF(BN41+$C41-SUM($BT41:CD41)&gt;AG40+AW41,AG40+AW41-BN41,$C41-SUM($BT41:CD41))))</f>
        <v>0</v>
      </c>
      <c r="CF41" s="90">
        <f ca="1">IF(AH40&lt;=0,0,IF($C41&lt;=SUM($BT41:CE41),0,IF(BO41+$C41-SUM($BT41:CE41)&gt;AH40+AX41,AH40+AX41-BO41,$C41-SUM($BT41:CE41))))</f>
        <v>0</v>
      </c>
      <c r="CG41" s="90">
        <f ca="1">IF(AI40&lt;=0,0,IF($C41&lt;=SUM($BT41:CF41),0,IF(BP41+$C41-SUM($BT41:CF41)&gt;AI40+AY41,AI40+AY41-BP41,$C41-SUM($BT41:CF41))))</f>
        <v>0</v>
      </c>
      <c r="CH41" s="90">
        <f ca="1">IF(AJ40&lt;=0,0,IF($C41&lt;=SUM($BT41:CG41),0,IF(BQ41+$C41-SUM($BT41:CG41)&gt;AJ40+AZ41,AJ40+AZ41-BQ41,$C41-SUM($BT41:CG41))))</f>
        <v>0</v>
      </c>
    </row>
    <row r="42" spans="1:86" ht="11.1" customHeight="1" x14ac:dyDescent="0.2">
      <c r="A42" s="86">
        <f t="shared" ca="1" si="10"/>
        <v>22</v>
      </c>
      <c r="B42" s="87">
        <f t="shared" ca="1" si="75"/>
        <v>46905</v>
      </c>
      <c r="C42" s="88">
        <f t="shared" ca="1" si="11"/>
        <v>875</v>
      </c>
      <c r="D42" s="89"/>
      <c r="E42" s="90">
        <f t="shared" ca="1" si="12"/>
        <v>0</v>
      </c>
      <c r="F42" s="90">
        <f t="shared" ca="1" si="13"/>
        <v>0</v>
      </c>
      <c r="G42" s="90">
        <f t="shared" ca="1" si="14"/>
        <v>0</v>
      </c>
      <c r="H42" s="90">
        <f t="shared" ca="1" si="15"/>
        <v>0</v>
      </c>
      <c r="I42" s="90">
        <f t="shared" ca="1" si="16"/>
        <v>1000</v>
      </c>
      <c r="J42" s="90">
        <f t="shared" ca="1" si="17"/>
        <v>0</v>
      </c>
      <c r="K42" s="90">
        <f t="shared" ca="1" si="18"/>
        <v>0</v>
      </c>
      <c r="L42" s="90">
        <f t="shared" ca="1" si="19"/>
        <v>0</v>
      </c>
      <c r="M42" s="90">
        <f t="shared" ca="1" si="20"/>
        <v>0</v>
      </c>
      <c r="N42" s="90">
        <f t="shared" ca="1" si="21"/>
        <v>0</v>
      </c>
      <c r="O42" s="90">
        <f t="shared" ca="1" si="22"/>
        <v>0</v>
      </c>
      <c r="P42" s="90">
        <f t="shared" ca="1" si="23"/>
        <v>0</v>
      </c>
      <c r="Q42" s="90">
        <f t="shared" ca="1" si="24"/>
        <v>0</v>
      </c>
      <c r="R42" s="90">
        <f t="shared" ca="1" si="25"/>
        <v>0</v>
      </c>
      <c r="S42" s="90">
        <f t="shared" ca="1" si="26"/>
        <v>0</v>
      </c>
      <c r="T42" s="91"/>
      <c r="U42" s="90">
        <f t="shared" ca="1" si="8"/>
        <v>11209.63</v>
      </c>
      <c r="V42" s="90">
        <f t="shared" ca="1" si="27"/>
        <v>0</v>
      </c>
      <c r="W42" s="90">
        <f t="shared" ca="1" si="28"/>
        <v>0</v>
      </c>
      <c r="X42" s="90">
        <f t="shared" ca="1" si="29"/>
        <v>0</v>
      </c>
      <c r="Y42" s="90">
        <f t="shared" ca="1" si="30"/>
        <v>0</v>
      </c>
      <c r="Z42" s="90">
        <f t="shared" ca="1" si="31"/>
        <v>11209.63</v>
      </c>
      <c r="AA42" s="90">
        <f t="shared" ca="1" si="32"/>
        <v>0</v>
      </c>
      <c r="AB42" s="90">
        <f t="shared" ca="1" si="33"/>
        <v>0</v>
      </c>
      <c r="AC42" s="90">
        <f t="shared" ca="1" si="34"/>
        <v>0</v>
      </c>
      <c r="AD42" s="90">
        <f t="shared" ca="1" si="35"/>
        <v>0</v>
      </c>
      <c r="AE42" s="90">
        <f t="shared" ca="1" si="36"/>
        <v>0</v>
      </c>
      <c r="AF42" s="90">
        <f t="shared" ca="1" si="37"/>
        <v>0</v>
      </c>
      <c r="AG42" s="90">
        <f t="shared" ca="1" si="38"/>
        <v>0</v>
      </c>
      <c r="AH42" s="90">
        <f t="shared" ca="1" si="39"/>
        <v>0</v>
      </c>
      <c r="AI42" s="90">
        <f t="shared" ca="1" si="40"/>
        <v>0</v>
      </c>
      <c r="AJ42" s="90">
        <f t="shared" ca="1" si="41"/>
        <v>0</v>
      </c>
      <c r="AK42" s="94"/>
      <c r="AL42" s="90">
        <f t="shared" ca="1" si="42"/>
        <v>0</v>
      </c>
      <c r="AM42" s="90">
        <f t="shared" ca="1" si="43"/>
        <v>0</v>
      </c>
      <c r="AN42" s="90">
        <f t="shared" ca="1" si="44"/>
        <v>0</v>
      </c>
      <c r="AO42" s="90">
        <f t="shared" ca="1" si="45"/>
        <v>0</v>
      </c>
      <c r="AP42" s="90">
        <f t="shared" ca="1" si="46"/>
        <v>40.56</v>
      </c>
      <c r="AQ42" s="90">
        <f t="shared" ca="1" si="47"/>
        <v>0</v>
      </c>
      <c r="AR42" s="90">
        <f t="shared" ca="1" si="48"/>
        <v>0</v>
      </c>
      <c r="AS42" s="90">
        <f t="shared" ca="1" si="49"/>
        <v>0</v>
      </c>
      <c r="AT42" s="90">
        <f t="shared" ca="1" si="50"/>
        <v>0</v>
      </c>
      <c r="AU42" s="90">
        <f t="shared" ca="1" si="51"/>
        <v>0</v>
      </c>
      <c r="AV42" s="90">
        <f t="shared" ca="1" si="52"/>
        <v>0</v>
      </c>
      <c r="AW42" s="90">
        <f t="shared" ca="1" si="53"/>
        <v>0</v>
      </c>
      <c r="AX42" s="90">
        <f t="shared" ca="1" si="54"/>
        <v>0</v>
      </c>
      <c r="AY42" s="90">
        <f t="shared" ca="1" si="55"/>
        <v>0</v>
      </c>
      <c r="AZ42" s="90">
        <f t="shared" ca="1" si="56"/>
        <v>0</v>
      </c>
      <c r="BA42" s="92">
        <f t="shared" ca="1" si="57"/>
        <v>40.56</v>
      </c>
      <c r="BB42" s="95"/>
      <c r="BC42" s="90">
        <f t="shared" ca="1" si="58"/>
        <v>0</v>
      </c>
      <c r="BD42" s="90">
        <f t="shared" ca="1" si="59"/>
        <v>0</v>
      </c>
      <c r="BE42" s="90">
        <f t="shared" ca="1" si="60"/>
        <v>0</v>
      </c>
      <c r="BF42" s="90">
        <f t="shared" ca="1" si="61"/>
        <v>0</v>
      </c>
      <c r="BG42" s="90">
        <f t="shared" ca="1" si="62"/>
        <v>125</v>
      </c>
      <c r="BH42" s="90">
        <f t="shared" ca="1" si="63"/>
        <v>0</v>
      </c>
      <c r="BI42" s="90">
        <f t="shared" ca="1" si="64"/>
        <v>0</v>
      </c>
      <c r="BJ42" s="90">
        <f t="shared" ca="1" si="65"/>
        <v>0</v>
      </c>
      <c r="BK42" s="90">
        <f t="shared" ca="1" si="66"/>
        <v>0</v>
      </c>
      <c r="BL42" s="90">
        <f t="shared" ca="1" si="67"/>
        <v>0</v>
      </c>
      <c r="BM42" s="90">
        <f t="shared" ca="1" si="68"/>
        <v>0</v>
      </c>
      <c r="BN42" s="90">
        <f t="shared" ca="1" si="69"/>
        <v>0</v>
      </c>
      <c r="BO42" s="90">
        <f t="shared" ca="1" si="70"/>
        <v>0</v>
      </c>
      <c r="BP42" s="90">
        <f t="shared" ca="1" si="71"/>
        <v>0</v>
      </c>
      <c r="BQ42" s="90">
        <f t="shared" ca="1" si="72"/>
        <v>0</v>
      </c>
      <c r="BR42" s="92">
        <f t="shared" ca="1" si="73"/>
        <v>125</v>
      </c>
      <c r="BS42" s="92"/>
      <c r="BT42" s="93">
        <f t="shared" ca="1" si="74"/>
        <v>0</v>
      </c>
      <c r="BU42" s="90">
        <f ca="1">IF(W41&lt;=0,0,IF($C42&lt;=SUM($BT42:BT42),0,IF(BD42+$C42-SUM($BT42:BT42)&gt;W41+AM42,W41+AM42-BD42,$C42-SUM($BT42:BT42))))</f>
        <v>0</v>
      </c>
      <c r="BV42" s="90">
        <f ca="1">IF(X41&lt;=0,0,IF($C42&lt;=SUM($BT42:BU42),0,IF(BE42+$C42-SUM($BT42:BU42)&gt;X41+AN42,X41+AN42-BE42,$C42-SUM($BT42:BU42))))</f>
        <v>0</v>
      </c>
      <c r="BW42" s="90">
        <f ca="1">IF(Y41&lt;=0,0,IF($C42&lt;=SUM($BT42:BV42),0,IF(BF42+$C42-SUM($BT42:BV42)&gt;Y41+AO42,Y41+AO42-BF42,$C42-SUM($BT42:BV42))))</f>
        <v>0</v>
      </c>
      <c r="BX42" s="90">
        <f ca="1">IF(Z41&lt;=0,0,IF($C42&lt;=SUM($BT42:BW42),0,IF(BG42+$C42-SUM($BT42:BW42)&gt;Z41+AP42,Z41+AP42-BG42,$C42-SUM($BT42:BW42))))</f>
        <v>875</v>
      </c>
      <c r="BY42" s="90">
        <f ca="1">IF(AA41&lt;=0,0,IF($C42&lt;=SUM($BT42:BX42),0,IF(BH42+$C42-SUM($BT42:BX42)&gt;AA41+AQ42,AA41+AQ42-BH42,$C42-SUM($BT42:BX42))))</f>
        <v>0</v>
      </c>
      <c r="BZ42" s="90">
        <f ca="1">IF(AB41&lt;=0,0,IF($C42&lt;=SUM($BT42:BY42),0,IF(BI42+$C42-SUM($BT42:BY42)&gt;AB41+AR42,AB41+AR42-BI42,$C42-SUM($BT42:BY42))))</f>
        <v>0</v>
      </c>
      <c r="CA42" s="90">
        <f ca="1">IF(AC41&lt;=0,0,IF($C42&lt;=SUM($BT42:BZ42),0,IF(BJ42+$C42-SUM($BT42:BZ42)&gt;AC41+AS42,AC41+AS42-BJ42,$C42-SUM($BT42:BZ42))))</f>
        <v>0</v>
      </c>
      <c r="CB42" s="90">
        <f ca="1">IF(AD41&lt;=0,0,IF($C42&lt;=SUM($BT42:CA42),0,IF(BK42+$C42-SUM($BT42:CA42)&gt;AD41+AT42,AD41+AT42-BK42,$C42-SUM($BT42:CA42))))</f>
        <v>0</v>
      </c>
      <c r="CC42" s="90">
        <f ca="1">IF(AE41&lt;=0,0,IF($C42&lt;=SUM($BT42:CB42),0,IF(BL42+$C42-SUM($BT42:CB42)&gt;AE41+AU42,AE41+AU42-BL42,$C42-SUM($BT42:CB42))))</f>
        <v>0</v>
      </c>
      <c r="CD42" s="90">
        <f ca="1">IF(AF41&lt;=0,0,IF($C42&lt;=SUM($BT42:CC42),0,IF(BM42+$C42-SUM($BT42:CC42)&gt;AF41+AV42,AF41+AV42-BM42,$C42-SUM($BT42:CC42))))</f>
        <v>0</v>
      </c>
      <c r="CE42" s="90">
        <f ca="1">IF(AG41&lt;=0,0,IF($C42&lt;=SUM($BT42:CD42),0,IF(BN42+$C42-SUM($BT42:CD42)&gt;AG41+AW42,AG41+AW42-BN42,$C42-SUM($BT42:CD42))))</f>
        <v>0</v>
      </c>
      <c r="CF42" s="90">
        <f ca="1">IF(AH41&lt;=0,0,IF($C42&lt;=SUM($BT42:CE42),0,IF(BO42+$C42-SUM($BT42:CE42)&gt;AH41+AX42,AH41+AX42-BO42,$C42-SUM($BT42:CE42))))</f>
        <v>0</v>
      </c>
      <c r="CG42" s="90">
        <f ca="1">IF(AI41&lt;=0,0,IF($C42&lt;=SUM($BT42:CF42),0,IF(BP42+$C42-SUM($BT42:CF42)&gt;AI41+AY42,AI41+AY42-BP42,$C42-SUM($BT42:CF42))))</f>
        <v>0</v>
      </c>
      <c r="CH42" s="90">
        <f ca="1">IF(AJ41&lt;=0,0,IF($C42&lt;=SUM($BT42:CG42),0,IF(BQ42+$C42-SUM($BT42:CG42)&gt;AJ41+AZ42,AJ41+AZ42-BQ42,$C42-SUM($BT42:CG42))))</f>
        <v>0</v>
      </c>
    </row>
    <row r="43" spans="1:86" ht="11.1" customHeight="1" x14ac:dyDescent="0.2">
      <c r="A43" s="86">
        <f t="shared" ca="1" si="10"/>
        <v>23</v>
      </c>
      <c r="B43" s="87">
        <f t="shared" ca="1" si="75"/>
        <v>46935</v>
      </c>
      <c r="C43" s="88">
        <f t="shared" ca="1" si="11"/>
        <v>875</v>
      </c>
      <c r="D43" s="89"/>
      <c r="E43" s="90">
        <f t="shared" ca="1" si="12"/>
        <v>0</v>
      </c>
      <c r="F43" s="90">
        <f t="shared" ca="1" si="13"/>
        <v>0</v>
      </c>
      <c r="G43" s="90">
        <f t="shared" ca="1" si="14"/>
        <v>0</v>
      </c>
      <c r="H43" s="90">
        <f t="shared" ca="1" si="15"/>
        <v>0</v>
      </c>
      <c r="I43" s="90">
        <f t="shared" ca="1" si="16"/>
        <v>1000</v>
      </c>
      <c r="J43" s="90">
        <f t="shared" ca="1" si="17"/>
        <v>0</v>
      </c>
      <c r="K43" s="90">
        <f t="shared" ca="1" si="18"/>
        <v>0</v>
      </c>
      <c r="L43" s="90">
        <f t="shared" ca="1" si="19"/>
        <v>0</v>
      </c>
      <c r="M43" s="90">
        <f t="shared" ca="1" si="20"/>
        <v>0</v>
      </c>
      <c r="N43" s="90">
        <f t="shared" ca="1" si="21"/>
        <v>0</v>
      </c>
      <c r="O43" s="90">
        <f t="shared" ca="1" si="22"/>
        <v>0</v>
      </c>
      <c r="P43" s="90">
        <f t="shared" ca="1" si="23"/>
        <v>0</v>
      </c>
      <c r="Q43" s="90">
        <f t="shared" ca="1" si="24"/>
        <v>0</v>
      </c>
      <c r="R43" s="90">
        <f t="shared" ca="1" si="25"/>
        <v>0</v>
      </c>
      <c r="S43" s="90">
        <f t="shared" ca="1" si="26"/>
        <v>0</v>
      </c>
      <c r="T43" s="91"/>
      <c r="U43" s="90">
        <f t="shared" ca="1" si="8"/>
        <v>10247</v>
      </c>
      <c r="V43" s="90">
        <f t="shared" ca="1" si="27"/>
        <v>0</v>
      </c>
      <c r="W43" s="90">
        <f t="shared" ca="1" si="28"/>
        <v>0</v>
      </c>
      <c r="X43" s="90">
        <f t="shared" ca="1" si="29"/>
        <v>0</v>
      </c>
      <c r="Y43" s="90">
        <f t="shared" ca="1" si="30"/>
        <v>0</v>
      </c>
      <c r="Z43" s="90">
        <f t="shared" ca="1" si="31"/>
        <v>10247</v>
      </c>
      <c r="AA43" s="90">
        <f t="shared" ca="1" si="32"/>
        <v>0</v>
      </c>
      <c r="AB43" s="90">
        <f t="shared" ca="1" si="33"/>
        <v>0</v>
      </c>
      <c r="AC43" s="90">
        <f t="shared" ca="1" si="34"/>
        <v>0</v>
      </c>
      <c r="AD43" s="90">
        <f t="shared" ca="1" si="35"/>
        <v>0</v>
      </c>
      <c r="AE43" s="90">
        <f t="shared" ca="1" si="36"/>
        <v>0</v>
      </c>
      <c r="AF43" s="90">
        <f t="shared" ca="1" si="37"/>
        <v>0</v>
      </c>
      <c r="AG43" s="90">
        <f t="shared" ca="1" si="38"/>
        <v>0</v>
      </c>
      <c r="AH43" s="90">
        <f t="shared" ca="1" si="39"/>
        <v>0</v>
      </c>
      <c r="AI43" s="90">
        <f t="shared" ca="1" si="40"/>
        <v>0</v>
      </c>
      <c r="AJ43" s="90">
        <f t="shared" ca="1" si="41"/>
        <v>0</v>
      </c>
      <c r="AK43" s="94"/>
      <c r="AL43" s="90">
        <f t="shared" ca="1" si="42"/>
        <v>0</v>
      </c>
      <c r="AM43" s="90">
        <f t="shared" ca="1" si="43"/>
        <v>0</v>
      </c>
      <c r="AN43" s="90">
        <f t="shared" ca="1" si="44"/>
        <v>0</v>
      </c>
      <c r="AO43" s="90">
        <f t="shared" ca="1" si="45"/>
        <v>0</v>
      </c>
      <c r="AP43" s="90">
        <f t="shared" ca="1" si="46"/>
        <v>37.369999999999997</v>
      </c>
      <c r="AQ43" s="90">
        <f t="shared" ca="1" si="47"/>
        <v>0</v>
      </c>
      <c r="AR43" s="90">
        <f t="shared" ca="1" si="48"/>
        <v>0</v>
      </c>
      <c r="AS43" s="90">
        <f t="shared" ca="1" si="49"/>
        <v>0</v>
      </c>
      <c r="AT43" s="90">
        <f t="shared" ca="1" si="50"/>
        <v>0</v>
      </c>
      <c r="AU43" s="90">
        <f t="shared" ca="1" si="51"/>
        <v>0</v>
      </c>
      <c r="AV43" s="90">
        <f t="shared" ca="1" si="52"/>
        <v>0</v>
      </c>
      <c r="AW43" s="90">
        <f t="shared" ca="1" si="53"/>
        <v>0</v>
      </c>
      <c r="AX43" s="90">
        <f t="shared" ca="1" si="54"/>
        <v>0</v>
      </c>
      <c r="AY43" s="90">
        <f t="shared" ca="1" si="55"/>
        <v>0</v>
      </c>
      <c r="AZ43" s="90">
        <f t="shared" ca="1" si="56"/>
        <v>0</v>
      </c>
      <c r="BA43" s="92">
        <f t="shared" ca="1" si="57"/>
        <v>37.369999999999997</v>
      </c>
      <c r="BB43" s="95"/>
      <c r="BC43" s="90">
        <f t="shared" ca="1" si="58"/>
        <v>0</v>
      </c>
      <c r="BD43" s="90">
        <f t="shared" ca="1" si="59"/>
        <v>0</v>
      </c>
      <c r="BE43" s="90">
        <f t="shared" ca="1" si="60"/>
        <v>0</v>
      </c>
      <c r="BF43" s="90">
        <f t="shared" ca="1" si="61"/>
        <v>0</v>
      </c>
      <c r="BG43" s="90">
        <f t="shared" ca="1" si="62"/>
        <v>125</v>
      </c>
      <c r="BH43" s="90">
        <f t="shared" ca="1" si="63"/>
        <v>0</v>
      </c>
      <c r="BI43" s="90">
        <f t="shared" ca="1" si="64"/>
        <v>0</v>
      </c>
      <c r="BJ43" s="90">
        <f t="shared" ca="1" si="65"/>
        <v>0</v>
      </c>
      <c r="BK43" s="90">
        <f t="shared" ca="1" si="66"/>
        <v>0</v>
      </c>
      <c r="BL43" s="90">
        <f t="shared" ca="1" si="67"/>
        <v>0</v>
      </c>
      <c r="BM43" s="90">
        <f t="shared" ca="1" si="68"/>
        <v>0</v>
      </c>
      <c r="BN43" s="90">
        <f t="shared" ca="1" si="69"/>
        <v>0</v>
      </c>
      <c r="BO43" s="90">
        <f t="shared" ca="1" si="70"/>
        <v>0</v>
      </c>
      <c r="BP43" s="90">
        <f t="shared" ca="1" si="71"/>
        <v>0</v>
      </c>
      <c r="BQ43" s="90">
        <f t="shared" ca="1" si="72"/>
        <v>0</v>
      </c>
      <c r="BR43" s="92">
        <f t="shared" ca="1" si="73"/>
        <v>125</v>
      </c>
      <c r="BS43" s="92"/>
      <c r="BT43" s="93">
        <f t="shared" ca="1" si="74"/>
        <v>0</v>
      </c>
      <c r="BU43" s="90">
        <f ca="1">IF(W42&lt;=0,0,IF($C43&lt;=SUM($BT43:BT43),0,IF(BD43+$C43-SUM($BT43:BT43)&gt;W42+AM43,W42+AM43-BD43,$C43-SUM($BT43:BT43))))</f>
        <v>0</v>
      </c>
      <c r="BV43" s="90">
        <f ca="1">IF(X42&lt;=0,0,IF($C43&lt;=SUM($BT43:BU43),0,IF(BE43+$C43-SUM($BT43:BU43)&gt;X42+AN43,X42+AN43-BE43,$C43-SUM($BT43:BU43))))</f>
        <v>0</v>
      </c>
      <c r="BW43" s="90">
        <f ca="1">IF(Y42&lt;=0,0,IF($C43&lt;=SUM($BT43:BV43),0,IF(BF43+$C43-SUM($BT43:BV43)&gt;Y42+AO43,Y42+AO43-BF43,$C43-SUM($BT43:BV43))))</f>
        <v>0</v>
      </c>
      <c r="BX43" s="90">
        <f ca="1">IF(Z42&lt;=0,0,IF($C43&lt;=SUM($BT43:BW43),0,IF(BG43+$C43-SUM($BT43:BW43)&gt;Z42+AP43,Z42+AP43-BG43,$C43-SUM($BT43:BW43))))</f>
        <v>875</v>
      </c>
      <c r="BY43" s="90">
        <f ca="1">IF(AA42&lt;=0,0,IF($C43&lt;=SUM($BT43:BX43),0,IF(BH43+$C43-SUM($BT43:BX43)&gt;AA42+AQ43,AA42+AQ43-BH43,$C43-SUM($BT43:BX43))))</f>
        <v>0</v>
      </c>
      <c r="BZ43" s="90">
        <f ca="1">IF(AB42&lt;=0,0,IF($C43&lt;=SUM($BT43:BY43),0,IF(BI43+$C43-SUM($BT43:BY43)&gt;AB42+AR43,AB42+AR43-BI43,$C43-SUM($BT43:BY43))))</f>
        <v>0</v>
      </c>
      <c r="CA43" s="90">
        <f ca="1">IF(AC42&lt;=0,0,IF($C43&lt;=SUM($BT43:BZ43),0,IF(BJ43+$C43-SUM($BT43:BZ43)&gt;AC42+AS43,AC42+AS43-BJ43,$C43-SUM($BT43:BZ43))))</f>
        <v>0</v>
      </c>
      <c r="CB43" s="90">
        <f ca="1">IF(AD42&lt;=0,0,IF($C43&lt;=SUM($BT43:CA43),0,IF(BK43+$C43-SUM($BT43:CA43)&gt;AD42+AT43,AD42+AT43-BK43,$C43-SUM($BT43:CA43))))</f>
        <v>0</v>
      </c>
      <c r="CC43" s="90">
        <f ca="1">IF(AE42&lt;=0,0,IF($C43&lt;=SUM($BT43:CB43),0,IF(BL43+$C43-SUM($BT43:CB43)&gt;AE42+AU43,AE42+AU43-BL43,$C43-SUM($BT43:CB43))))</f>
        <v>0</v>
      </c>
      <c r="CD43" s="90">
        <f ca="1">IF(AF42&lt;=0,0,IF($C43&lt;=SUM($BT43:CC43),0,IF(BM43+$C43-SUM($BT43:CC43)&gt;AF42+AV43,AF42+AV43-BM43,$C43-SUM($BT43:CC43))))</f>
        <v>0</v>
      </c>
      <c r="CE43" s="90">
        <f ca="1">IF(AG42&lt;=0,0,IF($C43&lt;=SUM($BT43:CD43),0,IF(BN43+$C43-SUM($BT43:CD43)&gt;AG42+AW43,AG42+AW43-BN43,$C43-SUM($BT43:CD43))))</f>
        <v>0</v>
      </c>
      <c r="CF43" s="90">
        <f ca="1">IF(AH42&lt;=0,0,IF($C43&lt;=SUM($BT43:CE43),0,IF(BO43+$C43-SUM($BT43:CE43)&gt;AH42+AX43,AH42+AX43-BO43,$C43-SUM($BT43:CE43))))</f>
        <v>0</v>
      </c>
      <c r="CG43" s="90">
        <f ca="1">IF(AI42&lt;=0,0,IF($C43&lt;=SUM($BT43:CF43),0,IF(BP43+$C43-SUM($BT43:CF43)&gt;AI42+AY43,AI42+AY43-BP43,$C43-SUM($BT43:CF43))))</f>
        <v>0</v>
      </c>
      <c r="CH43" s="90">
        <f ca="1">IF(AJ42&lt;=0,0,IF($C43&lt;=SUM($BT43:CG43),0,IF(BQ43+$C43-SUM($BT43:CG43)&gt;AJ42+AZ43,AJ42+AZ43-BQ43,$C43-SUM($BT43:CG43))))</f>
        <v>0</v>
      </c>
    </row>
    <row r="44" spans="1:86" ht="11.1" customHeight="1" x14ac:dyDescent="0.2">
      <c r="A44" s="86">
        <f t="shared" ca="1" si="10"/>
        <v>24</v>
      </c>
      <c r="B44" s="87">
        <f t="shared" ca="1" si="75"/>
        <v>46966</v>
      </c>
      <c r="C44" s="88">
        <f t="shared" ca="1" si="11"/>
        <v>875</v>
      </c>
      <c r="D44" s="89"/>
      <c r="E44" s="90">
        <f t="shared" ca="1" si="12"/>
        <v>0</v>
      </c>
      <c r="F44" s="90">
        <f t="shared" ca="1" si="13"/>
        <v>0</v>
      </c>
      <c r="G44" s="90">
        <f t="shared" ca="1" si="14"/>
        <v>0</v>
      </c>
      <c r="H44" s="90">
        <f t="shared" ca="1" si="15"/>
        <v>0</v>
      </c>
      <c r="I44" s="90">
        <f t="shared" ca="1" si="16"/>
        <v>1000</v>
      </c>
      <c r="J44" s="90">
        <f t="shared" ca="1" si="17"/>
        <v>0</v>
      </c>
      <c r="K44" s="90">
        <f t="shared" ca="1" si="18"/>
        <v>0</v>
      </c>
      <c r="L44" s="90">
        <f t="shared" ca="1" si="19"/>
        <v>0</v>
      </c>
      <c r="M44" s="90">
        <f t="shared" ca="1" si="20"/>
        <v>0</v>
      </c>
      <c r="N44" s="90">
        <f t="shared" ca="1" si="21"/>
        <v>0</v>
      </c>
      <c r="O44" s="90">
        <f t="shared" ca="1" si="22"/>
        <v>0</v>
      </c>
      <c r="P44" s="90">
        <f t="shared" ca="1" si="23"/>
        <v>0</v>
      </c>
      <c r="Q44" s="90">
        <f t="shared" ca="1" si="24"/>
        <v>0</v>
      </c>
      <c r="R44" s="90">
        <f t="shared" ca="1" si="25"/>
        <v>0</v>
      </c>
      <c r="S44" s="90">
        <f t="shared" ca="1" si="26"/>
        <v>0</v>
      </c>
      <c r="T44" s="91"/>
      <c r="U44" s="90">
        <f t="shared" ca="1" si="8"/>
        <v>9281.16</v>
      </c>
      <c r="V44" s="90">
        <f t="shared" ca="1" si="27"/>
        <v>0</v>
      </c>
      <c r="W44" s="90">
        <f t="shared" ca="1" si="28"/>
        <v>0</v>
      </c>
      <c r="X44" s="90">
        <f t="shared" ca="1" si="29"/>
        <v>0</v>
      </c>
      <c r="Y44" s="90">
        <f t="shared" ca="1" si="30"/>
        <v>0</v>
      </c>
      <c r="Z44" s="90">
        <f t="shared" ca="1" si="31"/>
        <v>9281.16</v>
      </c>
      <c r="AA44" s="90">
        <f t="shared" ca="1" si="32"/>
        <v>0</v>
      </c>
      <c r="AB44" s="90">
        <f t="shared" ca="1" si="33"/>
        <v>0</v>
      </c>
      <c r="AC44" s="90">
        <f t="shared" ca="1" si="34"/>
        <v>0</v>
      </c>
      <c r="AD44" s="90">
        <f t="shared" ca="1" si="35"/>
        <v>0</v>
      </c>
      <c r="AE44" s="90">
        <f t="shared" ca="1" si="36"/>
        <v>0</v>
      </c>
      <c r="AF44" s="90">
        <f t="shared" ca="1" si="37"/>
        <v>0</v>
      </c>
      <c r="AG44" s="90">
        <f t="shared" ca="1" si="38"/>
        <v>0</v>
      </c>
      <c r="AH44" s="90">
        <f t="shared" ca="1" si="39"/>
        <v>0</v>
      </c>
      <c r="AI44" s="90">
        <f t="shared" ca="1" si="40"/>
        <v>0</v>
      </c>
      <c r="AJ44" s="90">
        <f t="shared" ca="1" si="41"/>
        <v>0</v>
      </c>
      <c r="AK44" s="94"/>
      <c r="AL44" s="90">
        <f t="shared" ca="1" si="42"/>
        <v>0</v>
      </c>
      <c r="AM44" s="90">
        <f t="shared" ca="1" si="43"/>
        <v>0</v>
      </c>
      <c r="AN44" s="90">
        <f t="shared" ca="1" si="44"/>
        <v>0</v>
      </c>
      <c r="AO44" s="90">
        <f t="shared" ca="1" si="45"/>
        <v>0</v>
      </c>
      <c r="AP44" s="90">
        <f t="shared" ca="1" si="46"/>
        <v>34.159999999999997</v>
      </c>
      <c r="AQ44" s="90">
        <f t="shared" ca="1" si="47"/>
        <v>0</v>
      </c>
      <c r="AR44" s="90">
        <f t="shared" ca="1" si="48"/>
        <v>0</v>
      </c>
      <c r="AS44" s="90">
        <f t="shared" ca="1" si="49"/>
        <v>0</v>
      </c>
      <c r="AT44" s="90">
        <f t="shared" ca="1" si="50"/>
        <v>0</v>
      </c>
      <c r="AU44" s="90">
        <f t="shared" ca="1" si="51"/>
        <v>0</v>
      </c>
      <c r="AV44" s="90">
        <f t="shared" ca="1" si="52"/>
        <v>0</v>
      </c>
      <c r="AW44" s="90">
        <f t="shared" ca="1" si="53"/>
        <v>0</v>
      </c>
      <c r="AX44" s="90">
        <f t="shared" ca="1" si="54"/>
        <v>0</v>
      </c>
      <c r="AY44" s="90">
        <f t="shared" ca="1" si="55"/>
        <v>0</v>
      </c>
      <c r="AZ44" s="90">
        <f t="shared" ca="1" si="56"/>
        <v>0</v>
      </c>
      <c r="BA44" s="92">
        <f t="shared" ca="1" si="57"/>
        <v>34.159999999999997</v>
      </c>
      <c r="BB44" s="95"/>
      <c r="BC44" s="90">
        <f t="shared" ca="1" si="58"/>
        <v>0</v>
      </c>
      <c r="BD44" s="90">
        <f t="shared" ca="1" si="59"/>
        <v>0</v>
      </c>
      <c r="BE44" s="90">
        <f t="shared" ca="1" si="60"/>
        <v>0</v>
      </c>
      <c r="BF44" s="90">
        <f t="shared" ca="1" si="61"/>
        <v>0</v>
      </c>
      <c r="BG44" s="90">
        <f t="shared" ca="1" si="62"/>
        <v>125</v>
      </c>
      <c r="BH44" s="90">
        <f t="shared" ca="1" si="63"/>
        <v>0</v>
      </c>
      <c r="BI44" s="90">
        <f t="shared" ca="1" si="64"/>
        <v>0</v>
      </c>
      <c r="BJ44" s="90">
        <f t="shared" ca="1" si="65"/>
        <v>0</v>
      </c>
      <c r="BK44" s="90">
        <f t="shared" ca="1" si="66"/>
        <v>0</v>
      </c>
      <c r="BL44" s="90">
        <f t="shared" ca="1" si="67"/>
        <v>0</v>
      </c>
      <c r="BM44" s="90">
        <f t="shared" ca="1" si="68"/>
        <v>0</v>
      </c>
      <c r="BN44" s="90">
        <f t="shared" ca="1" si="69"/>
        <v>0</v>
      </c>
      <c r="BO44" s="90">
        <f t="shared" ca="1" si="70"/>
        <v>0</v>
      </c>
      <c r="BP44" s="90">
        <f t="shared" ca="1" si="71"/>
        <v>0</v>
      </c>
      <c r="BQ44" s="90">
        <f t="shared" ca="1" si="72"/>
        <v>0</v>
      </c>
      <c r="BR44" s="92">
        <f t="shared" ca="1" si="73"/>
        <v>125</v>
      </c>
      <c r="BS44" s="92"/>
      <c r="BT44" s="93">
        <f t="shared" ca="1" si="74"/>
        <v>0</v>
      </c>
      <c r="BU44" s="90">
        <f ca="1">IF(W43&lt;=0,0,IF($C44&lt;=SUM($BT44:BT44),0,IF(BD44+$C44-SUM($BT44:BT44)&gt;W43+AM44,W43+AM44-BD44,$C44-SUM($BT44:BT44))))</f>
        <v>0</v>
      </c>
      <c r="BV44" s="90">
        <f ca="1">IF(X43&lt;=0,0,IF($C44&lt;=SUM($BT44:BU44),0,IF(BE44+$C44-SUM($BT44:BU44)&gt;X43+AN44,X43+AN44-BE44,$C44-SUM($BT44:BU44))))</f>
        <v>0</v>
      </c>
      <c r="BW44" s="90">
        <f ca="1">IF(Y43&lt;=0,0,IF($C44&lt;=SUM($BT44:BV44),0,IF(BF44+$C44-SUM($BT44:BV44)&gt;Y43+AO44,Y43+AO44-BF44,$C44-SUM($BT44:BV44))))</f>
        <v>0</v>
      </c>
      <c r="BX44" s="90">
        <f ca="1">IF(Z43&lt;=0,0,IF($C44&lt;=SUM($BT44:BW44),0,IF(BG44+$C44-SUM($BT44:BW44)&gt;Z43+AP44,Z43+AP44-BG44,$C44-SUM($BT44:BW44))))</f>
        <v>875</v>
      </c>
      <c r="BY44" s="90">
        <f ca="1">IF(AA43&lt;=0,0,IF($C44&lt;=SUM($BT44:BX44),0,IF(BH44+$C44-SUM($BT44:BX44)&gt;AA43+AQ44,AA43+AQ44-BH44,$C44-SUM($BT44:BX44))))</f>
        <v>0</v>
      </c>
      <c r="BZ44" s="90">
        <f ca="1">IF(AB43&lt;=0,0,IF($C44&lt;=SUM($BT44:BY44),0,IF(BI44+$C44-SUM($BT44:BY44)&gt;AB43+AR44,AB43+AR44-BI44,$C44-SUM($BT44:BY44))))</f>
        <v>0</v>
      </c>
      <c r="CA44" s="90">
        <f ca="1">IF(AC43&lt;=0,0,IF($C44&lt;=SUM($BT44:BZ44),0,IF(BJ44+$C44-SUM($BT44:BZ44)&gt;AC43+AS44,AC43+AS44-BJ44,$C44-SUM($BT44:BZ44))))</f>
        <v>0</v>
      </c>
      <c r="CB44" s="90">
        <f ca="1">IF(AD43&lt;=0,0,IF($C44&lt;=SUM($BT44:CA44),0,IF(BK44+$C44-SUM($BT44:CA44)&gt;AD43+AT44,AD43+AT44-BK44,$C44-SUM($BT44:CA44))))</f>
        <v>0</v>
      </c>
      <c r="CC44" s="90">
        <f ca="1">IF(AE43&lt;=0,0,IF($C44&lt;=SUM($BT44:CB44),0,IF(BL44+$C44-SUM($BT44:CB44)&gt;AE43+AU44,AE43+AU44-BL44,$C44-SUM($BT44:CB44))))</f>
        <v>0</v>
      </c>
      <c r="CD44" s="90">
        <f ca="1">IF(AF43&lt;=0,0,IF($C44&lt;=SUM($BT44:CC44),0,IF(BM44+$C44-SUM($BT44:CC44)&gt;AF43+AV44,AF43+AV44-BM44,$C44-SUM($BT44:CC44))))</f>
        <v>0</v>
      </c>
      <c r="CE44" s="90">
        <f ca="1">IF(AG43&lt;=0,0,IF($C44&lt;=SUM($BT44:CD44),0,IF(BN44+$C44-SUM($BT44:CD44)&gt;AG43+AW44,AG43+AW44-BN44,$C44-SUM($BT44:CD44))))</f>
        <v>0</v>
      </c>
      <c r="CF44" s="90">
        <f ca="1">IF(AH43&lt;=0,0,IF($C44&lt;=SUM($BT44:CE44),0,IF(BO44+$C44-SUM($BT44:CE44)&gt;AH43+AX44,AH43+AX44-BO44,$C44-SUM($BT44:CE44))))</f>
        <v>0</v>
      </c>
      <c r="CG44" s="90">
        <f ca="1">IF(AI43&lt;=0,0,IF($C44&lt;=SUM($BT44:CF44),0,IF(BP44+$C44-SUM($BT44:CF44)&gt;AI43+AY44,AI43+AY44-BP44,$C44-SUM($BT44:CF44))))</f>
        <v>0</v>
      </c>
      <c r="CH44" s="90">
        <f ca="1">IF(AJ43&lt;=0,0,IF($C44&lt;=SUM($BT44:CG44),0,IF(BQ44+$C44-SUM($BT44:CG44)&gt;AJ43+AZ44,AJ43+AZ44-BQ44,$C44-SUM($BT44:CG44))))</f>
        <v>0</v>
      </c>
    </row>
    <row r="45" spans="1:86" ht="11.1" customHeight="1" x14ac:dyDescent="0.2">
      <c r="A45" s="86">
        <f t="shared" ca="1" si="10"/>
        <v>25</v>
      </c>
      <c r="B45" s="87">
        <f t="shared" ca="1" si="75"/>
        <v>46997</v>
      </c>
      <c r="C45" s="88">
        <f t="shared" ca="1" si="11"/>
        <v>875</v>
      </c>
      <c r="D45" s="89"/>
      <c r="E45" s="90">
        <f t="shared" ca="1" si="12"/>
        <v>0</v>
      </c>
      <c r="F45" s="90">
        <f t="shared" ca="1" si="13"/>
        <v>0</v>
      </c>
      <c r="G45" s="90">
        <f t="shared" ca="1" si="14"/>
        <v>0</v>
      </c>
      <c r="H45" s="90">
        <f t="shared" ca="1" si="15"/>
        <v>0</v>
      </c>
      <c r="I45" s="90">
        <f t="shared" ca="1" si="16"/>
        <v>1000</v>
      </c>
      <c r="J45" s="90">
        <f t="shared" ca="1" si="17"/>
        <v>0</v>
      </c>
      <c r="K45" s="90">
        <f t="shared" ca="1" si="18"/>
        <v>0</v>
      </c>
      <c r="L45" s="90">
        <f t="shared" ca="1" si="19"/>
        <v>0</v>
      </c>
      <c r="M45" s="90">
        <f t="shared" ca="1" si="20"/>
        <v>0</v>
      </c>
      <c r="N45" s="90">
        <f t="shared" ca="1" si="21"/>
        <v>0</v>
      </c>
      <c r="O45" s="90">
        <f t="shared" ca="1" si="22"/>
        <v>0</v>
      </c>
      <c r="P45" s="90">
        <f t="shared" ca="1" si="23"/>
        <v>0</v>
      </c>
      <c r="Q45" s="90">
        <f t="shared" ca="1" si="24"/>
        <v>0</v>
      </c>
      <c r="R45" s="90">
        <f t="shared" ca="1" si="25"/>
        <v>0</v>
      </c>
      <c r="S45" s="90">
        <f t="shared" ca="1" si="26"/>
        <v>0</v>
      </c>
      <c r="T45" s="91"/>
      <c r="U45" s="90">
        <f t="shared" ca="1" si="8"/>
        <v>8312.1</v>
      </c>
      <c r="V45" s="90">
        <f t="shared" ca="1" si="27"/>
        <v>0</v>
      </c>
      <c r="W45" s="90">
        <f t="shared" ca="1" si="28"/>
        <v>0</v>
      </c>
      <c r="X45" s="90">
        <f t="shared" ca="1" si="29"/>
        <v>0</v>
      </c>
      <c r="Y45" s="90">
        <f t="shared" ca="1" si="30"/>
        <v>0</v>
      </c>
      <c r="Z45" s="90">
        <f t="shared" ca="1" si="31"/>
        <v>8312.1</v>
      </c>
      <c r="AA45" s="90">
        <f t="shared" ca="1" si="32"/>
        <v>0</v>
      </c>
      <c r="AB45" s="90">
        <f t="shared" ca="1" si="33"/>
        <v>0</v>
      </c>
      <c r="AC45" s="90">
        <f t="shared" ca="1" si="34"/>
        <v>0</v>
      </c>
      <c r="AD45" s="90">
        <f t="shared" ca="1" si="35"/>
        <v>0</v>
      </c>
      <c r="AE45" s="90">
        <f t="shared" ca="1" si="36"/>
        <v>0</v>
      </c>
      <c r="AF45" s="90">
        <f t="shared" ca="1" si="37"/>
        <v>0</v>
      </c>
      <c r="AG45" s="90">
        <f t="shared" ca="1" si="38"/>
        <v>0</v>
      </c>
      <c r="AH45" s="90">
        <f t="shared" ca="1" si="39"/>
        <v>0</v>
      </c>
      <c r="AI45" s="90">
        <f t="shared" ca="1" si="40"/>
        <v>0</v>
      </c>
      <c r="AJ45" s="90">
        <f t="shared" ca="1" si="41"/>
        <v>0</v>
      </c>
      <c r="AK45" s="94"/>
      <c r="AL45" s="90">
        <f t="shared" ca="1" si="42"/>
        <v>0</v>
      </c>
      <c r="AM45" s="90">
        <f t="shared" ca="1" si="43"/>
        <v>0</v>
      </c>
      <c r="AN45" s="90">
        <f t="shared" ca="1" si="44"/>
        <v>0</v>
      </c>
      <c r="AO45" s="90">
        <f t="shared" ca="1" si="45"/>
        <v>0</v>
      </c>
      <c r="AP45" s="90">
        <f t="shared" ca="1" si="46"/>
        <v>30.94</v>
      </c>
      <c r="AQ45" s="90">
        <f t="shared" ca="1" si="47"/>
        <v>0</v>
      </c>
      <c r="AR45" s="90">
        <f t="shared" ca="1" si="48"/>
        <v>0</v>
      </c>
      <c r="AS45" s="90">
        <f t="shared" ca="1" si="49"/>
        <v>0</v>
      </c>
      <c r="AT45" s="90">
        <f t="shared" ca="1" si="50"/>
        <v>0</v>
      </c>
      <c r="AU45" s="90">
        <f t="shared" ca="1" si="51"/>
        <v>0</v>
      </c>
      <c r="AV45" s="90">
        <f t="shared" ca="1" si="52"/>
        <v>0</v>
      </c>
      <c r="AW45" s="90">
        <f t="shared" ca="1" si="53"/>
        <v>0</v>
      </c>
      <c r="AX45" s="90">
        <f t="shared" ca="1" si="54"/>
        <v>0</v>
      </c>
      <c r="AY45" s="90">
        <f t="shared" ca="1" si="55"/>
        <v>0</v>
      </c>
      <c r="AZ45" s="90">
        <f t="shared" ca="1" si="56"/>
        <v>0</v>
      </c>
      <c r="BA45" s="92">
        <f t="shared" ca="1" si="57"/>
        <v>30.94</v>
      </c>
      <c r="BB45" s="95"/>
      <c r="BC45" s="90">
        <f t="shared" ca="1" si="58"/>
        <v>0</v>
      </c>
      <c r="BD45" s="90">
        <f t="shared" ca="1" si="59"/>
        <v>0</v>
      </c>
      <c r="BE45" s="90">
        <f t="shared" ca="1" si="60"/>
        <v>0</v>
      </c>
      <c r="BF45" s="90">
        <f t="shared" ca="1" si="61"/>
        <v>0</v>
      </c>
      <c r="BG45" s="90">
        <f t="shared" ca="1" si="62"/>
        <v>125</v>
      </c>
      <c r="BH45" s="90">
        <f t="shared" ca="1" si="63"/>
        <v>0</v>
      </c>
      <c r="BI45" s="90">
        <f t="shared" ca="1" si="64"/>
        <v>0</v>
      </c>
      <c r="BJ45" s="90">
        <f t="shared" ca="1" si="65"/>
        <v>0</v>
      </c>
      <c r="BK45" s="90">
        <f t="shared" ca="1" si="66"/>
        <v>0</v>
      </c>
      <c r="BL45" s="90">
        <f t="shared" ca="1" si="67"/>
        <v>0</v>
      </c>
      <c r="BM45" s="90">
        <f t="shared" ca="1" si="68"/>
        <v>0</v>
      </c>
      <c r="BN45" s="90">
        <f t="shared" ca="1" si="69"/>
        <v>0</v>
      </c>
      <c r="BO45" s="90">
        <f t="shared" ca="1" si="70"/>
        <v>0</v>
      </c>
      <c r="BP45" s="90">
        <f t="shared" ca="1" si="71"/>
        <v>0</v>
      </c>
      <c r="BQ45" s="90">
        <f t="shared" ca="1" si="72"/>
        <v>0</v>
      </c>
      <c r="BR45" s="92">
        <f t="shared" ca="1" si="73"/>
        <v>125</v>
      </c>
      <c r="BS45" s="92"/>
      <c r="BT45" s="93">
        <f t="shared" ca="1" si="74"/>
        <v>0</v>
      </c>
      <c r="BU45" s="90">
        <f ca="1">IF(W44&lt;=0,0,IF($C45&lt;=SUM($BT45:BT45),0,IF(BD45+$C45-SUM($BT45:BT45)&gt;W44+AM45,W44+AM45-BD45,$C45-SUM($BT45:BT45))))</f>
        <v>0</v>
      </c>
      <c r="BV45" s="90">
        <f ca="1">IF(X44&lt;=0,0,IF($C45&lt;=SUM($BT45:BU45),0,IF(BE45+$C45-SUM($BT45:BU45)&gt;X44+AN45,X44+AN45-BE45,$C45-SUM($BT45:BU45))))</f>
        <v>0</v>
      </c>
      <c r="BW45" s="90">
        <f ca="1">IF(Y44&lt;=0,0,IF($C45&lt;=SUM($BT45:BV45),0,IF(BF45+$C45-SUM($BT45:BV45)&gt;Y44+AO45,Y44+AO45-BF45,$C45-SUM($BT45:BV45))))</f>
        <v>0</v>
      </c>
      <c r="BX45" s="90">
        <f ca="1">IF(Z44&lt;=0,0,IF($C45&lt;=SUM($BT45:BW45),0,IF(BG45+$C45-SUM($BT45:BW45)&gt;Z44+AP45,Z44+AP45-BG45,$C45-SUM($BT45:BW45))))</f>
        <v>875</v>
      </c>
      <c r="BY45" s="90">
        <f ca="1">IF(AA44&lt;=0,0,IF($C45&lt;=SUM($BT45:BX45),0,IF(BH45+$C45-SUM($BT45:BX45)&gt;AA44+AQ45,AA44+AQ45-BH45,$C45-SUM($BT45:BX45))))</f>
        <v>0</v>
      </c>
      <c r="BZ45" s="90">
        <f ca="1">IF(AB44&lt;=0,0,IF($C45&lt;=SUM($BT45:BY45),0,IF(BI45+$C45-SUM($BT45:BY45)&gt;AB44+AR45,AB44+AR45-BI45,$C45-SUM($BT45:BY45))))</f>
        <v>0</v>
      </c>
      <c r="CA45" s="90">
        <f ca="1">IF(AC44&lt;=0,0,IF($C45&lt;=SUM($BT45:BZ45),0,IF(BJ45+$C45-SUM($BT45:BZ45)&gt;AC44+AS45,AC44+AS45-BJ45,$C45-SUM($BT45:BZ45))))</f>
        <v>0</v>
      </c>
      <c r="CB45" s="90">
        <f ca="1">IF(AD44&lt;=0,0,IF($C45&lt;=SUM($BT45:CA45),0,IF(BK45+$C45-SUM($BT45:CA45)&gt;AD44+AT45,AD44+AT45-BK45,$C45-SUM($BT45:CA45))))</f>
        <v>0</v>
      </c>
      <c r="CC45" s="90">
        <f ca="1">IF(AE44&lt;=0,0,IF($C45&lt;=SUM($BT45:CB45),0,IF(BL45+$C45-SUM($BT45:CB45)&gt;AE44+AU45,AE44+AU45-BL45,$C45-SUM($BT45:CB45))))</f>
        <v>0</v>
      </c>
      <c r="CD45" s="90">
        <f ca="1">IF(AF44&lt;=0,0,IF($C45&lt;=SUM($BT45:CC45),0,IF(BM45+$C45-SUM($BT45:CC45)&gt;AF44+AV45,AF44+AV45-BM45,$C45-SUM($BT45:CC45))))</f>
        <v>0</v>
      </c>
      <c r="CE45" s="90">
        <f ca="1">IF(AG44&lt;=0,0,IF($C45&lt;=SUM($BT45:CD45),0,IF(BN45+$C45-SUM($BT45:CD45)&gt;AG44+AW45,AG44+AW45-BN45,$C45-SUM($BT45:CD45))))</f>
        <v>0</v>
      </c>
      <c r="CF45" s="90">
        <f ca="1">IF(AH44&lt;=0,0,IF($C45&lt;=SUM($BT45:CE45),0,IF(BO45+$C45-SUM($BT45:CE45)&gt;AH44+AX45,AH44+AX45-BO45,$C45-SUM($BT45:CE45))))</f>
        <v>0</v>
      </c>
      <c r="CG45" s="90">
        <f ca="1">IF(AI44&lt;=0,0,IF($C45&lt;=SUM($BT45:CF45),0,IF(BP45+$C45-SUM($BT45:CF45)&gt;AI44+AY45,AI44+AY45-BP45,$C45-SUM($BT45:CF45))))</f>
        <v>0</v>
      </c>
      <c r="CH45" s="90">
        <f ca="1">IF(AJ44&lt;=0,0,IF($C45&lt;=SUM($BT45:CG45),0,IF(BQ45+$C45-SUM($BT45:CG45)&gt;AJ44+AZ45,AJ44+AZ45-BQ45,$C45-SUM($BT45:CG45))))</f>
        <v>0</v>
      </c>
    </row>
    <row r="46" spans="1:86" ht="11.1" customHeight="1" x14ac:dyDescent="0.2">
      <c r="A46" s="86">
        <f t="shared" ca="1" si="10"/>
        <v>26</v>
      </c>
      <c r="B46" s="87">
        <f t="shared" ca="1" si="75"/>
        <v>47027</v>
      </c>
      <c r="C46" s="88">
        <f t="shared" ca="1" si="11"/>
        <v>875</v>
      </c>
      <c r="D46" s="89"/>
      <c r="E46" s="90">
        <f t="shared" ca="1" si="12"/>
        <v>0</v>
      </c>
      <c r="F46" s="90">
        <f t="shared" ca="1" si="13"/>
        <v>0</v>
      </c>
      <c r="G46" s="90">
        <f t="shared" ca="1" si="14"/>
        <v>0</v>
      </c>
      <c r="H46" s="90">
        <f t="shared" ca="1" si="15"/>
        <v>0</v>
      </c>
      <c r="I46" s="90">
        <f t="shared" ca="1" si="16"/>
        <v>1000</v>
      </c>
      <c r="J46" s="90">
        <f t="shared" ca="1" si="17"/>
        <v>0</v>
      </c>
      <c r="K46" s="90">
        <f t="shared" ca="1" si="18"/>
        <v>0</v>
      </c>
      <c r="L46" s="90">
        <f t="shared" ca="1" si="19"/>
        <v>0</v>
      </c>
      <c r="M46" s="90">
        <f t="shared" ca="1" si="20"/>
        <v>0</v>
      </c>
      <c r="N46" s="90">
        <f t="shared" ca="1" si="21"/>
        <v>0</v>
      </c>
      <c r="O46" s="90">
        <f t="shared" ca="1" si="22"/>
        <v>0</v>
      </c>
      <c r="P46" s="90">
        <f t="shared" ca="1" si="23"/>
        <v>0</v>
      </c>
      <c r="Q46" s="90">
        <f t="shared" ca="1" si="24"/>
        <v>0</v>
      </c>
      <c r="R46" s="90">
        <f t="shared" ca="1" si="25"/>
        <v>0</v>
      </c>
      <c r="S46" s="90">
        <f t="shared" ca="1" si="26"/>
        <v>0</v>
      </c>
      <c r="T46" s="91"/>
      <c r="U46" s="90">
        <f t="shared" ca="1" si="8"/>
        <v>7339.81</v>
      </c>
      <c r="V46" s="90">
        <f t="shared" ca="1" si="27"/>
        <v>0</v>
      </c>
      <c r="W46" s="90">
        <f t="shared" ca="1" si="28"/>
        <v>0</v>
      </c>
      <c r="X46" s="90">
        <f t="shared" ca="1" si="29"/>
        <v>0</v>
      </c>
      <c r="Y46" s="90">
        <f t="shared" ca="1" si="30"/>
        <v>0</v>
      </c>
      <c r="Z46" s="90">
        <f t="shared" ca="1" si="31"/>
        <v>7339.81</v>
      </c>
      <c r="AA46" s="90">
        <f t="shared" ca="1" si="32"/>
        <v>0</v>
      </c>
      <c r="AB46" s="90">
        <f t="shared" ca="1" si="33"/>
        <v>0</v>
      </c>
      <c r="AC46" s="90">
        <f t="shared" ca="1" si="34"/>
        <v>0</v>
      </c>
      <c r="AD46" s="90">
        <f t="shared" ca="1" si="35"/>
        <v>0</v>
      </c>
      <c r="AE46" s="90">
        <f t="shared" ca="1" si="36"/>
        <v>0</v>
      </c>
      <c r="AF46" s="90">
        <f t="shared" ca="1" si="37"/>
        <v>0</v>
      </c>
      <c r="AG46" s="90">
        <f t="shared" ca="1" si="38"/>
        <v>0</v>
      </c>
      <c r="AH46" s="90">
        <f t="shared" ca="1" si="39"/>
        <v>0</v>
      </c>
      <c r="AI46" s="90">
        <f t="shared" ca="1" si="40"/>
        <v>0</v>
      </c>
      <c r="AJ46" s="90">
        <f t="shared" ca="1" si="41"/>
        <v>0</v>
      </c>
      <c r="AK46" s="94"/>
      <c r="AL46" s="90">
        <f t="shared" ca="1" si="42"/>
        <v>0</v>
      </c>
      <c r="AM46" s="90">
        <f t="shared" ca="1" si="43"/>
        <v>0</v>
      </c>
      <c r="AN46" s="90">
        <f t="shared" ca="1" si="44"/>
        <v>0</v>
      </c>
      <c r="AO46" s="90">
        <f t="shared" ca="1" si="45"/>
        <v>0</v>
      </c>
      <c r="AP46" s="90">
        <f t="shared" ca="1" si="46"/>
        <v>27.71</v>
      </c>
      <c r="AQ46" s="90">
        <f t="shared" ca="1" si="47"/>
        <v>0</v>
      </c>
      <c r="AR46" s="90">
        <f t="shared" ca="1" si="48"/>
        <v>0</v>
      </c>
      <c r="AS46" s="90">
        <f t="shared" ca="1" si="49"/>
        <v>0</v>
      </c>
      <c r="AT46" s="90">
        <f t="shared" ca="1" si="50"/>
        <v>0</v>
      </c>
      <c r="AU46" s="90">
        <f t="shared" ca="1" si="51"/>
        <v>0</v>
      </c>
      <c r="AV46" s="90">
        <f t="shared" ca="1" si="52"/>
        <v>0</v>
      </c>
      <c r="AW46" s="90">
        <f t="shared" ca="1" si="53"/>
        <v>0</v>
      </c>
      <c r="AX46" s="90">
        <f t="shared" ca="1" si="54"/>
        <v>0</v>
      </c>
      <c r="AY46" s="90">
        <f t="shared" ca="1" si="55"/>
        <v>0</v>
      </c>
      <c r="AZ46" s="90">
        <f t="shared" ca="1" si="56"/>
        <v>0</v>
      </c>
      <c r="BA46" s="92">
        <f t="shared" ca="1" si="57"/>
        <v>27.71</v>
      </c>
      <c r="BB46" s="95"/>
      <c r="BC46" s="90">
        <f t="shared" ca="1" si="58"/>
        <v>0</v>
      </c>
      <c r="BD46" s="90">
        <f t="shared" ca="1" si="59"/>
        <v>0</v>
      </c>
      <c r="BE46" s="90">
        <f t="shared" ca="1" si="60"/>
        <v>0</v>
      </c>
      <c r="BF46" s="90">
        <f t="shared" ca="1" si="61"/>
        <v>0</v>
      </c>
      <c r="BG46" s="90">
        <f t="shared" ca="1" si="62"/>
        <v>125</v>
      </c>
      <c r="BH46" s="90">
        <f t="shared" ca="1" si="63"/>
        <v>0</v>
      </c>
      <c r="BI46" s="90">
        <f t="shared" ca="1" si="64"/>
        <v>0</v>
      </c>
      <c r="BJ46" s="90">
        <f t="shared" ca="1" si="65"/>
        <v>0</v>
      </c>
      <c r="BK46" s="90">
        <f t="shared" ca="1" si="66"/>
        <v>0</v>
      </c>
      <c r="BL46" s="90">
        <f t="shared" ca="1" si="67"/>
        <v>0</v>
      </c>
      <c r="BM46" s="90">
        <f t="shared" ca="1" si="68"/>
        <v>0</v>
      </c>
      <c r="BN46" s="90">
        <f t="shared" ca="1" si="69"/>
        <v>0</v>
      </c>
      <c r="BO46" s="90">
        <f t="shared" ca="1" si="70"/>
        <v>0</v>
      </c>
      <c r="BP46" s="90">
        <f t="shared" ca="1" si="71"/>
        <v>0</v>
      </c>
      <c r="BQ46" s="90">
        <f t="shared" ca="1" si="72"/>
        <v>0</v>
      </c>
      <c r="BR46" s="92">
        <f t="shared" ca="1" si="73"/>
        <v>125</v>
      </c>
      <c r="BS46" s="92"/>
      <c r="BT46" s="93">
        <f t="shared" ca="1" si="74"/>
        <v>0</v>
      </c>
      <c r="BU46" s="90">
        <f ca="1">IF(W45&lt;=0,0,IF($C46&lt;=SUM($BT46:BT46),0,IF(BD46+$C46-SUM($BT46:BT46)&gt;W45+AM46,W45+AM46-BD46,$C46-SUM($BT46:BT46))))</f>
        <v>0</v>
      </c>
      <c r="BV46" s="90">
        <f ca="1">IF(X45&lt;=0,0,IF($C46&lt;=SUM($BT46:BU46),0,IF(BE46+$C46-SUM($BT46:BU46)&gt;X45+AN46,X45+AN46-BE46,$C46-SUM($BT46:BU46))))</f>
        <v>0</v>
      </c>
      <c r="BW46" s="90">
        <f ca="1">IF(Y45&lt;=0,0,IF($C46&lt;=SUM($BT46:BV46),0,IF(BF46+$C46-SUM($BT46:BV46)&gt;Y45+AO46,Y45+AO46-BF46,$C46-SUM($BT46:BV46))))</f>
        <v>0</v>
      </c>
      <c r="BX46" s="90">
        <f ca="1">IF(Z45&lt;=0,0,IF($C46&lt;=SUM($BT46:BW46),0,IF(BG46+$C46-SUM($BT46:BW46)&gt;Z45+AP46,Z45+AP46-BG46,$C46-SUM($BT46:BW46))))</f>
        <v>875</v>
      </c>
      <c r="BY46" s="90">
        <f ca="1">IF(AA45&lt;=0,0,IF($C46&lt;=SUM($BT46:BX46),0,IF(BH46+$C46-SUM($BT46:BX46)&gt;AA45+AQ46,AA45+AQ46-BH46,$C46-SUM($BT46:BX46))))</f>
        <v>0</v>
      </c>
      <c r="BZ46" s="90">
        <f ca="1">IF(AB45&lt;=0,0,IF($C46&lt;=SUM($BT46:BY46),0,IF(BI46+$C46-SUM($BT46:BY46)&gt;AB45+AR46,AB45+AR46-BI46,$C46-SUM($BT46:BY46))))</f>
        <v>0</v>
      </c>
      <c r="CA46" s="90">
        <f ca="1">IF(AC45&lt;=0,0,IF($C46&lt;=SUM($BT46:BZ46),0,IF(BJ46+$C46-SUM($BT46:BZ46)&gt;AC45+AS46,AC45+AS46-BJ46,$C46-SUM($BT46:BZ46))))</f>
        <v>0</v>
      </c>
      <c r="CB46" s="90">
        <f ca="1">IF(AD45&lt;=0,0,IF($C46&lt;=SUM($BT46:CA46),0,IF(BK46+$C46-SUM($BT46:CA46)&gt;AD45+AT46,AD45+AT46-BK46,$C46-SUM($BT46:CA46))))</f>
        <v>0</v>
      </c>
      <c r="CC46" s="90">
        <f ca="1">IF(AE45&lt;=0,0,IF($C46&lt;=SUM($BT46:CB46),0,IF(BL46+$C46-SUM($BT46:CB46)&gt;AE45+AU46,AE45+AU46-BL46,$C46-SUM($BT46:CB46))))</f>
        <v>0</v>
      </c>
      <c r="CD46" s="90">
        <f ca="1">IF(AF45&lt;=0,0,IF($C46&lt;=SUM($BT46:CC46),0,IF(BM46+$C46-SUM($BT46:CC46)&gt;AF45+AV46,AF45+AV46-BM46,$C46-SUM($BT46:CC46))))</f>
        <v>0</v>
      </c>
      <c r="CE46" s="90">
        <f ca="1">IF(AG45&lt;=0,0,IF($C46&lt;=SUM($BT46:CD46),0,IF(BN46+$C46-SUM($BT46:CD46)&gt;AG45+AW46,AG45+AW46-BN46,$C46-SUM($BT46:CD46))))</f>
        <v>0</v>
      </c>
      <c r="CF46" s="90">
        <f ca="1">IF(AH45&lt;=0,0,IF($C46&lt;=SUM($BT46:CE46),0,IF(BO46+$C46-SUM($BT46:CE46)&gt;AH45+AX46,AH45+AX46-BO46,$C46-SUM($BT46:CE46))))</f>
        <v>0</v>
      </c>
      <c r="CG46" s="90">
        <f ca="1">IF(AI45&lt;=0,0,IF($C46&lt;=SUM($BT46:CF46),0,IF(BP46+$C46-SUM($BT46:CF46)&gt;AI45+AY46,AI45+AY46-BP46,$C46-SUM($BT46:CF46))))</f>
        <v>0</v>
      </c>
      <c r="CH46" s="90">
        <f ca="1">IF(AJ45&lt;=0,0,IF($C46&lt;=SUM($BT46:CG46),0,IF(BQ46+$C46-SUM($BT46:CG46)&gt;AJ45+AZ46,AJ45+AZ46-BQ46,$C46-SUM($BT46:CG46))))</f>
        <v>0</v>
      </c>
    </row>
    <row r="47" spans="1:86" ht="11.1" customHeight="1" x14ac:dyDescent="0.2">
      <c r="A47" s="86">
        <f t="shared" ca="1" si="10"/>
        <v>27</v>
      </c>
      <c r="B47" s="87">
        <f t="shared" ca="1" si="75"/>
        <v>47058</v>
      </c>
      <c r="C47" s="88">
        <f t="shared" ca="1" si="11"/>
        <v>875</v>
      </c>
      <c r="D47" s="89"/>
      <c r="E47" s="90">
        <f t="shared" ca="1" si="12"/>
        <v>0</v>
      </c>
      <c r="F47" s="90">
        <f t="shared" ca="1" si="13"/>
        <v>0</v>
      </c>
      <c r="G47" s="90">
        <f t="shared" ca="1" si="14"/>
        <v>0</v>
      </c>
      <c r="H47" s="90">
        <f t="shared" ca="1" si="15"/>
        <v>0</v>
      </c>
      <c r="I47" s="90">
        <f t="shared" ca="1" si="16"/>
        <v>1000</v>
      </c>
      <c r="J47" s="90">
        <f t="shared" ca="1" si="17"/>
        <v>0</v>
      </c>
      <c r="K47" s="90">
        <f t="shared" ca="1" si="18"/>
        <v>0</v>
      </c>
      <c r="L47" s="90">
        <f t="shared" ca="1" si="19"/>
        <v>0</v>
      </c>
      <c r="M47" s="90">
        <f t="shared" ca="1" si="20"/>
        <v>0</v>
      </c>
      <c r="N47" s="90">
        <f t="shared" ca="1" si="21"/>
        <v>0</v>
      </c>
      <c r="O47" s="90">
        <f t="shared" ca="1" si="22"/>
        <v>0</v>
      </c>
      <c r="P47" s="90">
        <f t="shared" ca="1" si="23"/>
        <v>0</v>
      </c>
      <c r="Q47" s="90">
        <f t="shared" ca="1" si="24"/>
        <v>0</v>
      </c>
      <c r="R47" s="90">
        <f t="shared" ca="1" si="25"/>
        <v>0</v>
      </c>
      <c r="S47" s="90">
        <f t="shared" ca="1" si="26"/>
        <v>0</v>
      </c>
      <c r="T47" s="91"/>
      <c r="U47" s="90">
        <f t="shared" ca="1" si="8"/>
        <v>6364.28</v>
      </c>
      <c r="V47" s="90">
        <f t="shared" ca="1" si="27"/>
        <v>0</v>
      </c>
      <c r="W47" s="90">
        <f t="shared" ca="1" si="28"/>
        <v>0</v>
      </c>
      <c r="X47" s="90">
        <f t="shared" ca="1" si="29"/>
        <v>0</v>
      </c>
      <c r="Y47" s="90">
        <f t="shared" ca="1" si="30"/>
        <v>0</v>
      </c>
      <c r="Z47" s="90">
        <f t="shared" ca="1" si="31"/>
        <v>6364.28</v>
      </c>
      <c r="AA47" s="90">
        <f t="shared" ca="1" si="32"/>
        <v>0</v>
      </c>
      <c r="AB47" s="90">
        <f t="shared" ca="1" si="33"/>
        <v>0</v>
      </c>
      <c r="AC47" s="90">
        <f t="shared" ca="1" si="34"/>
        <v>0</v>
      </c>
      <c r="AD47" s="90">
        <f t="shared" ca="1" si="35"/>
        <v>0</v>
      </c>
      <c r="AE47" s="90">
        <f t="shared" ca="1" si="36"/>
        <v>0</v>
      </c>
      <c r="AF47" s="90">
        <f t="shared" ca="1" si="37"/>
        <v>0</v>
      </c>
      <c r="AG47" s="90">
        <f t="shared" ca="1" si="38"/>
        <v>0</v>
      </c>
      <c r="AH47" s="90">
        <f t="shared" ca="1" si="39"/>
        <v>0</v>
      </c>
      <c r="AI47" s="90">
        <f t="shared" ca="1" si="40"/>
        <v>0</v>
      </c>
      <c r="AJ47" s="90">
        <f t="shared" ca="1" si="41"/>
        <v>0</v>
      </c>
      <c r="AK47" s="94"/>
      <c r="AL47" s="90">
        <f t="shared" ca="1" si="42"/>
        <v>0</v>
      </c>
      <c r="AM47" s="90">
        <f t="shared" ca="1" si="43"/>
        <v>0</v>
      </c>
      <c r="AN47" s="90">
        <f t="shared" ca="1" si="44"/>
        <v>0</v>
      </c>
      <c r="AO47" s="90">
        <f t="shared" ca="1" si="45"/>
        <v>0</v>
      </c>
      <c r="AP47" s="90">
        <f t="shared" ca="1" si="46"/>
        <v>24.47</v>
      </c>
      <c r="AQ47" s="90">
        <f t="shared" ca="1" si="47"/>
        <v>0</v>
      </c>
      <c r="AR47" s="90">
        <f t="shared" ca="1" si="48"/>
        <v>0</v>
      </c>
      <c r="AS47" s="90">
        <f t="shared" ca="1" si="49"/>
        <v>0</v>
      </c>
      <c r="AT47" s="90">
        <f t="shared" ca="1" si="50"/>
        <v>0</v>
      </c>
      <c r="AU47" s="90">
        <f t="shared" ca="1" si="51"/>
        <v>0</v>
      </c>
      <c r="AV47" s="90">
        <f t="shared" ca="1" si="52"/>
        <v>0</v>
      </c>
      <c r="AW47" s="90">
        <f t="shared" ca="1" si="53"/>
        <v>0</v>
      </c>
      <c r="AX47" s="90">
        <f t="shared" ca="1" si="54"/>
        <v>0</v>
      </c>
      <c r="AY47" s="90">
        <f t="shared" ca="1" si="55"/>
        <v>0</v>
      </c>
      <c r="AZ47" s="90">
        <f t="shared" ca="1" si="56"/>
        <v>0</v>
      </c>
      <c r="BA47" s="92">
        <f t="shared" ca="1" si="57"/>
        <v>24.47</v>
      </c>
      <c r="BB47" s="95"/>
      <c r="BC47" s="90">
        <f t="shared" ca="1" si="58"/>
        <v>0</v>
      </c>
      <c r="BD47" s="90">
        <f t="shared" ca="1" si="59"/>
        <v>0</v>
      </c>
      <c r="BE47" s="90">
        <f t="shared" ca="1" si="60"/>
        <v>0</v>
      </c>
      <c r="BF47" s="90">
        <f t="shared" ca="1" si="61"/>
        <v>0</v>
      </c>
      <c r="BG47" s="90">
        <f t="shared" ca="1" si="62"/>
        <v>125</v>
      </c>
      <c r="BH47" s="90">
        <f t="shared" ca="1" si="63"/>
        <v>0</v>
      </c>
      <c r="BI47" s="90">
        <f t="shared" ca="1" si="64"/>
        <v>0</v>
      </c>
      <c r="BJ47" s="90">
        <f t="shared" ca="1" si="65"/>
        <v>0</v>
      </c>
      <c r="BK47" s="90">
        <f t="shared" ca="1" si="66"/>
        <v>0</v>
      </c>
      <c r="BL47" s="90">
        <f t="shared" ca="1" si="67"/>
        <v>0</v>
      </c>
      <c r="BM47" s="90">
        <f t="shared" ca="1" si="68"/>
        <v>0</v>
      </c>
      <c r="BN47" s="90">
        <f t="shared" ca="1" si="69"/>
        <v>0</v>
      </c>
      <c r="BO47" s="90">
        <f t="shared" ca="1" si="70"/>
        <v>0</v>
      </c>
      <c r="BP47" s="90">
        <f t="shared" ca="1" si="71"/>
        <v>0</v>
      </c>
      <c r="BQ47" s="90">
        <f t="shared" ca="1" si="72"/>
        <v>0</v>
      </c>
      <c r="BR47" s="92">
        <f t="shared" ca="1" si="73"/>
        <v>125</v>
      </c>
      <c r="BS47" s="92"/>
      <c r="BT47" s="93">
        <f t="shared" ca="1" si="74"/>
        <v>0</v>
      </c>
      <c r="BU47" s="90">
        <f ca="1">IF(W46&lt;=0,0,IF($C47&lt;=SUM($BT47:BT47),0,IF(BD47+$C47-SUM($BT47:BT47)&gt;W46+AM47,W46+AM47-BD47,$C47-SUM($BT47:BT47))))</f>
        <v>0</v>
      </c>
      <c r="BV47" s="90">
        <f ca="1">IF(X46&lt;=0,0,IF($C47&lt;=SUM($BT47:BU47),0,IF(BE47+$C47-SUM($BT47:BU47)&gt;X46+AN47,X46+AN47-BE47,$C47-SUM($BT47:BU47))))</f>
        <v>0</v>
      </c>
      <c r="BW47" s="90">
        <f ca="1">IF(Y46&lt;=0,0,IF($C47&lt;=SUM($BT47:BV47),0,IF(BF47+$C47-SUM($BT47:BV47)&gt;Y46+AO47,Y46+AO47-BF47,$C47-SUM($BT47:BV47))))</f>
        <v>0</v>
      </c>
      <c r="BX47" s="90">
        <f ca="1">IF(Z46&lt;=0,0,IF($C47&lt;=SUM($BT47:BW47),0,IF(BG47+$C47-SUM($BT47:BW47)&gt;Z46+AP47,Z46+AP47-BG47,$C47-SUM($BT47:BW47))))</f>
        <v>875</v>
      </c>
      <c r="BY47" s="90">
        <f ca="1">IF(AA46&lt;=0,0,IF($C47&lt;=SUM($BT47:BX47),0,IF(BH47+$C47-SUM($BT47:BX47)&gt;AA46+AQ47,AA46+AQ47-BH47,$C47-SUM($BT47:BX47))))</f>
        <v>0</v>
      </c>
      <c r="BZ47" s="90">
        <f ca="1">IF(AB46&lt;=0,0,IF($C47&lt;=SUM($BT47:BY47),0,IF(BI47+$C47-SUM($BT47:BY47)&gt;AB46+AR47,AB46+AR47-BI47,$C47-SUM($BT47:BY47))))</f>
        <v>0</v>
      </c>
      <c r="CA47" s="90">
        <f ca="1">IF(AC46&lt;=0,0,IF($C47&lt;=SUM($BT47:BZ47),0,IF(BJ47+$C47-SUM($BT47:BZ47)&gt;AC46+AS47,AC46+AS47-BJ47,$C47-SUM($BT47:BZ47))))</f>
        <v>0</v>
      </c>
      <c r="CB47" s="90">
        <f ca="1">IF(AD46&lt;=0,0,IF($C47&lt;=SUM($BT47:CA47),0,IF(BK47+$C47-SUM($BT47:CA47)&gt;AD46+AT47,AD46+AT47-BK47,$C47-SUM($BT47:CA47))))</f>
        <v>0</v>
      </c>
      <c r="CC47" s="90">
        <f ca="1">IF(AE46&lt;=0,0,IF($C47&lt;=SUM($BT47:CB47),0,IF(BL47+$C47-SUM($BT47:CB47)&gt;AE46+AU47,AE46+AU47-BL47,$C47-SUM($BT47:CB47))))</f>
        <v>0</v>
      </c>
      <c r="CD47" s="90">
        <f ca="1">IF(AF46&lt;=0,0,IF($C47&lt;=SUM($BT47:CC47),0,IF(BM47+$C47-SUM($BT47:CC47)&gt;AF46+AV47,AF46+AV47-BM47,$C47-SUM($BT47:CC47))))</f>
        <v>0</v>
      </c>
      <c r="CE47" s="90">
        <f ca="1">IF(AG46&lt;=0,0,IF($C47&lt;=SUM($BT47:CD47),0,IF(BN47+$C47-SUM($BT47:CD47)&gt;AG46+AW47,AG46+AW47-BN47,$C47-SUM($BT47:CD47))))</f>
        <v>0</v>
      </c>
      <c r="CF47" s="90">
        <f ca="1">IF(AH46&lt;=0,0,IF($C47&lt;=SUM($BT47:CE47),0,IF(BO47+$C47-SUM($BT47:CE47)&gt;AH46+AX47,AH46+AX47-BO47,$C47-SUM($BT47:CE47))))</f>
        <v>0</v>
      </c>
      <c r="CG47" s="90">
        <f ca="1">IF(AI46&lt;=0,0,IF($C47&lt;=SUM($BT47:CF47),0,IF(BP47+$C47-SUM($BT47:CF47)&gt;AI46+AY47,AI46+AY47-BP47,$C47-SUM($BT47:CF47))))</f>
        <v>0</v>
      </c>
      <c r="CH47" s="90">
        <f ca="1">IF(AJ46&lt;=0,0,IF($C47&lt;=SUM($BT47:CG47),0,IF(BQ47+$C47-SUM($BT47:CG47)&gt;AJ46+AZ47,AJ46+AZ47-BQ47,$C47-SUM($BT47:CG47))))</f>
        <v>0</v>
      </c>
    </row>
    <row r="48" spans="1:86" ht="11.1" customHeight="1" x14ac:dyDescent="0.2">
      <c r="A48" s="86">
        <f t="shared" ca="1" si="10"/>
        <v>28</v>
      </c>
      <c r="B48" s="87">
        <f t="shared" ca="1" si="75"/>
        <v>47088</v>
      </c>
      <c r="C48" s="88">
        <f t="shared" ca="1" si="11"/>
        <v>875</v>
      </c>
      <c r="D48" s="89"/>
      <c r="E48" s="90">
        <f t="shared" ca="1" si="12"/>
        <v>0</v>
      </c>
      <c r="F48" s="90">
        <f t="shared" ca="1" si="13"/>
        <v>0</v>
      </c>
      <c r="G48" s="90">
        <f t="shared" ca="1" si="14"/>
        <v>0</v>
      </c>
      <c r="H48" s="90">
        <f t="shared" ca="1" si="15"/>
        <v>0</v>
      </c>
      <c r="I48" s="90">
        <f t="shared" ca="1" si="16"/>
        <v>1000</v>
      </c>
      <c r="J48" s="90">
        <f t="shared" ca="1" si="17"/>
        <v>0</v>
      </c>
      <c r="K48" s="90">
        <f t="shared" ca="1" si="18"/>
        <v>0</v>
      </c>
      <c r="L48" s="90">
        <f t="shared" ca="1" si="19"/>
        <v>0</v>
      </c>
      <c r="M48" s="90">
        <f t="shared" ca="1" si="20"/>
        <v>0</v>
      </c>
      <c r="N48" s="90">
        <f t="shared" ca="1" si="21"/>
        <v>0</v>
      </c>
      <c r="O48" s="90">
        <f t="shared" ca="1" si="22"/>
        <v>0</v>
      </c>
      <c r="P48" s="90">
        <f t="shared" ca="1" si="23"/>
        <v>0</v>
      </c>
      <c r="Q48" s="90">
        <f t="shared" ca="1" si="24"/>
        <v>0</v>
      </c>
      <c r="R48" s="90">
        <f t="shared" ca="1" si="25"/>
        <v>0</v>
      </c>
      <c r="S48" s="90">
        <f t="shared" ca="1" si="26"/>
        <v>0</v>
      </c>
      <c r="T48" s="91"/>
      <c r="U48" s="90">
        <f t="shared" ca="1" si="8"/>
        <v>5385.49</v>
      </c>
      <c r="V48" s="90">
        <f t="shared" ca="1" si="27"/>
        <v>0</v>
      </c>
      <c r="W48" s="90">
        <f t="shared" ca="1" si="28"/>
        <v>0</v>
      </c>
      <c r="X48" s="90">
        <f t="shared" ca="1" si="29"/>
        <v>0</v>
      </c>
      <c r="Y48" s="90">
        <f t="shared" ca="1" si="30"/>
        <v>0</v>
      </c>
      <c r="Z48" s="90">
        <f t="shared" ca="1" si="31"/>
        <v>5385.49</v>
      </c>
      <c r="AA48" s="90">
        <f t="shared" ca="1" si="32"/>
        <v>0</v>
      </c>
      <c r="AB48" s="90">
        <f t="shared" ca="1" si="33"/>
        <v>0</v>
      </c>
      <c r="AC48" s="90">
        <f t="shared" ca="1" si="34"/>
        <v>0</v>
      </c>
      <c r="AD48" s="90">
        <f t="shared" ca="1" si="35"/>
        <v>0</v>
      </c>
      <c r="AE48" s="90">
        <f t="shared" ca="1" si="36"/>
        <v>0</v>
      </c>
      <c r="AF48" s="90">
        <f t="shared" ca="1" si="37"/>
        <v>0</v>
      </c>
      <c r="AG48" s="90">
        <f t="shared" ca="1" si="38"/>
        <v>0</v>
      </c>
      <c r="AH48" s="90">
        <f t="shared" ca="1" si="39"/>
        <v>0</v>
      </c>
      <c r="AI48" s="90">
        <f t="shared" ca="1" si="40"/>
        <v>0</v>
      </c>
      <c r="AJ48" s="90">
        <f t="shared" ca="1" si="41"/>
        <v>0</v>
      </c>
      <c r="AK48" s="94"/>
      <c r="AL48" s="90">
        <f t="shared" ca="1" si="42"/>
        <v>0</v>
      </c>
      <c r="AM48" s="90">
        <f t="shared" ca="1" si="43"/>
        <v>0</v>
      </c>
      <c r="AN48" s="90">
        <f t="shared" ca="1" si="44"/>
        <v>0</v>
      </c>
      <c r="AO48" s="90">
        <f t="shared" ca="1" si="45"/>
        <v>0</v>
      </c>
      <c r="AP48" s="90">
        <f t="shared" ca="1" si="46"/>
        <v>21.21</v>
      </c>
      <c r="AQ48" s="90">
        <f t="shared" ca="1" si="47"/>
        <v>0</v>
      </c>
      <c r="AR48" s="90">
        <f t="shared" ca="1" si="48"/>
        <v>0</v>
      </c>
      <c r="AS48" s="90">
        <f t="shared" ca="1" si="49"/>
        <v>0</v>
      </c>
      <c r="AT48" s="90">
        <f t="shared" ca="1" si="50"/>
        <v>0</v>
      </c>
      <c r="AU48" s="90">
        <f t="shared" ca="1" si="51"/>
        <v>0</v>
      </c>
      <c r="AV48" s="90">
        <f t="shared" ca="1" si="52"/>
        <v>0</v>
      </c>
      <c r="AW48" s="90">
        <f t="shared" ca="1" si="53"/>
        <v>0</v>
      </c>
      <c r="AX48" s="90">
        <f t="shared" ca="1" si="54"/>
        <v>0</v>
      </c>
      <c r="AY48" s="90">
        <f t="shared" ca="1" si="55"/>
        <v>0</v>
      </c>
      <c r="AZ48" s="90">
        <f t="shared" ca="1" si="56"/>
        <v>0</v>
      </c>
      <c r="BA48" s="92">
        <f t="shared" ca="1" si="57"/>
        <v>21.21</v>
      </c>
      <c r="BB48" s="95"/>
      <c r="BC48" s="90">
        <f t="shared" ca="1" si="58"/>
        <v>0</v>
      </c>
      <c r="BD48" s="90">
        <f t="shared" ca="1" si="59"/>
        <v>0</v>
      </c>
      <c r="BE48" s="90">
        <f t="shared" ca="1" si="60"/>
        <v>0</v>
      </c>
      <c r="BF48" s="90">
        <f t="shared" ca="1" si="61"/>
        <v>0</v>
      </c>
      <c r="BG48" s="90">
        <f t="shared" ca="1" si="62"/>
        <v>125</v>
      </c>
      <c r="BH48" s="90">
        <f t="shared" ca="1" si="63"/>
        <v>0</v>
      </c>
      <c r="BI48" s="90">
        <f t="shared" ca="1" si="64"/>
        <v>0</v>
      </c>
      <c r="BJ48" s="90">
        <f t="shared" ca="1" si="65"/>
        <v>0</v>
      </c>
      <c r="BK48" s="90">
        <f t="shared" ca="1" si="66"/>
        <v>0</v>
      </c>
      <c r="BL48" s="90">
        <f t="shared" ca="1" si="67"/>
        <v>0</v>
      </c>
      <c r="BM48" s="90">
        <f t="shared" ca="1" si="68"/>
        <v>0</v>
      </c>
      <c r="BN48" s="90">
        <f t="shared" ca="1" si="69"/>
        <v>0</v>
      </c>
      <c r="BO48" s="90">
        <f t="shared" ca="1" si="70"/>
        <v>0</v>
      </c>
      <c r="BP48" s="90">
        <f t="shared" ca="1" si="71"/>
        <v>0</v>
      </c>
      <c r="BQ48" s="90">
        <f t="shared" ca="1" si="72"/>
        <v>0</v>
      </c>
      <c r="BR48" s="92">
        <f t="shared" ca="1" si="73"/>
        <v>125</v>
      </c>
      <c r="BS48" s="92"/>
      <c r="BT48" s="93">
        <f t="shared" ca="1" si="74"/>
        <v>0</v>
      </c>
      <c r="BU48" s="90">
        <f ca="1">IF(W47&lt;=0,0,IF($C48&lt;=SUM($BT48:BT48),0,IF(BD48+$C48-SUM($BT48:BT48)&gt;W47+AM48,W47+AM48-BD48,$C48-SUM($BT48:BT48))))</f>
        <v>0</v>
      </c>
      <c r="BV48" s="90">
        <f ca="1">IF(X47&lt;=0,0,IF($C48&lt;=SUM($BT48:BU48),0,IF(BE48+$C48-SUM($BT48:BU48)&gt;X47+AN48,X47+AN48-BE48,$C48-SUM($BT48:BU48))))</f>
        <v>0</v>
      </c>
      <c r="BW48" s="90">
        <f ca="1">IF(Y47&lt;=0,0,IF($C48&lt;=SUM($BT48:BV48),0,IF(BF48+$C48-SUM($BT48:BV48)&gt;Y47+AO48,Y47+AO48-BF48,$C48-SUM($BT48:BV48))))</f>
        <v>0</v>
      </c>
      <c r="BX48" s="90">
        <f ca="1">IF(Z47&lt;=0,0,IF($C48&lt;=SUM($BT48:BW48),0,IF(BG48+$C48-SUM($BT48:BW48)&gt;Z47+AP48,Z47+AP48-BG48,$C48-SUM($BT48:BW48))))</f>
        <v>875</v>
      </c>
      <c r="BY48" s="90">
        <f ca="1">IF(AA47&lt;=0,0,IF($C48&lt;=SUM($BT48:BX48),0,IF(BH48+$C48-SUM($BT48:BX48)&gt;AA47+AQ48,AA47+AQ48-BH48,$C48-SUM($BT48:BX48))))</f>
        <v>0</v>
      </c>
      <c r="BZ48" s="90">
        <f ca="1">IF(AB47&lt;=0,0,IF($C48&lt;=SUM($BT48:BY48),0,IF(BI48+$C48-SUM($BT48:BY48)&gt;AB47+AR48,AB47+AR48-BI48,$C48-SUM($BT48:BY48))))</f>
        <v>0</v>
      </c>
      <c r="CA48" s="90">
        <f ca="1">IF(AC47&lt;=0,0,IF($C48&lt;=SUM($BT48:BZ48),0,IF(BJ48+$C48-SUM($BT48:BZ48)&gt;AC47+AS48,AC47+AS48-BJ48,$C48-SUM($BT48:BZ48))))</f>
        <v>0</v>
      </c>
      <c r="CB48" s="90">
        <f ca="1">IF(AD47&lt;=0,0,IF($C48&lt;=SUM($BT48:CA48),0,IF(BK48+$C48-SUM($BT48:CA48)&gt;AD47+AT48,AD47+AT48-BK48,$C48-SUM($BT48:CA48))))</f>
        <v>0</v>
      </c>
      <c r="CC48" s="90">
        <f ca="1">IF(AE47&lt;=0,0,IF($C48&lt;=SUM($BT48:CB48),0,IF(BL48+$C48-SUM($BT48:CB48)&gt;AE47+AU48,AE47+AU48-BL48,$C48-SUM($BT48:CB48))))</f>
        <v>0</v>
      </c>
      <c r="CD48" s="90">
        <f ca="1">IF(AF47&lt;=0,0,IF($C48&lt;=SUM($BT48:CC48),0,IF(BM48+$C48-SUM($BT48:CC48)&gt;AF47+AV48,AF47+AV48-BM48,$C48-SUM($BT48:CC48))))</f>
        <v>0</v>
      </c>
      <c r="CE48" s="90">
        <f ca="1">IF(AG47&lt;=0,0,IF($C48&lt;=SUM($BT48:CD48),0,IF(BN48+$C48-SUM($BT48:CD48)&gt;AG47+AW48,AG47+AW48-BN48,$C48-SUM($BT48:CD48))))</f>
        <v>0</v>
      </c>
      <c r="CF48" s="90">
        <f ca="1">IF(AH47&lt;=0,0,IF($C48&lt;=SUM($BT48:CE48),0,IF(BO48+$C48-SUM($BT48:CE48)&gt;AH47+AX48,AH47+AX48-BO48,$C48-SUM($BT48:CE48))))</f>
        <v>0</v>
      </c>
      <c r="CG48" s="90">
        <f ca="1">IF(AI47&lt;=0,0,IF($C48&lt;=SUM($BT48:CF48),0,IF(BP48+$C48-SUM($BT48:CF48)&gt;AI47+AY48,AI47+AY48-BP48,$C48-SUM($BT48:CF48))))</f>
        <v>0</v>
      </c>
      <c r="CH48" s="90">
        <f ca="1">IF(AJ47&lt;=0,0,IF($C48&lt;=SUM($BT48:CG48),0,IF(BQ48+$C48-SUM($BT48:CG48)&gt;AJ47+AZ48,AJ47+AZ48-BQ48,$C48-SUM($BT48:CG48))))</f>
        <v>0</v>
      </c>
    </row>
    <row r="49" spans="1:86" ht="11.1" customHeight="1" x14ac:dyDescent="0.2">
      <c r="A49" s="86">
        <f t="shared" ca="1" si="10"/>
        <v>29</v>
      </c>
      <c r="B49" s="87">
        <f t="shared" ca="1" si="75"/>
        <v>47119</v>
      </c>
      <c r="C49" s="88">
        <f t="shared" ca="1" si="11"/>
        <v>875</v>
      </c>
      <c r="D49" s="89"/>
      <c r="E49" s="90">
        <f t="shared" ca="1" si="12"/>
        <v>0</v>
      </c>
      <c r="F49" s="90">
        <f t="shared" ca="1" si="13"/>
        <v>0</v>
      </c>
      <c r="G49" s="90">
        <f t="shared" ca="1" si="14"/>
        <v>0</v>
      </c>
      <c r="H49" s="90">
        <f t="shared" ca="1" si="15"/>
        <v>0</v>
      </c>
      <c r="I49" s="90">
        <f t="shared" ca="1" si="16"/>
        <v>1000</v>
      </c>
      <c r="J49" s="90">
        <f t="shared" ca="1" si="17"/>
        <v>0</v>
      </c>
      <c r="K49" s="90">
        <f t="shared" ca="1" si="18"/>
        <v>0</v>
      </c>
      <c r="L49" s="90">
        <f t="shared" ca="1" si="19"/>
        <v>0</v>
      </c>
      <c r="M49" s="90">
        <f t="shared" ca="1" si="20"/>
        <v>0</v>
      </c>
      <c r="N49" s="90">
        <f t="shared" ca="1" si="21"/>
        <v>0</v>
      </c>
      <c r="O49" s="90">
        <f t="shared" ca="1" si="22"/>
        <v>0</v>
      </c>
      <c r="P49" s="90">
        <f t="shared" ca="1" si="23"/>
        <v>0</v>
      </c>
      <c r="Q49" s="90">
        <f t="shared" ca="1" si="24"/>
        <v>0</v>
      </c>
      <c r="R49" s="90">
        <f t="shared" ca="1" si="25"/>
        <v>0</v>
      </c>
      <c r="S49" s="90">
        <f t="shared" ca="1" si="26"/>
        <v>0</v>
      </c>
      <c r="T49" s="91"/>
      <c r="U49" s="90">
        <f t="shared" ca="1" si="8"/>
        <v>4403.4399999999996</v>
      </c>
      <c r="V49" s="90">
        <f t="shared" ca="1" si="27"/>
        <v>0</v>
      </c>
      <c r="W49" s="90">
        <f t="shared" ca="1" si="28"/>
        <v>0</v>
      </c>
      <c r="X49" s="90">
        <f t="shared" ca="1" si="29"/>
        <v>0</v>
      </c>
      <c r="Y49" s="90">
        <f t="shared" ca="1" si="30"/>
        <v>0</v>
      </c>
      <c r="Z49" s="90">
        <f t="shared" ca="1" si="31"/>
        <v>4403.4399999999996</v>
      </c>
      <c r="AA49" s="90">
        <f t="shared" ca="1" si="32"/>
        <v>0</v>
      </c>
      <c r="AB49" s="90">
        <f t="shared" ca="1" si="33"/>
        <v>0</v>
      </c>
      <c r="AC49" s="90">
        <f t="shared" ca="1" si="34"/>
        <v>0</v>
      </c>
      <c r="AD49" s="90">
        <f t="shared" ca="1" si="35"/>
        <v>0</v>
      </c>
      <c r="AE49" s="90">
        <f t="shared" ca="1" si="36"/>
        <v>0</v>
      </c>
      <c r="AF49" s="90">
        <f t="shared" ca="1" si="37"/>
        <v>0</v>
      </c>
      <c r="AG49" s="90">
        <f t="shared" ca="1" si="38"/>
        <v>0</v>
      </c>
      <c r="AH49" s="90">
        <f t="shared" ca="1" si="39"/>
        <v>0</v>
      </c>
      <c r="AI49" s="90">
        <f t="shared" ca="1" si="40"/>
        <v>0</v>
      </c>
      <c r="AJ49" s="90">
        <f t="shared" ca="1" si="41"/>
        <v>0</v>
      </c>
      <c r="AK49" s="94"/>
      <c r="AL49" s="90">
        <f t="shared" ca="1" si="42"/>
        <v>0</v>
      </c>
      <c r="AM49" s="90">
        <f t="shared" ca="1" si="43"/>
        <v>0</v>
      </c>
      <c r="AN49" s="90">
        <f t="shared" ca="1" si="44"/>
        <v>0</v>
      </c>
      <c r="AO49" s="90">
        <f t="shared" ca="1" si="45"/>
        <v>0</v>
      </c>
      <c r="AP49" s="90">
        <f t="shared" ca="1" si="46"/>
        <v>17.95</v>
      </c>
      <c r="AQ49" s="90">
        <f t="shared" ca="1" si="47"/>
        <v>0</v>
      </c>
      <c r="AR49" s="90">
        <f t="shared" ca="1" si="48"/>
        <v>0</v>
      </c>
      <c r="AS49" s="90">
        <f t="shared" ca="1" si="49"/>
        <v>0</v>
      </c>
      <c r="AT49" s="90">
        <f t="shared" ca="1" si="50"/>
        <v>0</v>
      </c>
      <c r="AU49" s="90">
        <f t="shared" ca="1" si="51"/>
        <v>0</v>
      </c>
      <c r="AV49" s="90">
        <f t="shared" ca="1" si="52"/>
        <v>0</v>
      </c>
      <c r="AW49" s="90">
        <f t="shared" ca="1" si="53"/>
        <v>0</v>
      </c>
      <c r="AX49" s="90">
        <f t="shared" ca="1" si="54"/>
        <v>0</v>
      </c>
      <c r="AY49" s="90">
        <f t="shared" ca="1" si="55"/>
        <v>0</v>
      </c>
      <c r="AZ49" s="90">
        <f t="shared" ca="1" si="56"/>
        <v>0</v>
      </c>
      <c r="BA49" s="92">
        <f t="shared" ca="1" si="57"/>
        <v>17.95</v>
      </c>
      <c r="BB49" s="95"/>
      <c r="BC49" s="90">
        <f t="shared" ca="1" si="58"/>
        <v>0</v>
      </c>
      <c r="BD49" s="90">
        <f t="shared" ca="1" si="59"/>
        <v>0</v>
      </c>
      <c r="BE49" s="90">
        <f t="shared" ca="1" si="60"/>
        <v>0</v>
      </c>
      <c r="BF49" s="90">
        <f t="shared" ca="1" si="61"/>
        <v>0</v>
      </c>
      <c r="BG49" s="90">
        <f t="shared" ca="1" si="62"/>
        <v>125</v>
      </c>
      <c r="BH49" s="90">
        <f t="shared" ca="1" si="63"/>
        <v>0</v>
      </c>
      <c r="BI49" s="90">
        <f t="shared" ca="1" si="64"/>
        <v>0</v>
      </c>
      <c r="BJ49" s="90">
        <f t="shared" ca="1" si="65"/>
        <v>0</v>
      </c>
      <c r="BK49" s="90">
        <f t="shared" ca="1" si="66"/>
        <v>0</v>
      </c>
      <c r="BL49" s="90">
        <f t="shared" ca="1" si="67"/>
        <v>0</v>
      </c>
      <c r="BM49" s="90">
        <f t="shared" ca="1" si="68"/>
        <v>0</v>
      </c>
      <c r="BN49" s="90">
        <f t="shared" ca="1" si="69"/>
        <v>0</v>
      </c>
      <c r="BO49" s="90">
        <f t="shared" ca="1" si="70"/>
        <v>0</v>
      </c>
      <c r="BP49" s="90">
        <f t="shared" ca="1" si="71"/>
        <v>0</v>
      </c>
      <c r="BQ49" s="90">
        <f t="shared" ca="1" si="72"/>
        <v>0</v>
      </c>
      <c r="BR49" s="92">
        <f t="shared" ca="1" si="73"/>
        <v>125</v>
      </c>
      <c r="BS49" s="92"/>
      <c r="BT49" s="93">
        <f t="shared" ca="1" si="74"/>
        <v>0</v>
      </c>
      <c r="BU49" s="90">
        <f ca="1">IF(W48&lt;=0,0,IF($C49&lt;=SUM($BT49:BT49),0,IF(BD49+$C49-SUM($BT49:BT49)&gt;W48+AM49,W48+AM49-BD49,$C49-SUM($BT49:BT49))))</f>
        <v>0</v>
      </c>
      <c r="BV49" s="90">
        <f ca="1">IF(X48&lt;=0,0,IF($C49&lt;=SUM($BT49:BU49),0,IF(BE49+$C49-SUM($BT49:BU49)&gt;X48+AN49,X48+AN49-BE49,$C49-SUM($BT49:BU49))))</f>
        <v>0</v>
      </c>
      <c r="BW49" s="90">
        <f ca="1">IF(Y48&lt;=0,0,IF($C49&lt;=SUM($BT49:BV49),0,IF(BF49+$C49-SUM($BT49:BV49)&gt;Y48+AO49,Y48+AO49-BF49,$C49-SUM($BT49:BV49))))</f>
        <v>0</v>
      </c>
      <c r="BX49" s="90">
        <f ca="1">IF(Z48&lt;=0,0,IF($C49&lt;=SUM($BT49:BW49),0,IF(BG49+$C49-SUM($BT49:BW49)&gt;Z48+AP49,Z48+AP49-BG49,$C49-SUM($BT49:BW49))))</f>
        <v>875</v>
      </c>
      <c r="BY49" s="90">
        <f ca="1">IF(AA48&lt;=0,0,IF($C49&lt;=SUM($BT49:BX49),0,IF(BH49+$C49-SUM($BT49:BX49)&gt;AA48+AQ49,AA48+AQ49-BH49,$C49-SUM($BT49:BX49))))</f>
        <v>0</v>
      </c>
      <c r="BZ49" s="90">
        <f ca="1">IF(AB48&lt;=0,0,IF($C49&lt;=SUM($BT49:BY49),0,IF(BI49+$C49-SUM($BT49:BY49)&gt;AB48+AR49,AB48+AR49-BI49,$C49-SUM($BT49:BY49))))</f>
        <v>0</v>
      </c>
      <c r="CA49" s="90">
        <f ca="1">IF(AC48&lt;=0,0,IF($C49&lt;=SUM($BT49:BZ49),0,IF(BJ49+$C49-SUM($BT49:BZ49)&gt;AC48+AS49,AC48+AS49-BJ49,$C49-SUM($BT49:BZ49))))</f>
        <v>0</v>
      </c>
      <c r="CB49" s="90">
        <f ca="1">IF(AD48&lt;=0,0,IF($C49&lt;=SUM($BT49:CA49),0,IF(BK49+$C49-SUM($BT49:CA49)&gt;AD48+AT49,AD48+AT49-BK49,$C49-SUM($BT49:CA49))))</f>
        <v>0</v>
      </c>
      <c r="CC49" s="90">
        <f ca="1">IF(AE48&lt;=0,0,IF($C49&lt;=SUM($BT49:CB49),0,IF(BL49+$C49-SUM($BT49:CB49)&gt;AE48+AU49,AE48+AU49-BL49,$C49-SUM($BT49:CB49))))</f>
        <v>0</v>
      </c>
      <c r="CD49" s="90">
        <f ca="1">IF(AF48&lt;=0,0,IF($C49&lt;=SUM($BT49:CC49),0,IF(BM49+$C49-SUM($BT49:CC49)&gt;AF48+AV49,AF48+AV49-BM49,$C49-SUM($BT49:CC49))))</f>
        <v>0</v>
      </c>
      <c r="CE49" s="90">
        <f ca="1">IF(AG48&lt;=0,0,IF($C49&lt;=SUM($BT49:CD49),0,IF(BN49+$C49-SUM($BT49:CD49)&gt;AG48+AW49,AG48+AW49-BN49,$C49-SUM($BT49:CD49))))</f>
        <v>0</v>
      </c>
      <c r="CF49" s="90">
        <f ca="1">IF(AH48&lt;=0,0,IF($C49&lt;=SUM($BT49:CE49),0,IF(BO49+$C49-SUM($BT49:CE49)&gt;AH48+AX49,AH48+AX49-BO49,$C49-SUM($BT49:CE49))))</f>
        <v>0</v>
      </c>
      <c r="CG49" s="90">
        <f ca="1">IF(AI48&lt;=0,0,IF($C49&lt;=SUM($BT49:CF49),0,IF(BP49+$C49-SUM($BT49:CF49)&gt;AI48+AY49,AI48+AY49-BP49,$C49-SUM($BT49:CF49))))</f>
        <v>0</v>
      </c>
      <c r="CH49" s="90">
        <f ca="1">IF(AJ48&lt;=0,0,IF($C49&lt;=SUM($BT49:CG49),0,IF(BQ49+$C49-SUM($BT49:CG49)&gt;AJ48+AZ49,AJ48+AZ49-BQ49,$C49-SUM($BT49:CG49))))</f>
        <v>0</v>
      </c>
    </row>
    <row r="50" spans="1:86" ht="11.1" customHeight="1" x14ac:dyDescent="0.2">
      <c r="A50" s="86">
        <f t="shared" ca="1" si="10"/>
        <v>30</v>
      </c>
      <c r="B50" s="87">
        <f t="shared" ca="1" si="75"/>
        <v>47150</v>
      </c>
      <c r="C50" s="88">
        <f t="shared" ca="1" si="11"/>
        <v>875</v>
      </c>
      <c r="D50" s="89"/>
      <c r="E50" s="90">
        <f t="shared" ca="1" si="12"/>
        <v>0</v>
      </c>
      <c r="F50" s="90">
        <f t="shared" ca="1" si="13"/>
        <v>0</v>
      </c>
      <c r="G50" s="90">
        <f t="shared" ca="1" si="14"/>
        <v>0</v>
      </c>
      <c r="H50" s="90">
        <f t="shared" ca="1" si="15"/>
        <v>0</v>
      </c>
      <c r="I50" s="90">
        <f t="shared" ca="1" si="16"/>
        <v>1000</v>
      </c>
      <c r="J50" s="90">
        <f t="shared" ca="1" si="17"/>
        <v>0</v>
      </c>
      <c r="K50" s="90">
        <f t="shared" ca="1" si="18"/>
        <v>0</v>
      </c>
      <c r="L50" s="90">
        <f t="shared" ca="1" si="19"/>
        <v>0</v>
      </c>
      <c r="M50" s="90">
        <f t="shared" ca="1" si="20"/>
        <v>0</v>
      </c>
      <c r="N50" s="90">
        <f t="shared" ca="1" si="21"/>
        <v>0</v>
      </c>
      <c r="O50" s="90">
        <f t="shared" ca="1" si="22"/>
        <v>0</v>
      </c>
      <c r="P50" s="90">
        <f t="shared" ca="1" si="23"/>
        <v>0</v>
      </c>
      <c r="Q50" s="90">
        <f t="shared" ca="1" si="24"/>
        <v>0</v>
      </c>
      <c r="R50" s="90">
        <f t="shared" ca="1" si="25"/>
        <v>0</v>
      </c>
      <c r="S50" s="90">
        <f t="shared" ca="1" si="26"/>
        <v>0</v>
      </c>
      <c r="T50" s="91"/>
      <c r="U50" s="90">
        <f t="shared" ca="1" si="8"/>
        <v>3418.12</v>
      </c>
      <c r="V50" s="90">
        <f t="shared" ca="1" si="27"/>
        <v>0</v>
      </c>
      <c r="W50" s="90">
        <f t="shared" ca="1" si="28"/>
        <v>0</v>
      </c>
      <c r="X50" s="90">
        <f t="shared" ca="1" si="29"/>
        <v>0</v>
      </c>
      <c r="Y50" s="90">
        <f t="shared" ca="1" si="30"/>
        <v>0</v>
      </c>
      <c r="Z50" s="90">
        <f t="shared" ca="1" si="31"/>
        <v>3418.12</v>
      </c>
      <c r="AA50" s="90">
        <f t="shared" ca="1" si="32"/>
        <v>0</v>
      </c>
      <c r="AB50" s="90">
        <f t="shared" ca="1" si="33"/>
        <v>0</v>
      </c>
      <c r="AC50" s="90">
        <f t="shared" ca="1" si="34"/>
        <v>0</v>
      </c>
      <c r="AD50" s="90">
        <f t="shared" ca="1" si="35"/>
        <v>0</v>
      </c>
      <c r="AE50" s="90">
        <f t="shared" ca="1" si="36"/>
        <v>0</v>
      </c>
      <c r="AF50" s="90">
        <f t="shared" ca="1" si="37"/>
        <v>0</v>
      </c>
      <c r="AG50" s="90">
        <f t="shared" ca="1" si="38"/>
        <v>0</v>
      </c>
      <c r="AH50" s="90">
        <f t="shared" ca="1" si="39"/>
        <v>0</v>
      </c>
      <c r="AI50" s="90">
        <f t="shared" ca="1" si="40"/>
        <v>0</v>
      </c>
      <c r="AJ50" s="90">
        <f t="shared" ca="1" si="41"/>
        <v>0</v>
      </c>
      <c r="AK50" s="94"/>
      <c r="AL50" s="90">
        <f t="shared" ca="1" si="42"/>
        <v>0</v>
      </c>
      <c r="AM50" s="90">
        <f t="shared" ca="1" si="43"/>
        <v>0</v>
      </c>
      <c r="AN50" s="90">
        <f t="shared" ca="1" si="44"/>
        <v>0</v>
      </c>
      <c r="AO50" s="90">
        <f t="shared" ca="1" si="45"/>
        <v>0</v>
      </c>
      <c r="AP50" s="90">
        <f t="shared" ca="1" si="46"/>
        <v>14.68</v>
      </c>
      <c r="AQ50" s="90">
        <f t="shared" ca="1" si="47"/>
        <v>0</v>
      </c>
      <c r="AR50" s="90">
        <f t="shared" ca="1" si="48"/>
        <v>0</v>
      </c>
      <c r="AS50" s="90">
        <f t="shared" ca="1" si="49"/>
        <v>0</v>
      </c>
      <c r="AT50" s="90">
        <f t="shared" ca="1" si="50"/>
        <v>0</v>
      </c>
      <c r="AU50" s="90">
        <f t="shared" ca="1" si="51"/>
        <v>0</v>
      </c>
      <c r="AV50" s="90">
        <f t="shared" ca="1" si="52"/>
        <v>0</v>
      </c>
      <c r="AW50" s="90">
        <f t="shared" ca="1" si="53"/>
        <v>0</v>
      </c>
      <c r="AX50" s="90">
        <f t="shared" ca="1" si="54"/>
        <v>0</v>
      </c>
      <c r="AY50" s="90">
        <f t="shared" ca="1" si="55"/>
        <v>0</v>
      </c>
      <c r="AZ50" s="90">
        <f t="shared" ca="1" si="56"/>
        <v>0</v>
      </c>
      <c r="BA50" s="92">
        <f t="shared" ca="1" si="57"/>
        <v>14.68</v>
      </c>
      <c r="BB50" s="95"/>
      <c r="BC50" s="90">
        <f t="shared" ca="1" si="58"/>
        <v>0</v>
      </c>
      <c r="BD50" s="90">
        <f t="shared" ca="1" si="59"/>
        <v>0</v>
      </c>
      <c r="BE50" s="90">
        <f t="shared" ca="1" si="60"/>
        <v>0</v>
      </c>
      <c r="BF50" s="90">
        <f t="shared" ca="1" si="61"/>
        <v>0</v>
      </c>
      <c r="BG50" s="90">
        <f t="shared" ca="1" si="62"/>
        <v>125</v>
      </c>
      <c r="BH50" s="90">
        <f t="shared" ca="1" si="63"/>
        <v>0</v>
      </c>
      <c r="BI50" s="90">
        <f t="shared" ca="1" si="64"/>
        <v>0</v>
      </c>
      <c r="BJ50" s="90">
        <f t="shared" ca="1" si="65"/>
        <v>0</v>
      </c>
      <c r="BK50" s="90">
        <f t="shared" ca="1" si="66"/>
        <v>0</v>
      </c>
      <c r="BL50" s="90">
        <f t="shared" ca="1" si="67"/>
        <v>0</v>
      </c>
      <c r="BM50" s="90">
        <f t="shared" ca="1" si="68"/>
        <v>0</v>
      </c>
      <c r="BN50" s="90">
        <f t="shared" ca="1" si="69"/>
        <v>0</v>
      </c>
      <c r="BO50" s="90">
        <f t="shared" ca="1" si="70"/>
        <v>0</v>
      </c>
      <c r="BP50" s="90">
        <f t="shared" ca="1" si="71"/>
        <v>0</v>
      </c>
      <c r="BQ50" s="90">
        <f t="shared" ca="1" si="72"/>
        <v>0</v>
      </c>
      <c r="BR50" s="92">
        <f t="shared" ca="1" si="73"/>
        <v>125</v>
      </c>
      <c r="BS50" s="92"/>
      <c r="BT50" s="93">
        <f t="shared" ca="1" si="74"/>
        <v>0</v>
      </c>
      <c r="BU50" s="90">
        <f ca="1">IF(W49&lt;=0,0,IF($C50&lt;=SUM($BT50:BT50),0,IF(BD50+$C50-SUM($BT50:BT50)&gt;W49+AM50,W49+AM50-BD50,$C50-SUM($BT50:BT50))))</f>
        <v>0</v>
      </c>
      <c r="BV50" s="90">
        <f ca="1">IF(X49&lt;=0,0,IF($C50&lt;=SUM($BT50:BU50),0,IF(BE50+$C50-SUM($BT50:BU50)&gt;X49+AN50,X49+AN50-BE50,$C50-SUM($BT50:BU50))))</f>
        <v>0</v>
      </c>
      <c r="BW50" s="90">
        <f ca="1">IF(Y49&lt;=0,0,IF($C50&lt;=SUM($BT50:BV50),0,IF(BF50+$C50-SUM($BT50:BV50)&gt;Y49+AO50,Y49+AO50-BF50,$C50-SUM($BT50:BV50))))</f>
        <v>0</v>
      </c>
      <c r="BX50" s="90">
        <f ca="1">IF(Z49&lt;=0,0,IF($C50&lt;=SUM($BT50:BW50),0,IF(BG50+$C50-SUM($BT50:BW50)&gt;Z49+AP50,Z49+AP50-BG50,$C50-SUM($BT50:BW50))))</f>
        <v>875</v>
      </c>
      <c r="BY50" s="90">
        <f ca="1">IF(AA49&lt;=0,0,IF($C50&lt;=SUM($BT50:BX50),0,IF(BH50+$C50-SUM($BT50:BX50)&gt;AA49+AQ50,AA49+AQ50-BH50,$C50-SUM($BT50:BX50))))</f>
        <v>0</v>
      </c>
      <c r="BZ50" s="90">
        <f ca="1">IF(AB49&lt;=0,0,IF($C50&lt;=SUM($BT50:BY50),0,IF(BI50+$C50-SUM($BT50:BY50)&gt;AB49+AR50,AB49+AR50-BI50,$C50-SUM($BT50:BY50))))</f>
        <v>0</v>
      </c>
      <c r="CA50" s="90">
        <f ca="1">IF(AC49&lt;=0,0,IF($C50&lt;=SUM($BT50:BZ50),0,IF(BJ50+$C50-SUM($BT50:BZ50)&gt;AC49+AS50,AC49+AS50-BJ50,$C50-SUM($BT50:BZ50))))</f>
        <v>0</v>
      </c>
      <c r="CB50" s="90">
        <f ca="1">IF(AD49&lt;=0,0,IF($C50&lt;=SUM($BT50:CA50),0,IF(BK50+$C50-SUM($BT50:CA50)&gt;AD49+AT50,AD49+AT50-BK50,$C50-SUM($BT50:CA50))))</f>
        <v>0</v>
      </c>
      <c r="CC50" s="90">
        <f ca="1">IF(AE49&lt;=0,0,IF($C50&lt;=SUM($BT50:CB50),0,IF(BL50+$C50-SUM($BT50:CB50)&gt;AE49+AU50,AE49+AU50-BL50,$C50-SUM($BT50:CB50))))</f>
        <v>0</v>
      </c>
      <c r="CD50" s="90">
        <f ca="1">IF(AF49&lt;=0,0,IF($C50&lt;=SUM($BT50:CC50),0,IF(BM50+$C50-SUM($BT50:CC50)&gt;AF49+AV50,AF49+AV50-BM50,$C50-SUM($BT50:CC50))))</f>
        <v>0</v>
      </c>
      <c r="CE50" s="90">
        <f ca="1">IF(AG49&lt;=0,0,IF($C50&lt;=SUM($BT50:CD50),0,IF(BN50+$C50-SUM($BT50:CD50)&gt;AG49+AW50,AG49+AW50-BN50,$C50-SUM($BT50:CD50))))</f>
        <v>0</v>
      </c>
      <c r="CF50" s="90">
        <f ca="1">IF(AH49&lt;=0,0,IF($C50&lt;=SUM($BT50:CE50),0,IF(BO50+$C50-SUM($BT50:CE50)&gt;AH49+AX50,AH49+AX50-BO50,$C50-SUM($BT50:CE50))))</f>
        <v>0</v>
      </c>
      <c r="CG50" s="90">
        <f ca="1">IF(AI49&lt;=0,0,IF($C50&lt;=SUM($BT50:CF50),0,IF(BP50+$C50-SUM($BT50:CF50)&gt;AI49+AY50,AI49+AY50-BP50,$C50-SUM($BT50:CF50))))</f>
        <v>0</v>
      </c>
      <c r="CH50" s="90">
        <f ca="1">IF(AJ49&lt;=0,0,IF($C50&lt;=SUM($BT50:CG50),0,IF(BQ50+$C50-SUM($BT50:CG50)&gt;AJ49+AZ50,AJ49+AZ50-BQ50,$C50-SUM($BT50:CG50))))</f>
        <v>0</v>
      </c>
    </row>
    <row r="51" spans="1:86" ht="11.1" customHeight="1" x14ac:dyDescent="0.2">
      <c r="A51" s="86">
        <f t="shared" ca="1" si="10"/>
        <v>31</v>
      </c>
      <c r="B51" s="87">
        <f t="shared" ca="1" si="75"/>
        <v>47178</v>
      </c>
      <c r="C51" s="88">
        <f t="shared" ca="1" si="11"/>
        <v>875</v>
      </c>
      <c r="D51" s="89"/>
      <c r="E51" s="90">
        <f t="shared" ca="1" si="12"/>
        <v>0</v>
      </c>
      <c r="F51" s="90">
        <f t="shared" ca="1" si="13"/>
        <v>0</v>
      </c>
      <c r="G51" s="90">
        <f t="shared" ca="1" si="14"/>
        <v>0</v>
      </c>
      <c r="H51" s="90">
        <f t="shared" ca="1" si="15"/>
        <v>0</v>
      </c>
      <c r="I51" s="90">
        <f t="shared" ca="1" si="16"/>
        <v>1000</v>
      </c>
      <c r="J51" s="90">
        <f t="shared" ca="1" si="17"/>
        <v>0</v>
      </c>
      <c r="K51" s="90">
        <f t="shared" ca="1" si="18"/>
        <v>0</v>
      </c>
      <c r="L51" s="90">
        <f t="shared" ca="1" si="19"/>
        <v>0</v>
      </c>
      <c r="M51" s="90">
        <f t="shared" ca="1" si="20"/>
        <v>0</v>
      </c>
      <c r="N51" s="90">
        <f t="shared" ca="1" si="21"/>
        <v>0</v>
      </c>
      <c r="O51" s="90">
        <f t="shared" ca="1" si="22"/>
        <v>0</v>
      </c>
      <c r="P51" s="90">
        <f t="shared" ca="1" si="23"/>
        <v>0</v>
      </c>
      <c r="Q51" s="90">
        <f t="shared" ca="1" si="24"/>
        <v>0</v>
      </c>
      <c r="R51" s="90">
        <f t="shared" ca="1" si="25"/>
        <v>0</v>
      </c>
      <c r="S51" s="90">
        <f t="shared" ca="1" si="26"/>
        <v>0</v>
      </c>
      <c r="T51" s="91"/>
      <c r="U51" s="90">
        <f t="shared" ca="1" si="8"/>
        <v>2429.5100000000002</v>
      </c>
      <c r="V51" s="90">
        <f t="shared" ca="1" si="27"/>
        <v>0</v>
      </c>
      <c r="W51" s="90">
        <f t="shared" ca="1" si="28"/>
        <v>0</v>
      </c>
      <c r="X51" s="90">
        <f t="shared" ca="1" si="29"/>
        <v>0</v>
      </c>
      <c r="Y51" s="90">
        <f t="shared" ca="1" si="30"/>
        <v>0</v>
      </c>
      <c r="Z51" s="90">
        <f t="shared" ca="1" si="31"/>
        <v>2429.5100000000002</v>
      </c>
      <c r="AA51" s="90">
        <f t="shared" ca="1" si="32"/>
        <v>0</v>
      </c>
      <c r="AB51" s="90">
        <f t="shared" ca="1" si="33"/>
        <v>0</v>
      </c>
      <c r="AC51" s="90">
        <f t="shared" ca="1" si="34"/>
        <v>0</v>
      </c>
      <c r="AD51" s="90">
        <f t="shared" ca="1" si="35"/>
        <v>0</v>
      </c>
      <c r="AE51" s="90">
        <f t="shared" ca="1" si="36"/>
        <v>0</v>
      </c>
      <c r="AF51" s="90">
        <f t="shared" ca="1" si="37"/>
        <v>0</v>
      </c>
      <c r="AG51" s="90">
        <f t="shared" ca="1" si="38"/>
        <v>0</v>
      </c>
      <c r="AH51" s="90">
        <f t="shared" ca="1" si="39"/>
        <v>0</v>
      </c>
      <c r="AI51" s="90">
        <f t="shared" ca="1" si="40"/>
        <v>0</v>
      </c>
      <c r="AJ51" s="90">
        <f t="shared" ca="1" si="41"/>
        <v>0</v>
      </c>
      <c r="AK51" s="94"/>
      <c r="AL51" s="90">
        <f t="shared" ca="1" si="42"/>
        <v>0</v>
      </c>
      <c r="AM51" s="90">
        <f t="shared" ca="1" si="43"/>
        <v>0</v>
      </c>
      <c r="AN51" s="90">
        <f t="shared" ca="1" si="44"/>
        <v>0</v>
      </c>
      <c r="AO51" s="90">
        <f t="shared" ca="1" si="45"/>
        <v>0</v>
      </c>
      <c r="AP51" s="90">
        <f t="shared" ca="1" si="46"/>
        <v>11.39</v>
      </c>
      <c r="AQ51" s="90">
        <f t="shared" ca="1" si="47"/>
        <v>0</v>
      </c>
      <c r="AR51" s="90">
        <f t="shared" ca="1" si="48"/>
        <v>0</v>
      </c>
      <c r="AS51" s="90">
        <f t="shared" ca="1" si="49"/>
        <v>0</v>
      </c>
      <c r="AT51" s="90">
        <f t="shared" ca="1" si="50"/>
        <v>0</v>
      </c>
      <c r="AU51" s="90">
        <f t="shared" ca="1" si="51"/>
        <v>0</v>
      </c>
      <c r="AV51" s="90">
        <f t="shared" ca="1" si="52"/>
        <v>0</v>
      </c>
      <c r="AW51" s="90">
        <f t="shared" ca="1" si="53"/>
        <v>0</v>
      </c>
      <c r="AX51" s="90">
        <f t="shared" ca="1" si="54"/>
        <v>0</v>
      </c>
      <c r="AY51" s="90">
        <f t="shared" ca="1" si="55"/>
        <v>0</v>
      </c>
      <c r="AZ51" s="90">
        <f t="shared" ca="1" si="56"/>
        <v>0</v>
      </c>
      <c r="BA51" s="92">
        <f t="shared" ca="1" si="57"/>
        <v>11.39</v>
      </c>
      <c r="BB51" s="95"/>
      <c r="BC51" s="90">
        <f t="shared" ca="1" si="58"/>
        <v>0</v>
      </c>
      <c r="BD51" s="90">
        <f t="shared" ca="1" si="59"/>
        <v>0</v>
      </c>
      <c r="BE51" s="90">
        <f t="shared" ca="1" si="60"/>
        <v>0</v>
      </c>
      <c r="BF51" s="90">
        <f t="shared" ca="1" si="61"/>
        <v>0</v>
      </c>
      <c r="BG51" s="90">
        <f t="shared" ca="1" si="62"/>
        <v>125</v>
      </c>
      <c r="BH51" s="90">
        <f t="shared" ca="1" si="63"/>
        <v>0</v>
      </c>
      <c r="BI51" s="90">
        <f t="shared" ca="1" si="64"/>
        <v>0</v>
      </c>
      <c r="BJ51" s="90">
        <f t="shared" ca="1" si="65"/>
        <v>0</v>
      </c>
      <c r="BK51" s="90">
        <f t="shared" ca="1" si="66"/>
        <v>0</v>
      </c>
      <c r="BL51" s="90">
        <f t="shared" ca="1" si="67"/>
        <v>0</v>
      </c>
      <c r="BM51" s="90">
        <f t="shared" ca="1" si="68"/>
        <v>0</v>
      </c>
      <c r="BN51" s="90">
        <f t="shared" ca="1" si="69"/>
        <v>0</v>
      </c>
      <c r="BO51" s="90">
        <f t="shared" ca="1" si="70"/>
        <v>0</v>
      </c>
      <c r="BP51" s="90">
        <f t="shared" ca="1" si="71"/>
        <v>0</v>
      </c>
      <c r="BQ51" s="90">
        <f t="shared" ca="1" si="72"/>
        <v>0</v>
      </c>
      <c r="BR51" s="92">
        <f t="shared" ca="1" si="73"/>
        <v>125</v>
      </c>
      <c r="BS51" s="92"/>
      <c r="BT51" s="93">
        <f t="shared" ca="1" si="74"/>
        <v>0</v>
      </c>
      <c r="BU51" s="90">
        <f ca="1">IF(W50&lt;=0,0,IF($C51&lt;=SUM($BT51:BT51),0,IF(BD51+$C51-SUM($BT51:BT51)&gt;W50+AM51,W50+AM51-BD51,$C51-SUM($BT51:BT51))))</f>
        <v>0</v>
      </c>
      <c r="BV51" s="90">
        <f ca="1">IF(X50&lt;=0,0,IF($C51&lt;=SUM($BT51:BU51),0,IF(BE51+$C51-SUM($BT51:BU51)&gt;X50+AN51,X50+AN51-BE51,$C51-SUM($BT51:BU51))))</f>
        <v>0</v>
      </c>
      <c r="BW51" s="90">
        <f ca="1">IF(Y50&lt;=0,0,IF($C51&lt;=SUM($BT51:BV51),0,IF(BF51+$C51-SUM($BT51:BV51)&gt;Y50+AO51,Y50+AO51-BF51,$C51-SUM($BT51:BV51))))</f>
        <v>0</v>
      </c>
      <c r="BX51" s="90">
        <f ca="1">IF(Z50&lt;=0,0,IF($C51&lt;=SUM($BT51:BW51),0,IF(BG51+$C51-SUM($BT51:BW51)&gt;Z50+AP51,Z50+AP51-BG51,$C51-SUM($BT51:BW51))))</f>
        <v>875</v>
      </c>
      <c r="BY51" s="90">
        <f ca="1">IF(AA50&lt;=0,0,IF($C51&lt;=SUM($BT51:BX51),0,IF(BH51+$C51-SUM($BT51:BX51)&gt;AA50+AQ51,AA50+AQ51-BH51,$C51-SUM($BT51:BX51))))</f>
        <v>0</v>
      </c>
      <c r="BZ51" s="90">
        <f ca="1">IF(AB50&lt;=0,0,IF($C51&lt;=SUM($BT51:BY51),0,IF(BI51+$C51-SUM($BT51:BY51)&gt;AB50+AR51,AB50+AR51-BI51,$C51-SUM($BT51:BY51))))</f>
        <v>0</v>
      </c>
      <c r="CA51" s="90">
        <f ca="1">IF(AC50&lt;=0,0,IF($C51&lt;=SUM($BT51:BZ51),0,IF(BJ51+$C51-SUM($BT51:BZ51)&gt;AC50+AS51,AC50+AS51-BJ51,$C51-SUM($BT51:BZ51))))</f>
        <v>0</v>
      </c>
      <c r="CB51" s="90">
        <f ca="1">IF(AD50&lt;=0,0,IF($C51&lt;=SUM($BT51:CA51),0,IF(BK51+$C51-SUM($BT51:CA51)&gt;AD50+AT51,AD50+AT51-BK51,$C51-SUM($BT51:CA51))))</f>
        <v>0</v>
      </c>
      <c r="CC51" s="90">
        <f ca="1">IF(AE50&lt;=0,0,IF($C51&lt;=SUM($BT51:CB51),0,IF(BL51+$C51-SUM($BT51:CB51)&gt;AE50+AU51,AE50+AU51-BL51,$C51-SUM($BT51:CB51))))</f>
        <v>0</v>
      </c>
      <c r="CD51" s="90">
        <f ca="1">IF(AF50&lt;=0,0,IF($C51&lt;=SUM($BT51:CC51),0,IF(BM51+$C51-SUM($BT51:CC51)&gt;AF50+AV51,AF50+AV51-BM51,$C51-SUM($BT51:CC51))))</f>
        <v>0</v>
      </c>
      <c r="CE51" s="90">
        <f ca="1">IF(AG50&lt;=0,0,IF($C51&lt;=SUM($BT51:CD51),0,IF(BN51+$C51-SUM($BT51:CD51)&gt;AG50+AW51,AG50+AW51-BN51,$C51-SUM($BT51:CD51))))</f>
        <v>0</v>
      </c>
      <c r="CF51" s="90">
        <f ca="1">IF(AH50&lt;=0,0,IF($C51&lt;=SUM($BT51:CE51),0,IF(BO51+$C51-SUM($BT51:CE51)&gt;AH50+AX51,AH50+AX51-BO51,$C51-SUM($BT51:CE51))))</f>
        <v>0</v>
      </c>
      <c r="CG51" s="90">
        <f ca="1">IF(AI50&lt;=0,0,IF($C51&lt;=SUM($BT51:CF51),0,IF(BP51+$C51-SUM($BT51:CF51)&gt;AI50+AY51,AI50+AY51-BP51,$C51-SUM($BT51:CF51))))</f>
        <v>0</v>
      </c>
      <c r="CH51" s="90">
        <f ca="1">IF(AJ50&lt;=0,0,IF($C51&lt;=SUM($BT51:CG51),0,IF(BQ51+$C51-SUM($BT51:CG51)&gt;AJ50+AZ51,AJ50+AZ51-BQ51,$C51-SUM($BT51:CG51))))</f>
        <v>0</v>
      </c>
    </row>
    <row r="52" spans="1:86" ht="11.1" customHeight="1" x14ac:dyDescent="0.2">
      <c r="A52" s="86">
        <f t="shared" ca="1" si="10"/>
        <v>32</v>
      </c>
      <c r="B52" s="87">
        <f t="shared" ca="1" si="75"/>
        <v>47209</v>
      </c>
      <c r="C52" s="88">
        <f t="shared" ca="1" si="11"/>
        <v>875</v>
      </c>
      <c r="D52" s="89"/>
      <c r="E52" s="90">
        <f t="shared" ca="1" si="12"/>
        <v>0</v>
      </c>
      <c r="F52" s="90">
        <f t="shared" ca="1" si="13"/>
        <v>0</v>
      </c>
      <c r="G52" s="90">
        <f t="shared" ca="1" si="14"/>
        <v>0</v>
      </c>
      <c r="H52" s="90">
        <f t="shared" ca="1" si="15"/>
        <v>0</v>
      </c>
      <c r="I52" s="90">
        <f t="shared" ca="1" si="16"/>
        <v>1000</v>
      </c>
      <c r="J52" s="90">
        <f t="shared" ca="1" si="17"/>
        <v>0</v>
      </c>
      <c r="K52" s="90">
        <f t="shared" ca="1" si="18"/>
        <v>0</v>
      </c>
      <c r="L52" s="90">
        <f t="shared" ca="1" si="19"/>
        <v>0</v>
      </c>
      <c r="M52" s="90">
        <f t="shared" ca="1" si="20"/>
        <v>0</v>
      </c>
      <c r="N52" s="90">
        <f t="shared" ca="1" si="21"/>
        <v>0</v>
      </c>
      <c r="O52" s="90">
        <f t="shared" ca="1" si="22"/>
        <v>0</v>
      </c>
      <c r="P52" s="90">
        <f t="shared" ca="1" si="23"/>
        <v>0</v>
      </c>
      <c r="Q52" s="90">
        <f t="shared" ca="1" si="24"/>
        <v>0</v>
      </c>
      <c r="R52" s="90">
        <f t="shared" ca="1" si="25"/>
        <v>0</v>
      </c>
      <c r="S52" s="90">
        <f t="shared" ca="1" si="26"/>
        <v>0</v>
      </c>
      <c r="T52" s="91"/>
      <c r="U52" s="90">
        <f t="shared" ca="1" si="8"/>
        <v>1437.61</v>
      </c>
      <c r="V52" s="90">
        <f t="shared" ca="1" si="27"/>
        <v>0</v>
      </c>
      <c r="W52" s="90">
        <f t="shared" ca="1" si="28"/>
        <v>0</v>
      </c>
      <c r="X52" s="90">
        <f t="shared" ca="1" si="29"/>
        <v>0</v>
      </c>
      <c r="Y52" s="90">
        <f t="shared" ca="1" si="30"/>
        <v>0</v>
      </c>
      <c r="Z52" s="90">
        <f t="shared" ca="1" si="31"/>
        <v>1437.61</v>
      </c>
      <c r="AA52" s="90">
        <f t="shared" ca="1" si="32"/>
        <v>0</v>
      </c>
      <c r="AB52" s="90">
        <f t="shared" ca="1" si="33"/>
        <v>0</v>
      </c>
      <c r="AC52" s="90">
        <f t="shared" ca="1" si="34"/>
        <v>0</v>
      </c>
      <c r="AD52" s="90">
        <f t="shared" ca="1" si="35"/>
        <v>0</v>
      </c>
      <c r="AE52" s="90">
        <f t="shared" ca="1" si="36"/>
        <v>0</v>
      </c>
      <c r="AF52" s="90">
        <f t="shared" ca="1" si="37"/>
        <v>0</v>
      </c>
      <c r="AG52" s="90">
        <f t="shared" ca="1" si="38"/>
        <v>0</v>
      </c>
      <c r="AH52" s="90">
        <f t="shared" ca="1" si="39"/>
        <v>0</v>
      </c>
      <c r="AI52" s="90">
        <f t="shared" ca="1" si="40"/>
        <v>0</v>
      </c>
      <c r="AJ52" s="90">
        <f t="shared" ca="1" si="41"/>
        <v>0</v>
      </c>
      <c r="AK52" s="94"/>
      <c r="AL52" s="90">
        <f t="shared" ca="1" si="42"/>
        <v>0</v>
      </c>
      <c r="AM52" s="90">
        <f t="shared" ca="1" si="43"/>
        <v>0</v>
      </c>
      <c r="AN52" s="90">
        <f t="shared" ca="1" si="44"/>
        <v>0</v>
      </c>
      <c r="AO52" s="90">
        <f t="shared" ca="1" si="45"/>
        <v>0</v>
      </c>
      <c r="AP52" s="90">
        <f t="shared" ca="1" si="46"/>
        <v>8.1</v>
      </c>
      <c r="AQ52" s="90">
        <f t="shared" ca="1" si="47"/>
        <v>0</v>
      </c>
      <c r="AR52" s="90">
        <f t="shared" ca="1" si="48"/>
        <v>0</v>
      </c>
      <c r="AS52" s="90">
        <f t="shared" ca="1" si="49"/>
        <v>0</v>
      </c>
      <c r="AT52" s="90">
        <f t="shared" ca="1" si="50"/>
        <v>0</v>
      </c>
      <c r="AU52" s="90">
        <f t="shared" ca="1" si="51"/>
        <v>0</v>
      </c>
      <c r="AV52" s="90">
        <f t="shared" ca="1" si="52"/>
        <v>0</v>
      </c>
      <c r="AW52" s="90">
        <f t="shared" ca="1" si="53"/>
        <v>0</v>
      </c>
      <c r="AX52" s="90">
        <f t="shared" ca="1" si="54"/>
        <v>0</v>
      </c>
      <c r="AY52" s="90">
        <f t="shared" ca="1" si="55"/>
        <v>0</v>
      </c>
      <c r="AZ52" s="90">
        <f t="shared" ca="1" si="56"/>
        <v>0</v>
      </c>
      <c r="BA52" s="92">
        <f t="shared" ca="1" si="57"/>
        <v>8.1</v>
      </c>
      <c r="BB52" s="95"/>
      <c r="BC52" s="90">
        <f t="shared" ca="1" si="58"/>
        <v>0</v>
      </c>
      <c r="BD52" s="90">
        <f t="shared" ca="1" si="59"/>
        <v>0</v>
      </c>
      <c r="BE52" s="90">
        <f t="shared" ca="1" si="60"/>
        <v>0</v>
      </c>
      <c r="BF52" s="90">
        <f t="shared" ca="1" si="61"/>
        <v>0</v>
      </c>
      <c r="BG52" s="90">
        <f t="shared" ca="1" si="62"/>
        <v>125</v>
      </c>
      <c r="BH52" s="90">
        <f t="shared" ca="1" si="63"/>
        <v>0</v>
      </c>
      <c r="BI52" s="90">
        <f t="shared" ca="1" si="64"/>
        <v>0</v>
      </c>
      <c r="BJ52" s="90">
        <f t="shared" ca="1" si="65"/>
        <v>0</v>
      </c>
      <c r="BK52" s="90">
        <f t="shared" ca="1" si="66"/>
        <v>0</v>
      </c>
      <c r="BL52" s="90">
        <f t="shared" ca="1" si="67"/>
        <v>0</v>
      </c>
      <c r="BM52" s="90">
        <f t="shared" ca="1" si="68"/>
        <v>0</v>
      </c>
      <c r="BN52" s="90">
        <f t="shared" ca="1" si="69"/>
        <v>0</v>
      </c>
      <c r="BO52" s="90">
        <f t="shared" ca="1" si="70"/>
        <v>0</v>
      </c>
      <c r="BP52" s="90">
        <f t="shared" ca="1" si="71"/>
        <v>0</v>
      </c>
      <c r="BQ52" s="90">
        <f t="shared" ca="1" si="72"/>
        <v>0</v>
      </c>
      <c r="BR52" s="92">
        <f t="shared" ca="1" si="73"/>
        <v>125</v>
      </c>
      <c r="BS52" s="92"/>
      <c r="BT52" s="93">
        <f t="shared" ca="1" si="74"/>
        <v>0</v>
      </c>
      <c r="BU52" s="90">
        <f ca="1">IF(W51&lt;=0,0,IF($C52&lt;=SUM($BT52:BT52),0,IF(BD52+$C52-SUM($BT52:BT52)&gt;W51+AM52,W51+AM52-BD52,$C52-SUM($BT52:BT52))))</f>
        <v>0</v>
      </c>
      <c r="BV52" s="90">
        <f ca="1">IF(X51&lt;=0,0,IF($C52&lt;=SUM($BT52:BU52),0,IF(BE52+$C52-SUM($BT52:BU52)&gt;X51+AN52,X51+AN52-BE52,$C52-SUM($BT52:BU52))))</f>
        <v>0</v>
      </c>
      <c r="BW52" s="90">
        <f ca="1">IF(Y51&lt;=0,0,IF($C52&lt;=SUM($BT52:BV52),0,IF(BF52+$C52-SUM($BT52:BV52)&gt;Y51+AO52,Y51+AO52-BF52,$C52-SUM($BT52:BV52))))</f>
        <v>0</v>
      </c>
      <c r="BX52" s="90">
        <f ca="1">IF(Z51&lt;=0,0,IF($C52&lt;=SUM($BT52:BW52),0,IF(BG52+$C52-SUM($BT52:BW52)&gt;Z51+AP52,Z51+AP52-BG52,$C52-SUM($BT52:BW52))))</f>
        <v>875</v>
      </c>
      <c r="BY52" s="90">
        <f ca="1">IF(AA51&lt;=0,0,IF($C52&lt;=SUM($BT52:BX52),0,IF(BH52+$C52-SUM($BT52:BX52)&gt;AA51+AQ52,AA51+AQ52-BH52,$C52-SUM($BT52:BX52))))</f>
        <v>0</v>
      </c>
      <c r="BZ52" s="90">
        <f ca="1">IF(AB51&lt;=0,0,IF($C52&lt;=SUM($BT52:BY52),0,IF(BI52+$C52-SUM($BT52:BY52)&gt;AB51+AR52,AB51+AR52-BI52,$C52-SUM($BT52:BY52))))</f>
        <v>0</v>
      </c>
      <c r="CA52" s="90">
        <f ca="1">IF(AC51&lt;=0,0,IF($C52&lt;=SUM($BT52:BZ52),0,IF(BJ52+$C52-SUM($BT52:BZ52)&gt;AC51+AS52,AC51+AS52-BJ52,$C52-SUM($BT52:BZ52))))</f>
        <v>0</v>
      </c>
      <c r="CB52" s="90">
        <f ca="1">IF(AD51&lt;=0,0,IF($C52&lt;=SUM($BT52:CA52),0,IF(BK52+$C52-SUM($BT52:CA52)&gt;AD51+AT52,AD51+AT52-BK52,$C52-SUM($BT52:CA52))))</f>
        <v>0</v>
      </c>
      <c r="CC52" s="90">
        <f ca="1">IF(AE51&lt;=0,0,IF($C52&lt;=SUM($BT52:CB52),0,IF(BL52+$C52-SUM($BT52:CB52)&gt;AE51+AU52,AE51+AU52-BL52,$C52-SUM($BT52:CB52))))</f>
        <v>0</v>
      </c>
      <c r="CD52" s="90">
        <f ca="1">IF(AF51&lt;=0,0,IF($C52&lt;=SUM($BT52:CC52),0,IF(BM52+$C52-SUM($BT52:CC52)&gt;AF51+AV52,AF51+AV52-BM52,$C52-SUM($BT52:CC52))))</f>
        <v>0</v>
      </c>
      <c r="CE52" s="90">
        <f ca="1">IF(AG51&lt;=0,0,IF($C52&lt;=SUM($BT52:CD52),0,IF(BN52+$C52-SUM($BT52:CD52)&gt;AG51+AW52,AG51+AW52-BN52,$C52-SUM($BT52:CD52))))</f>
        <v>0</v>
      </c>
      <c r="CF52" s="90">
        <f ca="1">IF(AH51&lt;=0,0,IF($C52&lt;=SUM($BT52:CE52),0,IF(BO52+$C52-SUM($BT52:CE52)&gt;AH51+AX52,AH51+AX52-BO52,$C52-SUM($BT52:CE52))))</f>
        <v>0</v>
      </c>
      <c r="CG52" s="90">
        <f ca="1">IF(AI51&lt;=0,0,IF($C52&lt;=SUM($BT52:CF52),0,IF(BP52+$C52-SUM($BT52:CF52)&gt;AI51+AY52,AI51+AY52-BP52,$C52-SUM($BT52:CF52))))</f>
        <v>0</v>
      </c>
      <c r="CH52" s="90">
        <f ca="1">IF(AJ51&lt;=0,0,IF($C52&lt;=SUM($BT52:CG52),0,IF(BQ52+$C52-SUM($BT52:CG52)&gt;AJ51+AZ52,AJ51+AZ52-BQ52,$C52-SUM($BT52:CG52))))</f>
        <v>0</v>
      </c>
    </row>
    <row r="53" spans="1:86" ht="11.1" customHeight="1" x14ac:dyDescent="0.2">
      <c r="A53" s="86">
        <f t="shared" ca="1" si="10"/>
        <v>33</v>
      </c>
      <c r="B53" s="87">
        <f t="shared" ca="1" si="75"/>
        <v>47239</v>
      </c>
      <c r="C53" s="88">
        <f t="shared" ca="1" si="11"/>
        <v>875</v>
      </c>
      <c r="D53" s="89"/>
      <c r="E53" s="90">
        <f t="shared" ca="1" si="12"/>
        <v>0</v>
      </c>
      <c r="F53" s="90">
        <f t="shared" ca="1" si="13"/>
        <v>0</v>
      </c>
      <c r="G53" s="90">
        <f t="shared" ca="1" si="14"/>
        <v>0</v>
      </c>
      <c r="H53" s="90">
        <f t="shared" ca="1" si="15"/>
        <v>0</v>
      </c>
      <c r="I53" s="90">
        <f t="shared" ca="1" si="16"/>
        <v>1000</v>
      </c>
      <c r="J53" s="90">
        <f t="shared" ca="1" si="17"/>
        <v>0</v>
      </c>
      <c r="K53" s="90">
        <f t="shared" ca="1" si="18"/>
        <v>0</v>
      </c>
      <c r="L53" s="90">
        <f t="shared" ca="1" si="19"/>
        <v>0</v>
      </c>
      <c r="M53" s="90">
        <f t="shared" ca="1" si="20"/>
        <v>0</v>
      </c>
      <c r="N53" s="90">
        <f t="shared" ca="1" si="21"/>
        <v>0</v>
      </c>
      <c r="O53" s="90">
        <f t="shared" ca="1" si="22"/>
        <v>0</v>
      </c>
      <c r="P53" s="90">
        <f t="shared" ca="1" si="23"/>
        <v>0</v>
      </c>
      <c r="Q53" s="90">
        <f t="shared" ca="1" si="24"/>
        <v>0</v>
      </c>
      <c r="R53" s="90">
        <f t="shared" ca="1" si="25"/>
        <v>0</v>
      </c>
      <c r="S53" s="90">
        <f t="shared" ca="1" si="26"/>
        <v>0</v>
      </c>
      <c r="T53" s="91"/>
      <c r="U53" s="90">
        <f t="shared" ca="1" si="8"/>
        <v>442.4</v>
      </c>
      <c r="V53" s="90">
        <f t="shared" ca="1" si="27"/>
        <v>0</v>
      </c>
      <c r="W53" s="90">
        <f t="shared" ca="1" si="28"/>
        <v>0</v>
      </c>
      <c r="X53" s="90">
        <f t="shared" ca="1" si="29"/>
        <v>0</v>
      </c>
      <c r="Y53" s="90">
        <f t="shared" ca="1" si="30"/>
        <v>0</v>
      </c>
      <c r="Z53" s="90">
        <f t="shared" ca="1" si="31"/>
        <v>442.4</v>
      </c>
      <c r="AA53" s="90">
        <f t="shared" ca="1" si="32"/>
        <v>0</v>
      </c>
      <c r="AB53" s="90">
        <f t="shared" ca="1" si="33"/>
        <v>0</v>
      </c>
      <c r="AC53" s="90">
        <f t="shared" ca="1" si="34"/>
        <v>0</v>
      </c>
      <c r="AD53" s="90">
        <f t="shared" ca="1" si="35"/>
        <v>0</v>
      </c>
      <c r="AE53" s="90">
        <f t="shared" ca="1" si="36"/>
        <v>0</v>
      </c>
      <c r="AF53" s="90">
        <f t="shared" ca="1" si="37"/>
        <v>0</v>
      </c>
      <c r="AG53" s="90">
        <f t="shared" ca="1" si="38"/>
        <v>0</v>
      </c>
      <c r="AH53" s="90">
        <f t="shared" ca="1" si="39"/>
        <v>0</v>
      </c>
      <c r="AI53" s="90">
        <f t="shared" ca="1" si="40"/>
        <v>0</v>
      </c>
      <c r="AJ53" s="90">
        <f t="shared" ca="1" si="41"/>
        <v>0</v>
      </c>
      <c r="AK53" s="94"/>
      <c r="AL53" s="90">
        <f t="shared" ca="1" si="42"/>
        <v>0</v>
      </c>
      <c r="AM53" s="90">
        <f t="shared" ca="1" si="43"/>
        <v>0</v>
      </c>
      <c r="AN53" s="90">
        <f t="shared" ca="1" si="44"/>
        <v>0</v>
      </c>
      <c r="AO53" s="90">
        <f t="shared" ca="1" si="45"/>
        <v>0</v>
      </c>
      <c r="AP53" s="90">
        <f t="shared" ca="1" si="46"/>
        <v>4.79</v>
      </c>
      <c r="AQ53" s="90">
        <f t="shared" ca="1" si="47"/>
        <v>0</v>
      </c>
      <c r="AR53" s="90">
        <f t="shared" ca="1" si="48"/>
        <v>0</v>
      </c>
      <c r="AS53" s="90">
        <f t="shared" ca="1" si="49"/>
        <v>0</v>
      </c>
      <c r="AT53" s="90">
        <f t="shared" ca="1" si="50"/>
        <v>0</v>
      </c>
      <c r="AU53" s="90">
        <f t="shared" ca="1" si="51"/>
        <v>0</v>
      </c>
      <c r="AV53" s="90">
        <f t="shared" ca="1" si="52"/>
        <v>0</v>
      </c>
      <c r="AW53" s="90">
        <f t="shared" ca="1" si="53"/>
        <v>0</v>
      </c>
      <c r="AX53" s="90">
        <f t="shared" ca="1" si="54"/>
        <v>0</v>
      </c>
      <c r="AY53" s="90">
        <f t="shared" ca="1" si="55"/>
        <v>0</v>
      </c>
      <c r="AZ53" s="90">
        <f t="shared" ca="1" si="56"/>
        <v>0</v>
      </c>
      <c r="BA53" s="92">
        <f t="shared" ca="1" si="57"/>
        <v>4.79</v>
      </c>
      <c r="BB53" s="95"/>
      <c r="BC53" s="90">
        <f t="shared" ca="1" si="58"/>
        <v>0</v>
      </c>
      <c r="BD53" s="90">
        <f t="shared" ca="1" si="59"/>
        <v>0</v>
      </c>
      <c r="BE53" s="90">
        <f t="shared" ca="1" si="60"/>
        <v>0</v>
      </c>
      <c r="BF53" s="90">
        <f t="shared" ca="1" si="61"/>
        <v>0</v>
      </c>
      <c r="BG53" s="90">
        <f t="shared" ca="1" si="62"/>
        <v>125</v>
      </c>
      <c r="BH53" s="90">
        <f t="shared" ca="1" si="63"/>
        <v>0</v>
      </c>
      <c r="BI53" s="90">
        <f t="shared" ca="1" si="64"/>
        <v>0</v>
      </c>
      <c r="BJ53" s="90">
        <f t="shared" ca="1" si="65"/>
        <v>0</v>
      </c>
      <c r="BK53" s="90">
        <f t="shared" ca="1" si="66"/>
        <v>0</v>
      </c>
      <c r="BL53" s="90">
        <f t="shared" ca="1" si="67"/>
        <v>0</v>
      </c>
      <c r="BM53" s="90">
        <f t="shared" ca="1" si="68"/>
        <v>0</v>
      </c>
      <c r="BN53" s="90">
        <f t="shared" ca="1" si="69"/>
        <v>0</v>
      </c>
      <c r="BO53" s="90">
        <f t="shared" ca="1" si="70"/>
        <v>0</v>
      </c>
      <c r="BP53" s="90">
        <f t="shared" ca="1" si="71"/>
        <v>0</v>
      </c>
      <c r="BQ53" s="90">
        <f t="shared" ca="1" si="72"/>
        <v>0</v>
      </c>
      <c r="BR53" s="92">
        <f t="shared" ca="1" si="73"/>
        <v>125</v>
      </c>
      <c r="BS53" s="92"/>
      <c r="BT53" s="93">
        <f t="shared" ca="1" si="74"/>
        <v>0</v>
      </c>
      <c r="BU53" s="90">
        <f ca="1">IF(W52&lt;=0,0,IF($C53&lt;=SUM($BT53:BT53),0,IF(BD53+$C53-SUM($BT53:BT53)&gt;W52+AM53,W52+AM53-BD53,$C53-SUM($BT53:BT53))))</f>
        <v>0</v>
      </c>
      <c r="BV53" s="90">
        <f ca="1">IF(X52&lt;=0,0,IF($C53&lt;=SUM($BT53:BU53),0,IF(BE53+$C53-SUM($BT53:BU53)&gt;X52+AN53,X52+AN53-BE53,$C53-SUM($BT53:BU53))))</f>
        <v>0</v>
      </c>
      <c r="BW53" s="90">
        <f ca="1">IF(Y52&lt;=0,0,IF($C53&lt;=SUM($BT53:BV53),0,IF(BF53+$C53-SUM($BT53:BV53)&gt;Y52+AO53,Y52+AO53-BF53,$C53-SUM($BT53:BV53))))</f>
        <v>0</v>
      </c>
      <c r="BX53" s="90">
        <f ca="1">IF(Z52&lt;=0,0,IF($C53&lt;=SUM($BT53:BW53),0,IF(BG53+$C53-SUM($BT53:BW53)&gt;Z52+AP53,Z52+AP53-BG53,$C53-SUM($BT53:BW53))))</f>
        <v>875</v>
      </c>
      <c r="BY53" s="90">
        <f ca="1">IF(AA52&lt;=0,0,IF($C53&lt;=SUM($BT53:BX53),0,IF(BH53+$C53-SUM($BT53:BX53)&gt;AA52+AQ53,AA52+AQ53-BH53,$C53-SUM($BT53:BX53))))</f>
        <v>0</v>
      </c>
      <c r="BZ53" s="90">
        <f ca="1">IF(AB52&lt;=0,0,IF($C53&lt;=SUM($BT53:BY53),0,IF(BI53+$C53-SUM($BT53:BY53)&gt;AB52+AR53,AB52+AR53-BI53,$C53-SUM($BT53:BY53))))</f>
        <v>0</v>
      </c>
      <c r="CA53" s="90">
        <f ca="1">IF(AC52&lt;=0,0,IF($C53&lt;=SUM($BT53:BZ53),0,IF(BJ53+$C53-SUM($BT53:BZ53)&gt;AC52+AS53,AC52+AS53-BJ53,$C53-SUM($BT53:BZ53))))</f>
        <v>0</v>
      </c>
      <c r="CB53" s="90">
        <f ca="1">IF(AD52&lt;=0,0,IF($C53&lt;=SUM($BT53:CA53),0,IF(BK53+$C53-SUM($BT53:CA53)&gt;AD52+AT53,AD52+AT53-BK53,$C53-SUM($BT53:CA53))))</f>
        <v>0</v>
      </c>
      <c r="CC53" s="90">
        <f ca="1">IF(AE52&lt;=0,0,IF($C53&lt;=SUM($BT53:CB53),0,IF(BL53+$C53-SUM($BT53:CB53)&gt;AE52+AU53,AE52+AU53-BL53,$C53-SUM($BT53:CB53))))</f>
        <v>0</v>
      </c>
      <c r="CD53" s="90">
        <f ca="1">IF(AF52&lt;=0,0,IF($C53&lt;=SUM($BT53:CC53),0,IF(BM53+$C53-SUM($BT53:CC53)&gt;AF52+AV53,AF52+AV53-BM53,$C53-SUM($BT53:CC53))))</f>
        <v>0</v>
      </c>
      <c r="CE53" s="90">
        <f ca="1">IF(AG52&lt;=0,0,IF($C53&lt;=SUM($BT53:CD53),0,IF(BN53+$C53-SUM($BT53:CD53)&gt;AG52+AW53,AG52+AW53-BN53,$C53-SUM($BT53:CD53))))</f>
        <v>0</v>
      </c>
      <c r="CF53" s="90">
        <f ca="1">IF(AH52&lt;=0,0,IF($C53&lt;=SUM($BT53:CE53),0,IF(BO53+$C53-SUM($BT53:CE53)&gt;AH52+AX53,AH52+AX53-BO53,$C53-SUM($BT53:CE53))))</f>
        <v>0</v>
      </c>
      <c r="CG53" s="90">
        <f ca="1">IF(AI52&lt;=0,0,IF($C53&lt;=SUM($BT53:CF53),0,IF(BP53+$C53-SUM($BT53:CF53)&gt;AI52+AY53,AI52+AY53-BP53,$C53-SUM($BT53:CF53))))</f>
        <v>0</v>
      </c>
      <c r="CH53" s="90">
        <f ca="1">IF(AJ52&lt;=0,0,IF($C53&lt;=SUM($BT53:CG53),0,IF(BQ53+$C53-SUM($BT53:CG53)&gt;AJ52+AZ53,AJ52+AZ53-BQ53,$C53-SUM($BT53:CG53))))</f>
        <v>0</v>
      </c>
    </row>
    <row r="54" spans="1:86" ht="11.1" customHeight="1" x14ac:dyDescent="0.2">
      <c r="A54" s="86">
        <f t="shared" ca="1" si="10"/>
        <v>34</v>
      </c>
      <c r="B54" s="87">
        <f t="shared" ca="1" si="75"/>
        <v>47270</v>
      </c>
      <c r="C54" s="88">
        <f t="shared" ca="1" si="11"/>
        <v>875</v>
      </c>
      <c r="D54" s="89"/>
      <c r="E54" s="90">
        <f t="shared" ca="1" si="12"/>
        <v>0</v>
      </c>
      <c r="F54" s="90">
        <f t="shared" ca="1" si="13"/>
        <v>0</v>
      </c>
      <c r="G54" s="90">
        <f t="shared" ca="1" si="14"/>
        <v>0</v>
      </c>
      <c r="H54" s="90">
        <f t="shared" ca="1" si="15"/>
        <v>0</v>
      </c>
      <c r="I54" s="90">
        <f t="shared" ca="1" si="16"/>
        <v>443.87</v>
      </c>
      <c r="J54" s="90">
        <f t="shared" ca="1" si="17"/>
        <v>0</v>
      </c>
      <c r="K54" s="90">
        <f t="shared" ca="1" si="18"/>
        <v>0</v>
      </c>
      <c r="L54" s="90">
        <f t="shared" ca="1" si="19"/>
        <v>0</v>
      </c>
      <c r="M54" s="90">
        <f t="shared" ca="1" si="20"/>
        <v>0</v>
      </c>
      <c r="N54" s="90">
        <f t="shared" ca="1" si="21"/>
        <v>0</v>
      </c>
      <c r="O54" s="90">
        <f t="shared" ca="1" si="22"/>
        <v>0</v>
      </c>
      <c r="P54" s="90">
        <f t="shared" ca="1" si="23"/>
        <v>0</v>
      </c>
      <c r="Q54" s="90">
        <f t="shared" ca="1" si="24"/>
        <v>0</v>
      </c>
      <c r="R54" s="90">
        <f t="shared" ca="1" si="25"/>
        <v>0</v>
      </c>
      <c r="S54" s="90">
        <f t="shared" ca="1" si="26"/>
        <v>0</v>
      </c>
      <c r="T54" s="91"/>
      <c r="U54" s="90">
        <f t="shared" ca="1" si="8"/>
        <v>0</v>
      </c>
      <c r="V54" s="90">
        <f t="shared" ca="1" si="27"/>
        <v>0</v>
      </c>
      <c r="W54" s="90">
        <f t="shared" ca="1" si="28"/>
        <v>0</v>
      </c>
      <c r="X54" s="90">
        <f t="shared" ca="1" si="29"/>
        <v>0</v>
      </c>
      <c r="Y54" s="90">
        <f t="shared" ca="1" si="30"/>
        <v>0</v>
      </c>
      <c r="Z54" s="90">
        <f t="shared" ca="1" si="31"/>
        <v>0</v>
      </c>
      <c r="AA54" s="90">
        <f t="shared" ca="1" si="32"/>
        <v>0</v>
      </c>
      <c r="AB54" s="90">
        <f t="shared" ca="1" si="33"/>
        <v>0</v>
      </c>
      <c r="AC54" s="90">
        <f t="shared" ca="1" si="34"/>
        <v>0</v>
      </c>
      <c r="AD54" s="90">
        <f t="shared" ca="1" si="35"/>
        <v>0</v>
      </c>
      <c r="AE54" s="90">
        <f t="shared" ca="1" si="36"/>
        <v>0</v>
      </c>
      <c r="AF54" s="90">
        <f t="shared" ca="1" si="37"/>
        <v>0</v>
      </c>
      <c r="AG54" s="90">
        <f t="shared" ca="1" si="38"/>
        <v>0</v>
      </c>
      <c r="AH54" s="90">
        <f t="shared" ca="1" si="39"/>
        <v>0</v>
      </c>
      <c r="AI54" s="90">
        <f t="shared" ca="1" si="40"/>
        <v>0</v>
      </c>
      <c r="AJ54" s="90">
        <f t="shared" ca="1" si="41"/>
        <v>0</v>
      </c>
      <c r="AK54" s="94"/>
      <c r="AL54" s="90">
        <f t="shared" ca="1" si="42"/>
        <v>0</v>
      </c>
      <c r="AM54" s="90">
        <f t="shared" ca="1" si="43"/>
        <v>0</v>
      </c>
      <c r="AN54" s="90">
        <f t="shared" ca="1" si="44"/>
        <v>0</v>
      </c>
      <c r="AO54" s="90">
        <f t="shared" ca="1" si="45"/>
        <v>0</v>
      </c>
      <c r="AP54" s="90">
        <f t="shared" ca="1" si="46"/>
        <v>1.47</v>
      </c>
      <c r="AQ54" s="90">
        <f t="shared" ca="1" si="47"/>
        <v>0</v>
      </c>
      <c r="AR54" s="90">
        <f t="shared" ca="1" si="48"/>
        <v>0</v>
      </c>
      <c r="AS54" s="90">
        <f t="shared" ca="1" si="49"/>
        <v>0</v>
      </c>
      <c r="AT54" s="90">
        <f t="shared" ca="1" si="50"/>
        <v>0</v>
      </c>
      <c r="AU54" s="90">
        <f t="shared" ca="1" si="51"/>
        <v>0</v>
      </c>
      <c r="AV54" s="90">
        <f t="shared" ca="1" si="52"/>
        <v>0</v>
      </c>
      <c r="AW54" s="90">
        <f t="shared" ca="1" si="53"/>
        <v>0</v>
      </c>
      <c r="AX54" s="90">
        <f t="shared" ca="1" si="54"/>
        <v>0</v>
      </c>
      <c r="AY54" s="90">
        <f t="shared" ca="1" si="55"/>
        <v>0</v>
      </c>
      <c r="AZ54" s="90">
        <f t="shared" ca="1" si="56"/>
        <v>0</v>
      </c>
      <c r="BA54" s="92">
        <f t="shared" ca="1" si="57"/>
        <v>1.47</v>
      </c>
      <c r="BB54" s="95"/>
      <c r="BC54" s="90">
        <f t="shared" ca="1" si="58"/>
        <v>0</v>
      </c>
      <c r="BD54" s="90">
        <f t="shared" ca="1" si="59"/>
        <v>0</v>
      </c>
      <c r="BE54" s="90">
        <f t="shared" ca="1" si="60"/>
        <v>0</v>
      </c>
      <c r="BF54" s="90">
        <f t="shared" ca="1" si="61"/>
        <v>0</v>
      </c>
      <c r="BG54" s="90">
        <f t="shared" ca="1" si="62"/>
        <v>125</v>
      </c>
      <c r="BH54" s="90">
        <f t="shared" ca="1" si="63"/>
        <v>0</v>
      </c>
      <c r="BI54" s="90">
        <f t="shared" ca="1" si="64"/>
        <v>0</v>
      </c>
      <c r="BJ54" s="90">
        <f t="shared" ca="1" si="65"/>
        <v>0</v>
      </c>
      <c r="BK54" s="90">
        <f t="shared" ca="1" si="66"/>
        <v>0</v>
      </c>
      <c r="BL54" s="90">
        <f t="shared" ca="1" si="67"/>
        <v>0</v>
      </c>
      <c r="BM54" s="90">
        <f t="shared" ca="1" si="68"/>
        <v>0</v>
      </c>
      <c r="BN54" s="90">
        <f t="shared" ca="1" si="69"/>
        <v>0</v>
      </c>
      <c r="BO54" s="90">
        <f t="shared" ca="1" si="70"/>
        <v>0</v>
      </c>
      <c r="BP54" s="90">
        <f t="shared" ca="1" si="71"/>
        <v>0</v>
      </c>
      <c r="BQ54" s="90">
        <f t="shared" ca="1" si="72"/>
        <v>0</v>
      </c>
      <c r="BR54" s="92">
        <f t="shared" ca="1" si="73"/>
        <v>125</v>
      </c>
      <c r="BS54" s="92"/>
      <c r="BT54" s="93">
        <f t="shared" ca="1" si="74"/>
        <v>0</v>
      </c>
      <c r="BU54" s="90">
        <f ca="1">IF(W53&lt;=0,0,IF($C54&lt;=SUM($BT54:BT54),0,IF(BD54+$C54-SUM($BT54:BT54)&gt;W53+AM54,W53+AM54-BD54,$C54-SUM($BT54:BT54))))</f>
        <v>0</v>
      </c>
      <c r="BV54" s="90">
        <f ca="1">IF(X53&lt;=0,0,IF($C54&lt;=SUM($BT54:BU54),0,IF(BE54+$C54-SUM($BT54:BU54)&gt;X53+AN54,X53+AN54-BE54,$C54-SUM($BT54:BU54))))</f>
        <v>0</v>
      </c>
      <c r="BW54" s="90">
        <f ca="1">IF(Y53&lt;=0,0,IF($C54&lt;=SUM($BT54:BV54),0,IF(BF54+$C54-SUM($BT54:BV54)&gt;Y53+AO54,Y53+AO54-BF54,$C54-SUM($BT54:BV54))))</f>
        <v>0</v>
      </c>
      <c r="BX54" s="90">
        <f ca="1">IF(Z53&lt;=0,0,IF($C54&lt;=SUM($BT54:BW54),0,IF(BG54+$C54-SUM($BT54:BW54)&gt;Z53+AP54,Z53+AP54-BG54,$C54-SUM($BT54:BW54))))</f>
        <v>318.87</v>
      </c>
      <c r="BY54" s="90">
        <f ca="1">IF(AA53&lt;=0,0,IF($C54&lt;=SUM($BT54:BX54),0,IF(BH54+$C54-SUM($BT54:BX54)&gt;AA53+AQ54,AA53+AQ54-BH54,$C54-SUM($BT54:BX54))))</f>
        <v>0</v>
      </c>
      <c r="BZ54" s="90">
        <f ca="1">IF(AB53&lt;=0,0,IF($C54&lt;=SUM($BT54:BY54),0,IF(BI54+$C54-SUM($BT54:BY54)&gt;AB53+AR54,AB53+AR54-BI54,$C54-SUM($BT54:BY54))))</f>
        <v>0</v>
      </c>
      <c r="CA54" s="90">
        <f ca="1">IF(AC53&lt;=0,0,IF($C54&lt;=SUM($BT54:BZ54),0,IF(BJ54+$C54-SUM($BT54:BZ54)&gt;AC53+AS54,AC53+AS54-BJ54,$C54-SUM($BT54:BZ54))))</f>
        <v>0</v>
      </c>
      <c r="CB54" s="90">
        <f ca="1">IF(AD53&lt;=0,0,IF($C54&lt;=SUM($BT54:CA54),0,IF(BK54+$C54-SUM($BT54:CA54)&gt;AD53+AT54,AD53+AT54-BK54,$C54-SUM($BT54:CA54))))</f>
        <v>0</v>
      </c>
      <c r="CC54" s="90">
        <f ca="1">IF(AE53&lt;=0,0,IF($C54&lt;=SUM($BT54:CB54),0,IF(BL54+$C54-SUM($BT54:CB54)&gt;AE53+AU54,AE53+AU54-BL54,$C54-SUM($BT54:CB54))))</f>
        <v>0</v>
      </c>
      <c r="CD54" s="90">
        <f ca="1">IF(AF53&lt;=0,0,IF($C54&lt;=SUM($BT54:CC54),0,IF(BM54+$C54-SUM($BT54:CC54)&gt;AF53+AV54,AF53+AV54-BM54,$C54-SUM($BT54:CC54))))</f>
        <v>0</v>
      </c>
      <c r="CE54" s="90">
        <f ca="1">IF(AG53&lt;=0,0,IF($C54&lt;=SUM($BT54:CD54),0,IF(BN54+$C54-SUM($BT54:CD54)&gt;AG53+AW54,AG53+AW54-BN54,$C54-SUM($BT54:CD54))))</f>
        <v>0</v>
      </c>
      <c r="CF54" s="90">
        <f ca="1">IF(AH53&lt;=0,0,IF($C54&lt;=SUM($BT54:CE54),0,IF(BO54+$C54-SUM($BT54:CE54)&gt;AH53+AX54,AH53+AX54-BO54,$C54-SUM($BT54:CE54))))</f>
        <v>0</v>
      </c>
      <c r="CG54" s="90">
        <f ca="1">IF(AI53&lt;=0,0,IF($C54&lt;=SUM($BT54:CF54),0,IF(BP54+$C54-SUM($BT54:CF54)&gt;AI53+AY54,AI53+AY54-BP54,$C54-SUM($BT54:CF54))))</f>
        <v>0</v>
      </c>
      <c r="CH54" s="90">
        <f ca="1">IF(AJ53&lt;=0,0,IF($C54&lt;=SUM($BT54:CG54),0,IF(BQ54+$C54-SUM($BT54:CG54)&gt;AJ53+AZ54,AJ53+AZ54-BQ54,$C54-SUM($BT54:CG54))))</f>
        <v>0</v>
      </c>
    </row>
    <row r="55" spans="1:86" ht="11.1" customHeight="1" x14ac:dyDescent="0.2">
      <c r="A55" s="86" t="str">
        <f t="shared" ca="1" si="10"/>
        <v/>
      </c>
      <c r="B55" s="87" t="e">
        <f t="shared" ca="1" si="75"/>
        <v>#N/A</v>
      </c>
      <c r="C55" s="88" t="str">
        <f t="shared" ca="1" si="11"/>
        <v/>
      </c>
      <c r="D55" s="89"/>
      <c r="E55" s="90">
        <f t="shared" ca="1" si="12"/>
        <v>0</v>
      </c>
      <c r="F55" s="90">
        <f t="shared" ca="1" si="13"/>
        <v>0</v>
      </c>
      <c r="G55" s="90">
        <f t="shared" ca="1" si="14"/>
        <v>0</v>
      </c>
      <c r="H55" s="90">
        <f t="shared" ca="1" si="15"/>
        <v>0</v>
      </c>
      <c r="I55" s="90">
        <f t="shared" ca="1" si="16"/>
        <v>0</v>
      </c>
      <c r="J55" s="90">
        <f t="shared" ca="1" si="17"/>
        <v>0</v>
      </c>
      <c r="K55" s="90">
        <f t="shared" ca="1" si="18"/>
        <v>0</v>
      </c>
      <c r="L55" s="90">
        <f t="shared" ca="1" si="19"/>
        <v>0</v>
      </c>
      <c r="M55" s="90">
        <f t="shared" ca="1" si="20"/>
        <v>0</v>
      </c>
      <c r="N55" s="90">
        <f t="shared" ca="1" si="21"/>
        <v>0</v>
      </c>
      <c r="O55" s="90">
        <f t="shared" ca="1" si="22"/>
        <v>0</v>
      </c>
      <c r="P55" s="90">
        <f t="shared" ca="1" si="23"/>
        <v>0</v>
      </c>
      <c r="Q55" s="90">
        <f t="shared" ca="1" si="24"/>
        <v>0</v>
      </c>
      <c r="R55" s="90">
        <f t="shared" ca="1" si="25"/>
        <v>0</v>
      </c>
      <c r="S55" s="90">
        <f t="shared" ca="1" si="26"/>
        <v>0</v>
      </c>
      <c r="T55" s="91"/>
      <c r="U55" s="90">
        <f t="shared" ca="1" si="8"/>
        <v>0</v>
      </c>
      <c r="V55" s="90">
        <f t="shared" ca="1" si="27"/>
        <v>0</v>
      </c>
      <c r="W55" s="90">
        <f t="shared" ca="1" si="28"/>
        <v>0</v>
      </c>
      <c r="X55" s="90">
        <f t="shared" ca="1" si="29"/>
        <v>0</v>
      </c>
      <c r="Y55" s="90">
        <f t="shared" ca="1" si="30"/>
        <v>0</v>
      </c>
      <c r="Z55" s="90">
        <f t="shared" ca="1" si="31"/>
        <v>0</v>
      </c>
      <c r="AA55" s="90">
        <f t="shared" ca="1" si="32"/>
        <v>0</v>
      </c>
      <c r="AB55" s="90">
        <f t="shared" ca="1" si="33"/>
        <v>0</v>
      </c>
      <c r="AC55" s="90">
        <f t="shared" ca="1" si="34"/>
        <v>0</v>
      </c>
      <c r="AD55" s="90">
        <f t="shared" ca="1" si="35"/>
        <v>0</v>
      </c>
      <c r="AE55" s="90">
        <f t="shared" ca="1" si="36"/>
        <v>0</v>
      </c>
      <c r="AF55" s="90">
        <f t="shared" ca="1" si="37"/>
        <v>0</v>
      </c>
      <c r="AG55" s="90">
        <f t="shared" ca="1" si="38"/>
        <v>0</v>
      </c>
      <c r="AH55" s="90">
        <f t="shared" ca="1" si="39"/>
        <v>0</v>
      </c>
      <c r="AI55" s="90">
        <f t="shared" ca="1" si="40"/>
        <v>0</v>
      </c>
      <c r="AJ55" s="90">
        <f t="shared" ca="1" si="41"/>
        <v>0</v>
      </c>
      <c r="AK55" s="94"/>
      <c r="AL55" s="90">
        <f t="shared" ca="1" si="42"/>
        <v>0</v>
      </c>
      <c r="AM55" s="90">
        <f t="shared" ca="1" si="43"/>
        <v>0</v>
      </c>
      <c r="AN55" s="90">
        <f t="shared" ca="1" si="44"/>
        <v>0</v>
      </c>
      <c r="AO55" s="90">
        <f t="shared" ca="1" si="45"/>
        <v>0</v>
      </c>
      <c r="AP55" s="90">
        <f t="shared" ca="1" si="46"/>
        <v>0</v>
      </c>
      <c r="AQ55" s="90">
        <f t="shared" ca="1" si="47"/>
        <v>0</v>
      </c>
      <c r="AR55" s="90">
        <f t="shared" ca="1" si="48"/>
        <v>0</v>
      </c>
      <c r="AS55" s="90">
        <f t="shared" ca="1" si="49"/>
        <v>0</v>
      </c>
      <c r="AT55" s="90">
        <f t="shared" ca="1" si="50"/>
        <v>0</v>
      </c>
      <c r="AU55" s="90">
        <f t="shared" ca="1" si="51"/>
        <v>0</v>
      </c>
      <c r="AV55" s="90">
        <f t="shared" ca="1" si="52"/>
        <v>0</v>
      </c>
      <c r="AW55" s="90">
        <f t="shared" ca="1" si="53"/>
        <v>0</v>
      </c>
      <c r="AX55" s="90">
        <f t="shared" ca="1" si="54"/>
        <v>0</v>
      </c>
      <c r="AY55" s="90">
        <f t="shared" ca="1" si="55"/>
        <v>0</v>
      </c>
      <c r="AZ55" s="90">
        <f t="shared" ca="1" si="56"/>
        <v>0</v>
      </c>
      <c r="BA55" s="92">
        <f t="shared" ca="1" si="57"/>
        <v>0</v>
      </c>
      <c r="BB55" s="95"/>
      <c r="BC55" s="90">
        <f t="shared" ca="1" si="58"/>
        <v>0</v>
      </c>
      <c r="BD55" s="90">
        <f t="shared" ca="1" si="59"/>
        <v>0</v>
      </c>
      <c r="BE55" s="90">
        <f t="shared" ca="1" si="60"/>
        <v>0</v>
      </c>
      <c r="BF55" s="90">
        <f t="shared" ca="1" si="61"/>
        <v>0</v>
      </c>
      <c r="BG55" s="90">
        <f t="shared" ca="1" si="62"/>
        <v>0</v>
      </c>
      <c r="BH55" s="90">
        <f t="shared" ca="1" si="63"/>
        <v>0</v>
      </c>
      <c r="BI55" s="90">
        <f t="shared" ca="1" si="64"/>
        <v>0</v>
      </c>
      <c r="BJ55" s="90">
        <f t="shared" ca="1" si="65"/>
        <v>0</v>
      </c>
      <c r="BK55" s="90">
        <f t="shared" ca="1" si="66"/>
        <v>0</v>
      </c>
      <c r="BL55" s="90">
        <f t="shared" ca="1" si="67"/>
        <v>0</v>
      </c>
      <c r="BM55" s="90">
        <f t="shared" ca="1" si="68"/>
        <v>0</v>
      </c>
      <c r="BN55" s="90">
        <f t="shared" ca="1" si="69"/>
        <v>0</v>
      </c>
      <c r="BO55" s="90">
        <f t="shared" ca="1" si="70"/>
        <v>0</v>
      </c>
      <c r="BP55" s="90">
        <f t="shared" ca="1" si="71"/>
        <v>0</v>
      </c>
      <c r="BQ55" s="90">
        <f t="shared" ca="1" si="72"/>
        <v>0</v>
      </c>
      <c r="BR55" s="92">
        <f t="shared" ca="1" si="73"/>
        <v>0</v>
      </c>
      <c r="BS55" s="92"/>
      <c r="BT55" s="93">
        <f t="shared" ca="1" si="74"/>
        <v>0</v>
      </c>
      <c r="BU55" s="90">
        <f ca="1">IF(W54&lt;=0,0,IF($C55&lt;=SUM($BT55:BT55),0,IF(BD55+$C55-SUM($BT55:BT55)&gt;W54+AM55,W54+AM55-BD55,$C55-SUM($BT55:BT55))))</f>
        <v>0</v>
      </c>
      <c r="BV55" s="90">
        <f ca="1">IF(X54&lt;=0,0,IF($C55&lt;=SUM($BT55:BU55),0,IF(BE55+$C55-SUM($BT55:BU55)&gt;X54+AN55,X54+AN55-BE55,$C55-SUM($BT55:BU55))))</f>
        <v>0</v>
      </c>
      <c r="BW55" s="90">
        <f ca="1">IF(Y54&lt;=0,0,IF($C55&lt;=SUM($BT55:BV55),0,IF(BF55+$C55-SUM($BT55:BV55)&gt;Y54+AO55,Y54+AO55-BF55,$C55-SUM($BT55:BV55))))</f>
        <v>0</v>
      </c>
      <c r="BX55" s="90">
        <f ca="1">IF(Z54&lt;=0,0,IF($C55&lt;=SUM($BT55:BW55),0,IF(BG55+$C55-SUM($BT55:BW55)&gt;Z54+AP55,Z54+AP55-BG55,$C55-SUM($BT55:BW55))))</f>
        <v>0</v>
      </c>
      <c r="BY55" s="90">
        <f ca="1">IF(AA54&lt;=0,0,IF($C55&lt;=SUM($BT55:BX55),0,IF(BH55+$C55-SUM($BT55:BX55)&gt;AA54+AQ55,AA54+AQ55-BH55,$C55-SUM($BT55:BX55))))</f>
        <v>0</v>
      </c>
      <c r="BZ55" s="90">
        <f ca="1">IF(AB54&lt;=0,0,IF($C55&lt;=SUM($BT55:BY55),0,IF(BI55+$C55-SUM($BT55:BY55)&gt;AB54+AR55,AB54+AR55-BI55,$C55-SUM($BT55:BY55))))</f>
        <v>0</v>
      </c>
      <c r="CA55" s="90">
        <f ca="1">IF(AC54&lt;=0,0,IF($C55&lt;=SUM($BT55:BZ55),0,IF(BJ55+$C55-SUM($BT55:BZ55)&gt;AC54+AS55,AC54+AS55-BJ55,$C55-SUM($BT55:BZ55))))</f>
        <v>0</v>
      </c>
      <c r="CB55" s="90">
        <f ca="1">IF(AD54&lt;=0,0,IF($C55&lt;=SUM($BT55:CA55),0,IF(BK55+$C55-SUM($BT55:CA55)&gt;AD54+AT55,AD54+AT55-BK55,$C55-SUM($BT55:CA55))))</f>
        <v>0</v>
      </c>
      <c r="CC55" s="90">
        <f ca="1">IF(AE54&lt;=0,0,IF($C55&lt;=SUM($BT55:CB55),0,IF(BL55+$C55-SUM($BT55:CB55)&gt;AE54+AU55,AE54+AU55-BL55,$C55-SUM($BT55:CB55))))</f>
        <v>0</v>
      </c>
      <c r="CD55" s="90">
        <f ca="1">IF(AF54&lt;=0,0,IF($C55&lt;=SUM($BT55:CC55),0,IF(BM55+$C55-SUM($BT55:CC55)&gt;AF54+AV55,AF54+AV55-BM55,$C55-SUM($BT55:CC55))))</f>
        <v>0</v>
      </c>
      <c r="CE55" s="90">
        <f ca="1">IF(AG54&lt;=0,0,IF($C55&lt;=SUM($BT55:CD55),0,IF(BN55+$C55-SUM($BT55:CD55)&gt;AG54+AW55,AG54+AW55-BN55,$C55-SUM($BT55:CD55))))</f>
        <v>0</v>
      </c>
      <c r="CF55" s="90">
        <f ca="1">IF(AH54&lt;=0,0,IF($C55&lt;=SUM($BT55:CE55),0,IF(BO55+$C55-SUM($BT55:CE55)&gt;AH54+AX55,AH54+AX55-BO55,$C55-SUM($BT55:CE55))))</f>
        <v>0</v>
      </c>
      <c r="CG55" s="90">
        <f ca="1">IF(AI54&lt;=0,0,IF($C55&lt;=SUM($BT55:CF55),0,IF(BP55+$C55-SUM($BT55:CF55)&gt;AI54+AY55,AI54+AY55-BP55,$C55-SUM($BT55:CF55))))</f>
        <v>0</v>
      </c>
      <c r="CH55" s="90">
        <f ca="1">IF(AJ54&lt;=0,0,IF($C55&lt;=SUM($BT55:CG55),0,IF(BQ55+$C55-SUM($BT55:CG55)&gt;AJ54+AZ55,AJ54+AZ55-BQ55,$C55-SUM($BT55:CG55))))</f>
        <v>0</v>
      </c>
    </row>
    <row r="56" spans="1:86" ht="11.1" customHeight="1" x14ac:dyDescent="0.2">
      <c r="A56" s="86" t="str">
        <f t="shared" ca="1" si="10"/>
        <v/>
      </c>
      <c r="B56" s="87" t="e">
        <f t="shared" ca="1" si="75"/>
        <v>#N/A</v>
      </c>
      <c r="C56" s="88" t="str">
        <f t="shared" ca="1" si="11"/>
        <v/>
      </c>
      <c r="D56" s="89"/>
      <c r="E56" s="90">
        <f t="shared" ca="1" si="12"/>
        <v>0</v>
      </c>
      <c r="F56" s="90">
        <f t="shared" ca="1" si="13"/>
        <v>0</v>
      </c>
      <c r="G56" s="90">
        <f t="shared" ca="1" si="14"/>
        <v>0</v>
      </c>
      <c r="H56" s="90">
        <f t="shared" ca="1" si="15"/>
        <v>0</v>
      </c>
      <c r="I56" s="90">
        <f t="shared" ca="1" si="16"/>
        <v>0</v>
      </c>
      <c r="J56" s="90">
        <f t="shared" ca="1" si="17"/>
        <v>0</v>
      </c>
      <c r="K56" s="90">
        <f t="shared" ca="1" si="18"/>
        <v>0</v>
      </c>
      <c r="L56" s="90">
        <f t="shared" ca="1" si="19"/>
        <v>0</v>
      </c>
      <c r="M56" s="90">
        <f t="shared" ca="1" si="20"/>
        <v>0</v>
      </c>
      <c r="N56" s="90">
        <f t="shared" ca="1" si="21"/>
        <v>0</v>
      </c>
      <c r="O56" s="90">
        <f t="shared" ca="1" si="22"/>
        <v>0</v>
      </c>
      <c r="P56" s="90">
        <f t="shared" ca="1" si="23"/>
        <v>0</v>
      </c>
      <c r="Q56" s="90">
        <f t="shared" ca="1" si="24"/>
        <v>0</v>
      </c>
      <c r="R56" s="90">
        <f t="shared" ca="1" si="25"/>
        <v>0</v>
      </c>
      <c r="S56" s="90">
        <f t="shared" ca="1" si="26"/>
        <v>0</v>
      </c>
      <c r="T56" s="91"/>
      <c r="U56" s="90">
        <f t="shared" ca="1" si="8"/>
        <v>0</v>
      </c>
      <c r="V56" s="90">
        <f t="shared" ca="1" si="27"/>
        <v>0</v>
      </c>
      <c r="W56" s="90">
        <f t="shared" ca="1" si="28"/>
        <v>0</v>
      </c>
      <c r="X56" s="90">
        <f t="shared" ca="1" si="29"/>
        <v>0</v>
      </c>
      <c r="Y56" s="90">
        <f t="shared" ca="1" si="30"/>
        <v>0</v>
      </c>
      <c r="Z56" s="90">
        <f t="shared" ca="1" si="31"/>
        <v>0</v>
      </c>
      <c r="AA56" s="90">
        <f t="shared" ca="1" si="32"/>
        <v>0</v>
      </c>
      <c r="AB56" s="90">
        <f t="shared" ca="1" si="33"/>
        <v>0</v>
      </c>
      <c r="AC56" s="90">
        <f t="shared" ca="1" si="34"/>
        <v>0</v>
      </c>
      <c r="AD56" s="90">
        <f t="shared" ca="1" si="35"/>
        <v>0</v>
      </c>
      <c r="AE56" s="90">
        <f t="shared" ca="1" si="36"/>
        <v>0</v>
      </c>
      <c r="AF56" s="90">
        <f t="shared" ca="1" si="37"/>
        <v>0</v>
      </c>
      <c r="AG56" s="90">
        <f t="shared" ca="1" si="38"/>
        <v>0</v>
      </c>
      <c r="AH56" s="90">
        <f t="shared" ca="1" si="39"/>
        <v>0</v>
      </c>
      <c r="AI56" s="90">
        <f t="shared" ca="1" si="40"/>
        <v>0</v>
      </c>
      <c r="AJ56" s="90">
        <f t="shared" ca="1" si="41"/>
        <v>0</v>
      </c>
      <c r="AK56" s="94"/>
      <c r="AL56" s="90">
        <f t="shared" ca="1" si="42"/>
        <v>0</v>
      </c>
      <c r="AM56" s="90">
        <f t="shared" ca="1" si="43"/>
        <v>0</v>
      </c>
      <c r="AN56" s="90">
        <f t="shared" ca="1" si="44"/>
        <v>0</v>
      </c>
      <c r="AO56" s="90">
        <f t="shared" ca="1" si="45"/>
        <v>0</v>
      </c>
      <c r="AP56" s="90">
        <f t="shared" ca="1" si="46"/>
        <v>0</v>
      </c>
      <c r="AQ56" s="90">
        <f t="shared" ca="1" si="47"/>
        <v>0</v>
      </c>
      <c r="AR56" s="90">
        <f t="shared" ca="1" si="48"/>
        <v>0</v>
      </c>
      <c r="AS56" s="90">
        <f t="shared" ca="1" si="49"/>
        <v>0</v>
      </c>
      <c r="AT56" s="90">
        <f t="shared" ca="1" si="50"/>
        <v>0</v>
      </c>
      <c r="AU56" s="90">
        <f t="shared" ca="1" si="51"/>
        <v>0</v>
      </c>
      <c r="AV56" s="90">
        <f t="shared" ca="1" si="52"/>
        <v>0</v>
      </c>
      <c r="AW56" s="90">
        <f t="shared" ca="1" si="53"/>
        <v>0</v>
      </c>
      <c r="AX56" s="90">
        <f t="shared" ca="1" si="54"/>
        <v>0</v>
      </c>
      <c r="AY56" s="90">
        <f t="shared" ca="1" si="55"/>
        <v>0</v>
      </c>
      <c r="AZ56" s="90">
        <f t="shared" ca="1" si="56"/>
        <v>0</v>
      </c>
      <c r="BA56" s="92">
        <f t="shared" ca="1" si="57"/>
        <v>0</v>
      </c>
      <c r="BB56" s="95"/>
      <c r="BC56" s="90">
        <f t="shared" ca="1" si="58"/>
        <v>0</v>
      </c>
      <c r="BD56" s="90">
        <f t="shared" ca="1" si="59"/>
        <v>0</v>
      </c>
      <c r="BE56" s="90">
        <f t="shared" ca="1" si="60"/>
        <v>0</v>
      </c>
      <c r="BF56" s="90">
        <f t="shared" ca="1" si="61"/>
        <v>0</v>
      </c>
      <c r="BG56" s="90">
        <f t="shared" ca="1" si="62"/>
        <v>0</v>
      </c>
      <c r="BH56" s="90">
        <f t="shared" ca="1" si="63"/>
        <v>0</v>
      </c>
      <c r="BI56" s="90">
        <f t="shared" ca="1" si="64"/>
        <v>0</v>
      </c>
      <c r="BJ56" s="90">
        <f t="shared" ca="1" si="65"/>
        <v>0</v>
      </c>
      <c r="BK56" s="90">
        <f t="shared" ca="1" si="66"/>
        <v>0</v>
      </c>
      <c r="BL56" s="90">
        <f t="shared" ca="1" si="67"/>
        <v>0</v>
      </c>
      <c r="BM56" s="90">
        <f t="shared" ca="1" si="68"/>
        <v>0</v>
      </c>
      <c r="BN56" s="90">
        <f t="shared" ca="1" si="69"/>
        <v>0</v>
      </c>
      <c r="BO56" s="90">
        <f t="shared" ca="1" si="70"/>
        <v>0</v>
      </c>
      <c r="BP56" s="90">
        <f t="shared" ca="1" si="71"/>
        <v>0</v>
      </c>
      <c r="BQ56" s="90">
        <f t="shared" ca="1" si="72"/>
        <v>0</v>
      </c>
      <c r="BR56" s="92">
        <f t="shared" ca="1" si="73"/>
        <v>0</v>
      </c>
      <c r="BS56" s="92"/>
      <c r="BT56" s="93">
        <f t="shared" ca="1" si="74"/>
        <v>0</v>
      </c>
      <c r="BU56" s="90">
        <f ca="1">IF(W55&lt;=0,0,IF($C56&lt;=SUM($BT56:BT56),0,IF(BD56+$C56-SUM($BT56:BT56)&gt;W55+AM56,W55+AM56-BD56,$C56-SUM($BT56:BT56))))</f>
        <v>0</v>
      </c>
      <c r="BV56" s="90">
        <f ca="1">IF(X55&lt;=0,0,IF($C56&lt;=SUM($BT56:BU56),0,IF(BE56+$C56-SUM($BT56:BU56)&gt;X55+AN56,X55+AN56-BE56,$C56-SUM($BT56:BU56))))</f>
        <v>0</v>
      </c>
      <c r="BW56" s="90">
        <f ca="1">IF(Y55&lt;=0,0,IF($C56&lt;=SUM($BT56:BV56),0,IF(BF56+$C56-SUM($BT56:BV56)&gt;Y55+AO56,Y55+AO56-BF56,$C56-SUM($BT56:BV56))))</f>
        <v>0</v>
      </c>
      <c r="BX56" s="90">
        <f ca="1">IF(Z55&lt;=0,0,IF($C56&lt;=SUM($BT56:BW56),0,IF(BG56+$C56-SUM($BT56:BW56)&gt;Z55+AP56,Z55+AP56-BG56,$C56-SUM($BT56:BW56))))</f>
        <v>0</v>
      </c>
      <c r="BY56" s="90">
        <f ca="1">IF(AA55&lt;=0,0,IF($C56&lt;=SUM($BT56:BX56),0,IF(BH56+$C56-SUM($BT56:BX56)&gt;AA55+AQ56,AA55+AQ56-BH56,$C56-SUM($BT56:BX56))))</f>
        <v>0</v>
      </c>
      <c r="BZ56" s="90">
        <f ca="1">IF(AB55&lt;=0,0,IF($C56&lt;=SUM($BT56:BY56),0,IF(BI56+$C56-SUM($BT56:BY56)&gt;AB55+AR56,AB55+AR56-BI56,$C56-SUM($BT56:BY56))))</f>
        <v>0</v>
      </c>
      <c r="CA56" s="90">
        <f ca="1">IF(AC55&lt;=0,0,IF($C56&lt;=SUM($BT56:BZ56),0,IF(BJ56+$C56-SUM($BT56:BZ56)&gt;AC55+AS56,AC55+AS56-BJ56,$C56-SUM($BT56:BZ56))))</f>
        <v>0</v>
      </c>
      <c r="CB56" s="90">
        <f ca="1">IF(AD55&lt;=0,0,IF($C56&lt;=SUM($BT56:CA56),0,IF(BK56+$C56-SUM($BT56:CA56)&gt;AD55+AT56,AD55+AT56-BK56,$C56-SUM($BT56:CA56))))</f>
        <v>0</v>
      </c>
      <c r="CC56" s="90">
        <f ca="1">IF(AE55&lt;=0,0,IF($C56&lt;=SUM($BT56:CB56),0,IF(BL56+$C56-SUM($BT56:CB56)&gt;AE55+AU56,AE55+AU56-BL56,$C56-SUM($BT56:CB56))))</f>
        <v>0</v>
      </c>
      <c r="CD56" s="90">
        <f ca="1">IF(AF55&lt;=0,0,IF($C56&lt;=SUM($BT56:CC56),0,IF(BM56+$C56-SUM($BT56:CC56)&gt;AF55+AV56,AF55+AV56-BM56,$C56-SUM($BT56:CC56))))</f>
        <v>0</v>
      </c>
      <c r="CE56" s="90">
        <f ca="1">IF(AG55&lt;=0,0,IF($C56&lt;=SUM($BT56:CD56),0,IF(BN56+$C56-SUM($BT56:CD56)&gt;AG55+AW56,AG55+AW56-BN56,$C56-SUM($BT56:CD56))))</f>
        <v>0</v>
      </c>
      <c r="CF56" s="90">
        <f ca="1">IF(AH55&lt;=0,0,IF($C56&lt;=SUM($BT56:CE56),0,IF(BO56+$C56-SUM($BT56:CE56)&gt;AH55+AX56,AH55+AX56-BO56,$C56-SUM($BT56:CE56))))</f>
        <v>0</v>
      </c>
      <c r="CG56" s="90">
        <f ca="1">IF(AI55&lt;=0,0,IF($C56&lt;=SUM($BT56:CF56),0,IF(BP56+$C56-SUM($BT56:CF56)&gt;AI55+AY56,AI55+AY56-BP56,$C56-SUM($BT56:CF56))))</f>
        <v>0</v>
      </c>
      <c r="CH56" s="90">
        <f ca="1">IF(AJ55&lt;=0,0,IF($C56&lt;=SUM($BT56:CG56),0,IF(BQ56+$C56-SUM($BT56:CG56)&gt;AJ55+AZ56,AJ55+AZ56-BQ56,$C56-SUM($BT56:CG56))))</f>
        <v>0</v>
      </c>
    </row>
    <row r="57" spans="1:86" ht="11.1" customHeight="1" x14ac:dyDescent="0.2">
      <c r="A57" s="86" t="str">
        <f t="shared" ca="1" si="10"/>
        <v/>
      </c>
      <c r="B57" s="87" t="e">
        <f t="shared" ca="1" si="75"/>
        <v>#N/A</v>
      </c>
      <c r="C57" s="88" t="str">
        <f t="shared" ca="1" si="11"/>
        <v/>
      </c>
      <c r="D57" s="89"/>
      <c r="E57" s="90">
        <f t="shared" ca="1" si="12"/>
        <v>0</v>
      </c>
      <c r="F57" s="90">
        <f t="shared" ca="1" si="13"/>
        <v>0</v>
      </c>
      <c r="G57" s="90">
        <f t="shared" ca="1" si="14"/>
        <v>0</v>
      </c>
      <c r="H57" s="90">
        <f t="shared" ca="1" si="15"/>
        <v>0</v>
      </c>
      <c r="I57" s="90">
        <f t="shared" ca="1" si="16"/>
        <v>0</v>
      </c>
      <c r="J57" s="90">
        <f t="shared" ca="1" si="17"/>
        <v>0</v>
      </c>
      <c r="K57" s="90">
        <f t="shared" ca="1" si="18"/>
        <v>0</v>
      </c>
      <c r="L57" s="90">
        <f t="shared" ca="1" si="19"/>
        <v>0</v>
      </c>
      <c r="M57" s="90">
        <f t="shared" ca="1" si="20"/>
        <v>0</v>
      </c>
      <c r="N57" s="90">
        <f t="shared" ca="1" si="21"/>
        <v>0</v>
      </c>
      <c r="O57" s="90">
        <f t="shared" ca="1" si="22"/>
        <v>0</v>
      </c>
      <c r="P57" s="90">
        <f t="shared" ca="1" si="23"/>
        <v>0</v>
      </c>
      <c r="Q57" s="90">
        <f t="shared" ca="1" si="24"/>
        <v>0</v>
      </c>
      <c r="R57" s="90">
        <f t="shared" ca="1" si="25"/>
        <v>0</v>
      </c>
      <c r="S57" s="90">
        <f t="shared" ca="1" si="26"/>
        <v>0</v>
      </c>
      <c r="T57" s="91"/>
      <c r="U57" s="90">
        <f t="shared" ca="1" si="8"/>
        <v>0</v>
      </c>
      <c r="V57" s="90">
        <f t="shared" ca="1" si="27"/>
        <v>0</v>
      </c>
      <c r="W57" s="90">
        <f t="shared" ca="1" si="28"/>
        <v>0</v>
      </c>
      <c r="X57" s="90">
        <f t="shared" ca="1" si="29"/>
        <v>0</v>
      </c>
      <c r="Y57" s="90">
        <f t="shared" ca="1" si="30"/>
        <v>0</v>
      </c>
      <c r="Z57" s="90">
        <f t="shared" ca="1" si="31"/>
        <v>0</v>
      </c>
      <c r="AA57" s="90">
        <f t="shared" ca="1" si="32"/>
        <v>0</v>
      </c>
      <c r="AB57" s="90">
        <f t="shared" ca="1" si="33"/>
        <v>0</v>
      </c>
      <c r="AC57" s="90">
        <f t="shared" ca="1" si="34"/>
        <v>0</v>
      </c>
      <c r="AD57" s="90">
        <f t="shared" ca="1" si="35"/>
        <v>0</v>
      </c>
      <c r="AE57" s="90">
        <f t="shared" ca="1" si="36"/>
        <v>0</v>
      </c>
      <c r="AF57" s="90">
        <f t="shared" ca="1" si="37"/>
        <v>0</v>
      </c>
      <c r="AG57" s="90">
        <f t="shared" ca="1" si="38"/>
        <v>0</v>
      </c>
      <c r="AH57" s="90">
        <f t="shared" ca="1" si="39"/>
        <v>0</v>
      </c>
      <c r="AI57" s="90">
        <f t="shared" ca="1" si="40"/>
        <v>0</v>
      </c>
      <c r="AJ57" s="90">
        <f t="shared" ca="1" si="41"/>
        <v>0</v>
      </c>
      <c r="AK57" s="94"/>
      <c r="AL57" s="90">
        <f t="shared" ca="1" si="42"/>
        <v>0</v>
      </c>
      <c r="AM57" s="90">
        <f t="shared" ca="1" si="43"/>
        <v>0</v>
      </c>
      <c r="AN57" s="90">
        <f t="shared" ca="1" si="44"/>
        <v>0</v>
      </c>
      <c r="AO57" s="90">
        <f t="shared" ca="1" si="45"/>
        <v>0</v>
      </c>
      <c r="AP57" s="90">
        <f t="shared" ca="1" si="46"/>
        <v>0</v>
      </c>
      <c r="AQ57" s="90">
        <f t="shared" ca="1" si="47"/>
        <v>0</v>
      </c>
      <c r="AR57" s="90">
        <f t="shared" ca="1" si="48"/>
        <v>0</v>
      </c>
      <c r="AS57" s="90">
        <f t="shared" ca="1" si="49"/>
        <v>0</v>
      </c>
      <c r="AT57" s="90">
        <f t="shared" ca="1" si="50"/>
        <v>0</v>
      </c>
      <c r="AU57" s="90">
        <f t="shared" ca="1" si="51"/>
        <v>0</v>
      </c>
      <c r="AV57" s="90">
        <f t="shared" ca="1" si="52"/>
        <v>0</v>
      </c>
      <c r="AW57" s="90">
        <f t="shared" ca="1" si="53"/>
        <v>0</v>
      </c>
      <c r="AX57" s="90">
        <f t="shared" ca="1" si="54"/>
        <v>0</v>
      </c>
      <c r="AY57" s="90">
        <f t="shared" ca="1" si="55"/>
        <v>0</v>
      </c>
      <c r="AZ57" s="90">
        <f t="shared" ca="1" si="56"/>
        <v>0</v>
      </c>
      <c r="BA57" s="92">
        <f t="shared" ca="1" si="57"/>
        <v>0</v>
      </c>
      <c r="BB57" s="95"/>
      <c r="BC57" s="90">
        <f t="shared" ca="1" si="58"/>
        <v>0</v>
      </c>
      <c r="BD57" s="90">
        <f t="shared" ca="1" si="59"/>
        <v>0</v>
      </c>
      <c r="BE57" s="90">
        <f t="shared" ca="1" si="60"/>
        <v>0</v>
      </c>
      <c r="BF57" s="90">
        <f t="shared" ca="1" si="61"/>
        <v>0</v>
      </c>
      <c r="BG57" s="90">
        <f t="shared" ca="1" si="62"/>
        <v>0</v>
      </c>
      <c r="BH57" s="90">
        <f t="shared" ca="1" si="63"/>
        <v>0</v>
      </c>
      <c r="BI57" s="90">
        <f t="shared" ca="1" si="64"/>
        <v>0</v>
      </c>
      <c r="BJ57" s="90">
        <f t="shared" ca="1" si="65"/>
        <v>0</v>
      </c>
      <c r="BK57" s="90">
        <f t="shared" ca="1" si="66"/>
        <v>0</v>
      </c>
      <c r="BL57" s="90">
        <f t="shared" ca="1" si="67"/>
        <v>0</v>
      </c>
      <c r="BM57" s="90">
        <f t="shared" ca="1" si="68"/>
        <v>0</v>
      </c>
      <c r="BN57" s="90">
        <f t="shared" ca="1" si="69"/>
        <v>0</v>
      </c>
      <c r="BO57" s="90">
        <f t="shared" ca="1" si="70"/>
        <v>0</v>
      </c>
      <c r="BP57" s="90">
        <f t="shared" ca="1" si="71"/>
        <v>0</v>
      </c>
      <c r="BQ57" s="90">
        <f t="shared" ca="1" si="72"/>
        <v>0</v>
      </c>
      <c r="BR57" s="92">
        <f t="shared" ca="1" si="73"/>
        <v>0</v>
      </c>
      <c r="BS57" s="92"/>
      <c r="BT57" s="93">
        <f t="shared" ca="1" si="74"/>
        <v>0</v>
      </c>
      <c r="BU57" s="90">
        <f ca="1">IF(W56&lt;=0,0,IF($C57&lt;=SUM($BT57:BT57),0,IF(BD57+$C57-SUM($BT57:BT57)&gt;W56+AM57,W56+AM57-BD57,$C57-SUM($BT57:BT57))))</f>
        <v>0</v>
      </c>
      <c r="BV57" s="90">
        <f ca="1">IF(X56&lt;=0,0,IF($C57&lt;=SUM($BT57:BU57),0,IF(BE57+$C57-SUM($BT57:BU57)&gt;X56+AN57,X56+AN57-BE57,$C57-SUM($BT57:BU57))))</f>
        <v>0</v>
      </c>
      <c r="BW57" s="90">
        <f ca="1">IF(Y56&lt;=0,0,IF($C57&lt;=SUM($BT57:BV57),0,IF(BF57+$C57-SUM($BT57:BV57)&gt;Y56+AO57,Y56+AO57-BF57,$C57-SUM($BT57:BV57))))</f>
        <v>0</v>
      </c>
      <c r="BX57" s="90">
        <f ca="1">IF(Z56&lt;=0,0,IF($C57&lt;=SUM($BT57:BW57),0,IF(BG57+$C57-SUM($BT57:BW57)&gt;Z56+AP57,Z56+AP57-BG57,$C57-SUM($BT57:BW57))))</f>
        <v>0</v>
      </c>
      <c r="BY57" s="90">
        <f ca="1">IF(AA56&lt;=0,0,IF($C57&lt;=SUM($BT57:BX57),0,IF(BH57+$C57-SUM($BT57:BX57)&gt;AA56+AQ57,AA56+AQ57-BH57,$C57-SUM($BT57:BX57))))</f>
        <v>0</v>
      </c>
      <c r="BZ57" s="90">
        <f ca="1">IF(AB56&lt;=0,0,IF($C57&lt;=SUM($BT57:BY57),0,IF(BI57+$C57-SUM($BT57:BY57)&gt;AB56+AR57,AB56+AR57-BI57,$C57-SUM($BT57:BY57))))</f>
        <v>0</v>
      </c>
      <c r="CA57" s="90">
        <f ca="1">IF(AC56&lt;=0,0,IF($C57&lt;=SUM($BT57:BZ57),0,IF(BJ57+$C57-SUM($BT57:BZ57)&gt;AC56+AS57,AC56+AS57-BJ57,$C57-SUM($BT57:BZ57))))</f>
        <v>0</v>
      </c>
      <c r="CB57" s="90">
        <f ca="1">IF(AD56&lt;=0,0,IF($C57&lt;=SUM($BT57:CA57),0,IF(BK57+$C57-SUM($BT57:CA57)&gt;AD56+AT57,AD56+AT57-BK57,$C57-SUM($BT57:CA57))))</f>
        <v>0</v>
      </c>
      <c r="CC57" s="90">
        <f ca="1">IF(AE56&lt;=0,0,IF($C57&lt;=SUM($BT57:CB57),0,IF(BL57+$C57-SUM($BT57:CB57)&gt;AE56+AU57,AE56+AU57-BL57,$C57-SUM($BT57:CB57))))</f>
        <v>0</v>
      </c>
      <c r="CD57" s="90">
        <f ca="1">IF(AF56&lt;=0,0,IF($C57&lt;=SUM($BT57:CC57),0,IF(BM57+$C57-SUM($BT57:CC57)&gt;AF56+AV57,AF56+AV57-BM57,$C57-SUM($BT57:CC57))))</f>
        <v>0</v>
      </c>
      <c r="CE57" s="90">
        <f ca="1">IF(AG56&lt;=0,0,IF($C57&lt;=SUM($BT57:CD57),0,IF(BN57+$C57-SUM($BT57:CD57)&gt;AG56+AW57,AG56+AW57-BN57,$C57-SUM($BT57:CD57))))</f>
        <v>0</v>
      </c>
      <c r="CF57" s="90">
        <f ca="1">IF(AH56&lt;=0,0,IF($C57&lt;=SUM($BT57:CE57),0,IF(BO57+$C57-SUM($BT57:CE57)&gt;AH56+AX57,AH56+AX57-BO57,$C57-SUM($BT57:CE57))))</f>
        <v>0</v>
      </c>
      <c r="CG57" s="90">
        <f ca="1">IF(AI56&lt;=0,0,IF($C57&lt;=SUM($BT57:CF57),0,IF(BP57+$C57-SUM($BT57:CF57)&gt;AI56+AY57,AI56+AY57-BP57,$C57-SUM($BT57:CF57))))</f>
        <v>0</v>
      </c>
      <c r="CH57" s="90">
        <f ca="1">IF(AJ56&lt;=0,0,IF($C57&lt;=SUM($BT57:CG57),0,IF(BQ57+$C57-SUM($BT57:CG57)&gt;AJ56+AZ57,AJ56+AZ57-BQ57,$C57-SUM($BT57:CG57))))</f>
        <v>0</v>
      </c>
    </row>
    <row r="58" spans="1:86" ht="11.1" customHeight="1" x14ac:dyDescent="0.2">
      <c r="A58" s="86" t="str">
        <f t="shared" ca="1" si="10"/>
        <v/>
      </c>
      <c r="B58" s="87" t="e">
        <f t="shared" ca="1" si="75"/>
        <v>#N/A</v>
      </c>
      <c r="C58" s="88" t="str">
        <f t="shared" ca="1" si="11"/>
        <v/>
      </c>
      <c r="D58" s="89"/>
      <c r="E58" s="90">
        <f t="shared" ca="1" si="12"/>
        <v>0</v>
      </c>
      <c r="F58" s="90">
        <f t="shared" ca="1" si="13"/>
        <v>0</v>
      </c>
      <c r="G58" s="90">
        <f t="shared" ca="1" si="14"/>
        <v>0</v>
      </c>
      <c r="H58" s="90">
        <f t="shared" ca="1" si="15"/>
        <v>0</v>
      </c>
      <c r="I58" s="90">
        <f t="shared" ca="1" si="16"/>
        <v>0</v>
      </c>
      <c r="J58" s="90">
        <f t="shared" ca="1" si="17"/>
        <v>0</v>
      </c>
      <c r="K58" s="90">
        <f t="shared" ca="1" si="18"/>
        <v>0</v>
      </c>
      <c r="L58" s="90">
        <f t="shared" ca="1" si="19"/>
        <v>0</v>
      </c>
      <c r="M58" s="90">
        <f t="shared" ca="1" si="20"/>
        <v>0</v>
      </c>
      <c r="N58" s="90">
        <f t="shared" ca="1" si="21"/>
        <v>0</v>
      </c>
      <c r="O58" s="90">
        <f t="shared" ca="1" si="22"/>
        <v>0</v>
      </c>
      <c r="P58" s="90">
        <f t="shared" ca="1" si="23"/>
        <v>0</v>
      </c>
      <c r="Q58" s="90">
        <f t="shared" ca="1" si="24"/>
        <v>0</v>
      </c>
      <c r="R58" s="90">
        <f t="shared" ca="1" si="25"/>
        <v>0</v>
      </c>
      <c r="S58" s="90">
        <f t="shared" ca="1" si="26"/>
        <v>0</v>
      </c>
      <c r="T58" s="91"/>
      <c r="U58" s="90">
        <f t="shared" ca="1" si="8"/>
        <v>0</v>
      </c>
      <c r="V58" s="90">
        <f t="shared" ca="1" si="27"/>
        <v>0</v>
      </c>
      <c r="W58" s="90">
        <f t="shared" ca="1" si="28"/>
        <v>0</v>
      </c>
      <c r="X58" s="90">
        <f t="shared" ca="1" si="29"/>
        <v>0</v>
      </c>
      <c r="Y58" s="90">
        <f t="shared" ca="1" si="30"/>
        <v>0</v>
      </c>
      <c r="Z58" s="90">
        <f t="shared" ca="1" si="31"/>
        <v>0</v>
      </c>
      <c r="AA58" s="90">
        <f t="shared" ca="1" si="32"/>
        <v>0</v>
      </c>
      <c r="AB58" s="90">
        <f t="shared" ca="1" si="33"/>
        <v>0</v>
      </c>
      <c r="AC58" s="90">
        <f t="shared" ca="1" si="34"/>
        <v>0</v>
      </c>
      <c r="AD58" s="90">
        <f t="shared" ca="1" si="35"/>
        <v>0</v>
      </c>
      <c r="AE58" s="90">
        <f t="shared" ca="1" si="36"/>
        <v>0</v>
      </c>
      <c r="AF58" s="90">
        <f t="shared" ca="1" si="37"/>
        <v>0</v>
      </c>
      <c r="AG58" s="90">
        <f t="shared" ca="1" si="38"/>
        <v>0</v>
      </c>
      <c r="AH58" s="90">
        <f t="shared" ca="1" si="39"/>
        <v>0</v>
      </c>
      <c r="AI58" s="90">
        <f t="shared" ca="1" si="40"/>
        <v>0</v>
      </c>
      <c r="AJ58" s="90">
        <f t="shared" ca="1" si="41"/>
        <v>0</v>
      </c>
      <c r="AK58" s="94"/>
      <c r="AL58" s="90">
        <f t="shared" ca="1" si="42"/>
        <v>0</v>
      </c>
      <c r="AM58" s="90">
        <f t="shared" ca="1" si="43"/>
        <v>0</v>
      </c>
      <c r="AN58" s="90">
        <f t="shared" ca="1" si="44"/>
        <v>0</v>
      </c>
      <c r="AO58" s="90">
        <f t="shared" ca="1" si="45"/>
        <v>0</v>
      </c>
      <c r="AP58" s="90">
        <f t="shared" ca="1" si="46"/>
        <v>0</v>
      </c>
      <c r="AQ58" s="90">
        <f t="shared" ca="1" si="47"/>
        <v>0</v>
      </c>
      <c r="AR58" s="90">
        <f t="shared" ca="1" si="48"/>
        <v>0</v>
      </c>
      <c r="AS58" s="90">
        <f t="shared" ca="1" si="49"/>
        <v>0</v>
      </c>
      <c r="AT58" s="90">
        <f t="shared" ca="1" si="50"/>
        <v>0</v>
      </c>
      <c r="AU58" s="90">
        <f t="shared" ca="1" si="51"/>
        <v>0</v>
      </c>
      <c r="AV58" s="90">
        <f t="shared" ca="1" si="52"/>
        <v>0</v>
      </c>
      <c r="AW58" s="90">
        <f t="shared" ca="1" si="53"/>
        <v>0</v>
      </c>
      <c r="AX58" s="90">
        <f t="shared" ca="1" si="54"/>
        <v>0</v>
      </c>
      <c r="AY58" s="90">
        <f t="shared" ca="1" si="55"/>
        <v>0</v>
      </c>
      <c r="AZ58" s="90">
        <f t="shared" ca="1" si="56"/>
        <v>0</v>
      </c>
      <c r="BA58" s="92">
        <f t="shared" ca="1" si="57"/>
        <v>0</v>
      </c>
      <c r="BB58" s="95"/>
      <c r="BC58" s="90">
        <f t="shared" ca="1" si="58"/>
        <v>0</v>
      </c>
      <c r="BD58" s="90">
        <f t="shared" ca="1" si="59"/>
        <v>0</v>
      </c>
      <c r="BE58" s="90">
        <f t="shared" ca="1" si="60"/>
        <v>0</v>
      </c>
      <c r="BF58" s="90">
        <f t="shared" ca="1" si="61"/>
        <v>0</v>
      </c>
      <c r="BG58" s="90">
        <f t="shared" ca="1" si="62"/>
        <v>0</v>
      </c>
      <c r="BH58" s="90">
        <f t="shared" ca="1" si="63"/>
        <v>0</v>
      </c>
      <c r="BI58" s="90">
        <f t="shared" ca="1" si="64"/>
        <v>0</v>
      </c>
      <c r="BJ58" s="90">
        <f t="shared" ca="1" si="65"/>
        <v>0</v>
      </c>
      <c r="BK58" s="90">
        <f t="shared" ca="1" si="66"/>
        <v>0</v>
      </c>
      <c r="BL58" s="90">
        <f t="shared" ca="1" si="67"/>
        <v>0</v>
      </c>
      <c r="BM58" s="90">
        <f t="shared" ca="1" si="68"/>
        <v>0</v>
      </c>
      <c r="BN58" s="90">
        <f t="shared" ca="1" si="69"/>
        <v>0</v>
      </c>
      <c r="BO58" s="90">
        <f t="shared" ca="1" si="70"/>
        <v>0</v>
      </c>
      <c r="BP58" s="90">
        <f t="shared" ca="1" si="71"/>
        <v>0</v>
      </c>
      <c r="BQ58" s="90">
        <f t="shared" ca="1" si="72"/>
        <v>0</v>
      </c>
      <c r="BR58" s="92">
        <f t="shared" ca="1" si="73"/>
        <v>0</v>
      </c>
      <c r="BS58" s="92"/>
      <c r="BT58" s="93">
        <f t="shared" ca="1" si="74"/>
        <v>0</v>
      </c>
      <c r="BU58" s="90">
        <f ca="1">IF(W57&lt;=0,0,IF($C58&lt;=SUM($BT58:BT58),0,IF(BD58+$C58-SUM($BT58:BT58)&gt;W57+AM58,W57+AM58-BD58,$C58-SUM($BT58:BT58))))</f>
        <v>0</v>
      </c>
      <c r="BV58" s="90">
        <f ca="1">IF(X57&lt;=0,0,IF($C58&lt;=SUM($BT58:BU58),0,IF(BE58+$C58-SUM($BT58:BU58)&gt;X57+AN58,X57+AN58-BE58,$C58-SUM($BT58:BU58))))</f>
        <v>0</v>
      </c>
      <c r="BW58" s="90">
        <f ca="1">IF(Y57&lt;=0,0,IF($C58&lt;=SUM($BT58:BV58),0,IF(BF58+$C58-SUM($BT58:BV58)&gt;Y57+AO58,Y57+AO58-BF58,$C58-SUM($BT58:BV58))))</f>
        <v>0</v>
      </c>
      <c r="BX58" s="90">
        <f ca="1">IF(Z57&lt;=0,0,IF($C58&lt;=SUM($BT58:BW58),0,IF(BG58+$C58-SUM($BT58:BW58)&gt;Z57+AP58,Z57+AP58-BG58,$C58-SUM($BT58:BW58))))</f>
        <v>0</v>
      </c>
      <c r="BY58" s="90">
        <f ca="1">IF(AA57&lt;=0,0,IF($C58&lt;=SUM($BT58:BX58),0,IF(BH58+$C58-SUM($BT58:BX58)&gt;AA57+AQ58,AA57+AQ58-BH58,$C58-SUM($BT58:BX58))))</f>
        <v>0</v>
      </c>
      <c r="BZ58" s="90">
        <f ca="1">IF(AB57&lt;=0,0,IF($C58&lt;=SUM($BT58:BY58),0,IF(BI58+$C58-SUM($BT58:BY58)&gt;AB57+AR58,AB57+AR58-BI58,$C58-SUM($BT58:BY58))))</f>
        <v>0</v>
      </c>
      <c r="CA58" s="90">
        <f ca="1">IF(AC57&lt;=0,0,IF($C58&lt;=SUM($BT58:BZ58),0,IF(BJ58+$C58-SUM($BT58:BZ58)&gt;AC57+AS58,AC57+AS58-BJ58,$C58-SUM($BT58:BZ58))))</f>
        <v>0</v>
      </c>
      <c r="CB58" s="90">
        <f ca="1">IF(AD57&lt;=0,0,IF($C58&lt;=SUM($BT58:CA58),0,IF(BK58+$C58-SUM($BT58:CA58)&gt;AD57+AT58,AD57+AT58-BK58,$C58-SUM($BT58:CA58))))</f>
        <v>0</v>
      </c>
      <c r="CC58" s="90">
        <f ca="1">IF(AE57&lt;=0,0,IF($C58&lt;=SUM($BT58:CB58),0,IF(BL58+$C58-SUM($BT58:CB58)&gt;AE57+AU58,AE57+AU58-BL58,$C58-SUM($BT58:CB58))))</f>
        <v>0</v>
      </c>
      <c r="CD58" s="90">
        <f ca="1">IF(AF57&lt;=0,0,IF($C58&lt;=SUM($BT58:CC58),0,IF(BM58+$C58-SUM($BT58:CC58)&gt;AF57+AV58,AF57+AV58-BM58,$C58-SUM($BT58:CC58))))</f>
        <v>0</v>
      </c>
      <c r="CE58" s="90">
        <f ca="1">IF(AG57&lt;=0,0,IF($C58&lt;=SUM($BT58:CD58),0,IF(BN58+$C58-SUM($BT58:CD58)&gt;AG57+AW58,AG57+AW58-BN58,$C58-SUM($BT58:CD58))))</f>
        <v>0</v>
      </c>
      <c r="CF58" s="90">
        <f ca="1">IF(AH57&lt;=0,0,IF($C58&lt;=SUM($BT58:CE58),0,IF(BO58+$C58-SUM($BT58:CE58)&gt;AH57+AX58,AH57+AX58-BO58,$C58-SUM($BT58:CE58))))</f>
        <v>0</v>
      </c>
      <c r="CG58" s="90">
        <f ca="1">IF(AI57&lt;=0,0,IF($C58&lt;=SUM($BT58:CF58),0,IF(BP58+$C58-SUM($BT58:CF58)&gt;AI57+AY58,AI57+AY58-BP58,$C58-SUM($BT58:CF58))))</f>
        <v>0</v>
      </c>
      <c r="CH58" s="90">
        <f ca="1">IF(AJ57&lt;=0,0,IF($C58&lt;=SUM($BT58:CG58),0,IF(BQ58+$C58-SUM($BT58:CG58)&gt;AJ57+AZ58,AJ57+AZ58-BQ58,$C58-SUM($BT58:CG58))))</f>
        <v>0</v>
      </c>
    </row>
    <row r="59" spans="1:86" ht="11.1" customHeight="1" x14ac:dyDescent="0.2">
      <c r="A59" s="86" t="str">
        <f t="shared" ca="1" si="10"/>
        <v/>
      </c>
      <c r="B59" s="87" t="e">
        <f t="shared" ca="1" si="75"/>
        <v>#N/A</v>
      </c>
      <c r="C59" s="88" t="str">
        <f t="shared" ca="1" si="11"/>
        <v/>
      </c>
      <c r="D59" s="89"/>
      <c r="E59" s="90">
        <f t="shared" ca="1" si="12"/>
        <v>0</v>
      </c>
      <c r="F59" s="90">
        <f t="shared" ca="1" si="13"/>
        <v>0</v>
      </c>
      <c r="G59" s="90">
        <f t="shared" ca="1" si="14"/>
        <v>0</v>
      </c>
      <c r="H59" s="90">
        <f t="shared" ca="1" si="15"/>
        <v>0</v>
      </c>
      <c r="I59" s="90">
        <f t="shared" ca="1" si="16"/>
        <v>0</v>
      </c>
      <c r="J59" s="90">
        <f t="shared" ca="1" si="17"/>
        <v>0</v>
      </c>
      <c r="K59" s="90">
        <f t="shared" ca="1" si="18"/>
        <v>0</v>
      </c>
      <c r="L59" s="90">
        <f t="shared" ca="1" si="19"/>
        <v>0</v>
      </c>
      <c r="M59" s="90">
        <f t="shared" ca="1" si="20"/>
        <v>0</v>
      </c>
      <c r="N59" s="90">
        <f t="shared" ca="1" si="21"/>
        <v>0</v>
      </c>
      <c r="O59" s="90">
        <f t="shared" ca="1" si="22"/>
        <v>0</v>
      </c>
      <c r="P59" s="90">
        <f t="shared" ca="1" si="23"/>
        <v>0</v>
      </c>
      <c r="Q59" s="90">
        <f t="shared" ca="1" si="24"/>
        <v>0</v>
      </c>
      <c r="R59" s="90">
        <f t="shared" ca="1" si="25"/>
        <v>0</v>
      </c>
      <c r="S59" s="90">
        <f t="shared" ca="1" si="26"/>
        <v>0</v>
      </c>
      <c r="T59" s="91"/>
      <c r="U59" s="90">
        <f t="shared" ca="1" si="8"/>
        <v>0</v>
      </c>
      <c r="V59" s="90">
        <f t="shared" ca="1" si="27"/>
        <v>0</v>
      </c>
      <c r="W59" s="90">
        <f t="shared" ca="1" si="28"/>
        <v>0</v>
      </c>
      <c r="X59" s="90">
        <f t="shared" ca="1" si="29"/>
        <v>0</v>
      </c>
      <c r="Y59" s="90">
        <f t="shared" ca="1" si="30"/>
        <v>0</v>
      </c>
      <c r="Z59" s="90">
        <f t="shared" ca="1" si="31"/>
        <v>0</v>
      </c>
      <c r="AA59" s="90">
        <f t="shared" ca="1" si="32"/>
        <v>0</v>
      </c>
      <c r="AB59" s="90">
        <f t="shared" ca="1" si="33"/>
        <v>0</v>
      </c>
      <c r="AC59" s="90">
        <f t="shared" ca="1" si="34"/>
        <v>0</v>
      </c>
      <c r="AD59" s="90">
        <f t="shared" ca="1" si="35"/>
        <v>0</v>
      </c>
      <c r="AE59" s="90">
        <f t="shared" ca="1" si="36"/>
        <v>0</v>
      </c>
      <c r="AF59" s="90">
        <f t="shared" ca="1" si="37"/>
        <v>0</v>
      </c>
      <c r="AG59" s="90">
        <f t="shared" ca="1" si="38"/>
        <v>0</v>
      </c>
      <c r="AH59" s="90">
        <f t="shared" ca="1" si="39"/>
        <v>0</v>
      </c>
      <c r="AI59" s="90">
        <f t="shared" ca="1" si="40"/>
        <v>0</v>
      </c>
      <c r="AJ59" s="90">
        <f t="shared" ca="1" si="41"/>
        <v>0</v>
      </c>
      <c r="AK59" s="94"/>
      <c r="AL59" s="90">
        <f t="shared" ca="1" si="42"/>
        <v>0</v>
      </c>
      <c r="AM59" s="90">
        <f t="shared" ca="1" si="43"/>
        <v>0</v>
      </c>
      <c r="AN59" s="90">
        <f t="shared" ca="1" si="44"/>
        <v>0</v>
      </c>
      <c r="AO59" s="90">
        <f t="shared" ca="1" si="45"/>
        <v>0</v>
      </c>
      <c r="AP59" s="90">
        <f t="shared" ca="1" si="46"/>
        <v>0</v>
      </c>
      <c r="AQ59" s="90">
        <f t="shared" ca="1" si="47"/>
        <v>0</v>
      </c>
      <c r="AR59" s="90">
        <f t="shared" ca="1" si="48"/>
        <v>0</v>
      </c>
      <c r="AS59" s="90">
        <f t="shared" ca="1" si="49"/>
        <v>0</v>
      </c>
      <c r="AT59" s="90">
        <f t="shared" ca="1" si="50"/>
        <v>0</v>
      </c>
      <c r="AU59" s="90">
        <f t="shared" ca="1" si="51"/>
        <v>0</v>
      </c>
      <c r="AV59" s="90">
        <f t="shared" ca="1" si="52"/>
        <v>0</v>
      </c>
      <c r="AW59" s="90">
        <f t="shared" ca="1" si="53"/>
        <v>0</v>
      </c>
      <c r="AX59" s="90">
        <f t="shared" ca="1" si="54"/>
        <v>0</v>
      </c>
      <c r="AY59" s="90">
        <f t="shared" ca="1" si="55"/>
        <v>0</v>
      </c>
      <c r="AZ59" s="90">
        <f t="shared" ca="1" si="56"/>
        <v>0</v>
      </c>
      <c r="BA59" s="92">
        <f t="shared" ca="1" si="57"/>
        <v>0</v>
      </c>
      <c r="BB59" s="95"/>
      <c r="BC59" s="90">
        <f t="shared" ca="1" si="58"/>
        <v>0</v>
      </c>
      <c r="BD59" s="90">
        <f t="shared" ca="1" si="59"/>
        <v>0</v>
      </c>
      <c r="BE59" s="90">
        <f t="shared" ca="1" si="60"/>
        <v>0</v>
      </c>
      <c r="BF59" s="90">
        <f t="shared" ca="1" si="61"/>
        <v>0</v>
      </c>
      <c r="BG59" s="90">
        <f t="shared" ca="1" si="62"/>
        <v>0</v>
      </c>
      <c r="BH59" s="90">
        <f t="shared" ca="1" si="63"/>
        <v>0</v>
      </c>
      <c r="BI59" s="90">
        <f t="shared" ca="1" si="64"/>
        <v>0</v>
      </c>
      <c r="BJ59" s="90">
        <f t="shared" ca="1" si="65"/>
        <v>0</v>
      </c>
      <c r="BK59" s="90">
        <f t="shared" ca="1" si="66"/>
        <v>0</v>
      </c>
      <c r="BL59" s="90">
        <f t="shared" ca="1" si="67"/>
        <v>0</v>
      </c>
      <c r="BM59" s="90">
        <f t="shared" ca="1" si="68"/>
        <v>0</v>
      </c>
      <c r="BN59" s="90">
        <f t="shared" ca="1" si="69"/>
        <v>0</v>
      </c>
      <c r="BO59" s="90">
        <f t="shared" ca="1" si="70"/>
        <v>0</v>
      </c>
      <c r="BP59" s="90">
        <f t="shared" ca="1" si="71"/>
        <v>0</v>
      </c>
      <c r="BQ59" s="90">
        <f t="shared" ca="1" si="72"/>
        <v>0</v>
      </c>
      <c r="BR59" s="92">
        <f t="shared" ca="1" si="73"/>
        <v>0</v>
      </c>
      <c r="BS59" s="92"/>
      <c r="BT59" s="93">
        <f t="shared" ca="1" si="74"/>
        <v>0</v>
      </c>
      <c r="BU59" s="90">
        <f ca="1">IF(W58&lt;=0,0,IF($C59&lt;=SUM($BT59:BT59),0,IF(BD59+$C59-SUM($BT59:BT59)&gt;W58+AM59,W58+AM59-BD59,$C59-SUM($BT59:BT59))))</f>
        <v>0</v>
      </c>
      <c r="BV59" s="90">
        <f ca="1">IF(X58&lt;=0,0,IF($C59&lt;=SUM($BT59:BU59),0,IF(BE59+$C59-SUM($BT59:BU59)&gt;X58+AN59,X58+AN59-BE59,$C59-SUM($BT59:BU59))))</f>
        <v>0</v>
      </c>
      <c r="BW59" s="90">
        <f ca="1">IF(Y58&lt;=0,0,IF($C59&lt;=SUM($BT59:BV59),0,IF(BF59+$C59-SUM($BT59:BV59)&gt;Y58+AO59,Y58+AO59-BF59,$C59-SUM($BT59:BV59))))</f>
        <v>0</v>
      </c>
      <c r="BX59" s="90">
        <f ca="1">IF(Z58&lt;=0,0,IF($C59&lt;=SUM($BT59:BW59),0,IF(BG59+$C59-SUM($BT59:BW59)&gt;Z58+AP59,Z58+AP59-BG59,$C59-SUM($BT59:BW59))))</f>
        <v>0</v>
      </c>
      <c r="BY59" s="90">
        <f ca="1">IF(AA58&lt;=0,0,IF($C59&lt;=SUM($BT59:BX59),0,IF(BH59+$C59-SUM($BT59:BX59)&gt;AA58+AQ59,AA58+AQ59-BH59,$C59-SUM($BT59:BX59))))</f>
        <v>0</v>
      </c>
      <c r="BZ59" s="90">
        <f ca="1">IF(AB58&lt;=0,0,IF($C59&lt;=SUM($BT59:BY59),0,IF(BI59+$C59-SUM($BT59:BY59)&gt;AB58+AR59,AB58+AR59-BI59,$C59-SUM($BT59:BY59))))</f>
        <v>0</v>
      </c>
      <c r="CA59" s="90">
        <f ca="1">IF(AC58&lt;=0,0,IF($C59&lt;=SUM($BT59:BZ59),0,IF(BJ59+$C59-SUM($BT59:BZ59)&gt;AC58+AS59,AC58+AS59-BJ59,$C59-SUM($BT59:BZ59))))</f>
        <v>0</v>
      </c>
      <c r="CB59" s="90">
        <f ca="1">IF(AD58&lt;=0,0,IF($C59&lt;=SUM($BT59:CA59),0,IF(BK59+$C59-SUM($BT59:CA59)&gt;AD58+AT59,AD58+AT59-BK59,$C59-SUM($BT59:CA59))))</f>
        <v>0</v>
      </c>
      <c r="CC59" s="90">
        <f ca="1">IF(AE58&lt;=0,0,IF($C59&lt;=SUM($BT59:CB59),0,IF(BL59+$C59-SUM($BT59:CB59)&gt;AE58+AU59,AE58+AU59-BL59,$C59-SUM($BT59:CB59))))</f>
        <v>0</v>
      </c>
      <c r="CD59" s="90">
        <f ca="1">IF(AF58&lt;=0,0,IF($C59&lt;=SUM($BT59:CC59),0,IF(BM59+$C59-SUM($BT59:CC59)&gt;AF58+AV59,AF58+AV59-BM59,$C59-SUM($BT59:CC59))))</f>
        <v>0</v>
      </c>
      <c r="CE59" s="90">
        <f ca="1">IF(AG58&lt;=0,0,IF($C59&lt;=SUM($BT59:CD59),0,IF(BN59+$C59-SUM($BT59:CD59)&gt;AG58+AW59,AG58+AW59-BN59,$C59-SUM($BT59:CD59))))</f>
        <v>0</v>
      </c>
      <c r="CF59" s="90">
        <f ca="1">IF(AH58&lt;=0,0,IF($C59&lt;=SUM($BT59:CE59),0,IF(BO59+$C59-SUM($BT59:CE59)&gt;AH58+AX59,AH58+AX59-BO59,$C59-SUM($BT59:CE59))))</f>
        <v>0</v>
      </c>
      <c r="CG59" s="90">
        <f ca="1">IF(AI58&lt;=0,0,IF($C59&lt;=SUM($BT59:CF59),0,IF(BP59+$C59-SUM($BT59:CF59)&gt;AI58+AY59,AI58+AY59-BP59,$C59-SUM($BT59:CF59))))</f>
        <v>0</v>
      </c>
      <c r="CH59" s="90">
        <f ca="1">IF(AJ58&lt;=0,0,IF($C59&lt;=SUM($BT59:CG59),0,IF(BQ59+$C59-SUM($BT59:CG59)&gt;AJ58+AZ59,AJ58+AZ59-BQ59,$C59-SUM($BT59:CG59))))</f>
        <v>0</v>
      </c>
    </row>
    <row r="60" spans="1:86" ht="11.1" customHeight="1" x14ac:dyDescent="0.2">
      <c r="A60" s="86" t="str">
        <f t="shared" ca="1" si="10"/>
        <v/>
      </c>
      <c r="B60" s="87" t="e">
        <f t="shared" ca="1" si="75"/>
        <v>#N/A</v>
      </c>
      <c r="C60" s="88" t="str">
        <f t="shared" ca="1" si="11"/>
        <v/>
      </c>
      <c r="D60" s="89"/>
      <c r="E60" s="90">
        <f t="shared" ca="1" si="12"/>
        <v>0</v>
      </c>
      <c r="F60" s="90">
        <f t="shared" ca="1" si="13"/>
        <v>0</v>
      </c>
      <c r="G60" s="90">
        <f t="shared" ca="1" si="14"/>
        <v>0</v>
      </c>
      <c r="H60" s="90">
        <f t="shared" ca="1" si="15"/>
        <v>0</v>
      </c>
      <c r="I60" s="90">
        <f t="shared" ca="1" si="16"/>
        <v>0</v>
      </c>
      <c r="J60" s="90">
        <f t="shared" ca="1" si="17"/>
        <v>0</v>
      </c>
      <c r="K60" s="90">
        <f t="shared" ca="1" si="18"/>
        <v>0</v>
      </c>
      <c r="L60" s="90">
        <f t="shared" ca="1" si="19"/>
        <v>0</v>
      </c>
      <c r="M60" s="90">
        <f t="shared" ca="1" si="20"/>
        <v>0</v>
      </c>
      <c r="N60" s="90">
        <f t="shared" ca="1" si="21"/>
        <v>0</v>
      </c>
      <c r="O60" s="90">
        <f t="shared" ca="1" si="22"/>
        <v>0</v>
      </c>
      <c r="P60" s="90">
        <f t="shared" ca="1" si="23"/>
        <v>0</v>
      </c>
      <c r="Q60" s="90">
        <f t="shared" ca="1" si="24"/>
        <v>0</v>
      </c>
      <c r="R60" s="90">
        <f t="shared" ca="1" si="25"/>
        <v>0</v>
      </c>
      <c r="S60" s="90">
        <f t="shared" ca="1" si="26"/>
        <v>0</v>
      </c>
      <c r="T60" s="91"/>
      <c r="U60" s="90">
        <f t="shared" ca="1" si="8"/>
        <v>0</v>
      </c>
      <c r="V60" s="90">
        <f t="shared" ca="1" si="27"/>
        <v>0</v>
      </c>
      <c r="W60" s="90">
        <f t="shared" ca="1" si="28"/>
        <v>0</v>
      </c>
      <c r="X60" s="90">
        <f t="shared" ca="1" si="29"/>
        <v>0</v>
      </c>
      <c r="Y60" s="90">
        <f t="shared" ca="1" si="30"/>
        <v>0</v>
      </c>
      <c r="Z60" s="90">
        <f t="shared" ca="1" si="31"/>
        <v>0</v>
      </c>
      <c r="AA60" s="90">
        <f t="shared" ca="1" si="32"/>
        <v>0</v>
      </c>
      <c r="AB60" s="90">
        <f t="shared" ca="1" si="33"/>
        <v>0</v>
      </c>
      <c r="AC60" s="90">
        <f t="shared" ca="1" si="34"/>
        <v>0</v>
      </c>
      <c r="AD60" s="90">
        <f t="shared" ca="1" si="35"/>
        <v>0</v>
      </c>
      <c r="AE60" s="90">
        <f t="shared" ca="1" si="36"/>
        <v>0</v>
      </c>
      <c r="AF60" s="90">
        <f t="shared" ca="1" si="37"/>
        <v>0</v>
      </c>
      <c r="AG60" s="90">
        <f t="shared" ca="1" si="38"/>
        <v>0</v>
      </c>
      <c r="AH60" s="90">
        <f t="shared" ca="1" si="39"/>
        <v>0</v>
      </c>
      <c r="AI60" s="90">
        <f t="shared" ca="1" si="40"/>
        <v>0</v>
      </c>
      <c r="AJ60" s="90">
        <f t="shared" ca="1" si="41"/>
        <v>0</v>
      </c>
      <c r="AK60" s="94"/>
      <c r="AL60" s="90">
        <f t="shared" ca="1" si="42"/>
        <v>0</v>
      </c>
      <c r="AM60" s="90">
        <f t="shared" ca="1" si="43"/>
        <v>0</v>
      </c>
      <c r="AN60" s="90">
        <f t="shared" ca="1" si="44"/>
        <v>0</v>
      </c>
      <c r="AO60" s="90">
        <f t="shared" ca="1" si="45"/>
        <v>0</v>
      </c>
      <c r="AP60" s="90">
        <f t="shared" ca="1" si="46"/>
        <v>0</v>
      </c>
      <c r="AQ60" s="90">
        <f t="shared" ca="1" si="47"/>
        <v>0</v>
      </c>
      <c r="AR60" s="90">
        <f t="shared" ca="1" si="48"/>
        <v>0</v>
      </c>
      <c r="AS60" s="90">
        <f t="shared" ca="1" si="49"/>
        <v>0</v>
      </c>
      <c r="AT60" s="90">
        <f t="shared" ca="1" si="50"/>
        <v>0</v>
      </c>
      <c r="AU60" s="90">
        <f t="shared" ca="1" si="51"/>
        <v>0</v>
      </c>
      <c r="AV60" s="90">
        <f t="shared" ca="1" si="52"/>
        <v>0</v>
      </c>
      <c r="AW60" s="90">
        <f t="shared" ca="1" si="53"/>
        <v>0</v>
      </c>
      <c r="AX60" s="90">
        <f t="shared" ca="1" si="54"/>
        <v>0</v>
      </c>
      <c r="AY60" s="90">
        <f t="shared" ca="1" si="55"/>
        <v>0</v>
      </c>
      <c r="AZ60" s="90">
        <f t="shared" ca="1" si="56"/>
        <v>0</v>
      </c>
      <c r="BA60" s="92">
        <f t="shared" ca="1" si="57"/>
        <v>0</v>
      </c>
      <c r="BB60" s="95"/>
      <c r="BC60" s="90">
        <f t="shared" ca="1" si="58"/>
        <v>0</v>
      </c>
      <c r="BD60" s="90">
        <f t="shared" ca="1" si="59"/>
        <v>0</v>
      </c>
      <c r="BE60" s="90">
        <f t="shared" ca="1" si="60"/>
        <v>0</v>
      </c>
      <c r="BF60" s="90">
        <f t="shared" ca="1" si="61"/>
        <v>0</v>
      </c>
      <c r="BG60" s="90">
        <f t="shared" ca="1" si="62"/>
        <v>0</v>
      </c>
      <c r="BH60" s="90">
        <f t="shared" ca="1" si="63"/>
        <v>0</v>
      </c>
      <c r="BI60" s="90">
        <f t="shared" ca="1" si="64"/>
        <v>0</v>
      </c>
      <c r="BJ60" s="90">
        <f t="shared" ca="1" si="65"/>
        <v>0</v>
      </c>
      <c r="BK60" s="90">
        <f t="shared" ca="1" si="66"/>
        <v>0</v>
      </c>
      <c r="BL60" s="90">
        <f t="shared" ca="1" si="67"/>
        <v>0</v>
      </c>
      <c r="BM60" s="90">
        <f t="shared" ca="1" si="68"/>
        <v>0</v>
      </c>
      <c r="BN60" s="90">
        <f t="shared" ca="1" si="69"/>
        <v>0</v>
      </c>
      <c r="BO60" s="90">
        <f t="shared" ca="1" si="70"/>
        <v>0</v>
      </c>
      <c r="BP60" s="90">
        <f t="shared" ca="1" si="71"/>
        <v>0</v>
      </c>
      <c r="BQ60" s="90">
        <f t="shared" ca="1" si="72"/>
        <v>0</v>
      </c>
      <c r="BR60" s="92">
        <f t="shared" ca="1" si="73"/>
        <v>0</v>
      </c>
      <c r="BS60" s="92"/>
      <c r="BT60" s="93">
        <f t="shared" ca="1" si="74"/>
        <v>0</v>
      </c>
      <c r="BU60" s="90">
        <f ca="1">IF(W59&lt;=0,0,IF($C60&lt;=SUM($BT60:BT60),0,IF(BD60+$C60-SUM($BT60:BT60)&gt;W59+AM60,W59+AM60-BD60,$C60-SUM($BT60:BT60))))</f>
        <v>0</v>
      </c>
      <c r="BV60" s="90">
        <f ca="1">IF(X59&lt;=0,0,IF($C60&lt;=SUM($BT60:BU60),0,IF(BE60+$C60-SUM($BT60:BU60)&gt;X59+AN60,X59+AN60-BE60,$C60-SUM($BT60:BU60))))</f>
        <v>0</v>
      </c>
      <c r="BW60" s="90">
        <f ca="1">IF(Y59&lt;=0,0,IF($C60&lt;=SUM($BT60:BV60),0,IF(BF60+$C60-SUM($BT60:BV60)&gt;Y59+AO60,Y59+AO60-BF60,$C60-SUM($BT60:BV60))))</f>
        <v>0</v>
      </c>
      <c r="BX60" s="90">
        <f ca="1">IF(Z59&lt;=0,0,IF($C60&lt;=SUM($BT60:BW60),0,IF(BG60+$C60-SUM($BT60:BW60)&gt;Z59+AP60,Z59+AP60-BG60,$C60-SUM($BT60:BW60))))</f>
        <v>0</v>
      </c>
      <c r="BY60" s="90">
        <f ca="1">IF(AA59&lt;=0,0,IF($C60&lt;=SUM($BT60:BX60),0,IF(BH60+$C60-SUM($BT60:BX60)&gt;AA59+AQ60,AA59+AQ60-BH60,$C60-SUM($BT60:BX60))))</f>
        <v>0</v>
      </c>
      <c r="BZ60" s="90">
        <f ca="1">IF(AB59&lt;=0,0,IF($C60&lt;=SUM($BT60:BY60),0,IF(BI60+$C60-SUM($BT60:BY60)&gt;AB59+AR60,AB59+AR60-BI60,$C60-SUM($BT60:BY60))))</f>
        <v>0</v>
      </c>
      <c r="CA60" s="90">
        <f ca="1">IF(AC59&lt;=0,0,IF($C60&lt;=SUM($BT60:BZ60),0,IF(BJ60+$C60-SUM($BT60:BZ60)&gt;AC59+AS60,AC59+AS60-BJ60,$C60-SUM($BT60:BZ60))))</f>
        <v>0</v>
      </c>
      <c r="CB60" s="90">
        <f ca="1">IF(AD59&lt;=0,0,IF($C60&lt;=SUM($BT60:CA60),0,IF(BK60+$C60-SUM($BT60:CA60)&gt;AD59+AT60,AD59+AT60-BK60,$C60-SUM($BT60:CA60))))</f>
        <v>0</v>
      </c>
      <c r="CC60" s="90">
        <f ca="1">IF(AE59&lt;=0,0,IF($C60&lt;=SUM($BT60:CB60),0,IF(BL60+$C60-SUM($BT60:CB60)&gt;AE59+AU60,AE59+AU60-BL60,$C60-SUM($BT60:CB60))))</f>
        <v>0</v>
      </c>
      <c r="CD60" s="90">
        <f ca="1">IF(AF59&lt;=0,0,IF($C60&lt;=SUM($BT60:CC60),0,IF(BM60+$C60-SUM($BT60:CC60)&gt;AF59+AV60,AF59+AV60-BM60,$C60-SUM($BT60:CC60))))</f>
        <v>0</v>
      </c>
      <c r="CE60" s="90">
        <f ca="1">IF(AG59&lt;=0,0,IF($C60&lt;=SUM($BT60:CD60),0,IF(BN60+$C60-SUM($BT60:CD60)&gt;AG59+AW60,AG59+AW60-BN60,$C60-SUM($BT60:CD60))))</f>
        <v>0</v>
      </c>
      <c r="CF60" s="90">
        <f ca="1">IF(AH59&lt;=0,0,IF($C60&lt;=SUM($BT60:CE60),0,IF(BO60+$C60-SUM($BT60:CE60)&gt;AH59+AX60,AH59+AX60-BO60,$C60-SUM($BT60:CE60))))</f>
        <v>0</v>
      </c>
      <c r="CG60" s="90">
        <f ca="1">IF(AI59&lt;=0,0,IF($C60&lt;=SUM($BT60:CF60),0,IF(BP60+$C60-SUM($BT60:CF60)&gt;AI59+AY60,AI59+AY60-BP60,$C60-SUM($BT60:CF60))))</f>
        <v>0</v>
      </c>
      <c r="CH60" s="90">
        <f ca="1">IF(AJ59&lt;=0,0,IF($C60&lt;=SUM($BT60:CG60),0,IF(BQ60+$C60-SUM($BT60:CG60)&gt;AJ59+AZ60,AJ59+AZ60-BQ60,$C60-SUM($BT60:CG60))))</f>
        <v>0</v>
      </c>
    </row>
    <row r="61" spans="1:86" ht="11.1" customHeight="1" x14ac:dyDescent="0.2">
      <c r="A61" s="86" t="str">
        <f t="shared" ca="1" si="10"/>
        <v/>
      </c>
      <c r="B61" s="87" t="e">
        <f t="shared" ca="1" si="75"/>
        <v>#N/A</v>
      </c>
      <c r="C61" s="88" t="str">
        <f t="shared" ca="1" si="11"/>
        <v/>
      </c>
      <c r="D61" s="89"/>
      <c r="E61" s="90">
        <f t="shared" ca="1" si="12"/>
        <v>0</v>
      </c>
      <c r="F61" s="90">
        <f t="shared" ca="1" si="13"/>
        <v>0</v>
      </c>
      <c r="G61" s="90">
        <f t="shared" ca="1" si="14"/>
        <v>0</v>
      </c>
      <c r="H61" s="90">
        <f t="shared" ca="1" si="15"/>
        <v>0</v>
      </c>
      <c r="I61" s="90">
        <f t="shared" ca="1" si="16"/>
        <v>0</v>
      </c>
      <c r="J61" s="90">
        <f t="shared" ca="1" si="17"/>
        <v>0</v>
      </c>
      <c r="K61" s="90">
        <f t="shared" ca="1" si="18"/>
        <v>0</v>
      </c>
      <c r="L61" s="90">
        <f t="shared" ca="1" si="19"/>
        <v>0</v>
      </c>
      <c r="M61" s="90">
        <f t="shared" ca="1" si="20"/>
        <v>0</v>
      </c>
      <c r="N61" s="90">
        <f t="shared" ca="1" si="21"/>
        <v>0</v>
      </c>
      <c r="O61" s="90">
        <f t="shared" ca="1" si="22"/>
        <v>0</v>
      </c>
      <c r="P61" s="90">
        <f t="shared" ca="1" si="23"/>
        <v>0</v>
      </c>
      <c r="Q61" s="90">
        <f t="shared" ca="1" si="24"/>
        <v>0</v>
      </c>
      <c r="R61" s="90">
        <f t="shared" ca="1" si="25"/>
        <v>0</v>
      </c>
      <c r="S61" s="90">
        <f t="shared" ca="1" si="26"/>
        <v>0</v>
      </c>
      <c r="T61" s="91"/>
      <c r="U61" s="90">
        <f t="shared" ca="1" si="8"/>
        <v>0</v>
      </c>
      <c r="V61" s="90">
        <f t="shared" ca="1" si="27"/>
        <v>0</v>
      </c>
      <c r="W61" s="90">
        <f t="shared" ca="1" si="28"/>
        <v>0</v>
      </c>
      <c r="X61" s="90">
        <f t="shared" ca="1" si="29"/>
        <v>0</v>
      </c>
      <c r="Y61" s="90">
        <f t="shared" ca="1" si="30"/>
        <v>0</v>
      </c>
      <c r="Z61" s="90">
        <f t="shared" ca="1" si="31"/>
        <v>0</v>
      </c>
      <c r="AA61" s="90">
        <f t="shared" ca="1" si="32"/>
        <v>0</v>
      </c>
      <c r="AB61" s="90">
        <f t="shared" ca="1" si="33"/>
        <v>0</v>
      </c>
      <c r="AC61" s="90">
        <f t="shared" ca="1" si="34"/>
        <v>0</v>
      </c>
      <c r="AD61" s="90">
        <f t="shared" ca="1" si="35"/>
        <v>0</v>
      </c>
      <c r="AE61" s="90">
        <f t="shared" ca="1" si="36"/>
        <v>0</v>
      </c>
      <c r="AF61" s="90">
        <f t="shared" ca="1" si="37"/>
        <v>0</v>
      </c>
      <c r="AG61" s="90">
        <f t="shared" ca="1" si="38"/>
        <v>0</v>
      </c>
      <c r="AH61" s="90">
        <f t="shared" ca="1" si="39"/>
        <v>0</v>
      </c>
      <c r="AI61" s="90">
        <f t="shared" ca="1" si="40"/>
        <v>0</v>
      </c>
      <c r="AJ61" s="90">
        <f t="shared" ca="1" si="41"/>
        <v>0</v>
      </c>
      <c r="AK61" s="94"/>
      <c r="AL61" s="90">
        <f t="shared" ca="1" si="42"/>
        <v>0</v>
      </c>
      <c r="AM61" s="90">
        <f t="shared" ca="1" si="43"/>
        <v>0</v>
      </c>
      <c r="AN61" s="90">
        <f t="shared" ca="1" si="44"/>
        <v>0</v>
      </c>
      <c r="AO61" s="90">
        <f t="shared" ca="1" si="45"/>
        <v>0</v>
      </c>
      <c r="AP61" s="90">
        <f t="shared" ca="1" si="46"/>
        <v>0</v>
      </c>
      <c r="AQ61" s="90">
        <f t="shared" ca="1" si="47"/>
        <v>0</v>
      </c>
      <c r="AR61" s="90">
        <f t="shared" ca="1" si="48"/>
        <v>0</v>
      </c>
      <c r="AS61" s="90">
        <f t="shared" ca="1" si="49"/>
        <v>0</v>
      </c>
      <c r="AT61" s="90">
        <f t="shared" ca="1" si="50"/>
        <v>0</v>
      </c>
      <c r="AU61" s="90">
        <f t="shared" ca="1" si="51"/>
        <v>0</v>
      </c>
      <c r="AV61" s="90">
        <f t="shared" ca="1" si="52"/>
        <v>0</v>
      </c>
      <c r="AW61" s="90">
        <f t="shared" ca="1" si="53"/>
        <v>0</v>
      </c>
      <c r="AX61" s="90">
        <f t="shared" ca="1" si="54"/>
        <v>0</v>
      </c>
      <c r="AY61" s="90">
        <f t="shared" ca="1" si="55"/>
        <v>0</v>
      </c>
      <c r="AZ61" s="90">
        <f t="shared" ca="1" si="56"/>
        <v>0</v>
      </c>
      <c r="BA61" s="92">
        <f t="shared" ca="1" si="57"/>
        <v>0</v>
      </c>
      <c r="BB61" s="95"/>
      <c r="BC61" s="90">
        <f t="shared" ca="1" si="58"/>
        <v>0</v>
      </c>
      <c r="BD61" s="90">
        <f t="shared" ca="1" si="59"/>
        <v>0</v>
      </c>
      <c r="BE61" s="90">
        <f t="shared" ca="1" si="60"/>
        <v>0</v>
      </c>
      <c r="BF61" s="90">
        <f t="shared" ca="1" si="61"/>
        <v>0</v>
      </c>
      <c r="BG61" s="90">
        <f t="shared" ca="1" si="62"/>
        <v>0</v>
      </c>
      <c r="BH61" s="90">
        <f t="shared" ca="1" si="63"/>
        <v>0</v>
      </c>
      <c r="BI61" s="90">
        <f t="shared" ca="1" si="64"/>
        <v>0</v>
      </c>
      <c r="BJ61" s="90">
        <f t="shared" ca="1" si="65"/>
        <v>0</v>
      </c>
      <c r="BK61" s="90">
        <f t="shared" ca="1" si="66"/>
        <v>0</v>
      </c>
      <c r="BL61" s="90">
        <f t="shared" ca="1" si="67"/>
        <v>0</v>
      </c>
      <c r="BM61" s="90">
        <f t="shared" ca="1" si="68"/>
        <v>0</v>
      </c>
      <c r="BN61" s="90">
        <f t="shared" ca="1" si="69"/>
        <v>0</v>
      </c>
      <c r="BO61" s="90">
        <f t="shared" ca="1" si="70"/>
        <v>0</v>
      </c>
      <c r="BP61" s="90">
        <f t="shared" ca="1" si="71"/>
        <v>0</v>
      </c>
      <c r="BQ61" s="90">
        <f t="shared" ca="1" si="72"/>
        <v>0</v>
      </c>
      <c r="BR61" s="92">
        <f t="shared" ca="1" si="73"/>
        <v>0</v>
      </c>
      <c r="BS61" s="92"/>
      <c r="BT61" s="93">
        <f t="shared" ca="1" si="74"/>
        <v>0</v>
      </c>
      <c r="BU61" s="90">
        <f ca="1">IF(W60&lt;=0,0,IF($C61&lt;=SUM($BT61:BT61),0,IF(BD61+$C61-SUM($BT61:BT61)&gt;W60+AM61,W60+AM61-BD61,$C61-SUM($BT61:BT61))))</f>
        <v>0</v>
      </c>
      <c r="BV61" s="90">
        <f ca="1">IF(X60&lt;=0,0,IF($C61&lt;=SUM($BT61:BU61),0,IF(BE61+$C61-SUM($BT61:BU61)&gt;X60+AN61,X60+AN61-BE61,$C61-SUM($BT61:BU61))))</f>
        <v>0</v>
      </c>
      <c r="BW61" s="90">
        <f ca="1">IF(Y60&lt;=0,0,IF($C61&lt;=SUM($BT61:BV61),0,IF(BF61+$C61-SUM($BT61:BV61)&gt;Y60+AO61,Y60+AO61-BF61,$C61-SUM($BT61:BV61))))</f>
        <v>0</v>
      </c>
      <c r="BX61" s="90">
        <f ca="1">IF(Z60&lt;=0,0,IF($C61&lt;=SUM($BT61:BW61),0,IF(BG61+$C61-SUM($BT61:BW61)&gt;Z60+AP61,Z60+AP61-BG61,$C61-SUM($BT61:BW61))))</f>
        <v>0</v>
      </c>
      <c r="BY61" s="90">
        <f ca="1">IF(AA60&lt;=0,0,IF($C61&lt;=SUM($BT61:BX61),0,IF(BH61+$C61-SUM($BT61:BX61)&gt;AA60+AQ61,AA60+AQ61-BH61,$C61-SUM($BT61:BX61))))</f>
        <v>0</v>
      </c>
      <c r="BZ61" s="90">
        <f ca="1">IF(AB60&lt;=0,0,IF($C61&lt;=SUM($BT61:BY61),0,IF(BI61+$C61-SUM($BT61:BY61)&gt;AB60+AR61,AB60+AR61-BI61,$C61-SUM($BT61:BY61))))</f>
        <v>0</v>
      </c>
      <c r="CA61" s="90">
        <f ca="1">IF(AC60&lt;=0,0,IF($C61&lt;=SUM($BT61:BZ61),0,IF(BJ61+$C61-SUM($BT61:BZ61)&gt;AC60+AS61,AC60+AS61-BJ61,$C61-SUM($BT61:BZ61))))</f>
        <v>0</v>
      </c>
      <c r="CB61" s="90">
        <f ca="1">IF(AD60&lt;=0,0,IF($C61&lt;=SUM($BT61:CA61),0,IF(BK61+$C61-SUM($BT61:CA61)&gt;AD60+AT61,AD60+AT61-BK61,$C61-SUM($BT61:CA61))))</f>
        <v>0</v>
      </c>
      <c r="CC61" s="90">
        <f ca="1">IF(AE60&lt;=0,0,IF($C61&lt;=SUM($BT61:CB61),0,IF(BL61+$C61-SUM($BT61:CB61)&gt;AE60+AU61,AE60+AU61-BL61,$C61-SUM($BT61:CB61))))</f>
        <v>0</v>
      </c>
      <c r="CD61" s="90">
        <f ca="1">IF(AF60&lt;=0,0,IF($C61&lt;=SUM($BT61:CC61),0,IF(BM61+$C61-SUM($BT61:CC61)&gt;AF60+AV61,AF60+AV61-BM61,$C61-SUM($BT61:CC61))))</f>
        <v>0</v>
      </c>
      <c r="CE61" s="90">
        <f ca="1">IF(AG60&lt;=0,0,IF($C61&lt;=SUM($BT61:CD61),0,IF(BN61+$C61-SUM($BT61:CD61)&gt;AG60+AW61,AG60+AW61-BN61,$C61-SUM($BT61:CD61))))</f>
        <v>0</v>
      </c>
      <c r="CF61" s="90">
        <f ca="1">IF(AH60&lt;=0,0,IF($C61&lt;=SUM($BT61:CE61),0,IF(BO61+$C61-SUM($BT61:CE61)&gt;AH60+AX61,AH60+AX61-BO61,$C61-SUM($BT61:CE61))))</f>
        <v>0</v>
      </c>
      <c r="CG61" s="90">
        <f ca="1">IF(AI60&lt;=0,0,IF($C61&lt;=SUM($BT61:CF61),0,IF(BP61+$C61-SUM($BT61:CF61)&gt;AI60+AY61,AI60+AY61-BP61,$C61-SUM($BT61:CF61))))</f>
        <v>0</v>
      </c>
      <c r="CH61" s="90">
        <f ca="1">IF(AJ60&lt;=0,0,IF($C61&lt;=SUM($BT61:CG61),0,IF(BQ61+$C61-SUM($BT61:CG61)&gt;AJ60+AZ61,AJ60+AZ61-BQ61,$C61-SUM($BT61:CG61))))</f>
        <v>0</v>
      </c>
    </row>
    <row r="62" spans="1:86" ht="11.1" customHeight="1" x14ac:dyDescent="0.2">
      <c r="A62" s="86" t="str">
        <f t="shared" ca="1" si="10"/>
        <v/>
      </c>
      <c r="B62" s="87" t="e">
        <f t="shared" ca="1" si="75"/>
        <v>#N/A</v>
      </c>
      <c r="C62" s="88" t="str">
        <f t="shared" ca="1" si="11"/>
        <v/>
      </c>
      <c r="D62" s="89"/>
      <c r="E62" s="90">
        <f t="shared" ca="1" si="12"/>
        <v>0</v>
      </c>
      <c r="F62" s="90">
        <f t="shared" ca="1" si="13"/>
        <v>0</v>
      </c>
      <c r="G62" s="90">
        <f t="shared" ca="1" si="14"/>
        <v>0</v>
      </c>
      <c r="H62" s="90">
        <f t="shared" ca="1" si="15"/>
        <v>0</v>
      </c>
      <c r="I62" s="90">
        <f t="shared" ca="1" si="16"/>
        <v>0</v>
      </c>
      <c r="J62" s="90">
        <f t="shared" ca="1" si="17"/>
        <v>0</v>
      </c>
      <c r="K62" s="90">
        <f t="shared" ca="1" si="18"/>
        <v>0</v>
      </c>
      <c r="L62" s="90">
        <f t="shared" ca="1" si="19"/>
        <v>0</v>
      </c>
      <c r="M62" s="90">
        <f t="shared" ca="1" si="20"/>
        <v>0</v>
      </c>
      <c r="N62" s="90">
        <f t="shared" ca="1" si="21"/>
        <v>0</v>
      </c>
      <c r="O62" s="90">
        <f t="shared" ca="1" si="22"/>
        <v>0</v>
      </c>
      <c r="P62" s="90">
        <f t="shared" ca="1" si="23"/>
        <v>0</v>
      </c>
      <c r="Q62" s="90">
        <f t="shared" ca="1" si="24"/>
        <v>0</v>
      </c>
      <c r="R62" s="90">
        <f t="shared" ca="1" si="25"/>
        <v>0</v>
      </c>
      <c r="S62" s="90">
        <f t="shared" ca="1" si="26"/>
        <v>0</v>
      </c>
      <c r="T62" s="91"/>
      <c r="U62" s="90">
        <f t="shared" ca="1" si="8"/>
        <v>0</v>
      </c>
      <c r="V62" s="90">
        <f t="shared" ca="1" si="27"/>
        <v>0</v>
      </c>
      <c r="W62" s="90">
        <f t="shared" ca="1" si="28"/>
        <v>0</v>
      </c>
      <c r="X62" s="90">
        <f t="shared" ca="1" si="29"/>
        <v>0</v>
      </c>
      <c r="Y62" s="90">
        <f t="shared" ca="1" si="30"/>
        <v>0</v>
      </c>
      <c r="Z62" s="90">
        <f t="shared" ca="1" si="31"/>
        <v>0</v>
      </c>
      <c r="AA62" s="90">
        <f t="shared" ca="1" si="32"/>
        <v>0</v>
      </c>
      <c r="AB62" s="90">
        <f t="shared" ca="1" si="33"/>
        <v>0</v>
      </c>
      <c r="AC62" s="90">
        <f t="shared" ca="1" si="34"/>
        <v>0</v>
      </c>
      <c r="AD62" s="90">
        <f t="shared" ca="1" si="35"/>
        <v>0</v>
      </c>
      <c r="AE62" s="90">
        <f t="shared" ca="1" si="36"/>
        <v>0</v>
      </c>
      <c r="AF62" s="90">
        <f t="shared" ca="1" si="37"/>
        <v>0</v>
      </c>
      <c r="AG62" s="90">
        <f t="shared" ca="1" si="38"/>
        <v>0</v>
      </c>
      <c r="AH62" s="90">
        <f t="shared" ca="1" si="39"/>
        <v>0</v>
      </c>
      <c r="AI62" s="90">
        <f t="shared" ca="1" si="40"/>
        <v>0</v>
      </c>
      <c r="AJ62" s="90">
        <f t="shared" ca="1" si="41"/>
        <v>0</v>
      </c>
      <c r="AK62" s="94"/>
      <c r="AL62" s="90">
        <f t="shared" ca="1" si="42"/>
        <v>0</v>
      </c>
      <c r="AM62" s="90">
        <f t="shared" ca="1" si="43"/>
        <v>0</v>
      </c>
      <c r="AN62" s="90">
        <f t="shared" ca="1" si="44"/>
        <v>0</v>
      </c>
      <c r="AO62" s="90">
        <f t="shared" ca="1" si="45"/>
        <v>0</v>
      </c>
      <c r="AP62" s="90">
        <f t="shared" ca="1" si="46"/>
        <v>0</v>
      </c>
      <c r="AQ62" s="90">
        <f t="shared" ca="1" si="47"/>
        <v>0</v>
      </c>
      <c r="AR62" s="90">
        <f t="shared" ca="1" si="48"/>
        <v>0</v>
      </c>
      <c r="AS62" s="90">
        <f t="shared" ca="1" si="49"/>
        <v>0</v>
      </c>
      <c r="AT62" s="90">
        <f t="shared" ca="1" si="50"/>
        <v>0</v>
      </c>
      <c r="AU62" s="90">
        <f t="shared" ca="1" si="51"/>
        <v>0</v>
      </c>
      <c r="AV62" s="90">
        <f t="shared" ca="1" si="52"/>
        <v>0</v>
      </c>
      <c r="AW62" s="90">
        <f t="shared" ca="1" si="53"/>
        <v>0</v>
      </c>
      <c r="AX62" s="90">
        <f t="shared" ca="1" si="54"/>
        <v>0</v>
      </c>
      <c r="AY62" s="90">
        <f t="shared" ca="1" si="55"/>
        <v>0</v>
      </c>
      <c r="AZ62" s="90">
        <f t="shared" ca="1" si="56"/>
        <v>0</v>
      </c>
      <c r="BA62" s="92">
        <f t="shared" ca="1" si="57"/>
        <v>0</v>
      </c>
      <c r="BB62" s="95"/>
      <c r="BC62" s="90">
        <f t="shared" ca="1" si="58"/>
        <v>0</v>
      </c>
      <c r="BD62" s="90">
        <f t="shared" ca="1" si="59"/>
        <v>0</v>
      </c>
      <c r="BE62" s="90">
        <f t="shared" ca="1" si="60"/>
        <v>0</v>
      </c>
      <c r="BF62" s="90">
        <f t="shared" ca="1" si="61"/>
        <v>0</v>
      </c>
      <c r="BG62" s="90">
        <f t="shared" ca="1" si="62"/>
        <v>0</v>
      </c>
      <c r="BH62" s="90">
        <f t="shared" ca="1" si="63"/>
        <v>0</v>
      </c>
      <c r="BI62" s="90">
        <f t="shared" ca="1" si="64"/>
        <v>0</v>
      </c>
      <c r="BJ62" s="90">
        <f t="shared" ca="1" si="65"/>
        <v>0</v>
      </c>
      <c r="BK62" s="90">
        <f t="shared" ca="1" si="66"/>
        <v>0</v>
      </c>
      <c r="BL62" s="90">
        <f t="shared" ca="1" si="67"/>
        <v>0</v>
      </c>
      <c r="BM62" s="90">
        <f t="shared" ca="1" si="68"/>
        <v>0</v>
      </c>
      <c r="BN62" s="90">
        <f t="shared" ca="1" si="69"/>
        <v>0</v>
      </c>
      <c r="BO62" s="90">
        <f t="shared" ca="1" si="70"/>
        <v>0</v>
      </c>
      <c r="BP62" s="90">
        <f t="shared" ca="1" si="71"/>
        <v>0</v>
      </c>
      <c r="BQ62" s="90">
        <f t="shared" ca="1" si="72"/>
        <v>0</v>
      </c>
      <c r="BR62" s="92">
        <f t="shared" ca="1" si="73"/>
        <v>0</v>
      </c>
      <c r="BS62" s="92"/>
      <c r="BT62" s="93">
        <f t="shared" ca="1" si="74"/>
        <v>0</v>
      </c>
      <c r="BU62" s="90">
        <f ca="1">IF(W61&lt;=0,0,IF($C62&lt;=SUM($BT62:BT62),0,IF(BD62+$C62-SUM($BT62:BT62)&gt;W61+AM62,W61+AM62-BD62,$C62-SUM($BT62:BT62))))</f>
        <v>0</v>
      </c>
      <c r="BV62" s="90">
        <f ca="1">IF(X61&lt;=0,0,IF($C62&lt;=SUM($BT62:BU62),0,IF(BE62+$C62-SUM($BT62:BU62)&gt;X61+AN62,X61+AN62-BE62,$C62-SUM($BT62:BU62))))</f>
        <v>0</v>
      </c>
      <c r="BW62" s="90">
        <f ca="1">IF(Y61&lt;=0,0,IF($C62&lt;=SUM($BT62:BV62),0,IF(BF62+$C62-SUM($BT62:BV62)&gt;Y61+AO62,Y61+AO62-BF62,$C62-SUM($BT62:BV62))))</f>
        <v>0</v>
      </c>
      <c r="BX62" s="90">
        <f ca="1">IF(Z61&lt;=0,0,IF($C62&lt;=SUM($BT62:BW62),0,IF(BG62+$C62-SUM($BT62:BW62)&gt;Z61+AP62,Z61+AP62-BG62,$C62-SUM($BT62:BW62))))</f>
        <v>0</v>
      </c>
      <c r="BY62" s="90">
        <f ca="1">IF(AA61&lt;=0,0,IF($C62&lt;=SUM($BT62:BX62),0,IF(BH62+$C62-SUM($BT62:BX62)&gt;AA61+AQ62,AA61+AQ62-BH62,$C62-SUM($BT62:BX62))))</f>
        <v>0</v>
      </c>
      <c r="BZ62" s="90">
        <f ca="1">IF(AB61&lt;=0,0,IF($C62&lt;=SUM($BT62:BY62),0,IF(BI62+$C62-SUM($BT62:BY62)&gt;AB61+AR62,AB61+AR62-BI62,$C62-SUM($BT62:BY62))))</f>
        <v>0</v>
      </c>
      <c r="CA62" s="90">
        <f ca="1">IF(AC61&lt;=0,0,IF($C62&lt;=SUM($BT62:BZ62),0,IF(BJ62+$C62-SUM($BT62:BZ62)&gt;AC61+AS62,AC61+AS62-BJ62,$C62-SUM($BT62:BZ62))))</f>
        <v>0</v>
      </c>
      <c r="CB62" s="90">
        <f ca="1">IF(AD61&lt;=0,0,IF($C62&lt;=SUM($BT62:CA62),0,IF(BK62+$C62-SUM($BT62:CA62)&gt;AD61+AT62,AD61+AT62-BK62,$C62-SUM($BT62:CA62))))</f>
        <v>0</v>
      </c>
      <c r="CC62" s="90">
        <f ca="1">IF(AE61&lt;=0,0,IF($C62&lt;=SUM($BT62:CB62),0,IF(BL62+$C62-SUM($BT62:CB62)&gt;AE61+AU62,AE61+AU62-BL62,$C62-SUM($BT62:CB62))))</f>
        <v>0</v>
      </c>
      <c r="CD62" s="90">
        <f ca="1">IF(AF61&lt;=0,0,IF($C62&lt;=SUM($BT62:CC62),0,IF(BM62+$C62-SUM($BT62:CC62)&gt;AF61+AV62,AF61+AV62-BM62,$C62-SUM($BT62:CC62))))</f>
        <v>0</v>
      </c>
      <c r="CE62" s="90">
        <f ca="1">IF(AG61&lt;=0,0,IF($C62&lt;=SUM($BT62:CD62),0,IF(BN62+$C62-SUM($BT62:CD62)&gt;AG61+AW62,AG61+AW62-BN62,$C62-SUM($BT62:CD62))))</f>
        <v>0</v>
      </c>
      <c r="CF62" s="90">
        <f ca="1">IF(AH61&lt;=0,0,IF($C62&lt;=SUM($BT62:CE62),0,IF(BO62+$C62-SUM($BT62:CE62)&gt;AH61+AX62,AH61+AX62-BO62,$C62-SUM($BT62:CE62))))</f>
        <v>0</v>
      </c>
      <c r="CG62" s="90">
        <f ca="1">IF(AI61&lt;=0,0,IF($C62&lt;=SUM($BT62:CF62),0,IF(BP62+$C62-SUM($BT62:CF62)&gt;AI61+AY62,AI61+AY62-BP62,$C62-SUM($BT62:CF62))))</f>
        <v>0</v>
      </c>
      <c r="CH62" s="90">
        <f ca="1">IF(AJ61&lt;=0,0,IF($C62&lt;=SUM($BT62:CG62),0,IF(BQ62+$C62-SUM($BT62:CG62)&gt;AJ61+AZ62,AJ61+AZ62-BQ62,$C62-SUM($BT62:CG62))))</f>
        <v>0</v>
      </c>
    </row>
    <row r="63" spans="1:86" ht="11.1" customHeight="1" x14ac:dyDescent="0.2">
      <c r="A63" s="86" t="str">
        <f t="shared" ca="1" si="10"/>
        <v/>
      </c>
      <c r="B63" s="87" t="e">
        <f t="shared" ca="1" si="75"/>
        <v>#N/A</v>
      </c>
      <c r="C63" s="88" t="str">
        <f t="shared" ca="1" si="11"/>
        <v/>
      </c>
      <c r="D63" s="89"/>
      <c r="E63" s="90">
        <f t="shared" ca="1" si="12"/>
        <v>0</v>
      </c>
      <c r="F63" s="90">
        <f t="shared" ca="1" si="13"/>
        <v>0</v>
      </c>
      <c r="G63" s="90">
        <f t="shared" ca="1" si="14"/>
        <v>0</v>
      </c>
      <c r="H63" s="90">
        <f t="shared" ca="1" si="15"/>
        <v>0</v>
      </c>
      <c r="I63" s="90">
        <f t="shared" ca="1" si="16"/>
        <v>0</v>
      </c>
      <c r="J63" s="90">
        <f t="shared" ca="1" si="17"/>
        <v>0</v>
      </c>
      <c r="K63" s="90">
        <f t="shared" ca="1" si="18"/>
        <v>0</v>
      </c>
      <c r="L63" s="90">
        <f t="shared" ca="1" si="19"/>
        <v>0</v>
      </c>
      <c r="M63" s="90">
        <f t="shared" ca="1" si="20"/>
        <v>0</v>
      </c>
      <c r="N63" s="90">
        <f t="shared" ca="1" si="21"/>
        <v>0</v>
      </c>
      <c r="O63" s="90">
        <f t="shared" ca="1" si="22"/>
        <v>0</v>
      </c>
      <c r="P63" s="90">
        <f t="shared" ca="1" si="23"/>
        <v>0</v>
      </c>
      <c r="Q63" s="90">
        <f t="shared" ca="1" si="24"/>
        <v>0</v>
      </c>
      <c r="R63" s="90">
        <f t="shared" ca="1" si="25"/>
        <v>0</v>
      </c>
      <c r="S63" s="90">
        <f t="shared" ca="1" si="26"/>
        <v>0</v>
      </c>
      <c r="T63" s="91"/>
      <c r="U63" s="90">
        <f t="shared" ca="1" si="8"/>
        <v>0</v>
      </c>
      <c r="V63" s="90">
        <f t="shared" ca="1" si="27"/>
        <v>0</v>
      </c>
      <c r="W63" s="90">
        <f t="shared" ca="1" si="28"/>
        <v>0</v>
      </c>
      <c r="X63" s="90">
        <f t="shared" ca="1" si="29"/>
        <v>0</v>
      </c>
      <c r="Y63" s="90">
        <f t="shared" ca="1" si="30"/>
        <v>0</v>
      </c>
      <c r="Z63" s="90">
        <f t="shared" ca="1" si="31"/>
        <v>0</v>
      </c>
      <c r="AA63" s="90">
        <f t="shared" ca="1" si="32"/>
        <v>0</v>
      </c>
      <c r="AB63" s="90">
        <f t="shared" ca="1" si="33"/>
        <v>0</v>
      </c>
      <c r="AC63" s="90">
        <f t="shared" ca="1" si="34"/>
        <v>0</v>
      </c>
      <c r="AD63" s="90">
        <f t="shared" ca="1" si="35"/>
        <v>0</v>
      </c>
      <c r="AE63" s="90">
        <f t="shared" ca="1" si="36"/>
        <v>0</v>
      </c>
      <c r="AF63" s="90">
        <f t="shared" ca="1" si="37"/>
        <v>0</v>
      </c>
      <c r="AG63" s="90">
        <f t="shared" ca="1" si="38"/>
        <v>0</v>
      </c>
      <c r="AH63" s="90">
        <f t="shared" ca="1" si="39"/>
        <v>0</v>
      </c>
      <c r="AI63" s="90">
        <f t="shared" ca="1" si="40"/>
        <v>0</v>
      </c>
      <c r="AJ63" s="90">
        <f t="shared" ca="1" si="41"/>
        <v>0</v>
      </c>
      <c r="AK63" s="94"/>
      <c r="AL63" s="90">
        <f t="shared" ca="1" si="42"/>
        <v>0</v>
      </c>
      <c r="AM63" s="90">
        <f t="shared" ca="1" si="43"/>
        <v>0</v>
      </c>
      <c r="AN63" s="90">
        <f t="shared" ca="1" si="44"/>
        <v>0</v>
      </c>
      <c r="AO63" s="90">
        <f t="shared" ca="1" si="45"/>
        <v>0</v>
      </c>
      <c r="AP63" s="90">
        <f t="shared" ca="1" si="46"/>
        <v>0</v>
      </c>
      <c r="AQ63" s="90">
        <f t="shared" ca="1" si="47"/>
        <v>0</v>
      </c>
      <c r="AR63" s="90">
        <f t="shared" ca="1" si="48"/>
        <v>0</v>
      </c>
      <c r="AS63" s="90">
        <f t="shared" ca="1" si="49"/>
        <v>0</v>
      </c>
      <c r="AT63" s="90">
        <f t="shared" ca="1" si="50"/>
        <v>0</v>
      </c>
      <c r="AU63" s="90">
        <f t="shared" ca="1" si="51"/>
        <v>0</v>
      </c>
      <c r="AV63" s="90">
        <f t="shared" ca="1" si="52"/>
        <v>0</v>
      </c>
      <c r="AW63" s="90">
        <f t="shared" ca="1" si="53"/>
        <v>0</v>
      </c>
      <c r="AX63" s="90">
        <f t="shared" ca="1" si="54"/>
        <v>0</v>
      </c>
      <c r="AY63" s="90">
        <f t="shared" ca="1" si="55"/>
        <v>0</v>
      </c>
      <c r="AZ63" s="90">
        <f t="shared" ca="1" si="56"/>
        <v>0</v>
      </c>
      <c r="BA63" s="92">
        <f t="shared" ca="1" si="57"/>
        <v>0</v>
      </c>
      <c r="BB63" s="95"/>
      <c r="BC63" s="90">
        <f t="shared" ca="1" si="58"/>
        <v>0</v>
      </c>
      <c r="BD63" s="90">
        <f t="shared" ca="1" si="59"/>
        <v>0</v>
      </c>
      <c r="BE63" s="90">
        <f t="shared" ca="1" si="60"/>
        <v>0</v>
      </c>
      <c r="BF63" s="90">
        <f t="shared" ca="1" si="61"/>
        <v>0</v>
      </c>
      <c r="BG63" s="90">
        <f t="shared" ca="1" si="62"/>
        <v>0</v>
      </c>
      <c r="BH63" s="90">
        <f t="shared" ca="1" si="63"/>
        <v>0</v>
      </c>
      <c r="BI63" s="90">
        <f t="shared" ca="1" si="64"/>
        <v>0</v>
      </c>
      <c r="BJ63" s="90">
        <f t="shared" ca="1" si="65"/>
        <v>0</v>
      </c>
      <c r="BK63" s="90">
        <f t="shared" ca="1" si="66"/>
        <v>0</v>
      </c>
      <c r="BL63" s="90">
        <f t="shared" ca="1" si="67"/>
        <v>0</v>
      </c>
      <c r="BM63" s="90">
        <f t="shared" ca="1" si="68"/>
        <v>0</v>
      </c>
      <c r="BN63" s="90">
        <f t="shared" ca="1" si="69"/>
        <v>0</v>
      </c>
      <c r="BO63" s="90">
        <f t="shared" ca="1" si="70"/>
        <v>0</v>
      </c>
      <c r="BP63" s="90">
        <f t="shared" ca="1" si="71"/>
        <v>0</v>
      </c>
      <c r="BQ63" s="90">
        <f t="shared" ca="1" si="72"/>
        <v>0</v>
      </c>
      <c r="BR63" s="92">
        <f t="shared" ca="1" si="73"/>
        <v>0</v>
      </c>
      <c r="BS63" s="92"/>
      <c r="BT63" s="93">
        <f t="shared" ca="1" si="74"/>
        <v>0</v>
      </c>
      <c r="BU63" s="90">
        <f ca="1">IF(W62&lt;=0,0,IF($C63&lt;=SUM($BT63:BT63),0,IF(BD63+$C63-SUM($BT63:BT63)&gt;W62+AM63,W62+AM63-BD63,$C63-SUM($BT63:BT63))))</f>
        <v>0</v>
      </c>
      <c r="BV63" s="90">
        <f ca="1">IF(X62&lt;=0,0,IF($C63&lt;=SUM($BT63:BU63),0,IF(BE63+$C63-SUM($BT63:BU63)&gt;X62+AN63,X62+AN63-BE63,$C63-SUM($BT63:BU63))))</f>
        <v>0</v>
      </c>
      <c r="BW63" s="90">
        <f ca="1">IF(Y62&lt;=0,0,IF($C63&lt;=SUM($BT63:BV63),0,IF(BF63+$C63-SUM($BT63:BV63)&gt;Y62+AO63,Y62+AO63-BF63,$C63-SUM($BT63:BV63))))</f>
        <v>0</v>
      </c>
      <c r="BX63" s="90">
        <f ca="1">IF(Z62&lt;=0,0,IF($C63&lt;=SUM($BT63:BW63),0,IF(BG63+$C63-SUM($BT63:BW63)&gt;Z62+AP63,Z62+AP63-BG63,$C63-SUM($BT63:BW63))))</f>
        <v>0</v>
      </c>
      <c r="BY63" s="90">
        <f ca="1">IF(AA62&lt;=0,0,IF($C63&lt;=SUM($BT63:BX63),0,IF(BH63+$C63-SUM($BT63:BX63)&gt;AA62+AQ63,AA62+AQ63-BH63,$C63-SUM($BT63:BX63))))</f>
        <v>0</v>
      </c>
      <c r="BZ63" s="90">
        <f ca="1">IF(AB62&lt;=0,0,IF($C63&lt;=SUM($BT63:BY63),0,IF(BI63+$C63-SUM($BT63:BY63)&gt;AB62+AR63,AB62+AR63-BI63,$C63-SUM($BT63:BY63))))</f>
        <v>0</v>
      </c>
      <c r="CA63" s="90">
        <f ca="1">IF(AC62&lt;=0,0,IF($C63&lt;=SUM($BT63:BZ63),0,IF(BJ63+$C63-SUM($BT63:BZ63)&gt;AC62+AS63,AC62+AS63-BJ63,$C63-SUM($BT63:BZ63))))</f>
        <v>0</v>
      </c>
      <c r="CB63" s="90">
        <f ca="1">IF(AD62&lt;=0,0,IF($C63&lt;=SUM($BT63:CA63),0,IF(BK63+$C63-SUM($BT63:CA63)&gt;AD62+AT63,AD62+AT63-BK63,$C63-SUM($BT63:CA63))))</f>
        <v>0</v>
      </c>
      <c r="CC63" s="90">
        <f ca="1">IF(AE62&lt;=0,0,IF($C63&lt;=SUM($BT63:CB63),0,IF(BL63+$C63-SUM($BT63:CB63)&gt;AE62+AU63,AE62+AU63-BL63,$C63-SUM($BT63:CB63))))</f>
        <v>0</v>
      </c>
      <c r="CD63" s="90">
        <f ca="1">IF(AF62&lt;=0,0,IF($C63&lt;=SUM($BT63:CC63),0,IF(BM63+$C63-SUM($BT63:CC63)&gt;AF62+AV63,AF62+AV63-BM63,$C63-SUM($BT63:CC63))))</f>
        <v>0</v>
      </c>
      <c r="CE63" s="90">
        <f ca="1">IF(AG62&lt;=0,0,IF($C63&lt;=SUM($BT63:CD63),0,IF(BN63+$C63-SUM($BT63:CD63)&gt;AG62+AW63,AG62+AW63-BN63,$C63-SUM($BT63:CD63))))</f>
        <v>0</v>
      </c>
      <c r="CF63" s="90">
        <f ca="1">IF(AH62&lt;=0,0,IF($C63&lt;=SUM($BT63:CE63),0,IF(BO63+$C63-SUM($BT63:CE63)&gt;AH62+AX63,AH62+AX63-BO63,$C63-SUM($BT63:CE63))))</f>
        <v>0</v>
      </c>
      <c r="CG63" s="90">
        <f ca="1">IF(AI62&lt;=0,0,IF($C63&lt;=SUM($BT63:CF63),0,IF(BP63+$C63-SUM($BT63:CF63)&gt;AI62+AY63,AI62+AY63-BP63,$C63-SUM($BT63:CF63))))</f>
        <v>0</v>
      </c>
      <c r="CH63" s="90">
        <f ca="1">IF(AJ62&lt;=0,0,IF($C63&lt;=SUM($BT63:CG63),0,IF(BQ63+$C63-SUM($BT63:CG63)&gt;AJ62+AZ63,AJ62+AZ63-BQ63,$C63-SUM($BT63:CG63))))</f>
        <v>0</v>
      </c>
    </row>
    <row r="64" spans="1:86" ht="11.1" customHeight="1" x14ac:dyDescent="0.2">
      <c r="A64" s="86" t="str">
        <f t="shared" ca="1" si="10"/>
        <v/>
      </c>
      <c r="B64" s="87" t="e">
        <f t="shared" ca="1" si="75"/>
        <v>#N/A</v>
      </c>
      <c r="C64" s="88" t="str">
        <f t="shared" ca="1" si="11"/>
        <v/>
      </c>
      <c r="D64" s="89"/>
      <c r="E64" s="90">
        <f t="shared" ca="1" si="12"/>
        <v>0</v>
      </c>
      <c r="F64" s="90">
        <f t="shared" ca="1" si="13"/>
        <v>0</v>
      </c>
      <c r="G64" s="90">
        <f t="shared" ca="1" si="14"/>
        <v>0</v>
      </c>
      <c r="H64" s="90">
        <f t="shared" ca="1" si="15"/>
        <v>0</v>
      </c>
      <c r="I64" s="90">
        <f t="shared" ca="1" si="16"/>
        <v>0</v>
      </c>
      <c r="J64" s="90">
        <f t="shared" ca="1" si="17"/>
        <v>0</v>
      </c>
      <c r="K64" s="90">
        <f t="shared" ca="1" si="18"/>
        <v>0</v>
      </c>
      <c r="L64" s="90">
        <f t="shared" ca="1" si="19"/>
        <v>0</v>
      </c>
      <c r="M64" s="90">
        <f t="shared" ca="1" si="20"/>
        <v>0</v>
      </c>
      <c r="N64" s="90">
        <f t="shared" ca="1" si="21"/>
        <v>0</v>
      </c>
      <c r="O64" s="90">
        <f t="shared" ca="1" si="22"/>
        <v>0</v>
      </c>
      <c r="P64" s="90">
        <f t="shared" ca="1" si="23"/>
        <v>0</v>
      </c>
      <c r="Q64" s="90">
        <f t="shared" ca="1" si="24"/>
        <v>0</v>
      </c>
      <c r="R64" s="90">
        <f t="shared" ca="1" si="25"/>
        <v>0</v>
      </c>
      <c r="S64" s="90">
        <f t="shared" ca="1" si="26"/>
        <v>0</v>
      </c>
      <c r="T64" s="91"/>
      <c r="U64" s="90">
        <f t="shared" ca="1" si="8"/>
        <v>0</v>
      </c>
      <c r="V64" s="90">
        <f t="shared" ca="1" si="27"/>
        <v>0</v>
      </c>
      <c r="W64" s="90">
        <f t="shared" ca="1" si="28"/>
        <v>0</v>
      </c>
      <c r="X64" s="90">
        <f t="shared" ca="1" si="29"/>
        <v>0</v>
      </c>
      <c r="Y64" s="90">
        <f t="shared" ca="1" si="30"/>
        <v>0</v>
      </c>
      <c r="Z64" s="90">
        <f t="shared" ca="1" si="31"/>
        <v>0</v>
      </c>
      <c r="AA64" s="90">
        <f t="shared" ca="1" si="32"/>
        <v>0</v>
      </c>
      <c r="AB64" s="90">
        <f t="shared" ca="1" si="33"/>
        <v>0</v>
      </c>
      <c r="AC64" s="90">
        <f t="shared" ca="1" si="34"/>
        <v>0</v>
      </c>
      <c r="AD64" s="90">
        <f t="shared" ca="1" si="35"/>
        <v>0</v>
      </c>
      <c r="AE64" s="90">
        <f t="shared" ca="1" si="36"/>
        <v>0</v>
      </c>
      <c r="AF64" s="90">
        <f t="shared" ca="1" si="37"/>
        <v>0</v>
      </c>
      <c r="AG64" s="90">
        <f t="shared" ca="1" si="38"/>
        <v>0</v>
      </c>
      <c r="AH64" s="90">
        <f t="shared" ca="1" si="39"/>
        <v>0</v>
      </c>
      <c r="AI64" s="90">
        <f t="shared" ca="1" si="40"/>
        <v>0</v>
      </c>
      <c r="AJ64" s="90">
        <f t="shared" ca="1" si="41"/>
        <v>0</v>
      </c>
      <c r="AK64" s="94"/>
      <c r="AL64" s="90">
        <f t="shared" ca="1" si="42"/>
        <v>0</v>
      </c>
      <c r="AM64" s="90">
        <f t="shared" ca="1" si="43"/>
        <v>0</v>
      </c>
      <c r="AN64" s="90">
        <f t="shared" ca="1" si="44"/>
        <v>0</v>
      </c>
      <c r="AO64" s="90">
        <f t="shared" ca="1" si="45"/>
        <v>0</v>
      </c>
      <c r="AP64" s="90">
        <f t="shared" ca="1" si="46"/>
        <v>0</v>
      </c>
      <c r="AQ64" s="90">
        <f t="shared" ca="1" si="47"/>
        <v>0</v>
      </c>
      <c r="AR64" s="90">
        <f t="shared" ca="1" si="48"/>
        <v>0</v>
      </c>
      <c r="AS64" s="90">
        <f t="shared" ca="1" si="49"/>
        <v>0</v>
      </c>
      <c r="AT64" s="90">
        <f t="shared" ca="1" si="50"/>
        <v>0</v>
      </c>
      <c r="AU64" s="90">
        <f t="shared" ca="1" si="51"/>
        <v>0</v>
      </c>
      <c r="AV64" s="90">
        <f t="shared" ca="1" si="52"/>
        <v>0</v>
      </c>
      <c r="AW64" s="90">
        <f t="shared" ca="1" si="53"/>
        <v>0</v>
      </c>
      <c r="AX64" s="90">
        <f t="shared" ca="1" si="54"/>
        <v>0</v>
      </c>
      <c r="AY64" s="90">
        <f t="shared" ca="1" si="55"/>
        <v>0</v>
      </c>
      <c r="AZ64" s="90">
        <f t="shared" ca="1" si="56"/>
        <v>0</v>
      </c>
      <c r="BA64" s="92">
        <f t="shared" ca="1" si="57"/>
        <v>0</v>
      </c>
      <c r="BB64" s="95"/>
      <c r="BC64" s="90">
        <f t="shared" ca="1" si="58"/>
        <v>0</v>
      </c>
      <c r="BD64" s="90">
        <f t="shared" ca="1" si="59"/>
        <v>0</v>
      </c>
      <c r="BE64" s="90">
        <f t="shared" ca="1" si="60"/>
        <v>0</v>
      </c>
      <c r="BF64" s="90">
        <f t="shared" ca="1" si="61"/>
        <v>0</v>
      </c>
      <c r="BG64" s="90">
        <f t="shared" ca="1" si="62"/>
        <v>0</v>
      </c>
      <c r="BH64" s="90">
        <f t="shared" ca="1" si="63"/>
        <v>0</v>
      </c>
      <c r="BI64" s="90">
        <f t="shared" ca="1" si="64"/>
        <v>0</v>
      </c>
      <c r="BJ64" s="90">
        <f t="shared" ca="1" si="65"/>
        <v>0</v>
      </c>
      <c r="BK64" s="90">
        <f t="shared" ca="1" si="66"/>
        <v>0</v>
      </c>
      <c r="BL64" s="90">
        <f t="shared" ca="1" si="67"/>
        <v>0</v>
      </c>
      <c r="BM64" s="90">
        <f t="shared" ca="1" si="68"/>
        <v>0</v>
      </c>
      <c r="BN64" s="90">
        <f t="shared" ca="1" si="69"/>
        <v>0</v>
      </c>
      <c r="BO64" s="90">
        <f t="shared" ca="1" si="70"/>
        <v>0</v>
      </c>
      <c r="BP64" s="90">
        <f t="shared" ca="1" si="71"/>
        <v>0</v>
      </c>
      <c r="BQ64" s="90">
        <f t="shared" ca="1" si="72"/>
        <v>0</v>
      </c>
      <c r="BR64" s="92">
        <f t="shared" ca="1" si="73"/>
        <v>0</v>
      </c>
      <c r="BS64" s="92"/>
      <c r="BT64" s="93">
        <f t="shared" ca="1" si="74"/>
        <v>0</v>
      </c>
      <c r="BU64" s="90">
        <f ca="1">IF(W63&lt;=0,0,IF($C64&lt;=SUM($BT64:BT64),0,IF(BD64+$C64-SUM($BT64:BT64)&gt;W63+AM64,W63+AM64-BD64,$C64-SUM($BT64:BT64))))</f>
        <v>0</v>
      </c>
      <c r="BV64" s="90">
        <f ca="1">IF(X63&lt;=0,0,IF($C64&lt;=SUM($BT64:BU64),0,IF(BE64+$C64-SUM($BT64:BU64)&gt;X63+AN64,X63+AN64-BE64,$C64-SUM($BT64:BU64))))</f>
        <v>0</v>
      </c>
      <c r="BW64" s="90">
        <f ca="1">IF(Y63&lt;=0,0,IF($C64&lt;=SUM($BT64:BV64),0,IF(BF64+$C64-SUM($BT64:BV64)&gt;Y63+AO64,Y63+AO64-BF64,$C64-SUM($BT64:BV64))))</f>
        <v>0</v>
      </c>
      <c r="BX64" s="90">
        <f ca="1">IF(Z63&lt;=0,0,IF($C64&lt;=SUM($BT64:BW64),0,IF(BG64+$C64-SUM($BT64:BW64)&gt;Z63+AP64,Z63+AP64-BG64,$C64-SUM($BT64:BW64))))</f>
        <v>0</v>
      </c>
      <c r="BY64" s="90">
        <f ca="1">IF(AA63&lt;=0,0,IF($C64&lt;=SUM($BT64:BX64),0,IF(BH64+$C64-SUM($BT64:BX64)&gt;AA63+AQ64,AA63+AQ64-BH64,$C64-SUM($BT64:BX64))))</f>
        <v>0</v>
      </c>
      <c r="BZ64" s="90">
        <f ca="1">IF(AB63&lt;=0,0,IF($C64&lt;=SUM($BT64:BY64),0,IF(BI64+$C64-SUM($BT64:BY64)&gt;AB63+AR64,AB63+AR64-BI64,$C64-SUM($BT64:BY64))))</f>
        <v>0</v>
      </c>
      <c r="CA64" s="90">
        <f ca="1">IF(AC63&lt;=0,0,IF($C64&lt;=SUM($BT64:BZ64),0,IF(BJ64+$C64-SUM($BT64:BZ64)&gt;AC63+AS64,AC63+AS64-BJ64,$C64-SUM($BT64:BZ64))))</f>
        <v>0</v>
      </c>
      <c r="CB64" s="90">
        <f ca="1">IF(AD63&lt;=0,0,IF($C64&lt;=SUM($BT64:CA64),0,IF(BK64+$C64-SUM($BT64:CA64)&gt;AD63+AT64,AD63+AT64-BK64,$C64-SUM($BT64:CA64))))</f>
        <v>0</v>
      </c>
      <c r="CC64" s="90">
        <f ca="1">IF(AE63&lt;=0,0,IF($C64&lt;=SUM($BT64:CB64),0,IF(BL64+$C64-SUM($BT64:CB64)&gt;AE63+AU64,AE63+AU64-BL64,$C64-SUM($BT64:CB64))))</f>
        <v>0</v>
      </c>
      <c r="CD64" s="90">
        <f ca="1">IF(AF63&lt;=0,0,IF($C64&lt;=SUM($BT64:CC64),0,IF(BM64+$C64-SUM($BT64:CC64)&gt;AF63+AV64,AF63+AV64-BM64,$C64-SUM($BT64:CC64))))</f>
        <v>0</v>
      </c>
      <c r="CE64" s="90">
        <f ca="1">IF(AG63&lt;=0,0,IF($C64&lt;=SUM($BT64:CD64),0,IF(BN64+$C64-SUM($BT64:CD64)&gt;AG63+AW64,AG63+AW64-BN64,$C64-SUM($BT64:CD64))))</f>
        <v>0</v>
      </c>
      <c r="CF64" s="90">
        <f ca="1">IF(AH63&lt;=0,0,IF($C64&lt;=SUM($BT64:CE64),0,IF(BO64+$C64-SUM($BT64:CE64)&gt;AH63+AX64,AH63+AX64-BO64,$C64-SUM($BT64:CE64))))</f>
        <v>0</v>
      </c>
      <c r="CG64" s="90">
        <f ca="1">IF(AI63&lt;=0,0,IF($C64&lt;=SUM($BT64:CF64),0,IF(BP64+$C64-SUM($BT64:CF64)&gt;AI63+AY64,AI63+AY64-BP64,$C64-SUM($BT64:CF64))))</f>
        <v>0</v>
      </c>
      <c r="CH64" s="90">
        <f ca="1">IF(AJ63&lt;=0,0,IF($C64&lt;=SUM($BT64:CG64),0,IF(BQ64+$C64-SUM($BT64:CG64)&gt;AJ63+AZ64,AJ63+AZ64-BQ64,$C64-SUM($BT64:CG64))))</f>
        <v>0</v>
      </c>
    </row>
    <row r="65" spans="1:86" ht="11.1" customHeight="1" x14ac:dyDescent="0.2">
      <c r="A65" s="86" t="str">
        <f t="shared" ca="1" si="10"/>
        <v/>
      </c>
      <c r="B65" s="87" t="e">
        <f t="shared" ca="1" si="75"/>
        <v>#N/A</v>
      </c>
      <c r="C65" s="88" t="str">
        <f t="shared" ca="1" si="11"/>
        <v/>
      </c>
      <c r="D65" s="89"/>
      <c r="E65" s="90">
        <f t="shared" ca="1" si="12"/>
        <v>0</v>
      </c>
      <c r="F65" s="90">
        <f t="shared" ca="1" si="13"/>
        <v>0</v>
      </c>
      <c r="G65" s="90">
        <f t="shared" ca="1" si="14"/>
        <v>0</v>
      </c>
      <c r="H65" s="90">
        <f t="shared" ca="1" si="15"/>
        <v>0</v>
      </c>
      <c r="I65" s="90">
        <f t="shared" ca="1" si="16"/>
        <v>0</v>
      </c>
      <c r="J65" s="90">
        <f t="shared" ca="1" si="17"/>
        <v>0</v>
      </c>
      <c r="K65" s="90">
        <f t="shared" ca="1" si="18"/>
        <v>0</v>
      </c>
      <c r="L65" s="90">
        <f t="shared" ca="1" si="19"/>
        <v>0</v>
      </c>
      <c r="M65" s="90">
        <f t="shared" ca="1" si="20"/>
        <v>0</v>
      </c>
      <c r="N65" s="90">
        <f t="shared" ca="1" si="21"/>
        <v>0</v>
      </c>
      <c r="O65" s="90">
        <f t="shared" ca="1" si="22"/>
        <v>0</v>
      </c>
      <c r="P65" s="90">
        <f t="shared" ca="1" si="23"/>
        <v>0</v>
      </c>
      <c r="Q65" s="90">
        <f t="shared" ca="1" si="24"/>
        <v>0</v>
      </c>
      <c r="R65" s="90">
        <f t="shared" ca="1" si="25"/>
        <v>0</v>
      </c>
      <c r="S65" s="90">
        <f t="shared" ca="1" si="26"/>
        <v>0</v>
      </c>
      <c r="T65" s="91"/>
      <c r="U65" s="90">
        <f t="shared" ca="1" si="8"/>
        <v>0</v>
      </c>
      <c r="V65" s="90">
        <f t="shared" ca="1" si="27"/>
        <v>0</v>
      </c>
      <c r="W65" s="90">
        <f t="shared" ca="1" si="28"/>
        <v>0</v>
      </c>
      <c r="X65" s="90">
        <f t="shared" ca="1" si="29"/>
        <v>0</v>
      </c>
      <c r="Y65" s="90">
        <f t="shared" ca="1" si="30"/>
        <v>0</v>
      </c>
      <c r="Z65" s="90">
        <f t="shared" ca="1" si="31"/>
        <v>0</v>
      </c>
      <c r="AA65" s="90">
        <f t="shared" ca="1" si="32"/>
        <v>0</v>
      </c>
      <c r="AB65" s="90">
        <f t="shared" ca="1" si="33"/>
        <v>0</v>
      </c>
      <c r="AC65" s="90">
        <f t="shared" ca="1" si="34"/>
        <v>0</v>
      </c>
      <c r="AD65" s="90">
        <f t="shared" ca="1" si="35"/>
        <v>0</v>
      </c>
      <c r="AE65" s="90">
        <f t="shared" ca="1" si="36"/>
        <v>0</v>
      </c>
      <c r="AF65" s="90">
        <f t="shared" ca="1" si="37"/>
        <v>0</v>
      </c>
      <c r="AG65" s="90">
        <f t="shared" ca="1" si="38"/>
        <v>0</v>
      </c>
      <c r="AH65" s="90">
        <f t="shared" ca="1" si="39"/>
        <v>0</v>
      </c>
      <c r="AI65" s="90">
        <f t="shared" ca="1" si="40"/>
        <v>0</v>
      </c>
      <c r="AJ65" s="90">
        <f t="shared" ca="1" si="41"/>
        <v>0</v>
      </c>
      <c r="AK65" s="94"/>
      <c r="AL65" s="90">
        <f t="shared" ca="1" si="42"/>
        <v>0</v>
      </c>
      <c r="AM65" s="90">
        <f t="shared" ca="1" si="43"/>
        <v>0</v>
      </c>
      <c r="AN65" s="90">
        <f t="shared" ca="1" si="44"/>
        <v>0</v>
      </c>
      <c r="AO65" s="90">
        <f t="shared" ca="1" si="45"/>
        <v>0</v>
      </c>
      <c r="AP65" s="90">
        <f t="shared" ca="1" si="46"/>
        <v>0</v>
      </c>
      <c r="AQ65" s="90">
        <f t="shared" ca="1" si="47"/>
        <v>0</v>
      </c>
      <c r="AR65" s="90">
        <f t="shared" ca="1" si="48"/>
        <v>0</v>
      </c>
      <c r="AS65" s="90">
        <f t="shared" ca="1" si="49"/>
        <v>0</v>
      </c>
      <c r="AT65" s="90">
        <f t="shared" ca="1" si="50"/>
        <v>0</v>
      </c>
      <c r="AU65" s="90">
        <f t="shared" ca="1" si="51"/>
        <v>0</v>
      </c>
      <c r="AV65" s="90">
        <f t="shared" ca="1" si="52"/>
        <v>0</v>
      </c>
      <c r="AW65" s="90">
        <f t="shared" ca="1" si="53"/>
        <v>0</v>
      </c>
      <c r="AX65" s="90">
        <f t="shared" ca="1" si="54"/>
        <v>0</v>
      </c>
      <c r="AY65" s="90">
        <f t="shared" ca="1" si="55"/>
        <v>0</v>
      </c>
      <c r="AZ65" s="90">
        <f t="shared" ca="1" si="56"/>
        <v>0</v>
      </c>
      <c r="BA65" s="92">
        <f t="shared" ca="1" si="57"/>
        <v>0</v>
      </c>
      <c r="BB65" s="95"/>
      <c r="BC65" s="90">
        <f t="shared" ca="1" si="58"/>
        <v>0</v>
      </c>
      <c r="BD65" s="90">
        <f t="shared" ca="1" si="59"/>
        <v>0</v>
      </c>
      <c r="BE65" s="90">
        <f t="shared" ca="1" si="60"/>
        <v>0</v>
      </c>
      <c r="BF65" s="90">
        <f t="shared" ca="1" si="61"/>
        <v>0</v>
      </c>
      <c r="BG65" s="90">
        <f t="shared" ca="1" si="62"/>
        <v>0</v>
      </c>
      <c r="BH65" s="90">
        <f t="shared" ca="1" si="63"/>
        <v>0</v>
      </c>
      <c r="BI65" s="90">
        <f t="shared" ca="1" si="64"/>
        <v>0</v>
      </c>
      <c r="BJ65" s="90">
        <f t="shared" ca="1" si="65"/>
        <v>0</v>
      </c>
      <c r="BK65" s="90">
        <f t="shared" ca="1" si="66"/>
        <v>0</v>
      </c>
      <c r="BL65" s="90">
        <f t="shared" ca="1" si="67"/>
        <v>0</v>
      </c>
      <c r="BM65" s="90">
        <f t="shared" ca="1" si="68"/>
        <v>0</v>
      </c>
      <c r="BN65" s="90">
        <f t="shared" ca="1" si="69"/>
        <v>0</v>
      </c>
      <c r="BO65" s="90">
        <f t="shared" ca="1" si="70"/>
        <v>0</v>
      </c>
      <c r="BP65" s="90">
        <f t="shared" ca="1" si="71"/>
        <v>0</v>
      </c>
      <c r="BQ65" s="90">
        <f t="shared" ca="1" si="72"/>
        <v>0</v>
      </c>
      <c r="BR65" s="92">
        <f t="shared" ca="1" si="73"/>
        <v>0</v>
      </c>
      <c r="BS65" s="92"/>
      <c r="BT65" s="93">
        <f t="shared" ca="1" si="74"/>
        <v>0</v>
      </c>
      <c r="BU65" s="90">
        <f ca="1">IF(W64&lt;=0,0,IF($C65&lt;=SUM($BT65:BT65),0,IF(BD65+$C65-SUM($BT65:BT65)&gt;W64+AM65,W64+AM65-BD65,$C65-SUM($BT65:BT65))))</f>
        <v>0</v>
      </c>
      <c r="BV65" s="90">
        <f ca="1">IF(X64&lt;=0,0,IF($C65&lt;=SUM($BT65:BU65),0,IF(BE65+$C65-SUM($BT65:BU65)&gt;X64+AN65,X64+AN65-BE65,$C65-SUM($BT65:BU65))))</f>
        <v>0</v>
      </c>
      <c r="BW65" s="90">
        <f ca="1">IF(Y64&lt;=0,0,IF($C65&lt;=SUM($BT65:BV65),0,IF(BF65+$C65-SUM($BT65:BV65)&gt;Y64+AO65,Y64+AO65-BF65,$C65-SUM($BT65:BV65))))</f>
        <v>0</v>
      </c>
      <c r="BX65" s="90">
        <f ca="1">IF(Z64&lt;=0,0,IF($C65&lt;=SUM($BT65:BW65),0,IF(BG65+$C65-SUM($BT65:BW65)&gt;Z64+AP65,Z64+AP65-BG65,$C65-SUM($BT65:BW65))))</f>
        <v>0</v>
      </c>
      <c r="BY65" s="90">
        <f ca="1">IF(AA64&lt;=0,0,IF($C65&lt;=SUM($BT65:BX65),0,IF(BH65+$C65-SUM($BT65:BX65)&gt;AA64+AQ65,AA64+AQ65-BH65,$C65-SUM($BT65:BX65))))</f>
        <v>0</v>
      </c>
      <c r="BZ65" s="90">
        <f ca="1">IF(AB64&lt;=0,0,IF($C65&lt;=SUM($BT65:BY65),0,IF(BI65+$C65-SUM($BT65:BY65)&gt;AB64+AR65,AB64+AR65-BI65,$C65-SUM($BT65:BY65))))</f>
        <v>0</v>
      </c>
      <c r="CA65" s="90">
        <f ca="1">IF(AC64&lt;=0,0,IF($C65&lt;=SUM($BT65:BZ65),0,IF(BJ65+$C65-SUM($BT65:BZ65)&gt;AC64+AS65,AC64+AS65-BJ65,$C65-SUM($BT65:BZ65))))</f>
        <v>0</v>
      </c>
      <c r="CB65" s="90">
        <f ca="1">IF(AD64&lt;=0,0,IF($C65&lt;=SUM($BT65:CA65),0,IF(BK65+$C65-SUM($BT65:CA65)&gt;AD64+AT65,AD64+AT65-BK65,$C65-SUM($BT65:CA65))))</f>
        <v>0</v>
      </c>
      <c r="CC65" s="90">
        <f ca="1">IF(AE64&lt;=0,0,IF($C65&lt;=SUM($BT65:CB65),0,IF(BL65+$C65-SUM($BT65:CB65)&gt;AE64+AU65,AE64+AU65-BL65,$C65-SUM($BT65:CB65))))</f>
        <v>0</v>
      </c>
      <c r="CD65" s="90">
        <f ca="1">IF(AF64&lt;=0,0,IF($C65&lt;=SUM($BT65:CC65),0,IF(BM65+$C65-SUM($BT65:CC65)&gt;AF64+AV65,AF64+AV65-BM65,$C65-SUM($BT65:CC65))))</f>
        <v>0</v>
      </c>
      <c r="CE65" s="90">
        <f ca="1">IF(AG64&lt;=0,0,IF($C65&lt;=SUM($BT65:CD65),0,IF(BN65+$C65-SUM($BT65:CD65)&gt;AG64+AW65,AG64+AW65-BN65,$C65-SUM($BT65:CD65))))</f>
        <v>0</v>
      </c>
      <c r="CF65" s="90">
        <f ca="1">IF(AH64&lt;=0,0,IF($C65&lt;=SUM($BT65:CE65),0,IF(BO65+$C65-SUM($BT65:CE65)&gt;AH64+AX65,AH64+AX65-BO65,$C65-SUM($BT65:CE65))))</f>
        <v>0</v>
      </c>
      <c r="CG65" s="90">
        <f ca="1">IF(AI64&lt;=0,0,IF($C65&lt;=SUM($BT65:CF65),0,IF(BP65+$C65-SUM($BT65:CF65)&gt;AI64+AY65,AI64+AY65-BP65,$C65-SUM($BT65:CF65))))</f>
        <v>0</v>
      </c>
      <c r="CH65" s="90">
        <f ca="1">IF(AJ64&lt;=0,0,IF($C65&lt;=SUM($BT65:CG65),0,IF(BQ65+$C65-SUM($BT65:CG65)&gt;AJ64+AZ65,AJ64+AZ65-BQ65,$C65-SUM($BT65:CG65))))</f>
        <v>0</v>
      </c>
    </row>
    <row r="66" spans="1:86" ht="11.1" customHeight="1" x14ac:dyDescent="0.2">
      <c r="A66" s="86" t="str">
        <f t="shared" ca="1" si="10"/>
        <v/>
      </c>
      <c r="B66" s="87" t="e">
        <f t="shared" ca="1" si="75"/>
        <v>#N/A</v>
      </c>
      <c r="C66" s="88" t="str">
        <f t="shared" ca="1" si="11"/>
        <v/>
      </c>
      <c r="D66" s="89"/>
      <c r="E66" s="90">
        <f t="shared" ca="1" si="12"/>
        <v>0</v>
      </c>
      <c r="F66" s="90">
        <f t="shared" ca="1" si="13"/>
        <v>0</v>
      </c>
      <c r="G66" s="90">
        <f t="shared" ca="1" si="14"/>
        <v>0</v>
      </c>
      <c r="H66" s="90">
        <f t="shared" ca="1" si="15"/>
        <v>0</v>
      </c>
      <c r="I66" s="90">
        <f t="shared" ca="1" si="16"/>
        <v>0</v>
      </c>
      <c r="J66" s="90">
        <f t="shared" ca="1" si="17"/>
        <v>0</v>
      </c>
      <c r="K66" s="90">
        <f t="shared" ca="1" si="18"/>
        <v>0</v>
      </c>
      <c r="L66" s="90">
        <f t="shared" ca="1" si="19"/>
        <v>0</v>
      </c>
      <c r="M66" s="90">
        <f t="shared" ca="1" si="20"/>
        <v>0</v>
      </c>
      <c r="N66" s="90">
        <f t="shared" ca="1" si="21"/>
        <v>0</v>
      </c>
      <c r="O66" s="90">
        <f t="shared" ca="1" si="22"/>
        <v>0</v>
      </c>
      <c r="P66" s="90">
        <f t="shared" ca="1" si="23"/>
        <v>0</v>
      </c>
      <c r="Q66" s="90">
        <f t="shared" ca="1" si="24"/>
        <v>0</v>
      </c>
      <c r="R66" s="90">
        <f t="shared" ca="1" si="25"/>
        <v>0</v>
      </c>
      <c r="S66" s="90">
        <f t="shared" ca="1" si="26"/>
        <v>0</v>
      </c>
      <c r="T66" s="91"/>
      <c r="U66" s="90">
        <f t="shared" ca="1" si="8"/>
        <v>0</v>
      </c>
      <c r="V66" s="90">
        <f t="shared" ca="1" si="27"/>
        <v>0</v>
      </c>
      <c r="W66" s="90">
        <f t="shared" ca="1" si="28"/>
        <v>0</v>
      </c>
      <c r="X66" s="90">
        <f t="shared" ca="1" si="29"/>
        <v>0</v>
      </c>
      <c r="Y66" s="90">
        <f t="shared" ca="1" si="30"/>
        <v>0</v>
      </c>
      <c r="Z66" s="90">
        <f t="shared" ca="1" si="31"/>
        <v>0</v>
      </c>
      <c r="AA66" s="90">
        <f t="shared" ca="1" si="32"/>
        <v>0</v>
      </c>
      <c r="AB66" s="90">
        <f t="shared" ca="1" si="33"/>
        <v>0</v>
      </c>
      <c r="AC66" s="90">
        <f t="shared" ca="1" si="34"/>
        <v>0</v>
      </c>
      <c r="AD66" s="90">
        <f t="shared" ca="1" si="35"/>
        <v>0</v>
      </c>
      <c r="AE66" s="90">
        <f t="shared" ca="1" si="36"/>
        <v>0</v>
      </c>
      <c r="AF66" s="90">
        <f t="shared" ca="1" si="37"/>
        <v>0</v>
      </c>
      <c r="AG66" s="90">
        <f t="shared" ca="1" si="38"/>
        <v>0</v>
      </c>
      <c r="AH66" s="90">
        <f t="shared" ca="1" si="39"/>
        <v>0</v>
      </c>
      <c r="AI66" s="90">
        <f t="shared" ca="1" si="40"/>
        <v>0</v>
      </c>
      <c r="AJ66" s="90">
        <f t="shared" ca="1" si="41"/>
        <v>0</v>
      </c>
      <c r="AK66" s="94"/>
      <c r="AL66" s="90">
        <f t="shared" ca="1" si="42"/>
        <v>0</v>
      </c>
      <c r="AM66" s="90">
        <f t="shared" ca="1" si="43"/>
        <v>0</v>
      </c>
      <c r="AN66" s="90">
        <f t="shared" ca="1" si="44"/>
        <v>0</v>
      </c>
      <c r="AO66" s="90">
        <f t="shared" ca="1" si="45"/>
        <v>0</v>
      </c>
      <c r="AP66" s="90">
        <f t="shared" ca="1" si="46"/>
        <v>0</v>
      </c>
      <c r="AQ66" s="90">
        <f t="shared" ca="1" si="47"/>
        <v>0</v>
      </c>
      <c r="AR66" s="90">
        <f t="shared" ca="1" si="48"/>
        <v>0</v>
      </c>
      <c r="AS66" s="90">
        <f t="shared" ca="1" si="49"/>
        <v>0</v>
      </c>
      <c r="AT66" s="90">
        <f t="shared" ca="1" si="50"/>
        <v>0</v>
      </c>
      <c r="AU66" s="90">
        <f t="shared" ca="1" si="51"/>
        <v>0</v>
      </c>
      <c r="AV66" s="90">
        <f t="shared" ca="1" si="52"/>
        <v>0</v>
      </c>
      <c r="AW66" s="90">
        <f t="shared" ca="1" si="53"/>
        <v>0</v>
      </c>
      <c r="AX66" s="90">
        <f t="shared" ca="1" si="54"/>
        <v>0</v>
      </c>
      <c r="AY66" s="90">
        <f t="shared" ca="1" si="55"/>
        <v>0</v>
      </c>
      <c r="AZ66" s="90">
        <f t="shared" ca="1" si="56"/>
        <v>0</v>
      </c>
      <c r="BA66" s="92">
        <f t="shared" ca="1" si="57"/>
        <v>0</v>
      </c>
      <c r="BB66" s="95"/>
      <c r="BC66" s="90">
        <f t="shared" ca="1" si="58"/>
        <v>0</v>
      </c>
      <c r="BD66" s="90">
        <f t="shared" ca="1" si="59"/>
        <v>0</v>
      </c>
      <c r="BE66" s="90">
        <f t="shared" ca="1" si="60"/>
        <v>0</v>
      </c>
      <c r="BF66" s="90">
        <f t="shared" ca="1" si="61"/>
        <v>0</v>
      </c>
      <c r="BG66" s="90">
        <f t="shared" ca="1" si="62"/>
        <v>0</v>
      </c>
      <c r="BH66" s="90">
        <f t="shared" ca="1" si="63"/>
        <v>0</v>
      </c>
      <c r="BI66" s="90">
        <f t="shared" ca="1" si="64"/>
        <v>0</v>
      </c>
      <c r="BJ66" s="90">
        <f t="shared" ca="1" si="65"/>
        <v>0</v>
      </c>
      <c r="BK66" s="90">
        <f t="shared" ca="1" si="66"/>
        <v>0</v>
      </c>
      <c r="BL66" s="90">
        <f t="shared" ca="1" si="67"/>
        <v>0</v>
      </c>
      <c r="BM66" s="90">
        <f t="shared" ca="1" si="68"/>
        <v>0</v>
      </c>
      <c r="BN66" s="90">
        <f t="shared" ca="1" si="69"/>
        <v>0</v>
      </c>
      <c r="BO66" s="90">
        <f t="shared" ca="1" si="70"/>
        <v>0</v>
      </c>
      <c r="BP66" s="90">
        <f t="shared" ca="1" si="71"/>
        <v>0</v>
      </c>
      <c r="BQ66" s="90">
        <f t="shared" ca="1" si="72"/>
        <v>0</v>
      </c>
      <c r="BR66" s="92">
        <f t="shared" ca="1" si="73"/>
        <v>0</v>
      </c>
      <c r="BS66" s="92"/>
      <c r="BT66" s="93">
        <f t="shared" ca="1" si="74"/>
        <v>0</v>
      </c>
      <c r="BU66" s="90">
        <f ca="1">IF(W65&lt;=0,0,IF($C66&lt;=SUM($BT66:BT66),0,IF(BD66+$C66-SUM($BT66:BT66)&gt;W65+AM66,W65+AM66-BD66,$C66-SUM($BT66:BT66))))</f>
        <v>0</v>
      </c>
      <c r="BV66" s="90">
        <f ca="1">IF(X65&lt;=0,0,IF($C66&lt;=SUM($BT66:BU66),0,IF(BE66+$C66-SUM($BT66:BU66)&gt;X65+AN66,X65+AN66-BE66,$C66-SUM($BT66:BU66))))</f>
        <v>0</v>
      </c>
      <c r="BW66" s="90">
        <f ca="1">IF(Y65&lt;=0,0,IF($C66&lt;=SUM($BT66:BV66),0,IF(BF66+$C66-SUM($BT66:BV66)&gt;Y65+AO66,Y65+AO66-BF66,$C66-SUM($BT66:BV66))))</f>
        <v>0</v>
      </c>
      <c r="BX66" s="90">
        <f ca="1">IF(Z65&lt;=0,0,IF($C66&lt;=SUM($BT66:BW66),0,IF(BG66+$C66-SUM($BT66:BW66)&gt;Z65+AP66,Z65+AP66-BG66,$C66-SUM($BT66:BW66))))</f>
        <v>0</v>
      </c>
      <c r="BY66" s="90">
        <f ca="1">IF(AA65&lt;=0,0,IF($C66&lt;=SUM($BT66:BX66),0,IF(BH66+$C66-SUM($BT66:BX66)&gt;AA65+AQ66,AA65+AQ66-BH66,$C66-SUM($BT66:BX66))))</f>
        <v>0</v>
      </c>
      <c r="BZ66" s="90">
        <f ca="1">IF(AB65&lt;=0,0,IF($C66&lt;=SUM($BT66:BY66),0,IF(BI66+$C66-SUM($BT66:BY66)&gt;AB65+AR66,AB65+AR66-BI66,$C66-SUM($BT66:BY66))))</f>
        <v>0</v>
      </c>
      <c r="CA66" s="90">
        <f ca="1">IF(AC65&lt;=0,0,IF($C66&lt;=SUM($BT66:BZ66),0,IF(BJ66+$C66-SUM($BT66:BZ66)&gt;AC65+AS66,AC65+AS66-BJ66,$C66-SUM($BT66:BZ66))))</f>
        <v>0</v>
      </c>
      <c r="CB66" s="90">
        <f ca="1">IF(AD65&lt;=0,0,IF($C66&lt;=SUM($BT66:CA66),0,IF(BK66+$C66-SUM($BT66:CA66)&gt;AD65+AT66,AD65+AT66-BK66,$C66-SUM($BT66:CA66))))</f>
        <v>0</v>
      </c>
      <c r="CC66" s="90">
        <f ca="1">IF(AE65&lt;=0,0,IF($C66&lt;=SUM($BT66:CB66),0,IF(BL66+$C66-SUM($BT66:CB66)&gt;AE65+AU66,AE65+AU66-BL66,$C66-SUM($BT66:CB66))))</f>
        <v>0</v>
      </c>
      <c r="CD66" s="90">
        <f ca="1">IF(AF65&lt;=0,0,IF($C66&lt;=SUM($BT66:CC66),0,IF(BM66+$C66-SUM($BT66:CC66)&gt;AF65+AV66,AF65+AV66-BM66,$C66-SUM($BT66:CC66))))</f>
        <v>0</v>
      </c>
      <c r="CE66" s="90">
        <f ca="1">IF(AG65&lt;=0,0,IF($C66&lt;=SUM($BT66:CD66),0,IF(BN66+$C66-SUM($BT66:CD66)&gt;AG65+AW66,AG65+AW66-BN66,$C66-SUM($BT66:CD66))))</f>
        <v>0</v>
      </c>
      <c r="CF66" s="90">
        <f ca="1">IF(AH65&lt;=0,0,IF($C66&lt;=SUM($BT66:CE66),0,IF(BO66+$C66-SUM($BT66:CE66)&gt;AH65+AX66,AH65+AX66-BO66,$C66-SUM($BT66:CE66))))</f>
        <v>0</v>
      </c>
      <c r="CG66" s="90">
        <f ca="1">IF(AI65&lt;=0,0,IF($C66&lt;=SUM($BT66:CF66),0,IF(BP66+$C66-SUM($BT66:CF66)&gt;AI65+AY66,AI65+AY66-BP66,$C66-SUM($BT66:CF66))))</f>
        <v>0</v>
      </c>
      <c r="CH66" s="90">
        <f ca="1">IF(AJ65&lt;=0,0,IF($C66&lt;=SUM($BT66:CG66),0,IF(BQ66+$C66-SUM($BT66:CG66)&gt;AJ65+AZ66,AJ65+AZ66-BQ66,$C66-SUM($BT66:CG66))))</f>
        <v>0</v>
      </c>
    </row>
    <row r="67" spans="1:86" ht="11.1" customHeight="1" x14ac:dyDescent="0.2">
      <c r="A67" s="86" t="str">
        <f t="shared" ca="1" si="10"/>
        <v/>
      </c>
      <c r="B67" s="87" t="e">
        <f t="shared" ca="1" si="75"/>
        <v>#N/A</v>
      </c>
      <c r="C67" s="88" t="str">
        <f t="shared" ca="1" si="11"/>
        <v/>
      </c>
      <c r="D67" s="89"/>
      <c r="E67" s="90">
        <f t="shared" ca="1" si="12"/>
        <v>0</v>
      </c>
      <c r="F67" s="90">
        <f t="shared" ca="1" si="13"/>
        <v>0</v>
      </c>
      <c r="G67" s="90">
        <f t="shared" ca="1" si="14"/>
        <v>0</v>
      </c>
      <c r="H67" s="90">
        <f t="shared" ca="1" si="15"/>
        <v>0</v>
      </c>
      <c r="I67" s="90">
        <f t="shared" ca="1" si="16"/>
        <v>0</v>
      </c>
      <c r="J67" s="90">
        <f t="shared" ca="1" si="17"/>
        <v>0</v>
      </c>
      <c r="K67" s="90">
        <f t="shared" ca="1" si="18"/>
        <v>0</v>
      </c>
      <c r="L67" s="90">
        <f t="shared" ca="1" si="19"/>
        <v>0</v>
      </c>
      <c r="M67" s="90">
        <f t="shared" ca="1" si="20"/>
        <v>0</v>
      </c>
      <c r="N67" s="90">
        <f t="shared" ca="1" si="21"/>
        <v>0</v>
      </c>
      <c r="O67" s="90">
        <f t="shared" ca="1" si="22"/>
        <v>0</v>
      </c>
      <c r="P67" s="90">
        <f t="shared" ca="1" si="23"/>
        <v>0</v>
      </c>
      <c r="Q67" s="90">
        <f t="shared" ca="1" si="24"/>
        <v>0</v>
      </c>
      <c r="R67" s="90">
        <f t="shared" ca="1" si="25"/>
        <v>0</v>
      </c>
      <c r="S67" s="90">
        <f t="shared" ca="1" si="26"/>
        <v>0</v>
      </c>
      <c r="T67" s="91"/>
      <c r="U67" s="90">
        <f t="shared" ca="1" si="8"/>
        <v>0</v>
      </c>
      <c r="V67" s="90">
        <f t="shared" ca="1" si="27"/>
        <v>0</v>
      </c>
      <c r="W67" s="90">
        <f t="shared" ca="1" si="28"/>
        <v>0</v>
      </c>
      <c r="X67" s="90">
        <f t="shared" ca="1" si="29"/>
        <v>0</v>
      </c>
      <c r="Y67" s="90">
        <f t="shared" ca="1" si="30"/>
        <v>0</v>
      </c>
      <c r="Z67" s="90">
        <f t="shared" ca="1" si="31"/>
        <v>0</v>
      </c>
      <c r="AA67" s="90">
        <f t="shared" ca="1" si="32"/>
        <v>0</v>
      </c>
      <c r="AB67" s="90">
        <f t="shared" ca="1" si="33"/>
        <v>0</v>
      </c>
      <c r="AC67" s="90">
        <f t="shared" ca="1" si="34"/>
        <v>0</v>
      </c>
      <c r="AD67" s="90">
        <f t="shared" ca="1" si="35"/>
        <v>0</v>
      </c>
      <c r="AE67" s="90">
        <f t="shared" ca="1" si="36"/>
        <v>0</v>
      </c>
      <c r="AF67" s="90">
        <f t="shared" ca="1" si="37"/>
        <v>0</v>
      </c>
      <c r="AG67" s="90">
        <f t="shared" ca="1" si="38"/>
        <v>0</v>
      </c>
      <c r="AH67" s="90">
        <f t="shared" ca="1" si="39"/>
        <v>0</v>
      </c>
      <c r="AI67" s="90">
        <f t="shared" ca="1" si="40"/>
        <v>0</v>
      </c>
      <c r="AJ67" s="90">
        <f t="shared" ca="1" si="41"/>
        <v>0</v>
      </c>
      <c r="AK67" s="94"/>
      <c r="AL67" s="90">
        <f t="shared" ca="1" si="42"/>
        <v>0</v>
      </c>
      <c r="AM67" s="90">
        <f t="shared" ca="1" si="43"/>
        <v>0</v>
      </c>
      <c r="AN67" s="90">
        <f t="shared" ca="1" si="44"/>
        <v>0</v>
      </c>
      <c r="AO67" s="90">
        <f t="shared" ca="1" si="45"/>
        <v>0</v>
      </c>
      <c r="AP67" s="90">
        <f t="shared" ca="1" si="46"/>
        <v>0</v>
      </c>
      <c r="AQ67" s="90">
        <f t="shared" ca="1" si="47"/>
        <v>0</v>
      </c>
      <c r="AR67" s="90">
        <f t="shared" ca="1" si="48"/>
        <v>0</v>
      </c>
      <c r="AS67" s="90">
        <f t="shared" ca="1" si="49"/>
        <v>0</v>
      </c>
      <c r="AT67" s="90">
        <f t="shared" ca="1" si="50"/>
        <v>0</v>
      </c>
      <c r="AU67" s="90">
        <f t="shared" ca="1" si="51"/>
        <v>0</v>
      </c>
      <c r="AV67" s="90">
        <f t="shared" ca="1" si="52"/>
        <v>0</v>
      </c>
      <c r="AW67" s="90">
        <f t="shared" ca="1" si="53"/>
        <v>0</v>
      </c>
      <c r="AX67" s="90">
        <f t="shared" ca="1" si="54"/>
        <v>0</v>
      </c>
      <c r="AY67" s="90">
        <f t="shared" ca="1" si="55"/>
        <v>0</v>
      </c>
      <c r="AZ67" s="90">
        <f t="shared" ca="1" si="56"/>
        <v>0</v>
      </c>
      <c r="BA67" s="92">
        <f t="shared" ca="1" si="57"/>
        <v>0</v>
      </c>
      <c r="BB67" s="95"/>
      <c r="BC67" s="90">
        <f t="shared" ca="1" si="58"/>
        <v>0</v>
      </c>
      <c r="BD67" s="90">
        <f t="shared" ca="1" si="59"/>
        <v>0</v>
      </c>
      <c r="BE67" s="90">
        <f t="shared" ca="1" si="60"/>
        <v>0</v>
      </c>
      <c r="BF67" s="90">
        <f t="shared" ca="1" si="61"/>
        <v>0</v>
      </c>
      <c r="BG67" s="90">
        <f t="shared" ca="1" si="62"/>
        <v>0</v>
      </c>
      <c r="BH67" s="90">
        <f t="shared" ca="1" si="63"/>
        <v>0</v>
      </c>
      <c r="BI67" s="90">
        <f t="shared" ca="1" si="64"/>
        <v>0</v>
      </c>
      <c r="BJ67" s="90">
        <f t="shared" ca="1" si="65"/>
        <v>0</v>
      </c>
      <c r="BK67" s="90">
        <f t="shared" ca="1" si="66"/>
        <v>0</v>
      </c>
      <c r="BL67" s="90">
        <f t="shared" ca="1" si="67"/>
        <v>0</v>
      </c>
      <c r="BM67" s="90">
        <f t="shared" ca="1" si="68"/>
        <v>0</v>
      </c>
      <c r="BN67" s="90">
        <f t="shared" ca="1" si="69"/>
        <v>0</v>
      </c>
      <c r="BO67" s="90">
        <f t="shared" ca="1" si="70"/>
        <v>0</v>
      </c>
      <c r="BP67" s="90">
        <f t="shared" ca="1" si="71"/>
        <v>0</v>
      </c>
      <c r="BQ67" s="90">
        <f t="shared" ca="1" si="72"/>
        <v>0</v>
      </c>
      <c r="BR67" s="92">
        <f t="shared" ca="1" si="73"/>
        <v>0</v>
      </c>
      <c r="BS67" s="92"/>
      <c r="BT67" s="93">
        <f t="shared" ca="1" si="74"/>
        <v>0</v>
      </c>
      <c r="BU67" s="90">
        <f ca="1">IF(W66&lt;=0,0,IF($C67&lt;=SUM($BT67:BT67),0,IF(BD67+$C67-SUM($BT67:BT67)&gt;W66+AM67,W66+AM67-BD67,$C67-SUM($BT67:BT67))))</f>
        <v>0</v>
      </c>
      <c r="BV67" s="90">
        <f ca="1">IF(X66&lt;=0,0,IF($C67&lt;=SUM($BT67:BU67),0,IF(BE67+$C67-SUM($BT67:BU67)&gt;X66+AN67,X66+AN67-BE67,$C67-SUM($BT67:BU67))))</f>
        <v>0</v>
      </c>
      <c r="BW67" s="90">
        <f ca="1">IF(Y66&lt;=0,0,IF($C67&lt;=SUM($BT67:BV67),0,IF(BF67+$C67-SUM($BT67:BV67)&gt;Y66+AO67,Y66+AO67-BF67,$C67-SUM($BT67:BV67))))</f>
        <v>0</v>
      </c>
      <c r="BX67" s="90">
        <f ca="1">IF(Z66&lt;=0,0,IF($C67&lt;=SUM($BT67:BW67),0,IF(BG67+$C67-SUM($BT67:BW67)&gt;Z66+AP67,Z66+AP67-BG67,$C67-SUM($BT67:BW67))))</f>
        <v>0</v>
      </c>
      <c r="BY67" s="90">
        <f ca="1">IF(AA66&lt;=0,0,IF($C67&lt;=SUM($BT67:BX67),0,IF(BH67+$C67-SUM($BT67:BX67)&gt;AA66+AQ67,AA66+AQ67-BH67,$C67-SUM($BT67:BX67))))</f>
        <v>0</v>
      </c>
      <c r="BZ67" s="90">
        <f ca="1">IF(AB66&lt;=0,0,IF($C67&lt;=SUM($BT67:BY67),0,IF(BI67+$C67-SUM($BT67:BY67)&gt;AB66+AR67,AB66+AR67-BI67,$C67-SUM($BT67:BY67))))</f>
        <v>0</v>
      </c>
      <c r="CA67" s="90">
        <f ca="1">IF(AC66&lt;=0,0,IF($C67&lt;=SUM($BT67:BZ67),0,IF(BJ67+$C67-SUM($BT67:BZ67)&gt;AC66+AS67,AC66+AS67-BJ67,$C67-SUM($BT67:BZ67))))</f>
        <v>0</v>
      </c>
      <c r="CB67" s="90">
        <f ca="1">IF(AD66&lt;=0,0,IF($C67&lt;=SUM($BT67:CA67),0,IF(BK67+$C67-SUM($BT67:CA67)&gt;AD66+AT67,AD66+AT67-BK67,$C67-SUM($BT67:CA67))))</f>
        <v>0</v>
      </c>
      <c r="CC67" s="90">
        <f ca="1">IF(AE66&lt;=0,0,IF($C67&lt;=SUM($BT67:CB67),0,IF(BL67+$C67-SUM($BT67:CB67)&gt;AE66+AU67,AE66+AU67-BL67,$C67-SUM($BT67:CB67))))</f>
        <v>0</v>
      </c>
      <c r="CD67" s="90">
        <f ca="1">IF(AF66&lt;=0,0,IF($C67&lt;=SUM($BT67:CC67),0,IF(BM67+$C67-SUM($BT67:CC67)&gt;AF66+AV67,AF66+AV67-BM67,$C67-SUM($BT67:CC67))))</f>
        <v>0</v>
      </c>
      <c r="CE67" s="90">
        <f ca="1">IF(AG66&lt;=0,0,IF($C67&lt;=SUM($BT67:CD67),0,IF(BN67+$C67-SUM($BT67:CD67)&gt;AG66+AW67,AG66+AW67-BN67,$C67-SUM($BT67:CD67))))</f>
        <v>0</v>
      </c>
      <c r="CF67" s="90">
        <f ca="1">IF(AH66&lt;=0,0,IF($C67&lt;=SUM($BT67:CE67),0,IF(BO67+$C67-SUM($BT67:CE67)&gt;AH66+AX67,AH66+AX67-BO67,$C67-SUM($BT67:CE67))))</f>
        <v>0</v>
      </c>
      <c r="CG67" s="90">
        <f ca="1">IF(AI66&lt;=0,0,IF($C67&lt;=SUM($BT67:CF67),0,IF(BP67+$C67-SUM($BT67:CF67)&gt;AI66+AY67,AI66+AY67-BP67,$C67-SUM($BT67:CF67))))</f>
        <v>0</v>
      </c>
      <c r="CH67" s="90">
        <f ca="1">IF(AJ66&lt;=0,0,IF($C67&lt;=SUM($BT67:CG67),0,IF(BQ67+$C67-SUM($BT67:CG67)&gt;AJ66+AZ67,AJ66+AZ67-BQ67,$C67-SUM($BT67:CG67))))</f>
        <v>0</v>
      </c>
    </row>
    <row r="68" spans="1:86" ht="11.1" customHeight="1" x14ac:dyDescent="0.2">
      <c r="A68" s="86" t="str">
        <f t="shared" ca="1" si="10"/>
        <v/>
      </c>
      <c r="B68" s="87" t="e">
        <f t="shared" ca="1" si="75"/>
        <v>#N/A</v>
      </c>
      <c r="C68" s="88" t="str">
        <f t="shared" ca="1" si="11"/>
        <v/>
      </c>
      <c r="D68" s="89"/>
      <c r="E68" s="90">
        <f t="shared" ca="1" si="12"/>
        <v>0</v>
      </c>
      <c r="F68" s="90">
        <f t="shared" ca="1" si="13"/>
        <v>0</v>
      </c>
      <c r="G68" s="90">
        <f t="shared" ca="1" si="14"/>
        <v>0</v>
      </c>
      <c r="H68" s="90">
        <f t="shared" ca="1" si="15"/>
        <v>0</v>
      </c>
      <c r="I68" s="90">
        <f t="shared" ca="1" si="16"/>
        <v>0</v>
      </c>
      <c r="J68" s="90">
        <f t="shared" ca="1" si="17"/>
        <v>0</v>
      </c>
      <c r="K68" s="90">
        <f t="shared" ca="1" si="18"/>
        <v>0</v>
      </c>
      <c r="L68" s="90">
        <f t="shared" ca="1" si="19"/>
        <v>0</v>
      </c>
      <c r="M68" s="90">
        <f t="shared" ca="1" si="20"/>
        <v>0</v>
      </c>
      <c r="N68" s="90">
        <f t="shared" ca="1" si="21"/>
        <v>0</v>
      </c>
      <c r="O68" s="90">
        <f t="shared" ca="1" si="22"/>
        <v>0</v>
      </c>
      <c r="P68" s="90">
        <f t="shared" ca="1" si="23"/>
        <v>0</v>
      </c>
      <c r="Q68" s="90">
        <f t="shared" ca="1" si="24"/>
        <v>0</v>
      </c>
      <c r="R68" s="90">
        <f t="shared" ca="1" si="25"/>
        <v>0</v>
      </c>
      <c r="S68" s="90">
        <f t="shared" ca="1" si="26"/>
        <v>0</v>
      </c>
      <c r="T68" s="91"/>
      <c r="U68" s="90">
        <f t="shared" ca="1" si="8"/>
        <v>0</v>
      </c>
      <c r="V68" s="90">
        <f t="shared" ca="1" si="27"/>
        <v>0</v>
      </c>
      <c r="W68" s="90">
        <f t="shared" ca="1" si="28"/>
        <v>0</v>
      </c>
      <c r="X68" s="90">
        <f t="shared" ca="1" si="29"/>
        <v>0</v>
      </c>
      <c r="Y68" s="90">
        <f t="shared" ca="1" si="30"/>
        <v>0</v>
      </c>
      <c r="Z68" s="90">
        <f t="shared" ca="1" si="31"/>
        <v>0</v>
      </c>
      <c r="AA68" s="90">
        <f t="shared" ca="1" si="32"/>
        <v>0</v>
      </c>
      <c r="AB68" s="90">
        <f t="shared" ca="1" si="33"/>
        <v>0</v>
      </c>
      <c r="AC68" s="90">
        <f t="shared" ca="1" si="34"/>
        <v>0</v>
      </c>
      <c r="AD68" s="90">
        <f t="shared" ca="1" si="35"/>
        <v>0</v>
      </c>
      <c r="AE68" s="90">
        <f t="shared" ca="1" si="36"/>
        <v>0</v>
      </c>
      <c r="AF68" s="90">
        <f t="shared" ca="1" si="37"/>
        <v>0</v>
      </c>
      <c r="AG68" s="90">
        <f t="shared" ca="1" si="38"/>
        <v>0</v>
      </c>
      <c r="AH68" s="90">
        <f t="shared" ca="1" si="39"/>
        <v>0</v>
      </c>
      <c r="AI68" s="90">
        <f t="shared" ca="1" si="40"/>
        <v>0</v>
      </c>
      <c r="AJ68" s="90">
        <f t="shared" ca="1" si="41"/>
        <v>0</v>
      </c>
      <c r="AK68" s="94"/>
      <c r="AL68" s="90">
        <f t="shared" ca="1" si="42"/>
        <v>0</v>
      </c>
      <c r="AM68" s="90">
        <f t="shared" ca="1" si="43"/>
        <v>0</v>
      </c>
      <c r="AN68" s="90">
        <f t="shared" ca="1" si="44"/>
        <v>0</v>
      </c>
      <c r="AO68" s="90">
        <f t="shared" ca="1" si="45"/>
        <v>0</v>
      </c>
      <c r="AP68" s="90">
        <f t="shared" ca="1" si="46"/>
        <v>0</v>
      </c>
      <c r="AQ68" s="90">
        <f t="shared" ca="1" si="47"/>
        <v>0</v>
      </c>
      <c r="AR68" s="90">
        <f t="shared" ca="1" si="48"/>
        <v>0</v>
      </c>
      <c r="AS68" s="90">
        <f t="shared" ca="1" si="49"/>
        <v>0</v>
      </c>
      <c r="AT68" s="90">
        <f t="shared" ca="1" si="50"/>
        <v>0</v>
      </c>
      <c r="AU68" s="90">
        <f t="shared" ca="1" si="51"/>
        <v>0</v>
      </c>
      <c r="AV68" s="90">
        <f t="shared" ca="1" si="52"/>
        <v>0</v>
      </c>
      <c r="AW68" s="90">
        <f t="shared" ca="1" si="53"/>
        <v>0</v>
      </c>
      <c r="AX68" s="90">
        <f t="shared" ca="1" si="54"/>
        <v>0</v>
      </c>
      <c r="AY68" s="90">
        <f t="shared" ca="1" si="55"/>
        <v>0</v>
      </c>
      <c r="AZ68" s="90">
        <f t="shared" ca="1" si="56"/>
        <v>0</v>
      </c>
      <c r="BA68" s="92">
        <f t="shared" ca="1" si="57"/>
        <v>0</v>
      </c>
      <c r="BB68" s="95"/>
      <c r="BC68" s="90">
        <f t="shared" ca="1" si="58"/>
        <v>0</v>
      </c>
      <c r="BD68" s="90">
        <f t="shared" ca="1" si="59"/>
        <v>0</v>
      </c>
      <c r="BE68" s="90">
        <f t="shared" ca="1" si="60"/>
        <v>0</v>
      </c>
      <c r="BF68" s="90">
        <f t="shared" ca="1" si="61"/>
        <v>0</v>
      </c>
      <c r="BG68" s="90">
        <f t="shared" ca="1" si="62"/>
        <v>0</v>
      </c>
      <c r="BH68" s="90">
        <f t="shared" ca="1" si="63"/>
        <v>0</v>
      </c>
      <c r="BI68" s="90">
        <f t="shared" ca="1" si="64"/>
        <v>0</v>
      </c>
      <c r="BJ68" s="90">
        <f t="shared" ca="1" si="65"/>
        <v>0</v>
      </c>
      <c r="BK68" s="90">
        <f t="shared" ca="1" si="66"/>
        <v>0</v>
      </c>
      <c r="BL68" s="90">
        <f t="shared" ca="1" si="67"/>
        <v>0</v>
      </c>
      <c r="BM68" s="90">
        <f t="shared" ca="1" si="68"/>
        <v>0</v>
      </c>
      <c r="BN68" s="90">
        <f t="shared" ca="1" si="69"/>
        <v>0</v>
      </c>
      <c r="BO68" s="90">
        <f t="shared" ca="1" si="70"/>
        <v>0</v>
      </c>
      <c r="BP68" s="90">
        <f t="shared" ca="1" si="71"/>
        <v>0</v>
      </c>
      <c r="BQ68" s="90">
        <f t="shared" ca="1" si="72"/>
        <v>0</v>
      </c>
      <c r="BR68" s="92">
        <f t="shared" ca="1" si="73"/>
        <v>0</v>
      </c>
      <c r="BS68" s="92"/>
      <c r="BT68" s="93">
        <f t="shared" ca="1" si="74"/>
        <v>0</v>
      </c>
      <c r="BU68" s="90">
        <f ca="1">IF(W67&lt;=0,0,IF($C68&lt;=SUM($BT68:BT68),0,IF(BD68+$C68-SUM($BT68:BT68)&gt;W67+AM68,W67+AM68-BD68,$C68-SUM($BT68:BT68))))</f>
        <v>0</v>
      </c>
      <c r="BV68" s="90">
        <f ca="1">IF(X67&lt;=0,0,IF($C68&lt;=SUM($BT68:BU68),0,IF(BE68+$C68-SUM($BT68:BU68)&gt;X67+AN68,X67+AN68-BE68,$C68-SUM($BT68:BU68))))</f>
        <v>0</v>
      </c>
      <c r="BW68" s="90">
        <f ca="1">IF(Y67&lt;=0,0,IF($C68&lt;=SUM($BT68:BV68),0,IF(BF68+$C68-SUM($BT68:BV68)&gt;Y67+AO68,Y67+AO68-BF68,$C68-SUM($BT68:BV68))))</f>
        <v>0</v>
      </c>
      <c r="BX68" s="90">
        <f ca="1">IF(Z67&lt;=0,0,IF($C68&lt;=SUM($BT68:BW68),0,IF(BG68+$C68-SUM($BT68:BW68)&gt;Z67+AP68,Z67+AP68-BG68,$C68-SUM($BT68:BW68))))</f>
        <v>0</v>
      </c>
      <c r="BY68" s="90">
        <f ca="1">IF(AA67&lt;=0,0,IF($C68&lt;=SUM($BT68:BX68),0,IF(BH68+$C68-SUM($BT68:BX68)&gt;AA67+AQ68,AA67+AQ68-BH68,$C68-SUM($BT68:BX68))))</f>
        <v>0</v>
      </c>
      <c r="BZ68" s="90">
        <f ca="1">IF(AB67&lt;=0,0,IF($C68&lt;=SUM($BT68:BY68),0,IF(BI68+$C68-SUM($BT68:BY68)&gt;AB67+AR68,AB67+AR68-BI68,$C68-SUM($BT68:BY68))))</f>
        <v>0</v>
      </c>
      <c r="CA68" s="90">
        <f ca="1">IF(AC67&lt;=0,0,IF($C68&lt;=SUM($BT68:BZ68),0,IF(BJ68+$C68-SUM($BT68:BZ68)&gt;AC67+AS68,AC67+AS68-BJ68,$C68-SUM($BT68:BZ68))))</f>
        <v>0</v>
      </c>
      <c r="CB68" s="90">
        <f ca="1">IF(AD67&lt;=0,0,IF($C68&lt;=SUM($BT68:CA68),0,IF(BK68+$C68-SUM($BT68:CA68)&gt;AD67+AT68,AD67+AT68-BK68,$C68-SUM($BT68:CA68))))</f>
        <v>0</v>
      </c>
      <c r="CC68" s="90">
        <f ca="1">IF(AE67&lt;=0,0,IF($C68&lt;=SUM($BT68:CB68),0,IF(BL68+$C68-SUM($BT68:CB68)&gt;AE67+AU68,AE67+AU68-BL68,$C68-SUM($BT68:CB68))))</f>
        <v>0</v>
      </c>
      <c r="CD68" s="90">
        <f ca="1">IF(AF67&lt;=0,0,IF($C68&lt;=SUM($BT68:CC68),0,IF(BM68+$C68-SUM($BT68:CC68)&gt;AF67+AV68,AF67+AV68-BM68,$C68-SUM($BT68:CC68))))</f>
        <v>0</v>
      </c>
      <c r="CE68" s="90">
        <f ca="1">IF(AG67&lt;=0,0,IF($C68&lt;=SUM($BT68:CD68),0,IF(BN68+$C68-SUM($BT68:CD68)&gt;AG67+AW68,AG67+AW68-BN68,$C68-SUM($BT68:CD68))))</f>
        <v>0</v>
      </c>
      <c r="CF68" s="90">
        <f ca="1">IF(AH67&lt;=0,0,IF($C68&lt;=SUM($BT68:CE68),0,IF(BO68+$C68-SUM($BT68:CE68)&gt;AH67+AX68,AH67+AX68-BO68,$C68-SUM($BT68:CE68))))</f>
        <v>0</v>
      </c>
      <c r="CG68" s="90">
        <f ca="1">IF(AI67&lt;=0,0,IF($C68&lt;=SUM($BT68:CF68),0,IF(BP68+$C68-SUM($BT68:CF68)&gt;AI67+AY68,AI67+AY68-BP68,$C68-SUM($BT68:CF68))))</f>
        <v>0</v>
      </c>
      <c r="CH68" s="90">
        <f ca="1">IF(AJ67&lt;=0,0,IF($C68&lt;=SUM($BT68:CG68),0,IF(BQ68+$C68-SUM($BT68:CG68)&gt;AJ67+AZ68,AJ67+AZ68-BQ68,$C68-SUM($BT68:CG68))))</f>
        <v>0</v>
      </c>
    </row>
    <row r="69" spans="1:86" ht="11.1" customHeight="1" x14ac:dyDescent="0.2">
      <c r="A69" s="86" t="str">
        <f t="shared" ca="1" si="10"/>
        <v/>
      </c>
      <c r="B69" s="87" t="e">
        <f t="shared" ca="1" si="75"/>
        <v>#N/A</v>
      </c>
      <c r="C69" s="88" t="str">
        <f t="shared" ca="1" si="11"/>
        <v/>
      </c>
      <c r="D69" s="89"/>
      <c r="E69" s="90">
        <f t="shared" ca="1" si="12"/>
        <v>0</v>
      </c>
      <c r="F69" s="90">
        <f t="shared" ca="1" si="13"/>
        <v>0</v>
      </c>
      <c r="G69" s="90">
        <f t="shared" ca="1" si="14"/>
        <v>0</v>
      </c>
      <c r="H69" s="90">
        <f t="shared" ca="1" si="15"/>
        <v>0</v>
      </c>
      <c r="I69" s="90">
        <f t="shared" ca="1" si="16"/>
        <v>0</v>
      </c>
      <c r="J69" s="90">
        <f t="shared" ca="1" si="17"/>
        <v>0</v>
      </c>
      <c r="K69" s="90">
        <f t="shared" ca="1" si="18"/>
        <v>0</v>
      </c>
      <c r="L69" s="90">
        <f t="shared" ca="1" si="19"/>
        <v>0</v>
      </c>
      <c r="M69" s="90">
        <f t="shared" ca="1" si="20"/>
        <v>0</v>
      </c>
      <c r="N69" s="90">
        <f t="shared" ca="1" si="21"/>
        <v>0</v>
      </c>
      <c r="O69" s="90">
        <f t="shared" ca="1" si="22"/>
        <v>0</v>
      </c>
      <c r="P69" s="90">
        <f t="shared" ca="1" si="23"/>
        <v>0</v>
      </c>
      <c r="Q69" s="90">
        <f t="shared" ca="1" si="24"/>
        <v>0</v>
      </c>
      <c r="R69" s="90">
        <f t="shared" ca="1" si="25"/>
        <v>0</v>
      </c>
      <c r="S69" s="90">
        <f t="shared" ca="1" si="26"/>
        <v>0</v>
      </c>
      <c r="T69" s="91"/>
      <c r="U69" s="90">
        <f t="shared" ca="1" si="8"/>
        <v>0</v>
      </c>
      <c r="V69" s="90">
        <f t="shared" ca="1" si="27"/>
        <v>0</v>
      </c>
      <c r="W69" s="90">
        <f t="shared" ca="1" si="28"/>
        <v>0</v>
      </c>
      <c r="X69" s="90">
        <f t="shared" ca="1" si="29"/>
        <v>0</v>
      </c>
      <c r="Y69" s="90">
        <f t="shared" ca="1" si="30"/>
        <v>0</v>
      </c>
      <c r="Z69" s="90">
        <f t="shared" ca="1" si="31"/>
        <v>0</v>
      </c>
      <c r="AA69" s="90">
        <f t="shared" ca="1" si="32"/>
        <v>0</v>
      </c>
      <c r="AB69" s="90">
        <f t="shared" ca="1" si="33"/>
        <v>0</v>
      </c>
      <c r="AC69" s="90">
        <f t="shared" ca="1" si="34"/>
        <v>0</v>
      </c>
      <c r="AD69" s="90">
        <f t="shared" ca="1" si="35"/>
        <v>0</v>
      </c>
      <c r="AE69" s="90">
        <f t="shared" ca="1" si="36"/>
        <v>0</v>
      </c>
      <c r="AF69" s="90">
        <f t="shared" ca="1" si="37"/>
        <v>0</v>
      </c>
      <c r="AG69" s="90">
        <f t="shared" ca="1" si="38"/>
        <v>0</v>
      </c>
      <c r="AH69" s="90">
        <f t="shared" ca="1" si="39"/>
        <v>0</v>
      </c>
      <c r="AI69" s="90">
        <f t="shared" ca="1" si="40"/>
        <v>0</v>
      </c>
      <c r="AJ69" s="90">
        <f t="shared" ca="1" si="41"/>
        <v>0</v>
      </c>
      <c r="AK69" s="94"/>
      <c r="AL69" s="90">
        <f t="shared" ca="1" si="42"/>
        <v>0</v>
      </c>
      <c r="AM69" s="90">
        <f t="shared" ca="1" si="43"/>
        <v>0</v>
      </c>
      <c r="AN69" s="90">
        <f t="shared" ca="1" si="44"/>
        <v>0</v>
      </c>
      <c r="AO69" s="90">
        <f t="shared" ca="1" si="45"/>
        <v>0</v>
      </c>
      <c r="AP69" s="90">
        <f t="shared" ca="1" si="46"/>
        <v>0</v>
      </c>
      <c r="AQ69" s="90">
        <f t="shared" ca="1" si="47"/>
        <v>0</v>
      </c>
      <c r="AR69" s="90">
        <f t="shared" ca="1" si="48"/>
        <v>0</v>
      </c>
      <c r="AS69" s="90">
        <f t="shared" ca="1" si="49"/>
        <v>0</v>
      </c>
      <c r="AT69" s="90">
        <f t="shared" ca="1" si="50"/>
        <v>0</v>
      </c>
      <c r="AU69" s="90">
        <f t="shared" ca="1" si="51"/>
        <v>0</v>
      </c>
      <c r="AV69" s="90">
        <f t="shared" ca="1" si="52"/>
        <v>0</v>
      </c>
      <c r="AW69" s="90">
        <f t="shared" ca="1" si="53"/>
        <v>0</v>
      </c>
      <c r="AX69" s="90">
        <f t="shared" ca="1" si="54"/>
        <v>0</v>
      </c>
      <c r="AY69" s="90">
        <f t="shared" ca="1" si="55"/>
        <v>0</v>
      </c>
      <c r="AZ69" s="90">
        <f t="shared" ca="1" si="56"/>
        <v>0</v>
      </c>
      <c r="BA69" s="92">
        <f t="shared" ca="1" si="57"/>
        <v>0</v>
      </c>
      <c r="BB69" s="95"/>
      <c r="BC69" s="90">
        <f t="shared" ca="1" si="58"/>
        <v>0</v>
      </c>
      <c r="BD69" s="90">
        <f t="shared" ca="1" si="59"/>
        <v>0</v>
      </c>
      <c r="BE69" s="90">
        <f t="shared" ca="1" si="60"/>
        <v>0</v>
      </c>
      <c r="BF69" s="90">
        <f t="shared" ca="1" si="61"/>
        <v>0</v>
      </c>
      <c r="BG69" s="90">
        <f t="shared" ca="1" si="62"/>
        <v>0</v>
      </c>
      <c r="BH69" s="90">
        <f t="shared" ca="1" si="63"/>
        <v>0</v>
      </c>
      <c r="BI69" s="90">
        <f t="shared" ca="1" si="64"/>
        <v>0</v>
      </c>
      <c r="BJ69" s="90">
        <f t="shared" ca="1" si="65"/>
        <v>0</v>
      </c>
      <c r="BK69" s="90">
        <f t="shared" ca="1" si="66"/>
        <v>0</v>
      </c>
      <c r="BL69" s="90">
        <f t="shared" ca="1" si="67"/>
        <v>0</v>
      </c>
      <c r="BM69" s="90">
        <f t="shared" ca="1" si="68"/>
        <v>0</v>
      </c>
      <c r="BN69" s="90">
        <f t="shared" ca="1" si="69"/>
        <v>0</v>
      </c>
      <c r="BO69" s="90">
        <f t="shared" ca="1" si="70"/>
        <v>0</v>
      </c>
      <c r="BP69" s="90">
        <f t="shared" ca="1" si="71"/>
        <v>0</v>
      </c>
      <c r="BQ69" s="90">
        <f t="shared" ca="1" si="72"/>
        <v>0</v>
      </c>
      <c r="BR69" s="92">
        <f t="shared" ca="1" si="73"/>
        <v>0</v>
      </c>
      <c r="BS69" s="92"/>
      <c r="BT69" s="93">
        <f t="shared" ca="1" si="74"/>
        <v>0</v>
      </c>
      <c r="BU69" s="90">
        <f ca="1">IF(W68&lt;=0,0,IF($C69&lt;=SUM($BT69:BT69),0,IF(BD69+$C69-SUM($BT69:BT69)&gt;W68+AM69,W68+AM69-BD69,$C69-SUM($BT69:BT69))))</f>
        <v>0</v>
      </c>
      <c r="BV69" s="90">
        <f ca="1">IF(X68&lt;=0,0,IF($C69&lt;=SUM($BT69:BU69),0,IF(BE69+$C69-SUM($BT69:BU69)&gt;X68+AN69,X68+AN69-BE69,$C69-SUM($BT69:BU69))))</f>
        <v>0</v>
      </c>
      <c r="BW69" s="90">
        <f ca="1">IF(Y68&lt;=0,0,IF($C69&lt;=SUM($BT69:BV69),0,IF(BF69+$C69-SUM($BT69:BV69)&gt;Y68+AO69,Y68+AO69-BF69,$C69-SUM($BT69:BV69))))</f>
        <v>0</v>
      </c>
      <c r="BX69" s="90">
        <f ca="1">IF(Z68&lt;=0,0,IF($C69&lt;=SUM($BT69:BW69),0,IF(BG69+$C69-SUM($BT69:BW69)&gt;Z68+AP69,Z68+AP69-BG69,$C69-SUM($BT69:BW69))))</f>
        <v>0</v>
      </c>
      <c r="BY69" s="90">
        <f ca="1">IF(AA68&lt;=0,0,IF($C69&lt;=SUM($BT69:BX69),0,IF(BH69+$C69-SUM($BT69:BX69)&gt;AA68+AQ69,AA68+AQ69-BH69,$C69-SUM($BT69:BX69))))</f>
        <v>0</v>
      </c>
      <c r="BZ69" s="90">
        <f ca="1">IF(AB68&lt;=0,0,IF($C69&lt;=SUM($BT69:BY69),0,IF(BI69+$C69-SUM($BT69:BY69)&gt;AB68+AR69,AB68+AR69-BI69,$C69-SUM($BT69:BY69))))</f>
        <v>0</v>
      </c>
      <c r="CA69" s="90">
        <f ca="1">IF(AC68&lt;=0,0,IF($C69&lt;=SUM($BT69:BZ69),0,IF(BJ69+$C69-SUM($BT69:BZ69)&gt;AC68+AS69,AC68+AS69-BJ69,$C69-SUM($BT69:BZ69))))</f>
        <v>0</v>
      </c>
      <c r="CB69" s="90">
        <f ca="1">IF(AD68&lt;=0,0,IF($C69&lt;=SUM($BT69:CA69),0,IF(BK69+$C69-SUM($BT69:CA69)&gt;AD68+AT69,AD68+AT69-BK69,$C69-SUM($BT69:CA69))))</f>
        <v>0</v>
      </c>
      <c r="CC69" s="90">
        <f ca="1">IF(AE68&lt;=0,0,IF($C69&lt;=SUM($BT69:CB69),0,IF(BL69+$C69-SUM($BT69:CB69)&gt;AE68+AU69,AE68+AU69-BL69,$C69-SUM($BT69:CB69))))</f>
        <v>0</v>
      </c>
      <c r="CD69" s="90">
        <f ca="1">IF(AF68&lt;=0,0,IF($C69&lt;=SUM($BT69:CC69),0,IF(BM69+$C69-SUM($BT69:CC69)&gt;AF68+AV69,AF68+AV69-BM69,$C69-SUM($BT69:CC69))))</f>
        <v>0</v>
      </c>
      <c r="CE69" s="90">
        <f ca="1">IF(AG68&lt;=0,0,IF($C69&lt;=SUM($BT69:CD69),0,IF(BN69+$C69-SUM($BT69:CD69)&gt;AG68+AW69,AG68+AW69-BN69,$C69-SUM($BT69:CD69))))</f>
        <v>0</v>
      </c>
      <c r="CF69" s="90">
        <f ca="1">IF(AH68&lt;=0,0,IF($C69&lt;=SUM($BT69:CE69),0,IF(BO69+$C69-SUM($BT69:CE69)&gt;AH68+AX69,AH68+AX69-BO69,$C69-SUM($BT69:CE69))))</f>
        <v>0</v>
      </c>
      <c r="CG69" s="90">
        <f ca="1">IF(AI68&lt;=0,0,IF($C69&lt;=SUM($BT69:CF69),0,IF(BP69+$C69-SUM($BT69:CF69)&gt;AI68+AY69,AI68+AY69-BP69,$C69-SUM($BT69:CF69))))</f>
        <v>0</v>
      </c>
      <c r="CH69" s="90">
        <f ca="1">IF(AJ68&lt;=0,0,IF($C69&lt;=SUM($BT69:CG69),0,IF(BQ69+$C69-SUM($BT69:CG69)&gt;AJ68+AZ69,AJ68+AZ69-BQ69,$C69-SUM($BT69:CG69))))</f>
        <v>0</v>
      </c>
    </row>
    <row r="70" spans="1:86" ht="11.1" customHeight="1" x14ac:dyDescent="0.2">
      <c r="A70" s="86" t="str">
        <f t="shared" ca="1" si="10"/>
        <v/>
      </c>
      <c r="B70" s="87" t="e">
        <f t="shared" ca="1" si="75"/>
        <v>#N/A</v>
      </c>
      <c r="C70" s="88" t="str">
        <f t="shared" ca="1" si="11"/>
        <v/>
      </c>
      <c r="D70" s="89"/>
      <c r="E70" s="90">
        <f t="shared" ca="1" si="12"/>
        <v>0</v>
      </c>
      <c r="F70" s="90">
        <f t="shared" ca="1" si="13"/>
        <v>0</v>
      </c>
      <c r="G70" s="90">
        <f t="shared" ca="1" si="14"/>
        <v>0</v>
      </c>
      <c r="H70" s="90">
        <f t="shared" ca="1" si="15"/>
        <v>0</v>
      </c>
      <c r="I70" s="90">
        <f t="shared" ca="1" si="16"/>
        <v>0</v>
      </c>
      <c r="J70" s="90">
        <f t="shared" ca="1" si="17"/>
        <v>0</v>
      </c>
      <c r="K70" s="90">
        <f t="shared" ca="1" si="18"/>
        <v>0</v>
      </c>
      <c r="L70" s="90">
        <f t="shared" ca="1" si="19"/>
        <v>0</v>
      </c>
      <c r="M70" s="90">
        <f t="shared" ca="1" si="20"/>
        <v>0</v>
      </c>
      <c r="N70" s="90">
        <f t="shared" ca="1" si="21"/>
        <v>0</v>
      </c>
      <c r="O70" s="90">
        <f t="shared" ca="1" si="22"/>
        <v>0</v>
      </c>
      <c r="P70" s="90">
        <f t="shared" ca="1" si="23"/>
        <v>0</v>
      </c>
      <c r="Q70" s="90">
        <f t="shared" ca="1" si="24"/>
        <v>0</v>
      </c>
      <c r="R70" s="90">
        <f t="shared" ca="1" si="25"/>
        <v>0</v>
      </c>
      <c r="S70" s="90">
        <f t="shared" ca="1" si="26"/>
        <v>0</v>
      </c>
      <c r="T70" s="91"/>
      <c r="U70" s="90">
        <f t="shared" ca="1" si="8"/>
        <v>0</v>
      </c>
      <c r="V70" s="90">
        <f t="shared" ca="1" si="27"/>
        <v>0</v>
      </c>
      <c r="W70" s="90">
        <f t="shared" ca="1" si="28"/>
        <v>0</v>
      </c>
      <c r="X70" s="90">
        <f t="shared" ca="1" si="29"/>
        <v>0</v>
      </c>
      <c r="Y70" s="90">
        <f t="shared" ca="1" si="30"/>
        <v>0</v>
      </c>
      <c r="Z70" s="90">
        <f t="shared" ca="1" si="31"/>
        <v>0</v>
      </c>
      <c r="AA70" s="90">
        <f t="shared" ca="1" si="32"/>
        <v>0</v>
      </c>
      <c r="AB70" s="90">
        <f t="shared" ca="1" si="33"/>
        <v>0</v>
      </c>
      <c r="AC70" s="90">
        <f t="shared" ca="1" si="34"/>
        <v>0</v>
      </c>
      <c r="AD70" s="90">
        <f t="shared" ca="1" si="35"/>
        <v>0</v>
      </c>
      <c r="AE70" s="90">
        <f t="shared" ca="1" si="36"/>
        <v>0</v>
      </c>
      <c r="AF70" s="90">
        <f t="shared" ca="1" si="37"/>
        <v>0</v>
      </c>
      <c r="AG70" s="90">
        <f t="shared" ca="1" si="38"/>
        <v>0</v>
      </c>
      <c r="AH70" s="90">
        <f t="shared" ca="1" si="39"/>
        <v>0</v>
      </c>
      <c r="AI70" s="90">
        <f t="shared" ca="1" si="40"/>
        <v>0</v>
      </c>
      <c r="AJ70" s="90">
        <f t="shared" ca="1" si="41"/>
        <v>0</v>
      </c>
      <c r="AK70" s="94"/>
      <c r="AL70" s="90">
        <f t="shared" ca="1" si="42"/>
        <v>0</v>
      </c>
      <c r="AM70" s="90">
        <f t="shared" ca="1" si="43"/>
        <v>0</v>
      </c>
      <c r="AN70" s="90">
        <f t="shared" ca="1" si="44"/>
        <v>0</v>
      </c>
      <c r="AO70" s="90">
        <f t="shared" ca="1" si="45"/>
        <v>0</v>
      </c>
      <c r="AP70" s="90">
        <f t="shared" ca="1" si="46"/>
        <v>0</v>
      </c>
      <c r="AQ70" s="90">
        <f t="shared" ca="1" si="47"/>
        <v>0</v>
      </c>
      <c r="AR70" s="90">
        <f t="shared" ca="1" si="48"/>
        <v>0</v>
      </c>
      <c r="AS70" s="90">
        <f t="shared" ca="1" si="49"/>
        <v>0</v>
      </c>
      <c r="AT70" s="90">
        <f t="shared" ca="1" si="50"/>
        <v>0</v>
      </c>
      <c r="AU70" s="90">
        <f t="shared" ca="1" si="51"/>
        <v>0</v>
      </c>
      <c r="AV70" s="90">
        <f t="shared" ca="1" si="52"/>
        <v>0</v>
      </c>
      <c r="AW70" s="90">
        <f t="shared" ca="1" si="53"/>
        <v>0</v>
      </c>
      <c r="AX70" s="90">
        <f t="shared" ca="1" si="54"/>
        <v>0</v>
      </c>
      <c r="AY70" s="90">
        <f t="shared" ca="1" si="55"/>
        <v>0</v>
      </c>
      <c r="AZ70" s="90">
        <f t="shared" ca="1" si="56"/>
        <v>0</v>
      </c>
      <c r="BA70" s="92">
        <f t="shared" ca="1" si="57"/>
        <v>0</v>
      </c>
      <c r="BB70" s="95"/>
      <c r="BC70" s="90">
        <f t="shared" ca="1" si="58"/>
        <v>0</v>
      </c>
      <c r="BD70" s="90">
        <f t="shared" ca="1" si="59"/>
        <v>0</v>
      </c>
      <c r="BE70" s="90">
        <f t="shared" ca="1" si="60"/>
        <v>0</v>
      </c>
      <c r="BF70" s="90">
        <f t="shared" ca="1" si="61"/>
        <v>0</v>
      </c>
      <c r="BG70" s="90">
        <f t="shared" ca="1" si="62"/>
        <v>0</v>
      </c>
      <c r="BH70" s="90">
        <f t="shared" ca="1" si="63"/>
        <v>0</v>
      </c>
      <c r="BI70" s="90">
        <f t="shared" ca="1" si="64"/>
        <v>0</v>
      </c>
      <c r="BJ70" s="90">
        <f t="shared" ca="1" si="65"/>
        <v>0</v>
      </c>
      <c r="BK70" s="90">
        <f t="shared" ca="1" si="66"/>
        <v>0</v>
      </c>
      <c r="BL70" s="90">
        <f t="shared" ca="1" si="67"/>
        <v>0</v>
      </c>
      <c r="BM70" s="90">
        <f t="shared" ca="1" si="68"/>
        <v>0</v>
      </c>
      <c r="BN70" s="90">
        <f t="shared" ca="1" si="69"/>
        <v>0</v>
      </c>
      <c r="BO70" s="90">
        <f t="shared" ca="1" si="70"/>
        <v>0</v>
      </c>
      <c r="BP70" s="90">
        <f t="shared" ca="1" si="71"/>
        <v>0</v>
      </c>
      <c r="BQ70" s="90">
        <f t="shared" ca="1" si="72"/>
        <v>0</v>
      </c>
      <c r="BR70" s="92">
        <f t="shared" ca="1" si="73"/>
        <v>0</v>
      </c>
      <c r="BS70" s="92"/>
      <c r="BT70" s="93">
        <f t="shared" ca="1" si="74"/>
        <v>0</v>
      </c>
      <c r="BU70" s="90">
        <f ca="1">IF(W69&lt;=0,0,IF($C70&lt;=SUM($BT70:BT70),0,IF(BD70+$C70-SUM($BT70:BT70)&gt;W69+AM70,W69+AM70-BD70,$C70-SUM($BT70:BT70))))</f>
        <v>0</v>
      </c>
      <c r="BV70" s="90">
        <f ca="1">IF(X69&lt;=0,0,IF($C70&lt;=SUM($BT70:BU70),0,IF(BE70+$C70-SUM($BT70:BU70)&gt;X69+AN70,X69+AN70-BE70,$C70-SUM($BT70:BU70))))</f>
        <v>0</v>
      </c>
      <c r="BW70" s="90">
        <f ca="1">IF(Y69&lt;=0,0,IF($C70&lt;=SUM($BT70:BV70),0,IF(BF70+$C70-SUM($BT70:BV70)&gt;Y69+AO70,Y69+AO70-BF70,$C70-SUM($BT70:BV70))))</f>
        <v>0</v>
      </c>
      <c r="BX70" s="90">
        <f ca="1">IF(Z69&lt;=0,0,IF($C70&lt;=SUM($BT70:BW70),0,IF(BG70+$C70-SUM($BT70:BW70)&gt;Z69+AP70,Z69+AP70-BG70,$C70-SUM($BT70:BW70))))</f>
        <v>0</v>
      </c>
      <c r="BY70" s="90">
        <f ca="1">IF(AA69&lt;=0,0,IF($C70&lt;=SUM($BT70:BX70),0,IF(BH70+$C70-SUM($BT70:BX70)&gt;AA69+AQ70,AA69+AQ70-BH70,$C70-SUM($BT70:BX70))))</f>
        <v>0</v>
      </c>
      <c r="BZ70" s="90">
        <f ca="1">IF(AB69&lt;=0,0,IF($C70&lt;=SUM($BT70:BY70),0,IF(BI70+$C70-SUM($BT70:BY70)&gt;AB69+AR70,AB69+AR70-BI70,$C70-SUM($BT70:BY70))))</f>
        <v>0</v>
      </c>
      <c r="CA70" s="90">
        <f ca="1">IF(AC69&lt;=0,0,IF($C70&lt;=SUM($BT70:BZ70),0,IF(BJ70+$C70-SUM($BT70:BZ70)&gt;AC69+AS70,AC69+AS70-BJ70,$C70-SUM($BT70:BZ70))))</f>
        <v>0</v>
      </c>
      <c r="CB70" s="90">
        <f ca="1">IF(AD69&lt;=0,0,IF($C70&lt;=SUM($BT70:CA70),0,IF(BK70+$C70-SUM($BT70:CA70)&gt;AD69+AT70,AD69+AT70-BK70,$C70-SUM($BT70:CA70))))</f>
        <v>0</v>
      </c>
      <c r="CC70" s="90">
        <f ca="1">IF(AE69&lt;=0,0,IF($C70&lt;=SUM($BT70:CB70),0,IF(BL70+$C70-SUM($BT70:CB70)&gt;AE69+AU70,AE69+AU70-BL70,$C70-SUM($BT70:CB70))))</f>
        <v>0</v>
      </c>
      <c r="CD70" s="90">
        <f ca="1">IF(AF69&lt;=0,0,IF($C70&lt;=SUM($BT70:CC70),0,IF(BM70+$C70-SUM($BT70:CC70)&gt;AF69+AV70,AF69+AV70-BM70,$C70-SUM($BT70:CC70))))</f>
        <v>0</v>
      </c>
      <c r="CE70" s="90">
        <f ca="1">IF(AG69&lt;=0,0,IF($C70&lt;=SUM($BT70:CD70),0,IF(BN70+$C70-SUM($BT70:CD70)&gt;AG69+AW70,AG69+AW70-BN70,$C70-SUM($BT70:CD70))))</f>
        <v>0</v>
      </c>
      <c r="CF70" s="90">
        <f ca="1">IF(AH69&lt;=0,0,IF($C70&lt;=SUM($BT70:CE70),0,IF(BO70+$C70-SUM($BT70:CE70)&gt;AH69+AX70,AH69+AX70-BO70,$C70-SUM($BT70:CE70))))</f>
        <v>0</v>
      </c>
      <c r="CG70" s="90">
        <f ca="1">IF(AI69&lt;=0,0,IF($C70&lt;=SUM($BT70:CF70),0,IF(BP70+$C70-SUM($BT70:CF70)&gt;AI69+AY70,AI69+AY70-BP70,$C70-SUM($BT70:CF70))))</f>
        <v>0</v>
      </c>
      <c r="CH70" s="90">
        <f ca="1">IF(AJ69&lt;=0,0,IF($C70&lt;=SUM($BT70:CG70),0,IF(BQ70+$C70-SUM($BT70:CG70)&gt;AJ69+AZ70,AJ69+AZ70-BQ70,$C70-SUM($BT70:CG70))))</f>
        <v>0</v>
      </c>
    </row>
    <row r="71" spans="1:86" ht="11.1" customHeight="1" x14ac:dyDescent="0.2">
      <c r="A71" s="86" t="str">
        <f t="shared" ca="1" si="10"/>
        <v/>
      </c>
      <c r="B71" s="87" t="e">
        <f t="shared" ca="1" si="75"/>
        <v>#N/A</v>
      </c>
      <c r="C71" s="88" t="str">
        <f t="shared" ca="1" si="11"/>
        <v/>
      </c>
      <c r="D71" s="89"/>
      <c r="E71" s="90">
        <f t="shared" ca="1" si="12"/>
        <v>0</v>
      </c>
      <c r="F71" s="90">
        <f t="shared" ca="1" si="13"/>
        <v>0</v>
      </c>
      <c r="G71" s="90">
        <f t="shared" ca="1" si="14"/>
        <v>0</v>
      </c>
      <c r="H71" s="90">
        <f t="shared" ca="1" si="15"/>
        <v>0</v>
      </c>
      <c r="I71" s="90">
        <f t="shared" ca="1" si="16"/>
        <v>0</v>
      </c>
      <c r="J71" s="90">
        <f t="shared" ca="1" si="17"/>
        <v>0</v>
      </c>
      <c r="K71" s="90">
        <f t="shared" ca="1" si="18"/>
        <v>0</v>
      </c>
      <c r="L71" s="90">
        <f t="shared" ca="1" si="19"/>
        <v>0</v>
      </c>
      <c r="M71" s="90">
        <f t="shared" ca="1" si="20"/>
        <v>0</v>
      </c>
      <c r="N71" s="90">
        <f t="shared" ca="1" si="21"/>
        <v>0</v>
      </c>
      <c r="O71" s="90">
        <f t="shared" ca="1" si="22"/>
        <v>0</v>
      </c>
      <c r="P71" s="90">
        <f t="shared" ca="1" si="23"/>
        <v>0</v>
      </c>
      <c r="Q71" s="90">
        <f t="shared" ca="1" si="24"/>
        <v>0</v>
      </c>
      <c r="R71" s="90">
        <f t="shared" ca="1" si="25"/>
        <v>0</v>
      </c>
      <c r="S71" s="90">
        <f t="shared" ca="1" si="26"/>
        <v>0</v>
      </c>
      <c r="T71" s="91"/>
      <c r="U71" s="90">
        <f t="shared" ca="1" si="8"/>
        <v>0</v>
      </c>
      <c r="V71" s="90">
        <f t="shared" ca="1" si="27"/>
        <v>0</v>
      </c>
      <c r="W71" s="90">
        <f t="shared" ca="1" si="28"/>
        <v>0</v>
      </c>
      <c r="X71" s="90">
        <f t="shared" ca="1" si="29"/>
        <v>0</v>
      </c>
      <c r="Y71" s="90">
        <f t="shared" ca="1" si="30"/>
        <v>0</v>
      </c>
      <c r="Z71" s="90">
        <f t="shared" ca="1" si="31"/>
        <v>0</v>
      </c>
      <c r="AA71" s="90">
        <f t="shared" ca="1" si="32"/>
        <v>0</v>
      </c>
      <c r="AB71" s="90">
        <f t="shared" ca="1" si="33"/>
        <v>0</v>
      </c>
      <c r="AC71" s="90">
        <f t="shared" ca="1" si="34"/>
        <v>0</v>
      </c>
      <c r="AD71" s="90">
        <f t="shared" ca="1" si="35"/>
        <v>0</v>
      </c>
      <c r="AE71" s="90">
        <f t="shared" ca="1" si="36"/>
        <v>0</v>
      </c>
      <c r="AF71" s="90">
        <f t="shared" ca="1" si="37"/>
        <v>0</v>
      </c>
      <c r="AG71" s="90">
        <f t="shared" ca="1" si="38"/>
        <v>0</v>
      </c>
      <c r="AH71" s="90">
        <f t="shared" ca="1" si="39"/>
        <v>0</v>
      </c>
      <c r="AI71" s="90">
        <f t="shared" ca="1" si="40"/>
        <v>0</v>
      </c>
      <c r="AJ71" s="90">
        <f t="shared" ca="1" si="41"/>
        <v>0</v>
      </c>
      <c r="AK71" s="94"/>
      <c r="AL71" s="90">
        <f t="shared" ca="1" si="42"/>
        <v>0</v>
      </c>
      <c r="AM71" s="90">
        <f t="shared" ca="1" si="43"/>
        <v>0</v>
      </c>
      <c r="AN71" s="90">
        <f t="shared" ca="1" si="44"/>
        <v>0</v>
      </c>
      <c r="AO71" s="90">
        <f t="shared" ca="1" si="45"/>
        <v>0</v>
      </c>
      <c r="AP71" s="90">
        <f t="shared" ca="1" si="46"/>
        <v>0</v>
      </c>
      <c r="AQ71" s="90">
        <f t="shared" ca="1" si="47"/>
        <v>0</v>
      </c>
      <c r="AR71" s="90">
        <f t="shared" ca="1" si="48"/>
        <v>0</v>
      </c>
      <c r="AS71" s="90">
        <f t="shared" ca="1" si="49"/>
        <v>0</v>
      </c>
      <c r="AT71" s="90">
        <f t="shared" ca="1" si="50"/>
        <v>0</v>
      </c>
      <c r="AU71" s="90">
        <f t="shared" ca="1" si="51"/>
        <v>0</v>
      </c>
      <c r="AV71" s="90">
        <f t="shared" ca="1" si="52"/>
        <v>0</v>
      </c>
      <c r="AW71" s="90">
        <f t="shared" ca="1" si="53"/>
        <v>0</v>
      </c>
      <c r="AX71" s="90">
        <f t="shared" ca="1" si="54"/>
        <v>0</v>
      </c>
      <c r="AY71" s="90">
        <f t="shared" ca="1" si="55"/>
        <v>0</v>
      </c>
      <c r="AZ71" s="90">
        <f t="shared" ca="1" si="56"/>
        <v>0</v>
      </c>
      <c r="BA71" s="92">
        <f t="shared" ca="1" si="57"/>
        <v>0</v>
      </c>
      <c r="BB71" s="95"/>
      <c r="BC71" s="90">
        <f t="shared" ca="1" si="58"/>
        <v>0</v>
      </c>
      <c r="BD71" s="90">
        <f t="shared" ca="1" si="59"/>
        <v>0</v>
      </c>
      <c r="BE71" s="90">
        <f t="shared" ca="1" si="60"/>
        <v>0</v>
      </c>
      <c r="BF71" s="90">
        <f t="shared" ca="1" si="61"/>
        <v>0</v>
      </c>
      <c r="BG71" s="90">
        <f t="shared" ca="1" si="62"/>
        <v>0</v>
      </c>
      <c r="BH71" s="90">
        <f t="shared" ca="1" si="63"/>
        <v>0</v>
      </c>
      <c r="BI71" s="90">
        <f t="shared" ca="1" si="64"/>
        <v>0</v>
      </c>
      <c r="BJ71" s="90">
        <f t="shared" ca="1" si="65"/>
        <v>0</v>
      </c>
      <c r="BK71" s="90">
        <f t="shared" ca="1" si="66"/>
        <v>0</v>
      </c>
      <c r="BL71" s="90">
        <f t="shared" ca="1" si="67"/>
        <v>0</v>
      </c>
      <c r="BM71" s="90">
        <f t="shared" ca="1" si="68"/>
        <v>0</v>
      </c>
      <c r="BN71" s="90">
        <f t="shared" ca="1" si="69"/>
        <v>0</v>
      </c>
      <c r="BO71" s="90">
        <f t="shared" ca="1" si="70"/>
        <v>0</v>
      </c>
      <c r="BP71" s="90">
        <f t="shared" ca="1" si="71"/>
        <v>0</v>
      </c>
      <c r="BQ71" s="90">
        <f t="shared" ca="1" si="72"/>
        <v>0</v>
      </c>
      <c r="BR71" s="92">
        <f t="shared" ca="1" si="73"/>
        <v>0</v>
      </c>
      <c r="BS71" s="92"/>
      <c r="BT71" s="93">
        <f t="shared" ca="1" si="74"/>
        <v>0</v>
      </c>
      <c r="BU71" s="90">
        <f ca="1">IF(W70&lt;=0,0,IF($C71&lt;=SUM($BT71:BT71),0,IF(BD71+$C71-SUM($BT71:BT71)&gt;W70+AM71,W70+AM71-BD71,$C71-SUM($BT71:BT71))))</f>
        <v>0</v>
      </c>
      <c r="BV71" s="90">
        <f ca="1">IF(X70&lt;=0,0,IF($C71&lt;=SUM($BT71:BU71),0,IF(BE71+$C71-SUM($BT71:BU71)&gt;X70+AN71,X70+AN71-BE71,$C71-SUM($BT71:BU71))))</f>
        <v>0</v>
      </c>
      <c r="BW71" s="90">
        <f ca="1">IF(Y70&lt;=0,0,IF($C71&lt;=SUM($BT71:BV71),0,IF(BF71+$C71-SUM($BT71:BV71)&gt;Y70+AO71,Y70+AO71-BF71,$C71-SUM($BT71:BV71))))</f>
        <v>0</v>
      </c>
      <c r="BX71" s="90">
        <f ca="1">IF(Z70&lt;=0,0,IF($C71&lt;=SUM($BT71:BW71),0,IF(BG71+$C71-SUM($BT71:BW71)&gt;Z70+AP71,Z70+AP71-BG71,$C71-SUM($BT71:BW71))))</f>
        <v>0</v>
      </c>
      <c r="BY71" s="90">
        <f ca="1">IF(AA70&lt;=0,0,IF($C71&lt;=SUM($BT71:BX71),0,IF(BH71+$C71-SUM($BT71:BX71)&gt;AA70+AQ71,AA70+AQ71-BH71,$C71-SUM($BT71:BX71))))</f>
        <v>0</v>
      </c>
      <c r="BZ71" s="90">
        <f ca="1">IF(AB70&lt;=0,0,IF($C71&lt;=SUM($BT71:BY71),0,IF(BI71+$C71-SUM($BT71:BY71)&gt;AB70+AR71,AB70+AR71-BI71,$C71-SUM($BT71:BY71))))</f>
        <v>0</v>
      </c>
      <c r="CA71" s="90">
        <f ca="1">IF(AC70&lt;=0,0,IF($C71&lt;=SUM($BT71:BZ71),0,IF(BJ71+$C71-SUM($BT71:BZ71)&gt;AC70+AS71,AC70+AS71-BJ71,$C71-SUM($BT71:BZ71))))</f>
        <v>0</v>
      </c>
      <c r="CB71" s="90">
        <f ca="1">IF(AD70&lt;=0,0,IF($C71&lt;=SUM($BT71:CA71),0,IF(BK71+$C71-SUM($BT71:CA71)&gt;AD70+AT71,AD70+AT71-BK71,$C71-SUM($BT71:CA71))))</f>
        <v>0</v>
      </c>
      <c r="CC71" s="90">
        <f ca="1">IF(AE70&lt;=0,0,IF($C71&lt;=SUM($BT71:CB71),0,IF(BL71+$C71-SUM($BT71:CB71)&gt;AE70+AU71,AE70+AU71-BL71,$C71-SUM($BT71:CB71))))</f>
        <v>0</v>
      </c>
      <c r="CD71" s="90">
        <f ca="1">IF(AF70&lt;=0,0,IF($C71&lt;=SUM($BT71:CC71),0,IF(BM71+$C71-SUM($BT71:CC71)&gt;AF70+AV71,AF70+AV71-BM71,$C71-SUM($BT71:CC71))))</f>
        <v>0</v>
      </c>
      <c r="CE71" s="90">
        <f ca="1">IF(AG70&lt;=0,0,IF($C71&lt;=SUM($BT71:CD71),0,IF(BN71+$C71-SUM($BT71:CD71)&gt;AG70+AW71,AG70+AW71-BN71,$C71-SUM($BT71:CD71))))</f>
        <v>0</v>
      </c>
      <c r="CF71" s="90">
        <f ca="1">IF(AH70&lt;=0,0,IF($C71&lt;=SUM($BT71:CE71),0,IF(BO71+$C71-SUM($BT71:CE71)&gt;AH70+AX71,AH70+AX71-BO71,$C71-SUM($BT71:CE71))))</f>
        <v>0</v>
      </c>
      <c r="CG71" s="90">
        <f ca="1">IF(AI70&lt;=0,0,IF($C71&lt;=SUM($BT71:CF71),0,IF(BP71+$C71-SUM($BT71:CF71)&gt;AI70+AY71,AI70+AY71-BP71,$C71-SUM($BT71:CF71))))</f>
        <v>0</v>
      </c>
      <c r="CH71" s="90">
        <f ca="1">IF(AJ70&lt;=0,0,IF($C71&lt;=SUM($BT71:CG71),0,IF(BQ71+$C71-SUM($BT71:CG71)&gt;AJ70+AZ71,AJ70+AZ71-BQ71,$C71-SUM($BT71:CG71))))</f>
        <v>0</v>
      </c>
    </row>
    <row r="72" spans="1:86" ht="11.1" customHeight="1" x14ac:dyDescent="0.2">
      <c r="A72" s="86" t="str">
        <f t="shared" ca="1" si="10"/>
        <v/>
      </c>
      <c r="B72" s="87" t="e">
        <f t="shared" ca="1" si="75"/>
        <v>#N/A</v>
      </c>
      <c r="C72" s="88" t="str">
        <f t="shared" ca="1" si="11"/>
        <v/>
      </c>
      <c r="D72" s="89"/>
      <c r="E72" s="90">
        <f t="shared" ca="1" si="12"/>
        <v>0</v>
      </c>
      <c r="F72" s="90">
        <f t="shared" ca="1" si="13"/>
        <v>0</v>
      </c>
      <c r="G72" s="90">
        <f t="shared" ca="1" si="14"/>
        <v>0</v>
      </c>
      <c r="H72" s="90">
        <f t="shared" ca="1" si="15"/>
        <v>0</v>
      </c>
      <c r="I72" s="90">
        <f t="shared" ca="1" si="16"/>
        <v>0</v>
      </c>
      <c r="J72" s="90">
        <f t="shared" ca="1" si="17"/>
        <v>0</v>
      </c>
      <c r="K72" s="90">
        <f t="shared" ca="1" si="18"/>
        <v>0</v>
      </c>
      <c r="L72" s="90">
        <f t="shared" ca="1" si="19"/>
        <v>0</v>
      </c>
      <c r="M72" s="90">
        <f t="shared" ca="1" si="20"/>
        <v>0</v>
      </c>
      <c r="N72" s="90">
        <f t="shared" ca="1" si="21"/>
        <v>0</v>
      </c>
      <c r="O72" s="90">
        <f t="shared" ca="1" si="22"/>
        <v>0</v>
      </c>
      <c r="P72" s="90">
        <f t="shared" ca="1" si="23"/>
        <v>0</v>
      </c>
      <c r="Q72" s="90">
        <f t="shared" ca="1" si="24"/>
        <v>0</v>
      </c>
      <c r="R72" s="90">
        <f t="shared" ca="1" si="25"/>
        <v>0</v>
      </c>
      <c r="S72" s="90">
        <f t="shared" ca="1" si="26"/>
        <v>0</v>
      </c>
      <c r="T72" s="91"/>
      <c r="U72" s="90">
        <f t="shared" ca="1" si="8"/>
        <v>0</v>
      </c>
      <c r="V72" s="90">
        <f t="shared" ca="1" si="27"/>
        <v>0</v>
      </c>
      <c r="W72" s="90">
        <f t="shared" ca="1" si="28"/>
        <v>0</v>
      </c>
      <c r="X72" s="90">
        <f t="shared" ca="1" si="29"/>
        <v>0</v>
      </c>
      <c r="Y72" s="90">
        <f t="shared" ca="1" si="30"/>
        <v>0</v>
      </c>
      <c r="Z72" s="90">
        <f t="shared" ca="1" si="31"/>
        <v>0</v>
      </c>
      <c r="AA72" s="90">
        <f t="shared" ca="1" si="32"/>
        <v>0</v>
      </c>
      <c r="AB72" s="90">
        <f t="shared" ca="1" si="33"/>
        <v>0</v>
      </c>
      <c r="AC72" s="90">
        <f t="shared" ca="1" si="34"/>
        <v>0</v>
      </c>
      <c r="AD72" s="90">
        <f t="shared" ca="1" si="35"/>
        <v>0</v>
      </c>
      <c r="AE72" s="90">
        <f t="shared" ca="1" si="36"/>
        <v>0</v>
      </c>
      <c r="AF72" s="90">
        <f t="shared" ca="1" si="37"/>
        <v>0</v>
      </c>
      <c r="AG72" s="90">
        <f t="shared" ca="1" si="38"/>
        <v>0</v>
      </c>
      <c r="AH72" s="90">
        <f t="shared" ca="1" si="39"/>
        <v>0</v>
      </c>
      <c r="AI72" s="90">
        <f t="shared" ca="1" si="40"/>
        <v>0</v>
      </c>
      <c r="AJ72" s="90">
        <f t="shared" ca="1" si="41"/>
        <v>0</v>
      </c>
      <c r="AK72" s="94"/>
      <c r="AL72" s="90">
        <f t="shared" ca="1" si="42"/>
        <v>0</v>
      </c>
      <c r="AM72" s="90">
        <f t="shared" ca="1" si="43"/>
        <v>0</v>
      </c>
      <c r="AN72" s="90">
        <f t="shared" ca="1" si="44"/>
        <v>0</v>
      </c>
      <c r="AO72" s="90">
        <f t="shared" ca="1" si="45"/>
        <v>0</v>
      </c>
      <c r="AP72" s="90">
        <f t="shared" ca="1" si="46"/>
        <v>0</v>
      </c>
      <c r="AQ72" s="90">
        <f t="shared" ca="1" si="47"/>
        <v>0</v>
      </c>
      <c r="AR72" s="90">
        <f t="shared" ca="1" si="48"/>
        <v>0</v>
      </c>
      <c r="AS72" s="90">
        <f t="shared" ca="1" si="49"/>
        <v>0</v>
      </c>
      <c r="AT72" s="90">
        <f t="shared" ca="1" si="50"/>
        <v>0</v>
      </c>
      <c r="AU72" s="90">
        <f t="shared" ca="1" si="51"/>
        <v>0</v>
      </c>
      <c r="AV72" s="90">
        <f t="shared" ca="1" si="52"/>
        <v>0</v>
      </c>
      <c r="AW72" s="90">
        <f t="shared" ca="1" si="53"/>
        <v>0</v>
      </c>
      <c r="AX72" s="90">
        <f t="shared" ca="1" si="54"/>
        <v>0</v>
      </c>
      <c r="AY72" s="90">
        <f t="shared" ca="1" si="55"/>
        <v>0</v>
      </c>
      <c r="AZ72" s="90">
        <f t="shared" ca="1" si="56"/>
        <v>0</v>
      </c>
      <c r="BA72" s="92">
        <f t="shared" ca="1" si="57"/>
        <v>0</v>
      </c>
      <c r="BB72" s="95"/>
      <c r="BC72" s="90">
        <f t="shared" ca="1" si="58"/>
        <v>0</v>
      </c>
      <c r="BD72" s="90">
        <f t="shared" ca="1" si="59"/>
        <v>0</v>
      </c>
      <c r="BE72" s="90">
        <f t="shared" ca="1" si="60"/>
        <v>0</v>
      </c>
      <c r="BF72" s="90">
        <f t="shared" ca="1" si="61"/>
        <v>0</v>
      </c>
      <c r="BG72" s="90">
        <f t="shared" ca="1" si="62"/>
        <v>0</v>
      </c>
      <c r="BH72" s="90">
        <f t="shared" ca="1" si="63"/>
        <v>0</v>
      </c>
      <c r="BI72" s="90">
        <f t="shared" ca="1" si="64"/>
        <v>0</v>
      </c>
      <c r="BJ72" s="90">
        <f t="shared" ca="1" si="65"/>
        <v>0</v>
      </c>
      <c r="BK72" s="90">
        <f t="shared" ca="1" si="66"/>
        <v>0</v>
      </c>
      <c r="BL72" s="90">
        <f t="shared" ca="1" si="67"/>
        <v>0</v>
      </c>
      <c r="BM72" s="90">
        <f t="shared" ca="1" si="68"/>
        <v>0</v>
      </c>
      <c r="BN72" s="90">
        <f t="shared" ca="1" si="69"/>
        <v>0</v>
      </c>
      <c r="BO72" s="90">
        <f t="shared" ca="1" si="70"/>
        <v>0</v>
      </c>
      <c r="BP72" s="90">
        <f t="shared" ca="1" si="71"/>
        <v>0</v>
      </c>
      <c r="BQ72" s="90">
        <f t="shared" ca="1" si="72"/>
        <v>0</v>
      </c>
      <c r="BR72" s="92">
        <f t="shared" ca="1" si="73"/>
        <v>0</v>
      </c>
      <c r="BS72" s="92"/>
      <c r="BT72" s="93">
        <f t="shared" ca="1" si="74"/>
        <v>0</v>
      </c>
      <c r="BU72" s="90">
        <f ca="1">IF(W71&lt;=0,0,IF($C72&lt;=SUM($BT72:BT72),0,IF(BD72+$C72-SUM($BT72:BT72)&gt;W71+AM72,W71+AM72-BD72,$C72-SUM($BT72:BT72))))</f>
        <v>0</v>
      </c>
      <c r="BV72" s="90">
        <f ca="1">IF(X71&lt;=0,0,IF($C72&lt;=SUM($BT72:BU72),0,IF(BE72+$C72-SUM($BT72:BU72)&gt;X71+AN72,X71+AN72-BE72,$C72-SUM($BT72:BU72))))</f>
        <v>0</v>
      </c>
      <c r="BW72" s="90">
        <f ca="1">IF(Y71&lt;=0,0,IF($C72&lt;=SUM($BT72:BV72),0,IF(BF72+$C72-SUM($BT72:BV72)&gt;Y71+AO72,Y71+AO72-BF72,$C72-SUM($BT72:BV72))))</f>
        <v>0</v>
      </c>
      <c r="BX72" s="90">
        <f ca="1">IF(Z71&lt;=0,0,IF($C72&lt;=SUM($BT72:BW72),0,IF(BG72+$C72-SUM($BT72:BW72)&gt;Z71+AP72,Z71+AP72-BG72,$C72-SUM($BT72:BW72))))</f>
        <v>0</v>
      </c>
      <c r="BY72" s="90">
        <f ca="1">IF(AA71&lt;=0,0,IF($C72&lt;=SUM($BT72:BX72),0,IF(BH72+$C72-SUM($BT72:BX72)&gt;AA71+AQ72,AA71+AQ72-BH72,$C72-SUM($BT72:BX72))))</f>
        <v>0</v>
      </c>
      <c r="BZ72" s="90">
        <f ca="1">IF(AB71&lt;=0,0,IF($C72&lt;=SUM($BT72:BY72),0,IF(BI72+$C72-SUM($BT72:BY72)&gt;AB71+AR72,AB71+AR72-BI72,$C72-SUM($BT72:BY72))))</f>
        <v>0</v>
      </c>
      <c r="CA72" s="90">
        <f ca="1">IF(AC71&lt;=0,0,IF($C72&lt;=SUM($BT72:BZ72),0,IF(BJ72+$C72-SUM($BT72:BZ72)&gt;AC71+AS72,AC71+AS72-BJ72,$C72-SUM($BT72:BZ72))))</f>
        <v>0</v>
      </c>
      <c r="CB72" s="90">
        <f ca="1">IF(AD71&lt;=0,0,IF($C72&lt;=SUM($BT72:CA72),0,IF(BK72+$C72-SUM($BT72:CA72)&gt;AD71+AT72,AD71+AT72-BK72,$C72-SUM($BT72:CA72))))</f>
        <v>0</v>
      </c>
      <c r="CC72" s="90">
        <f ca="1">IF(AE71&lt;=0,0,IF($C72&lt;=SUM($BT72:CB72),0,IF(BL72+$C72-SUM($BT72:CB72)&gt;AE71+AU72,AE71+AU72-BL72,$C72-SUM($BT72:CB72))))</f>
        <v>0</v>
      </c>
      <c r="CD72" s="90">
        <f ca="1">IF(AF71&lt;=0,0,IF($C72&lt;=SUM($BT72:CC72),0,IF(BM72+$C72-SUM($BT72:CC72)&gt;AF71+AV72,AF71+AV72-BM72,$C72-SUM($BT72:CC72))))</f>
        <v>0</v>
      </c>
      <c r="CE72" s="90">
        <f ca="1">IF(AG71&lt;=0,0,IF($C72&lt;=SUM($BT72:CD72),0,IF(BN72+$C72-SUM($BT72:CD72)&gt;AG71+AW72,AG71+AW72-BN72,$C72-SUM($BT72:CD72))))</f>
        <v>0</v>
      </c>
      <c r="CF72" s="90">
        <f ca="1">IF(AH71&lt;=0,0,IF($C72&lt;=SUM($BT72:CE72),0,IF(BO72+$C72-SUM($BT72:CE72)&gt;AH71+AX72,AH71+AX72-BO72,$C72-SUM($BT72:CE72))))</f>
        <v>0</v>
      </c>
      <c r="CG72" s="90">
        <f ca="1">IF(AI71&lt;=0,0,IF($C72&lt;=SUM($BT72:CF72),0,IF(BP72+$C72-SUM($BT72:CF72)&gt;AI71+AY72,AI71+AY72-BP72,$C72-SUM($BT72:CF72))))</f>
        <v>0</v>
      </c>
      <c r="CH72" s="90">
        <f ca="1">IF(AJ71&lt;=0,0,IF($C72&lt;=SUM($BT72:CG72),0,IF(BQ72+$C72-SUM($BT72:CG72)&gt;AJ71+AZ72,AJ71+AZ72-BQ72,$C72-SUM($BT72:CG72))))</f>
        <v>0</v>
      </c>
    </row>
    <row r="73" spans="1:86" ht="11.1" customHeight="1" x14ac:dyDescent="0.2">
      <c r="A73" s="86" t="str">
        <f t="shared" ca="1" si="10"/>
        <v/>
      </c>
      <c r="B73" s="87" t="e">
        <f t="shared" ca="1" si="75"/>
        <v>#N/A</v>
      </c>
      <c r="C73" s="88" t="str">
        <f t="shared" ca="1" si="11"/>
        <v/>
      </c>
      <c r="D73" s="89"/>
      <c r="E73" s="90">
        <f t="shared" ca="1" si="12"/>
        <v>0</v>
      </c>
      <c r="F73" s="90">
        <f t="shared" ca="1" si="13"/>
        <v>0</v>
      </c>
      <c r="G73" s="90">
        <f t="shared" ca="1" si="14"/>
        <v>0</v>
      </c>
      <c r="H73" s="90">
        <f t="shared" ca="1" si="15"/>
        <v>0</v>
      </c>
      <c r="I73" s="90">
        <f t="shared" ca="1" si="16"/>
        <v>0</v>
      </c>
      <c r="J73" s="90">
        <f t="shared" ca="1" si="17"/>
        <v>0</v>
      </c>
      <c r="K73" s="90">
        <f t="shared" ca="1" si="18"/>
        <v>0</v>
      </c>
      <c r="L73" s="90">
        <f t="shared" ca="1" si="19"/>
        <v>0</v>
      </c>
      <c r="M73" s="90">
        <f t="shared" ca="1" si="20"/>
        <v>0</v>
      </c>
      <c r="N73" s="90">
        <f t="shared" ca="1" si="21"/>
        <v>0</v>
      </c>
      <c r="O73" s="90">
        <f t="shared" ca="1" si="22"/>
        <v>0</v>
      </c>
      <c r="P73" s="90">
        <f t="shared" ca="1" si="23"/>
        <v>0</v>
      </c>
      <c r="Q73" s="90">
        <f t="shared" ca="1" si="24"/>
        <v>0</v>
      </c>
      <c r="R73" s="90">
        <f t="shared" ca="1" si="25"/>
        <v>0</v>
      </c>
      <c r="S73" s="90">
        <f t="shared" ca="1" si="26"/>
        <v>0</v>
      </c>
      <c r="T73" s="91"/>
      <c r="U73" s="90">
        <f t="shared" ca="1" si="8"/>
        <v>0</v>
      </c>
      <c r="V73" s="90">
        <f t="shared" ca="1" si="27"/>
        <v>0</v>
      </c>
      <c r="W73" s="90">
        <f t="shared" ca="1" si="28"/>
        <v>0</v>
      </c>
      <c r="X73" s="90">
        <f t="shared" ca="1" si="29"/>
        <v>0</v>
      </c>
      <c r="Y73" s="90">
        <f t="shared" ca="1" si="30"/>
        <v>0</v>
      </c>
      <c r="Z73" s="90">
        <f t="shared" ca="1" si="31"/>
        <v>0</v>
      </c>
      <c r="AA73" s="90">
        <f t="shared" ca="1" si="32"/>
        <v>0</v>
      </c>
      <c r="AB73" s="90">
        <f t="shared" ca="1" si="33"/>
        <v>0</v>
      </c>
      <c r="AC73" s="90">
        <f t="shared" ca="1" si="34"/>
        <v>0</v>
      </c>
      <c r="AD73" s="90">
        <f t="shared" ca="1" si="35"/>
        <v>0</v>
      </c>
      <c r="AE73" s="90">
        <f t="shared" ca="1" si="36"/>
        <v>0</v>
      </c>
      <c r="AF73" s="90">
        <f t="shared" ca="1" si="37"/>
        <v>0</v>
      </c>
      <c r="AG73" s="90">
        <f t="shared" ca="1" si="38"/>
        <v>0</v>
      </c>
      <c r="AH73" s="90">
        <f t="shared" ca="1" si="39"/>
        <v>0</v>
      </c>
      <c r="AI73" s="90">
        <f t="shared" ca="1" si="40"/>
        <v>0</v>
      </c>
      <c r="AJ73" s="90">
        <f t="shared" ca="1" si="41"/>
        <v>0</v>
      </c>
      <c r="AK73" s="94"/>
      <c r="AL73" s="90">
        <f t="shared" ca="1" si="42"/>
        <v>0</v>
      </c>
      <c r="AM73" s="90">
        <f t="shared" ca="1" si="43"/>
        <v>0</v>
      </c>
      <c r="AN73" s="90">
        <f t="shared" ca="1" si="44"/>
        <v>0</v>
      </c>
      <c r="AO73" s="90">
        <f t="shared" ca="1" si="45"/>
        <v>0</v>
      </c>
      <c r="AP73" s="90">
        <f t="shared" ca="1" si="46"/>
        <v>0</v>
      </c>
      <c r="AQ73" s="90">
        <f t="shared" ca="1" si="47"/>
        <v>0</v>
      </c>
      <c r="AR73" s="90">
        <f t="shared" ca="1" si="48"/>
        <v>0</v>
      </c>
      <c r="AS73" s="90">
        <f t="shared" ca="1" si="49"/>
        <v>0</v>
      </c>
      <c r="AT73" s="90">
        <f t="shared" ca="1" si="50"/>
        <v>0</v>
      </c>
      <c r="AU73" s="90">
        <f t="shared" ca="1" si="51"/>
        <v>0</v>
      </c>
      <c r="AV73" s="90">
        <f t="shared" ca="1" si="52"/>
        <v>0</v>
      </c>
      <c r="AW73" s="90">
        <f t="shared" ca="1" si="53"/>
        <v>0</v>
      </c>
      <c r="AX73" s="90">
        <f t="shared" ca="1" si="54"/>
        <v>0</v>
      </c>
      <c r="AY73" s="90">
        <f t="shared" ca="1" si="55"/>
        <v>0</v>
      </c>
      <c r="AZ73" s="90">
        <f t="shared" ca="1" si="56"/>
        <v>0</v>
      </c>
      <c r="BA73" s="92">
        <f t="shared" ca="1" si="57"/>
        <v>0</v>
      </c>
      <c r="BB73" s="95"/>
      <c r="BC73" s="90">
        <f t="shared" ca="1" si="58"/>
        <v>0</v>
      </c>
      <c r="BD73" s="90">
        <f t="shared" ca="1" si="59"/>
        <v>0</v>
      </c>
      <c r="BE73" s="90">
        <f t="shared" ca="1" si="60"/>
        <v>0</v>
      </c>
      <c r="BF73" s="90">
        <f t="shared" ca="1" si="61"/>
        <v>0</v>
      </c>
      <c r="BG73" s="90">
        <f t="shared" ca="1" si="62"/>
        <v>0</v>
      </c>
      <c r="BH73" s="90">
        <f t="shared" ca="1" si="63"/>
        <v>0</v>
      </c>
      <c r="BI73" s="90">
        <f t="shared" ca="1" si="64"/>
        <v>0</v>
      </c>
      <c r="BJ73" s="90">
        <f t="shared" ca="1" si="65"/>
        <v>0</v>
      </c>
      <c r="BK73" s="90">
        <f t="shared" ca="1" si="66"/>
        <v>0</v>
      </c>
      <c r="BL73" s="90">
        <f t="shared" ca="1" si="67"/>
        <v>0</v>
      </c>
      <c r="BM73" s="90">
        <f t="shared" ca="1" si="68"/>
        <v>0</v>
      </c>
      <c r="BN73" s="90">
        <f t="shared" ca="1" si="69"/>
        <v>0</v>
      </c>
      <c r="BO73" s="90">
        <f t="shared" ca="1" si="70"/>
        <v>0</v>
      </c>
      <c r="BP73" s="90">
        <f t="shared" ca="1" si="71"/>
        <v>0</v>
      </c>
      <c r="BQ73" s="90">
        <f t="shared" ca="1" si="72"/>
        <v>0</v>
      </c>
      <c r="BR73" s="92">
        <f t="shared" ca="1" si="73"/>
        <v>0</v>
      </c>
      <c r="BS73" s="92"/>
      <c r="BT73" s="93">
        <f t="shared" ca="1" si="74"/>
        <v>0</v>
      </c>
      <c r="BU73" s="90">
        <f ca="1">IF(W72&lt;=0,0,IF($C73&lt;=SUM($BT73:BT73),0,IF(BD73+$C73-SUM($BT73:BT73)&gt;W72+AM73,W72+AM73-BD73,$C73-SUM($BT73:BT73))))</f>
        <v>0</v>
      </c>
      <c r="BV73" s="90">
        <f ca="1">IF(X72&lt;=0,0,IF($C73&lt;=SUM($BT73:BU73),0,IF(BE73+$C73-SUM($BT73:BU73)&gt;X72+AN73,X72+AN73-BE73,$C73-SUM($BT73:BU73))))</f>
        <v>0</v>
      </c>
      <c r="BW73" s="90">
        <f ca="1">IF(Y72&lt;=0,0,IF($C73&lt;=SUM($BT73:BV73),0,IF(BF73+$C73-SUM($BT73:BV73)&gt;Y72+AO73,Y72+AO73-BF73,$C73-SUM($BT73:BV73))))</f>
        <v>0</v>
      </c>
      <c r="BX73" s="90">
        <f ca="1">IF(Z72&lt;=0,0,IF($C73&lt;=SUM($BT73:BW73),0,IF(BG73+$C73-SUM($BT73:BW73)&gt;Z72+AP73,Z72+AP73-BG73,$C73-SUM($BT73:BW73))))</f>
        <v>0</v>
      </c>
      <c r="BY73" s="90">
        <f ca="1">IF(AA72&lt;=0,0,IF($C73&lt;=SUM($BT73:BX73),0,IF(BH73+$C73-SUM($BT73:BX73)&gt;AA72+AQ73,AA72+AQ73-BH73,$C73-SUM($BT73:BX73))))</f>
        <v>0</v>
      </c>
      <c r="BZ73" s="90">
        <f ca="1">IF(AB72&lt;=0,0,IF($C73&lt;=SUM($BT73:BY73),0,IF(BI73+$C73-SUM($BT73:BY73)&gt;AB72+AR73,AB72+AR73-BI73,$C73-SUM($BT73:BY73))))</f>
        <v>0</v>
      </c>
      <c r="CA73" s="90">
        <f ca="1">IF(AC72&lt;=0,0,IF($C73&lt;=SUM($BT73:BZ73),0,IF(BJ73+$C73-SUM($BT73:BZ73)&gt;AC72+AS73,AC72+AS73-BJ73,$C73-SUM($BT73:BZ73))))</f>
        <v>0</v>
      </c>
      <c r="CB73" s="90">
        <f ca="1">IF(AD72&lt;=0,0,IF($C73&lt;=SUM($BT73:CA73),0,IF(BK73+$C73-SUM($BT73:CA73)&gt;AD72+AT73,AD72+AT73-BK73,$C73-SUM($BT73:CA73))))</f>
        <v>0</v>
      </c>
      <c r="CC73" s="90">
        <f ca="1">IF(AE72&lt;=0,0,IF($C73&lt;=SUM($BT73:CB73),0,IF(BL73+$C73-SUM($BT73:CB73)&gt;AE72+AU73,AE72+AU73-BL73,$C73-SUM($BT73:CB73))))</f>
        <v>0</v>
      </c>
      <c r="CD73" s="90">
        <f ca="1">IF(AF72&lt;=0,0,IF($C73&lt;=SUM($BT73:CC73),0,IF(BM73+$C73-SUM($BT73:CC73)&gt;AF72+AV73,AF72+AV73-BM73,$C73-SUM($BT73:CC73))))</f>
        <v>0</v>
      </c>
      <c r="CE73" s="90">
        <f ca="1">IF(AG72&lt;=0,0,IF($C73&lt;=SUM($BT73:CD73),0,IF(BN73+$C73-SUM($BT73:CD73)&gt;AG72+AW73,AG72+AW73-BN73,$C73-SUM($BT73:CD73))))</f>
        <v>0</v>
      </c>
      <c r="CF73" s="90">
        <f ca="1">IF(AH72&lt;=0,0,IF($C73&lt;=SUM($BT73:CE73),0,IF(BO73+$C73-SUM($BT73:CE73)&gt;AH72+AX73,AH72+AX73-BO73,$C73-SUM($BT73:CE73))))</f>
        <v>0</v>
      </c>
      <c r="CG73" s="90">
        <f ca="1">IF(AI72&lt;=0,0,IF($C73&lt;=SUM($BT73:CF73),0,IF(BP73+$C73-SUM($BT73:CF73)&gt;AI72+AY73,AI72+AY73-BP73,$C73-SUM($BT73:CF73))))</f>
        <v>0</v>
      </c>
      <c r="CH73" s="90">
        <f ca="1">IF(AJ72&lt;=0,0,IF($C73&lt;=SUM($BT73:CG73),0,IF(BQ73+$C73-SUM($BT73:CG73)&gt;AJ72+AZ73,AJ72+AZ73-BQ73,$C73-SUM($BT73:CG73))))</f>
        <v>0</v>
      </c>
    </row>
    <row r="74" spans="1:86" ht="11.1" customHeight="1" x14ac:dyDescent="0.2">
      <c r="A74" s="86" t="str">
        <f t="shared" ca="1" si="10"/>
        <v/>
      </c>
      <c r="B74" s="87" t="e">
        <f t="shared" ca="1" si="75"/>
        <v>#N/A</v>
      </c>
      <c r="C74" s="88" t="str">
        <f t="shared" ca="1" si="11"/>
        <v/>
      </c>
      <c r="D74" s="89"/>
      <c r="E74" s="90">
        <f t="shared" ca="1" si="12"/>
        <v>0</v>
      </c>
      <c r="F74" s="90">
        <f t="shared" ca="1" si="13"/>
        <v>0</v>
      </c>
      <c r="G74" s="90">
        <f t="shared" ca="1" si="14"/>
        <v>0</v>
      </c>
      <c r="H74" s="90">
        <f t="shared" ca="1" si="15"/>
        <v>0</v>
      </c>
      <c r="I74" s="90">
        <f t="shared" ca="1" si="16"/>
        <v>0</v>
      </c>
      <c r="J74" s="90">
        <f t="shared" ca="1" si="17"/>
        <v>0</v>
      </c>
      <c r="K74" s="90">
        <f t="shared" ca="1" si="18"/>
        <v>0</v>
      </c>
      <c r="L74" s="90">
        <f t="shared" ca="1" si="19"/>
        <v>0</v>
      </c>
      <c r="M74" s="90">
        <f t="shared" ca="1" si="20"/>
        <v>0</v>
      </c>
      <c r="N74" s="90">
        <f t="shared" ca="1" si="21"/>
        <v>0</v>
      </c>
      <c r="O74" s="90">
        <f t="shared" ca="1" si="22"/>
        <v>0</v>
      </c>
      <c r="P74" s="90">
        <f t="shared" ca="1" si="23"/>
        <v>0</v>
      </c>
      <c r="Q74" s="90">
        <f t="shared" ca="1" si="24"/>
        <v>0</v>
      </c>
      <c r="R74" s="90">
        <f t="shared" ca="1" si="25"/>
        <v>0</v>
      </c>
      <c r="S74" s="90">
        <f t="shared" ca="1" si="26"/>
        <v>0</v>
      </c>
      <c r="T74" s="91"/>
      <c r="U74" s="90">
        <f t="shared" ca="1" si="8"/>
        <v>0</v>
      </c>
      <c r="V74" s="90">
        <f t="shared" ca="1" si="27"/>
        <v>0</v>
      </c>
      <c r="W74" s="90">
        <f t="shared" ca="1" si="28"/>
        <v>0</v>
      </c>
      <c r="X74" s="90">
        <f t="shared" ca="1" si="29"/>
        <v>0</v>
      </c>
      <c r="Y74" s="90">
        <f t="shared" ca="1" si="30"/>
        <v>0</v>
      </c>
      <c r="Z74" s="90">
        <f t="shared" ca="1" si="31"/>
        <v>0</v>
      </c>
      <c r="AA74" s="90">
        <f t="shared" ca="1" si="32"/>
        <v>0</v>
      </c>
      <c r="AB74" s="90">
        <f t="shared" ca="1" si="33"/>
        <v>0</v>
      </c>
      <c r="AC74" s="90">
        <f t="shared" ca="1" si="34"/>
        <v>0</v>
      </c>
      <c r="AD74" s="90">
        <f t="shared" ca="1" si="35"/>
        <v>0</v>
      </c>
      <c r="AE74" s="90">
        <f t="shared" ca="1" si="36"/>
        <v>0</v>
      </c>
      <c r="AF74" s="90">
        <f t="shared" ca="1" si="37"/>
        <v>0</v>
      </c>
      <c r="AG74" s="90">
        <f t="shared" ca="1" si="38"/>
        <v>0</v>
      </c>
      <c r="AH74" s="90">
        <f t="shared" ca="1" si="39"/>
        <v>0</v>
      </c>
      <c r="AI74" s="90">
        <f t="shared" ca="1" si="40"/>
        <v>0</v>
      </c>
      <c r="AJ74" s="90">
        <f t="shared" ca="1" si="41"/>
        <v>0</v>
      </c>
      <c r="AK74" s="94"/>
      <c r="AL74" s="90">
        <f t="shared" ca="1" si="42"/>
        <v>0</v>
      </c>
      <c r="AM74" s="90">
        <f t="shared" ca="1" si="43"/>
        <v>0</v>
      </c>
      <c r="AN74" s="90">
        <f t="shared" ca="1" si="44"/>
        <v>0</v>
      </c>
      <c r="AO74" s="90">
        <f t="shared" ca="1" si="45"/>
        <v>0</v>
      </c>
      <c r="AP74" s="90">
        <f t="shared" ca="1" si="46"/>
        <v>0</v>
      </c>
      <c r="AQ74" s="90">
        <f t="shared" ca="1" si="47"/>
        <v>0</v>
      </c>
      <c r="AR74" s="90">
        <f t="shared" ca="1" si="48"/>
        <v>0</v>
      </c>
      <c r="AS74" s="90">
        <f t="shared" ca="1" si="49"/>
        <v>0</v>
      </c>
      <c r="AT74" s="90">
        <f t="shared" ca="1" si="50"/>
        <v>0</v>
      </c>
      <c r="AU74" s="90">
        <f t="shared" ca="1" si="51"/>
        <v>0</v>
      </c>
      <c r="AV74" s="90">
        <f t="shared" ca="1" si="52"/>
        <v>0</v>
      </c>
      <c r="AW74" s="90">
        <f t="shared" ca="1" si="53"/>
        <v>0</v>
      </c>
      <c r="AX74" s="90">
        <f t="shared" ca="1" si="54"/>
        <v>0</v>
      </c>
      <c r="AY74" s="90">
        <f t="shared" ca="1" si="55"/>
        <v>0</v>
      </c>
      <c r="AZ74" s="90">
        <f t="shared" ca="1" si="56"/>
        <v>0</v>
      </c>
      <c r="BA74" s="92">
        <f t="shared" ca="1" si="57"/>
        <v>0</v>
      </c>
      <c r="BB74" s="95"/>
      <c r="BC74" s="90">
        <f t="shared" ca="1" si="58"/>
        <v>0</v>
      </c>
      <c r="BD74" s="90">
        <f t="shared" ca="1" si="59"/>
        <v>0</v>
      </c>
      <c r="BE74" s="90">
        <f t="shared" ca="1" si="60"/>
        <v>0</v>
      </c>
      <c r="BF74" s="90">
        <f t="shared" ca="1" si="61"/>
        <v>0</v>
      </c>
      <c r="BG74" s="90">
        <f t="shared" ca="1" si="62"/>
        <v>0</v>
      </c>
      <c r="BH74" s="90">
        <f t="shared" ca="1" si="63"/>
        <v>0</v>
      </c>
      <c r="BI74" s="90">
        <f t="shared" ca="1" si="64"/>
        <v>0</v>
      </c>
      <c r="BJ74" s="90">
        <f t="shared" ca="1" si="65"/>
        <v>0</v>
      </c>
      <c r="BK74" s="90">
        <f t="shared" ca="1" si="66"/>
        <v>0</v>
      </c>
      <c r="BL74" s="90">
        <f t="shared" ca="1" si="67"/>
        <v>0</v>
      </c>
      <c r="BM74" s="90">
        <f t="shared" ca="1" si="68"/>
        <v>0</v>
      </c>
      <c r="BN74" s="90">
        <f t="shared" ca="1" si="69"/>
        <v>0</v>
      </c>
      <c r="BO74" s="90">
        <f t="shared" ca="1" si="70"/>
        <v>0</v>
      </c>
      <c r="BP74" s="90">
        <f t="shared" ca="1" si="71"/>
        <v>0</v>
      </c>
      <c r="BQ74" s="90">
        <f t="shared" ca="1" si="72"/>
        <v>0</v>
      </c>
      <c r="BR74" s="92">
        <f t="shared" ca="1" si="73"/>
        <v>0</v>
      </c>
      <c r="BS74" s="92"/>
      <c r="BT74" s="93">
        <f t="shared" ca="1" si="74"/>
        <v>0</v>
      </c>
      <c r="BU74" s="90">
        <f ca="1">IF(W73&lt;=0,0,IF($C74&lt;=SUM($BT74:BT74),0,IF(BD74+$C74-SUM($BT74:BT74)&gt;W73+AM74,W73+AM74-BD74,$C74-SUM($BT74:BT74))))</f>
        <v>0</v>
      </c>
      <c r="BV74" s="90">
        <f ca="1">IF(X73&lt;=0,0,IF($C74&lt;=SUM($BT74:BU74),0,IF(BE74+$C74-SUM($BT74:BU74)&gt;X73+AN74,X73+AN74-BE74,$C74-SUM($BT74:BU74))))</f>
        <v>0</v>
      </c>
      <c r="BW74" s="90">
        <f ca="1">IF(Y73&lt;=0,0,IF($C74&lt;=SUM($BT74:BV74),0,IF(BF74+$C74-SUM($BT74:BV74)&gt;Y73+AO74,Y73+AO74-BF74,$C74-SUM($BT74:BV74))))</f>
        <v>0</v>
      </c>
      <c r="BX74" s="90">
        <f ca="1">IF(Z73&lt;=0,0,IF($C74&lt;=SUM($BT74:BW74),0,IF(BG74+$C74-SUM($BT74:BW74)&gt;Z73+AP74,Z73+AP74-BG74,$C74-SUM($BT74:BW74))))</f>
        <v>0</v>
      </c>
      <c r="BY74" s="90">
        <f ca="1">IF(AA73&lt;=0,0,IF($C74&lt;=SUM($BT74:BX74),0,IF(BH74+$C74-SUM($BT74:BX74)&gt;AA73+AQ74,AA73+AQ74-BH74,$C74-SUM($BT74:BX74))))</f>
        <v>0</v>
      </c>
      <c r="BZ74" s="90">
        <f ca="1">IF(AB73&lt;=0,0,IF($C74&lt;=SUM($BT74:BY74),0,IF(BI74+$C74-SUM($BT74:BY74)&gt;AB73+AR74,AB73+AR74-BI74,$C74-SUM($BT74:BY74))))</f>
        <v>0</v>
      </c>
      <c r="CA74" s="90">
        <f ca="1">IF(AC73&lt;=0,0,IF($C74&lt;=SUM($BT74:BZ74),0,IF(BJ74+$C74-SUM($BT74:BZ74)&gt;AC73+AS74,AC73+AS74-BJ74,$C74-SUM($BT74:BZ74))))</f>
        <v>0</v>
      </c>
      <c r="CB74" s="90">
        <f ca="1">IF(AD73&lt;=0,0,IF($C74&lt;=SUM($BT74:CA74),0,IF(BK74+$C74-SUM($BT74:CA74)&gt;AD73+AT74,AD73+AT74-BK74,$C74-SUM($BT74:CA74))))</f>
        <v>0</v>
      </c>
      <c r="CC74" s="90">
        <f ca="1">IF(AE73&lt;=0,0,IF($C74&lt;=SUM($BT74:CB74),0,IF(BL74+$C74-SUM($BT74:CB74)&gt;AE73+AU74,AE73+AU74-BL74,$C74-SUM($BT74:CB74))))</f>
        <v>0</v>
      </c>
      <c r="CD74" s="90">
        <f ca="1">IF(AF73&lt;=0,0,IF($C74&lt;=SUM($BT74:CC74),0,IF(BM74+$C74-SUM($BT74:CC74)&gt;AF73+AV74,AF73+AV74-BM74,$C74-SUM($BT74:CC74))))</f>
        <v>0</v>
      </c>
      <c r="CE74" s="90">
        <f ca="1">IF(AG73&lt;=0,0,IF($C74&lt;=SUM($BT74:CD74),0,IF(BN74+$C74-SUM($BT74:CD74)&gt;AG73+AW74,AG73+AW74-BN74,$C74-SUM($BT74:CD74))))</f>
        <v>0</v>
      </c>
      <c r="CF74" s="90">
        <f ca="1">IF(AH73&lt;=0,0,IF($C74&lt;=SUM($BT74:CE74),0,IF(BO74+$C74-SUM($BT74:CE74)&gt;AH73+AX74,AH73+AX74-BO74,$C74-SUM($BT74:CE74))))</f>
        <v>0</v>
      </c>
      <c r="CG74" s="90">
        <f ca="1">IF(AI73&lt;=0,0,IF($C74&lt;=SUM($BT74:CF74),0,IF(BP74+$C74-SUM($BT74:CF74)&gt;AI73+AY74,AI73+AY74-BP74,$C74-SUM($BT74:CF74))))</f>
        <v>0</v>
      </c>
      <c r="CH74" s="90">
        <f ca="1">IF(AJ73&lt;=0,0,IF($C74&lt;=SUM($BT74:CG74),0,IF(BQ74+$C74-SUM($BT74:CG74)&gt;AJ73+AZ74,AJ73+AZ74-BQ74,$C74-SUM($BT74:CG74))))</f>
        <v>0</v>
      </c>
    </row>
    <row r="75" spans="1:86" ht="11.1" customHeight="1" x14ac:dyDescent="0.2">
      <c r="A75" s="86" t="str">
        <f t="shared" ca="1" si="10"/>
        <v/>
      </c>
      <c r="B75" s="87" t="e">
        <f t="shared" ca="1" si="75"/>
        <v>#N/A</v>
      </c>
      <c r="C75" s="88" t="str">
        <f t="shared" ca="1" si="11"/>
        <v/>
      </c>
      <c r="D75" s="89"/>
      <c r="E75" s="90">
        <f t="shared" ca="1" si="12"/>
        <v>0</v>
      </c>
      <c r="F75" s="90">
        <f t="shared" ca="1" si="13"/>
        <v>0</v>
      </c>
      <c r="G75" s="90">
        <f t="shared" ca="1" si="14"/>
        <v>0</v>
      </c>
      <c r="H75" s="90">
        <f t="shared" ca="1" si="15"/>
        <v>0</v>
      </c>
      <c r="I75" s="90">
        <f t="shared" ca="1" si="16"/>
        <v>0</v>
      </c>
      <c r="J75" s="90">
        <f t="shared" ca="1" si="17"/>
        <v>0</v>
      </c>
      <c r="K75" s="90">
        <f t="shared" ca="1" si="18"/>
        <v>0</v>
      </c>
      <c r="L75" s="90">
        <f t="shared" ca="1" si="19"/>
        <v>0</v>
      </c>
      <c r="M75" s="90">
        <f t="shared" ca="1" si="20"/>
        <v>0</v>
      </c>
      <c r="N75" s="90">
        <f t="shared" ca="1" si="21"/>
        <v>0</v>
      </c>
      <c r="O75" s="90">
        <f t="shared" ca="1" si="22"/>
        <v>0</v>
      </c>
      <c r="P75" s="90">
        <f t="shared" ca="1" si="23"/>
        <v>0</v>
      </c>
      <c r="Q75" s="90">
        <f t="shared" ca="1" si="24"/>
        <v>0</v>
      </c>
      <c r="R75" s="90">
        <f t="shared" ca="1" si="25"/>
        <v>0</v>
      </c>
      <c r="S75" s="90">
        <f t="shared" ca="1" si="26"/>
        <v>0</v>
      </c>
      <c r="T75" s="91"/>
      <c r="U75" s="90">
        <f t="shared" ca="1" si="8"/>
        <v>0</v>
      </c>
      <c r="V75" s="90">
        <f t="shared" ca="1" si="27"/>
        <v>0</v>
      </c>
      <c r="W75" s="90">
        <f t="shared" ca="1" si="28"/>
        <v>0</v>
      </c>
      <c r="X75" s="90">
        <f t="shared" ca="1" si="29"/>
        <v>0</v>
      </c>
      <c r="Y75" s="90">
        <f t="shared" ca="1" si="30"/>
        <v>0</v>
      </c>
      <c r="Z75" s="90">
        <f t="shared" ca="1" si="31"/>
        <v>0</v>
      </c>
      <c r="AA75" s="90">
        <f t="shared" ca="1" si="32"/>
        <v>0</v>
      </c>
      <c r="AB75" s="90">
        <f t="shared" ca="1" si="33"/>
        <v>0</v>
      </c>
      <c r="AC75" s="90">
        <f t="shared" ca="1" si="34"/>
        <v>0</v>
      </c>
      <c r="AD75" s="90">
        <f t="shared" ca="1" si="35"/>
        <v>0</v>
      </c>
      <c r="AE75" s="90">
        <f t="shared" ca="1" si="36"/>
        <v>0</v>
      </c>
      <c r="AF75" s="90">
        <f t="shared" ca="1" si="37"/>
        <v>0</v>
      </c>
      <c r="AG75" s="90">
        <f t="shared" ca="1" si="38"/>
        <v>0</v>
      </c>
      <c r="AH75" s="90">
        <f t="shared" ca="1" si="39"/>
        <v>0</v>
      </c>
      <c r="AI75" s="90">
        <f t="shared" ca="1" si="40"/>
        <v>0</v>
      </c>
      <c r="AJ75" s="90">
        <f t="shared" ca="1" si="41"/>
        <v>0</v>
      </c>
      <c r="AK75" s="94"/>
      <c r="AL75" s="90">
        <f t="shared" ca="1" si="42"/>
        <v>0</v>
      </c>
      <c r="AM75" s="90">
        <f t="shared" ca="1" si="43"/>
        <v>0</v>
      </c>
      <c r="AN75" s="90">
        <f t="shared" ca="1" si="44"/>
        <v>0</v>
      </c>
      <c r="AO75" s="90">
        <f t="shared" ca="1" si="45"/>
        <v>0</v>
      </c>
      <c r="AP75" s="90">
        <f t="shared" ca="1" si="46"/>
        <v>0</v>
      </c>
      <c r="AQ75" s="90">
        <f t="shared" ca="1" si="47"/>
        <v>0</v>
      </c>
      <c r="AR75" s="90">
        <f t="shared" ca="1" si="48"/>
        <v>0</v>
      </c>
      <c r="AS75" s="90">
        <f t="shared" ca="1" si="49"/>
        <v>0</v>
      </c>
      <c r="AT75" s="90">
        <f t="shared" ca="1" si="50"/>
        <v>0</v>
      </c>
      <c r="AU75" s="90">
        <f t="shared" ca="1" si="51"/>
        <v>0</v>
      </c>
      <c r="AV75" s="90">
        <f t="shared" ca="1" si="52"/>
        <v>0</v>
      </c>
      <c r="AW75" s="90">
        <f t="shared" ca="1" si="53"/>
        <v>0</v>
      </c>
      <c r="AX75" s="90">
        <f t="shared" ca="1" si="54"/>
        <v>0</v>
      </c>
      <c r="AY75" s="90">
        <f t="shared" ca="1" si="55"/>
        <v>0</v>
      </c>
      <c r="AZ75" s="90">
        <f t="shared" ca="1" si="56"/>
        <v>0</v>
      </c>
      <c r="BA75" s="92">
        <f t="shared" ca="1" si="57"/>
        <v>0</v>
      </c>
      <c r="BB75" s="95"/>
      <c r="BC75" s="90">
        <f t="shared" ca="1" si="58"/>
        <v>0</v>
      </c>
      <c r="BD75" s="90">
        <f t="shared" ca="1" si="59"/>
        <v>0</v>
      </c>
      <c r="BE75" s="90">
        <f t="shared" ca="1" si="60"/>
        <v>0</v>
      </c>
      <c r="BF75" s="90">
        <f t="shared" ca="1" si="61"/>
        <v>0</v>
      </c>
      <c r="BG75" s="90">
        <f t="shared" ca="1" si="62"/>
        <v>0</v>
      </c>
      <c r="BH75" s="90">
        <f t="shared" ca="1" si="63"/>
        <v>0</v>
      </c>
      <c r="BI75" s="90">
        <f t="shared" ca="1" si="64"/>
        <v>0</v>
      </c>
      <c r="BJ75" s="90">
        <f t="shared" ca="1" si="65"/>
        <v>0</v>
      </c>
      <c r="BK75" s="90">
        <f t="shared" ca="1" si="66"/>
        <v>0</v>
      </c>
      <c r="BL75" s="90">
        <f t="shared" ca="1" si="67"/>
        <v>0</v>
      </c>
      <c r="BM75" s="90">
        <f t="shared" ca="1" si="68"/>
        <v>0</v>
      </c>
      <c r="BN75" s="90">
        <f t="shared" ca="1" si="69"/>
        <v>0</v>
      </c>
      <c r="BO75" s="90">
        <f t="shared" ca="1" si="70"/>
        <v>0</v>
      </c>
      <c r="BP75" s="90">
        <f t="shared" ca="1" si="71"/>
        <v>0</v>
      </c>
      <c r="BQ75" s="90">
        <f t="shared" ca="1" si="72"/>
        <v>0</v>
      </c>
      <c r="BR75" s="92">
        <f t="shared" ca="1" si="73"/>
        <v>0</v>
      </c>
      <c r="BS75" s="92"/>
      <c r="BT75" s="93">
        <f t="shared" ca="1" si="74"/>
        <v>0</v>
      </c>
      <c r="BU75" s="90">
        <f ca="1">IF(W74&lt;=0,0,IF($C75&lt;=SUM($BT75:BT75),0,IF(BD75+$C75-SUM($BT75:BT75)&gt;W74+AM75,W74+AM75-BD75,$C75-SUM($BT75:BT75))))</f>
        <v>0</v>
      </c>
      <c r="BV75" s="90">
        <f ca="1">IF(X74&lt;=0,0,IF($C75&lt;=SUM($BT75:BU75),0,IF(BE75+$C75-SUM($BT75:BU75)&gt;X74+AN75,X74+AN75-BE75,$C75-SUM($BT75:BU75))))</f>
        <v>0</v>
      </c>
      <c r="BW75" s="90">
        <f ca="1">IF(Y74&lt;=0,0,IF($C75&lt;=SUM($BT75:BV75),0,IF(BF75+$C75-SUM($BT75:BV75)&gt;Y74+AO75,Y74+AO75-BF75,$C75-SUM($BT75:BV75))))</f>
        <v>0</v>
      </c>
      <c r="BX75" s="90">
        <f ca="1">IF(Z74&lt;=0,0,IF($C75&lt;=SUM($BT75:BW75),0,IF(BG75+$C75-SUM($BT75:BW75)&gt;Z74+AP75,Z74+AP75-BG75,$C75-SUM($BT75:BW75))))</f>
        <v>0</v>
      </c>
      <c r="BY75" s="90">
        <f ca="1">IF(AA74&lt;=0,0,IF($C75&lt;=SUM($BT75:BX75),0,IF(BH75+$C75-SUM($BT75:BX75)&gt;AA74+AQ75,AA74+AQ75-BH75,$C75-SUM($BT75:BX75))))</f>
        <v>0</v>
      </c>
      <c r="BZ75" s="90">
        <f ca="1">IF(AB74&lt;=0,0,IF($C75&lt;=SUM($BT75:BY75),0,IF(BI75+$C75-SUM($BT75:BY75)&gt;AB74+AR75,AB74+AR75-BI75,$C75-SUM($BT75:BY75))))</f>
        <v>0</v>
      </c>
      <c r="CA75" s="90">
        <f ca="1">IF(AC74&lt;=0,0,IF($C75&lt;=SUM($BT75:BZ75),0,IF(BJ75+$C75-SUM($BT75:BZ75)&gt;AC74+AS75,AC74+AS75-BJ75,$C75-SUM($BT75:BZ75))))</f>
        <v>0</v>
      </c>
      <c r="CB75" s="90">
        <f ca="1">IF(AD74&lt;=0,0,IF($C75&lt;=SUM($BT75:CA75),0,IF(BK75+$C75-SUM($BT75:CA75)&gt;AD74+AT75,AD74+AT75-BK75,$C75-SUM($BT75:CA75))))</f>
        <v>0</v>
      </c>
      <c r="CC75" s="90">
        <f ca="1">IF(AE74&lt;=0,0,IF($C75&lt;=SUM($BT75:CB75),0,IF(BL75+$C75-SUM($BT75:CB75)&gt;AE74+AU75,AE74+AU75-BL75,$C75-SUM($BT75:CB75))))</f>
        <v>0</v>
      </c>
      <c r="CD75" s="90">
        <f ca="1">IF(AF74&lt;=0,0,IF($C75&lt;=SUM($BT75:CC75),0,IF(BM75+$C75-SUM($BT75:CC75)&gt;AF74+AV75,AF74+AV75-BM75,$C75-SUM($BT75:CC75))))</f>
        <v>0</v>
      </c>
      <c r="CE75" s="90">
        <f ca="1">IF(AG74&lt;=0,0,IF($C75&lt;=SUM($BT75:CD75),0,IF(BN75+$C75-SUM($BT75:CD75)&gt;AG74+AW75,AG74+AW75-BN75,$C75-SUM($BT75:CD75))))</f>
        <v>0</v>
      </c>
      <c r="CF75" s="90">
        <f ca="1">IF(AH74&lt;=0,0,IF($C75&lt;=SUM($BT75:CE75),0,IF(BO75+$C75-SUM($BT75:CE75)&gt;AH74+AX75,AH74+AX75-BO75,$C75-SUM($BT75:CE75))))</f>
        <v>0</v>
      </c>
      <c r="CG75" s="90">
        <f ca="1">IF(AI74&lt;=0,0,IF($C75&lt;=SUM($BT75:CF75),0,IF(BP75+$C75-SUM($BT75:CF75)&gt;AI74+AY75,AI74+AY75-BP75,$C75-SUM($BT75:CF75))))</f>
        <v>0</v>
      </c>
      <c r="CH75" s="90">
        <f ca="1">IF(AJ74&lt;=0,0,IF($C75&lt;=SUM($BT75:CG75),0,IF(BQ75+$C75-SUM($BT75:CG75)&gt;AJ74+AZ75,AJ74+AZ75-BQ75,$C75-SUM($BT75:CG75))))</f>
        <v>0</v>
      </c>
    </row>
    <row r="76" spans="1:86" ht="11.1" customHeight="1" x14ac:dyDescent="0.2">
      <c r="A76" s="86" t="str">
        <f t="shared" ca="1" si="10"/>
        <v/>
      </c>
      <c r="B76" s="87" t="e">
        <f t="shared" ca="1" si="75"/>
        <v>#N/A</v>
      </c>
      <c r="C76" s="88" t="str">
        <f t="shared" ca="1" si="11"/>
        <v/>
      </c>
      <c r="D76" s="89"/>
      <c r="E76" s="90">
        <f t="shared" ca="1" si="12"/>
        <v>0</v>
      </c>
      <c r="F76" s="90">
        <f t="shared" ca="1" si="13"/>
        <v>0</v>
      </c>
      <c r="G76" s="90">
        <f t="shared" ca="1" si="14"/>
        <v>0</v>
      </c>
      <c r="H76" s="90">
        <f t="shared" ca="1" si="15"/>
        <v>0</v>
      </c>
      <c r="I76" s="90">
        <f t="shared" ca="1" si="16"/>
        <v>0</v>
      </c>
      <c r="J76" s="90">
        <f t="shared" ca="1" si="17"/>
        <v>0</v>
      </c>
      <c r="K76" s="90">
        <f t="shared" ca="1" si="18"/>
        <v>0</v>
      </c>
      <c r="L76" s="90">
        <f t="shared" ca="1" si="19"/>
        <v>0</v>
      </c>
      <c r="M76" s="90">
        <f t="shared" ca="1" si="20"/>
        <v>0</v>
      </c>
      <c r="N76" s="90">
        <f t="shared" ca="1" si="21"/>
        <v>0</v>
      </c>
      <c r="O76" s="90">
        <f t="shared" ca="1" si="22"/>
        <v>0</v>
      </c>
      <c r="P76" s="90">
        <f t="shared" ca="1" si="23"/>
        <v>0</v>
      </c>
      <c r="Q76" s="90">
        <f t="shared" ca="1" si="24"/>
        <v>0</v>
      </c>
      <c r="R76" s="90">
        <f t="shared" ca="1" si="25"/>
        <v>0</v>
      </c>
      <c r="S76" s="90">
        <f t="shared" ca="1" si="26"/>
        <v>0</v>
      </c>
      <c r="T76" s="91"/>
      <c r="U76" s="90">
        <f t="shared" ca="1" si="8"/>
        <v>0</v>
      </c>
      <c r="V76" s="90">
        <f t="shared" ca="1" si="27"/>
        <v>0</v>
      </c>
      <c r="W76" s="90">
        <f t="shared" ca="1" si="28"/>
        <v>0</v>
      </c>
      <c r="X76" s="90">
        <f t="shared" ca="1" si="29"/>
        <v>0</v>
      </c>
      <c r="Y76" s="90">
        <f t="shared" ca="1" si="30"/>
        <v>0</v>
      </c>
      <c r="Z76" s="90">
        <f t="shared" ca="1" si="31"/>
        <v>0</v>
      </c>
      <c r="AA76" s="90">
        <f t="shared" ca="1" si="32"/>
        <v>0</v>
      </c>
      <c r="AB76" s="90">
        <f t="shared" ca="1" si="33"/>
        <v>0</v>
      </c>
      <c r="AC76" s="90">
        <f t="shared" ca="1" si="34"/>
        <v>0</v>
      </c>
      <c r="AD76" s="90">
        <f t="shared" ca="1" si="35"/>
        <v>0</v>
      </c>
      <c r="AE76" s="90">
        <f t="shared" ca="1" si="36"/>
        <v>0</v>
      </c>
      <c r="AF76" s="90">
        <f t="shared" ca="1" si="37"/>
        <v>0</v>
      </c>
      <c r="AG76" s="90">
        <f t="shared" ca="1" si="38"/>
        <v>0</v>
      </c>
      <c r="AH76" s="90">
        <f t="shared" ca="1" si="39"/>
        <v>0</v>
      </c>
      <c r="AI76" s="90">
        <f t="shared" ca="1" si="40"/>
        <v>0</v>
      </c>
      <c r="AJ76" s="90">
        <f t="shared" ca="1" si="41"/>
        <v>0</v>
      </c>
      <c r="AK76" s="94"/>
      <c r="AL76" s="90">
        <f t="shared" ca="1" si="42"/>
        <v>0</v>
      </c>
      <c r="AM76" s="90">
        <f t="shared" ca="1" si="43"/>
        <v>0</v>
      </c>
      <c r="AN76" s="90">
        <f t="shared" ca="1" si="44"/>
        <v>0</v>
      </c>
      <c r="AO76" s="90">
        <f t="shared" ca="1" si="45"/>
        <v>0</v>
      </c>
      <c r="AP76" s="90">
        <f t="shared" ca="1" si="46"/>
        <v>0</v>
      </c>
      <c r="AQ76" s="90">
        <f t="shared" ca="1" si="47"/>
        <v>0</v>
      </c>
      <c r="AR76" s="90">
        <f t="shared" ca="1" si="48"/>
        <v>0</v>
      </c>
      <c r="AS76" s="90">
        <f t="shared" ca="1" si="49"/>
        <v>0</v>
      </c>
      <c r="AT76" s="90">
        <f t="shared" ca="1" si="50"/>
        <v>0</v>
      </c>
      <c r="AU76" s="90">
        <f t="shared" ca="1" si="51"/>
        <v>0</v>
      </c>
      <c r="AV76" s="90">
        <f t="shared" ca="1" si="52"/>
        <v>0</v>
      </c>
      <c r="AW76" s="90">
        <f t="shared" ca="1" si="53"/>
        <v>0</v>
      </c>
      <c r="AX76" s="90">
        <f t="shared" ca="1" si="54"/>
        <v>0</v>
      </c>
      <c r="AY76" s="90">
        <f t="shared" ca="1" si="55"/>
        <v>0</v>
      </c>
      <c r="AZ76" s="90">
        <f t="shared" ca="1" si="56"/>
        <v>0</v>
      </c>
      <c r="BA76" s="92">
        <f t="shared" ca="1" si="57"/>
        <v>0</v>
      </c>
      <c r="BB76" s="95"/>
      <c r="BC76" s="90">
        <f t="shared" ca="1" si="58"/>
        <v>0</v>
      </c>
      <c r="BD76" s="90">
        <f t="shared" ca="1" si="59"/>
        <v>0</v>
      </c>
      <c r="BE76" s="90">
        <f t="shared" ca="1" si="60"/>
        <v>0</v>
      </c>
      <c r="BF76" s="90">
        <f t="shared" ca="1" si="61"/>
        <v>0</v>
      </c>
      <c r="BG76" s="90">
        <f t="shared" ca="1" si="62"/>
        <v>0</v>
      </c>
      <c r="BH76" s="90">
        <f t="shared" ca="1" si="63"/>
        <v>0</v>
      </c>
      <c r="BI76" s="90">
        <f t="shared" ca="1" si="64"/>
        <v>0</v>
      </c>
      <c r="BJ76" s="90">
        <f t="shared" ca="1" si="65"/>
        <v>0</v>
      </c>
      <c r="BK76" s="90">
        <f t="shared" ca="1" si="66"/>
        <v>0</v>
      </c>
      <c r="BL76" s="90">
        <f t="shared" ca="1" si="67"/>
        <v>0</v>
      </c>
      <c r="BM76" s="90">
        <f t="shared" ca="1" si="68"/>
        <v>0</v>
      </c>
      <c r="BN76" s="90">
        <f t="shared" ca="1" si="69"/>
        <v>0</v>
      </c>
      <c r="BO76" s="90">
        <f t="shared" ca="1" si="70"/>
        <v>0</v>
      </c>
      <c r="BP76" s="90">
        <f t="shared" ca="1" si="71"/>
        <v>0</v>
      </c>
      <c r="BQ76" s="90">
        <f t="shared" ca="1" si="72"/>
        <v>0</v>
      </c>
      <c r="BR76" s="92">
        <f t="shared" ca="1" si="73"/>
        <v>0</v>
      </c>
      <c r="BS76" s="92"/>
      <c r="BT76" s="93">
        <f t="shared" ca="1" si="74"/>
        <v>0</v>
      </c>
      <c r="BU76" s="90">
        <f ca="1">IF(W75&lt;=0,0,IF($C76&lt;=SUM($BT76:BT76),0,IF(BD76+$C76-SUM($BT76:BT76)&gt;W75+AM76,W75+AM76-BD76,$C76-SUM($BT76:BT76))))</f>
        <v>0</v>
      </c>
      <c r="BV76" s="90">
        <f ca="1">IF(X75&lt;=0,0,IF($C76&lt;=SUM($BT76:BU76),0,IF(BE76+$C76-SUM($BT76:BU76)&gt;X75+AN76,X75+AN76-BE76,$C76-SUM($BT76:BU76))))</f>
        <v>0</v>
      </c>
      <c r="BW76" s="90">
        <f ca="1">IF(Y75&lt;=0,0,IF($C76&lt;=SUM($BT76:BV76),0,IF(BF76+$C76-SUM($BT76:BV76)&gt;Y75+AO76,Y75+AO76-BF76,$C76-SUM($BT76:BV76))))</f>
        <v>0</v>
      </c>
      <c r="BX76" s="90">
        <f ca="1">IF(Z75&lt;=0,0,IF($C76&lt;=SUM($BT76:BW76),0,IF(BG76+$C76-SUM($BT76:BW76)&gt;Z75+AP76,Z75+AP76-BG76,$C76-SUM($BT76:BW76))))</f>
        <v>0</v>
      </c>
      <c r="BY76" s="90">
        <f ca="1">IF(AA75&lt;=0,0,IF($C76&lt;=SUM($BT76:BX76),0,IF(BH76+$C76-SUM($BT76:BX76)&gt;AA75+AQ76,AA75+AQ76-BH76,$C76-SUM($BT76:BX76))))</f>
        <v>0</v>
      </c>
      <c r="BZ76" s="90">
        <f ca="1">IF(AB75&lt;=0,0,IF($C76&lt;=SUM($BT76:BY76),0,IF(BI76+$C76-SUM($BT76:BY76)&gt;AB75+AR76,AB75+AR76-BI76,$C76-SUM($BT76:BY76))))</f>
        <v>0</v>
      </c>
      <c r="CA76" s="90">
        <f ca="1">IF(AC75&lt;=0,0,IF($C76&lt;=SUM($BT76:BZ76),0,IF(BJ76+$C76-SUM($BT76:BZ76)&gt;AC75+AS76,AC75+AS76-BJ76,$C76-SUM($BT76:BZ76))))</f>
        <v>0</v>
      </c>
      <c r="CB76" s="90">
        <f ca="1">IF(AD75&lt;=0,0,IF($C76&lt;=SUM($BT76:CA76),0,IF(BK76+$C76-SUM($BT76:CA76)&gt;AD75+AT76,AD75+AT76-BK76,$C76-SUM($BT76:CA76))))</f>
        <v>0</v>
      </c>
      <c r="CC76" s="90">
        <f ca="1">IF(AE75&lt;=0,0,IF($C76&lt;=SUM($BT76:CB76),0,IF(BL76+$C76-SUM($BT76:CB76)&gt;AE75+AU76,AE75+AU76-BL76,$C76-SUM($BT76:CB76))))</f>
        <v>0</v>
      </c>
      <c r="CD76" s="90">
        <f ca="1">IF(AF75&lt;=0,0,IF($C76&lt;=SUM($BT76:CC76),0,IF(BM76+$C76-SUM($BT76:CC76)&gt;AF75+AV76,AF75+AV76-BM76,$C76-SUM($BT76:CC76))))</f>
        <v>0</v>
      </c>
      <c r="CE76" s="90">
        <f ca="1">IF(AG75&lt;=0,0,IF($C76&lt;=SUM($BT76:CD76),0,IF(BN76+$C76-SUM($BT76:CD76)&gt;AG75+AW76,AG75+AW76-BN76,$C76-SUM($BT76:CD76))))</f>
        <v>0</v>
      </c>
      <c r="CF76" s="90">
        <f ca="1">IF(AH75&lt;=0,0,IF($C76&lt;=SUM($BT76:CE76),0,IF(BO76+$C76-SUM($BT76:CE76)&gt;AH75+AX76,AH75+AX76-BO76,$C76-SUM($BT76:CE76))))</f>
        <v>0</v>
      </c>
      <c r="CG76" s="90">
        <f ca="1">IF(AI75&lt;=0,0,IF($C76&lt;=SUM($BT76:CF76),0,IF(BP76+$C76-SUM($BT76:CF76)&gt;AI75+AY76,AI75+AY76-BP76,$C76-SUM($BT76:CF76))))</f>
        <v>0</v>
      </c>
      <c r="CH76" s="90">
        <f ca="1">IF(AJ75&lt;=0,0,IF($C76&lt;=SUM($BT76:CG76),0,IF(BQ76+$C76-SUM($BT76:CG76)&gt;AJ75+AZ76,AJ75+AZ76-BQ76,$C76-SUM($BT76:CG76))))</f>
        <v>0</v>
      </c>
    </row>
    <row r="77" spans="1:86" ht="11.1" customHeight="1" x14ac:dyDescent="0.2">
      <c r="A77" s="86" t="str">
        <f t="shared" ca="1" si="10"/>
        <v/>
      </c>
      <c r="B77" s="87" t="e">
        <f t="shared" ca="1" si="75"/>
        <v>#N/A</v>
      </c>
      <c r="C77" s="88" t="str">
        <f t="shared" ca="1" si="11"/>
        <v/>
      </c>
      <c r="D77" s="89"/>
      <c r="E77" s="90">
        <f t="shared" ca="1" si="12"/>
        <v>0</v>
      </c>
      <c r="F77" s="90">
        <f t="shared" ca="1" si="13"/>
        <v>0</v>
      </c>
      <c r="G77" s="90">
        <f t="shared" ca="1" si="14"/>
        <v>0</v>
      </c>
      <c r="H77" s="90">
        <f t="shared" ca="1" si="15"/>
        <v>0</v>
      </c>
      <c r="I77" s="90">
        <f t="shared" ca="1" si="16"/>
        <v>0</v>
      </c>
      <c r="J77" s="90">
        <f t="shared" ca="1" si="17"/>
        <v>0</v>
      </c>
      <c r="K77" s="90">
        <f t="shared" ca="1" si="18"/>
        <v>0</v>
      </c>
      <c r="L77" s="90">
        <f t="shared" ca="1" si="19"/>
        <v>0</v>
      </c>
      <c r="M77" s="90">
        <f t="shared" ca="1" si="20"/>
        <v>0</v>
      </c>
      <c r="N77" s="90">
        <f t="shared" ca="1" si="21"/>
        <v>0</v>
      </c>
      <c r="O77" s="90">
        <f t="shared" ca="1" si="22"/>
        <v>0</v>
      </c>
      <c r="P77" s="90">
        <f t="shared" ca="1" si="23"/>
        <v>0</v>
      </c>
      <c r="Q77" s="90">
        <f t="shared" ca="1" si="24"/>
        <v>0</v>
      </c>
      <c r="R77" s="90">
        <f t="shared" ca="1" si="25"/>
        <v>0</v>
      </c>
      <c r="S77" s="90">
        <f t="shared" ca="1" si="26"/>
        <v>0</v>
      </c>
      <c r="T77" s="91"/>
      <c r="U77" s="90">
        <f t="shared" ca="1" si="8"/>
        <v>0</v>
      </c>
      <c r="V77" s="90">
        <f t="shared" ca="1" si="27"/>
        <v>0</v>
      </c>
      <c r="W77" s="90">
        <f t="shared" ca="1" si="28"/>
        <v>0</v>
      </c>
      <c r="X77" s="90">
        <f t="shared" ca="1" si="29"/>
        <v>0</v>
      </c>
      <c r="Y77" s="90">
        <f t="shared" ca="1" si="30"/>
        <v>0</v>
      </c>
      <c r="Z77" s="90">
        <f t="shared" ca="1" si="31"/>
        <v>0</v>
      </c>
      <c r="AA77" s="90">
        <f t="shared" ca="1" si="32"/>
        <v>0</v>
      </c>
      <c r="AB77" s="90">
        <f t="shared" ca="1" si="33"/>
        <v>0</v>
      </c>
      <c r="AC77" s="90">
        <f t="shared" ca="1" si="34"/>
        <v>0</v>
      </c>
      <c r="AD77" s="90">
        <f t="shared" ca="1" si="35"/>
        <v>0</v>
      </c>
      <c r="AE77" s="90">
        <f t="shared" ca="1" si="36"/>
        <v>0</v>
      </c>
      <c r="AF77" s="90">
        <f t="shared" ca="1" si="37"/>
        <v>0</v>
      </c>
      <c r="AG77" s="90">
        <f t="shared" ca="1" si="38"/>
        <v>0</v>
      </c>
      <c r="AH77" s="90">
        <f t="shared" ca="1" si="39"/>
        <v>0</v>
      </c>
      <c r="AI77" s="90">
        <f t="shared" ca="1" si="40"/>
        <v>0</v>
      </c>
      <c r="AJ77" s="90">
        <f t="shared" ca="1" si="41"/>
        <v>0</v>
      </c>
      <c r="AK77" s="94"/>
      <c r="AL77" s="90">
        <f t="shared" ca="1" si="42"/>
        <v>0</v>
      </c>
      <c r="AM77" s="90">
        <f t="shared" ca="1" si="43"/>
        <v>0</v>
      </c>
      <c r="AN77" s="90">
        <f t="shared" ca="1" si="44"/>
        <v>0</v>
      </c>
      <c r="AO77" s="90">
        <f t="shared" ca="1" si="45"/>
        <v>0</v>
      </c>
      <c r="AP77" s="90">
        <f t="shared" ca="1" si="46"/>
        <v>0</v>
      </c>
      <c r="AQ77" s="90">
        <f t="shared" ca="1" si="47"/>
        <v>0</v>
      </c>
      <c r="AR77" s="90">
        <f t="shared" ca="1" si="48"/>
        <v>0</v>
      </c>
      <c r="AS77" s="90">
        <f t="shared" ca="1" si="49"/>
        <v>0</v>
      </c>
      <c r="AT77" s="90">
        <f t="shared" ca="1" si="50"/>
        <v>0</v>
      </c>
      <c r="AU77" s="90">
        <f t="shared" ca="1" si="51"/>
        <v>0</v>
      </c>
      <c r="AV77" s="90">
        <f t="shared" ca="1" si="52"/>
        <v>0</v>
      </c>
      <c r="AW77" s="90">
        <f t="shared" ca="1" si="53"/>
        <v>0</v>
      </c>
      <c r="AX77" s="90">
        <f t="shared" ca="1" si="54"/>
        <v>0</v>
      </c>
      <c r="AY77" s="90">
        <f t="shared" ca="1" si="55"/>
        <v>0</v>
      </c>
      <c r="AZ77" s="90">
        <f t="shared" ca="1" si="56"/>
        <v>0</v>
      </c>
      <c r="BA77" s="92">
        <f t="shared" ca="1" si="57"/>
        <v>0</v>
      </c>
      <c r="BB77" s="95"/>
      <c r="BC77" s="90">
        <f t="shared" ca="1" si="58"/>
        <v>0</v>
      </c>
      <c r="BD77" s="90">
        <f t="shared" ca="1" si="59"/>
        <v>0</v>
      </c>
      <c r="BE77" s="90">
        <f t="shared" ca="1" si="60"/>
        <v>0</v>
      </c>
      <c r="BF77" s="90">
        <f t="shared" ca="1" si="61"/>
        <v>0</v>
      </c>
      <c r="BG77" s="90">
        <f t="shared" ca="1" si="62"/>
        <v>0</v>
      </c>
      <c r="BH77" s="90">
        <f t="shared" ca="1" si="63"/>
        <v>0</v>
      </c>
      <c r="BI77" s="90">
        <f t="shared" ca="1" si="64"/>
        <v>0</v>
      </c>
      <c r="BJ77" s="90">
        <f t="shared" ca="1" si="65"/>
        <v>0</v>
      </c>
      <c r="BK77" s="90">
        <f t="shared" ca="1" si="66"/>
        <v>0</v>
      </c>
      <c r="BL77" s="90">
        <f t="shared" ca="1" si="67"/>
        <v>0</v>
      </c>
      <c r="BM77" s="90">
        <f t="shared" ca="1" si="68"/>
        <v>0</v>
      </c>
      <c r="BN77" s="90">
        <f t="shared" ca="1" si="69"/>
        <v>0</v>
      </c>
      <c r="BO77" s="90">
        <f t="shared" ca="1" si="70"/>
        <v>0</v>
      </c>
      <c r="BP77" s="90">
        <f t="shared" ca="1" si="71"/>
        <v>0</v>
      </c>
      <c r="BQ77" s="90">
        <f t="shared" ca="1" si="72"/>
        <v>0</v>
      </c>
      <c r="BR77" s="92">
        <f t="shared" ca="1" si="73"/>
        <v>0</v>
      </c>
      <c r="BS77" s="92"/>
      <c r="BT77" s="93">
        <f t="shared" ca="1" si="74"/>
        <v>0</v>
      </c>
      <c r="BU77" s="90">
        <f ca="1">IF(W76&lt;=0,0,IF($C77&lt;=SUM($BT77:BT77),0,IF(BD77+$C77-SUM($BT77:BT77)&gt;W76+AM77,W76+AM77-BD77,$C77-SUM($BT77:BT77))))</f>
        <v>0</v>
      </c>
      <c r="BV77" s="90">
        <f ca="1">IF(X76&lt;=0,0,IF($C77&lt;=SUM($BT77:BU77),0,IF(BE77+$C77-SUM($BT77:BU77)&gt;X76+AN77,X76+AN77-BE77,$C77-SUM($BT77:BU77))))</f>
        <v>0</v>
      </c>
      <c r="BW77" s="90">
        <f ca="1">IF(Y76&lt;=0,0,IF($C77&lt;=SUM($BT77:BV77),0,IF(BF77+$C77-SUM($BT77:BV77)&gt;Y76+AO77,Y76+AO77-BF77,$C77-SUM($BT77:BV77))))</f>
        <v>0</v>
      </c>
      <c r="BX77" s="90">
        <f ca="1">IF(Z76&lt;=0,0,IF($C77&lt;=SUM($BT77:BW77),0,IF(BG77+$C77-SUM($BT77:BW77)&gt;Z76+AP77,Z76+AP77-BG77,$C77-SUM($BT77:BW77))))</f>
        <v>0</v>
      </c>
      <c r="BY77" s="90">
        <f ca="1">IF(AA76&lt;=0,0,IF($C77&lt;=SUM($BT77:BX77),0,IF(BH77+$C77-SUM($BT77:BX77)&gt;AA76+AQ77,AA76+AQ77-BH77,$C77-SUM($BT77:BX77))))</f>
        <v>0</v>
      </c>
      <c r="BZ77" s="90">
        <f ca="1">IF(AB76&lt;=0,0,IF($C77&lt;=SUM($BT77:BY77),0,IF(BI77+$C77-SUM($BT77:BY77)&gt;AB76+AR77,AB76+AR77-BI77,$C77-SUM($BT77:BY77))))</f>
        <v>0</v>
      </c>
      <c r="CA77" s="90">
        <f ca="1">IF(AC76&lt;=0,0,IF($C77&lt;=SUM($BT77:BZ77),0,IF(BJ77+$C77-SUM($BT77:BZ77)&gt;AC76+AS77,AC76+AS77-BJ77,$C77-SUM($BT77:BZ77))))</f>
        <v>0</v>
      </c>
      <c r="CB77" s="90">
        <f ca="1">IF(AD76&lt;=0,0,IF($C77&lt;=SUM($BT77:CA77),0,IF(BK77+$C77-SUM($BT77:CA77)&gt;AD76+AT77,AD76+AT77-BK77,$C77-SUM($BT77:CA77))))</f>
        <v>0</v>
      </c>
      <c r="CC77" s="90">
        <f ca="1">IF(AE76&lt;=0,0,IF($C77&lt;=SUM($BT77:CB77),0,IF(BL77+$C77-SUM($BT77:CB77)&gt;AE76+AU77,AE76+AU77-BL77,$C77-SUM($BT77:CB77))))</f>
        <v>0</v>
      </c>
      <c r="CD77" s="90">
        <f ca="1">IF(AF76&lt;=0,0,IF($C77&lt;=SUM($BT77:CC77),0,IF(BM77+$C77-SUM($BT77:CC77)&gt;AF76+AV77,AF76+AV77-BM77,$C77-SUM($BT77:CC77))))</f>
        <v>0</v>
      </c>
      <c r="CE77" s="90">
        <f ca="1">IF(AG76&lt;=0,0,IF($C77&lt;=SUM($BT77:CD77),0,IF(BN77+$C77-SUM($BT77:CD77)&gt;AG76+AW77,AG76+AW77-BN77,$C77-SUM($BT77:CD77))))</f>
        <v>0</v>
      </c>
      <c r="CF77" s="90">
        <f ca="1">IF(AH76&lt;=0,0,IF($C77&lt;=SUM($BT77:CE77),0,IF(BO77+$C77-SUM($BT77:CE77)&gt;AH76+AX77,AH76+AX77-BO77,$C77-SUM($BT77:CE77))))</f>
        <v>0</v>
      </c>
      <c r="CG77" s="90">
        <f ca="1">IF(AI76&lt;=0,0,IF($C77&lt;=SUM($BT77:CF77),0,IF(BP77+$C77-SUM($BT77:CF77)&gt;AI76+AY77,AI76+AY77-BP77,$C77-SUM($BT77:CF77))))</f>
        <v>0</v>
      </c>
      <c r="CH77" s="90">
        <f ca="1">IF(AJ76&lt;=0,0,IF($C77&lt;=SUM($BT77:CG77),0,IF(BQ77+$C77-SUM($BT77:CG77)&gt;AJ76+AZ77,AJ76+AZ77-BQ77,$C77-SUM($BT77:CG77))))</f>
        <v>0</v>
      </c>
    </row>
    <row r="78" spans="1:86" ht="11.1" customHeight="1" x14ac:dyDescent="0.2">
      <c r="A78" s="86" t="str">
        <f t="shared" ca="1" si="10"/>
        <v/>
      </c>
      <c r="B78" s="87" t="e">
        <f t="shared" ca="1" si="75"/>
        <v>#N/A</v>
      </c>
      <c r="C78" s="88" t="str">
        <f t="shared" ca="1" si="11"/>
        <v/>
      </c>
      <c r="D78" s="89"/>
      <c r="E78" s="90">
        <f t="shared" ca="1" si="12"/>
        <v>0</v>
      </c>
      <c r="F78" s="90">
        <f t="shared" ca="1" si="13"/>
        <v>0</v>
      </c>
      <c r="G78" s="90">
        <f t="shared" ca="1" si="14"/>
        <v>0</v>
      </c>
      <c r="H78" s="90">
        <f t="shared" ca="1" si="15"/>
        <v>0</v>
      </c>
      <c r="I78" s="90">
        <f t="shared" ca="1" si="16"/>
        <v>0</v>
      </c>
      <c r="J78" s="90">
        <f t="shared" ca="1" si="17"/>
        <v>0</v>
      </c>
      <c r="K78" s="90">
        <f t="shared" ca="1" si="18"/>
        <v>0</v>
      </c>
      <c r="L78" s="90">
        <f t="shared" ca="1" si="19"/>
        <v>0</v>
      </c>
      <c r="M78" s="90">
        <f t="shared" ca="1" si="20"/>
        <v>0</v>
      </c>
      <c r="N78" s="90">
        <f t="shared" ca="1" si="21"/>
        <v>0</v>
      </c>
      <c r="O78" s="90">
        <f t="shared" ca="1" si="22"/>
        <v>0</v>
      </c>
      <c r="P78" s="90">
        <f t="shared" ca="1" si="23"/>
        <v>0</v>
      </c>
      <c r="Q78" s="90">
        <f t="shared" ca="1" si="24"/>
        <v>0</v>
      </c>
      <c r="R78" s="90">
        <f t="shared" ca="1" si="25"/>
        <v>0</v>
      </c>
      <c r="S78" s="90">
        <f t="shared" ca="1" si="26"/>
        <v>0</v>
      </c>
      <c r="T78" s="91"/>
      <c r="U78" s="90">
        <f t="shared" ca="1" si="8"/>
        <v>0</v>
      </c>
      <c r="V78" s="90">
        <f t="shared" ca="1" si="27"/>
        <v>0</v>
      </c>
      <c r="W78" s="90">
        <f t="shared" ca="1" si="28"/>
        <v>0</v>
      </c>
      <c r="X78" s="90">
        <f t="shared" ca="1" si="29"/>
        <v>0</v>
      </c>
      <c r="Y78" s="90">
        <f t="shared" ca="1" si="30"/>
        <v>0</v>
      </c>
      <c r="Z78" s="90">
        <f t="shared" ca="1" si="31"/>
        <v>0</v>
      </c>
      <c r="AA78" s="90">
        <f t="shared" ca="1" si="32"/>
        <v>0</v>
      </c>
      <c r="AB78" s="90">
        <f t="shared" ca="1" si="33"/>
        <v>0</v>
      </c>
      <c r="AC78" s="90">
        <f t="shared" ca="1" si="34"/>
        <v>0</v>
      </c>
      <c r="AD78" s="90">
        <f t="shared" ca="1" si="35"/>
        <v>0</v>
      </c>
      <c r="AE78" s="90">
        <f t="shared" ca="1" si="36"/>
        <v>0</v>
      </c>
      <c r="AF78" s="90">
        <f t="shared" ca="1" si="37"/>
        <v>0</v>
      </c>
      <c r="AG78" s="90">
        <f t="shared" ca="1" si="38"/>
        <v>0</v>
      </c>
      <c r="AH78" s="90">
        <f t="shared" ca="1" si="39"/>
        <v>0</v>
      </c>
      <c r="AI78" s="90">
        <f t="shared" ca="1" si="40"/>
        <v>0</v>
      </c>
      <c r="AJ78" s="90">
        <f t="shared" ca="1" si="41"/>
        <v>0</v>
      </c>
      <c r="AK78" s="94"/>
      <c r="AL78" s="90">
        <f t="shared" ca="1" si="42"/>
        <v>0</v>
      </c>
      <c r="AM78" s="90">
        <f t="shared" ca="1" si="43"/>
        <v>0</v>
      </c>
      <c r="AN78" s="90">
        <f t="shared" ca="1" si="44"/>
        <v>0</v>
      </c>
      <c r="AO78" s="90">
        <f t="shared" ca="1" si="45"/>
        <v>0</v>
      </c>
      <c r="AP78" s="90">
        <f t="shared" ca="1" si="46"/>
        <v>0</v>
      </c>
      <c r="AQ78" s="90">
        <f t="shared" ca="1" si="47"/>
        <v>0</v>
      </c>
      <c r="AR78" s="90">
        <f t="shared" ca="1" si="48"/>
        <v>0</v>
      </c>
      <c r="AS78" s="90">
        <f t="shared" ca="1" si="49"/>
        <v>0</v>
      </c>
      <c r="AT78" s="90">
        <f t="shared" ca="1" si="50"/>
        <v>0</v>
      </c>
      <c r="AU78" s="90">
        <f t="shared" ca="1" si="51"/>
        <v>0</v>
      </c>
      <c r="AV78" s="90">
        <f t="shared" ca="1" si="52"/>
        <v>0</v>
      </c>
      <c r="AW78" s="90">
        <f t="shared" ca="1" si="53"/>
        <v>0</v>
      </c>
      <c r="AX78" s="90">
        <f t="shared" ca="1" si="54"/>
        <v>0</v>
      </c>
      <c r="AY78" s="90">
        <f t="shared" ca="1" si="55"/>
        <v>0</v>
      </c>
      <c r="AZ78" s="90">
        <f t="shared" ca="1" si="56"/>
        <v>0</v>
      </c>
      <c r="BA78" s="92">
        <f t="shared" ca="1" si="57"/>
        <v>0</v>
      </c>
      <c r="BB78" s="95"/>
      <c r="BC78" s="90">
        <f t="shared" ca="1" si="58"/>
        <v>0</v>
      </c>
      <c r="BD78" s="90">
        <f t="shared" ca="1" si="59"/>
        <v>0</v>
      </c>
      <c r="BE78" s="90">
        <f t="shared" ca="1" si="60"/>
        <v>0</v>
      </c>
      <c r="BF78" s="90">
        <f t="shared" ca="1" si="61"/>
        <v>0</v>
      </c>
      <c r="BG78" s="90">
        <f t="shared" ca="1" si="62"/>
        <v>0</v>
      </c>
      <c r="BH78" s="90">
        <f t="shared" ca="1" si="63"/>
        <v>0</v>
      </c>
      <c r="BI78" s="90">
        <f t="shared" ca="1" si="64"/>
        <v>0</v>
      </c>
      <c r="BJ78" s="90">
        <f t="shared" ca="1" si="65"/>
        <v>0</v>
      </c>
      <c r="BK78" s="90">
        <f t="shared" ca="1" si="66"/>
        <v>0</v>
      </c>
      <c r="BL78" s="90">
        <f t="shared" ca="1" si="67"/>
        <v>0</v>
      </c>
      <c r="BM78" s="90">
        <f t="shared" ca="1" si="68"/>
        <v>0</v>
      </c>
      <c r="BN78" s="90">
        <f t="shared" ca="1" si="69"/>
        <v>0</v>
      </c>
      <c r="BO78" s="90">
        <f t="shared" ca="1" si="70"/>
        <v>0</v>
      </c>
      <c r="BP78" s="90">
        <f t="shared" ca="1" si="71"/>
        <v>0</v>
      </c>
      <c r="BQ78" s="90">
        <f t="shared" ca="1" si="72"/>
        <v>0</v>
      </c>
      <c r="BR78" s="92">
        <f t="shared" ca="1" si="73"/>
        <v>0</v>
      </c>
      <c r="BS78" s="92"/>
      <c r="BT78" s="93">
        <f t="shared" ca="1" si="74"/>
        <v>0</v>
      </c>
      <c r="BU78" s="90">
        <f ca="1">IF(W77&lt;=0,0,IF($C78&lt;=SUM($BT78:BT78),0,IF(BD78+$C78-SUM($BT78:BT78)&gt;W77+AM78,W77+AM78-BD78,$C78-SUM($BT78:BT78))))</f>
        <v>0</v>
      </c>
      <c r="BV78" s="90">
        <f ca="1">IF(X77&lt;=0,0,IF($C78&lt;=SUM($BT78:BU78),0,IF(BE78+$C78-SUM($BT78:BU78)&gt;X77+AN78,X77+AN78-BE78,$C78-SUM($BT78:BU78))))</f>
        <v>0</v>
      </c>
      <c r="BW78" s="90">
        <f ca="1">IF(Y77&lt;=0,0,IF($C78&lt;=SUM($BT78:BV78),0,IF(BF78+$C78-SUM($BT78:BV78)&gt;Y77+AO78,Y77+AO78-BF78,$C78-SUM($BT78:BV78))))</f>
        <v>0</v>
      </c>
      <c r="BX78" s="90">
        <f ca="1">IF(Z77&lt;=0,0,IF($C78&lt;=SUM($BT78:BW78),0,IF(BG78+$C78-SUM($BT78:BW78)&gt;Z77+AP78,Z77+AP78-BG78,$C78-SUM($BT78:BW78))))</f>
        <v>0</v>
      </c>
      <c r="BY78" s="90">
        <f ca="1">IF(AA77&lt;=0,0,IF($C78&lt;=SUM($BT78:BX78),0,IF(BH78+$C78-SUM($BT78:BX78)&gt;AA77+AQ78,AA77+AQ78-BH78,$C78-SUM($BT78:BX78))))</f>
        <v>0</v>
      </c>
      <c r="BZ78" s="90">
        <f ca="1">IF(AB77&lt;=0,0,IF($C78&lt;=SUM($BT78:BY78),0,IF(BI78+$C78-SUM($BT78:BY78)&gt;AB77+AR78,AB77+AR78-BI78,$C78-SUM($BT78:BY78))))</f>
        <v>0</v>
      </c>
      <c r="CA78" s="90">
        <f ca="1">IF(AC77&lt;=0,0,IF($C78&lt;=SUM($BT78:BZ78),0,IF(BJ78+$C78-SUM($BT78:BZ78)&gt;AC77+AS78,AC77+AS78-BJ78,$C78-SUM($BT78:BZ78))))</f>
        <v>0</v>
      </c>
      <c r="CB78" s="90">
        <f ca="1">IF(AD77&lt;=0,0,IF($C78&lt;=SUM($BT78:CA78),0,IF(BK78+$C78-SUM($BT78:CA78)&gt;AD77+AT78,AD77+AT78-BK78,$C78-SUM($BT78:CA78))))</f>
        <v>0</v>
      </c>
      <c r="CC78" s="90">
        <f ca="1">IF(AE77&lt;=0,0,IF($C78&lt;=SUM($BT78:CB78),0,IF(BL78+$C78-SUM($BT78:CB78)&gt;AE77+AU78,AE77+AU78-BL78,$C78-SUM($BT78:CB78))))</f>
        <v>0</v>
      </c>
      <c r="CD78" s="90">
        <f ca="1">IF(AF77&lt;=0,0,IF($C78&lt;=SUM($BT78:CC78),0,IF(BM78+$C78-SUM($BT78:CC78)&gt;AF77+AV78,AF77+AV78-BM78,$C78-SUM($BT78:CC78))))</f>
        <v>0</v>
      </c>
      <c r="CE78" s="90">
        <f ca="1">IF(AG77&lt;=0,0,IF($C78&lt;=SUM($BT78:CD78),0,IF(BN78+$C78-SUM($BT78:CD78)&gt;AG77+AW78,AG77+AW78-BN78,$C78-SUM($BT78:CD78))))</f>
        <v>0</v>
      </c>
      <c r="CF78" s="90">
        <f ca="1">IF(AH77&lt;=0,0,IF($C78&lt;=SUM($BT78:CE78),0,IF(BO78+$C78-SUM($BT78:CE78)&gt;AH77+AX78,AH77+AX78-BO78,$C78-SUM($BT78:CE78))))</f>
        <v>0</v>
      </c>
      <c r="CG78" s="90">
        <f ca="1">IF(AI77&lt;=0,0,IF($C78&lt;=SUM($BT78:CF78),0,IF(BP78+$C78-SUM($BT78:CF78)&gt;AI77+AY78,AI77+AY78-BP78,$C78-SUM($BT78:CF78))))</f>
        <v>0</v>
      </c>
      <c r="CH78" s="90">
        <f ca="1">IF(AJ77&lt;=0,0,IF($C78&lt;=SUM($BT78:CG78),0,IF(BQ78+$C78-SUM($BT78:CG78)&gt;AJ77+AZ78,AJ77+AZ78-BQ78,$C78-SUM($BT78:CG78))))</f>
        <v>0</v>
      </c>
    </row>
    <row r="79" spans="1:86" ht="11.1" customHeight="1" x14ac:dyDescent="0.2">
      <c r="A79" s="86" t="str">
        <f t="shared" ca="1" si="10"/>
        <v/>
      </c>
      <c r="B79" s="87" t="e">
        <f t="shared" ca="1" si="75"/>
        <v>#N/A</v>
      </c>
      <c r="C79" s="88" t="str">
        <f t="shared" ca="1" si="11"/>
        <v/>
      </c>
      <c r="D79" s="89"/>
      <c r="E79" s="90">
        <f t="shared" ca="1" si="12"/>
        <v>0</v>
      </c>
      <c r="F79" s="90">
        <f t="shared" ca="1" si="13"/>
        <v>0</v>
      </c>
      <c r="G79" s="90">
        <f t="shared" ca="1" si="14"/>
        <v>0</v>
      </c>
      <c r="H79" s="90">
        <f t="shared" ca="1" si="15"/>
        <v>0</v>
      </c>
      <c r="I79" s="90">
        <f t="shared" ca="1" si="16"/>
        <v>0</v>
      </c>
      <c r="J79" s="90">
        <f t="shared" ca="1" si="17"/>
        <v>0</v>
      </c>
      <c r="K79" s="90">
        <f t="shared" ca="1" si="18"/>
        <v>0</v>
      </c>
      <c r="L79" s="90">
        <f t="shared" ca="1" si="19"/>
        <v>0</v>
      </c>
      <c r="M79" s="90">
        <f t="shared" ca="1" si="20"/>
        <v>0</v>
      </c>
      <c r="N79" s="90">
        <f t="shared" ca="1" si="21"/>
        <v>0</v>
      </c>
      <c r="O79" s="90">
        <f t="shared" ca="1" si="22"/>
        <v>0</v>
      </c>
      <c r="P79" s="90">
        <f t="shared" ca="1" si="23"/>
        <v>0</v>
      </c>
      <c r="Q79" s="90">
        <f t="shared" ca="1" si="24"/>
        <v>0</v>
      </c>
      <c r="R79" s="90">
        <f t="shared" ca="1" si="25"/>
        <v>0</v>
      </c>
      <c r="S79" s="90">
        <f t="shared" ca="1" si="26"/>
        <v>0</v>
      </c>
      <c r="T79" s="91"/>
      <c r="U79" s="90">
        <f t="shared" ca="1" si="8"/>
        <v>0</v>
      </c>
      <c r="V79" s="90">
        <f t="shared" ca="1" si="27"/>
        <v>0</v>
      </c>
      <c r="W79" s="90">
        <f t="shared" ca="1" si="28"/>
        <v>0</v>
      </c>
      <c r="X79" s="90">
        <f t="shared" ca="1" si="29"/>
        <v>0</v>
      </c>
      <c r="Y79" s="90">
        <f t="shared" ca="1" si="30"/>
        <v>0</v>
      </c>
      <c r="Z79" s="90">
        <f t="shared" ca="1" si="31"/>
        <v>0</v>
      </c>
      <c r="AA79" s="90">
        <f t="shared" ca="1" si="32"/>
        <v>0</v>
      </c>
      <c r="AB79" s="90">
        <f t="shared" ca="1" si="33"/>
        <v>0</v>
      </c>
      <c r="AC79" s="90">
        <f t="shared" ca="1" si="34"/>
        <v>0</v>
      </c>
      <c r="AD79" s="90">
        <f t="shared" ca="1" si="35"/>
        <v>0</v>
      </c>
      <c r="AE79" s="90">
        <f t="shared" ca="1" si="36"/>
        <v>0</v>
      </c>
      <c r="AF79" s="90">
        <f t="shared" ca="1" si="37"/>
        <v>0</v>
      </c>
      <c r="AG79" s="90">
        <f t="shared" ca="1" si="38"/>
        <v>0</v>
      </c>
      <c r="AH79" s="90">
        <f t="shared" ca="1" si="39"/>
        <v>0</v>
      </c>
      <c r="AI79" s="90">
        <f t="shared" ca="1" si="40"/>
        <v>0</v>
      </c>
      <c r="AJ79" s="90">
        <f t="shared" ca="1" si="41"/>
        <v>0</v>
      </c>
      <c r="AK79" s="94"/>
      <c r="AL79" s="90">
        <f t="shared" ca="1" si="42"/>
        <v>0</v>
      </c>
      <c r="AM79" s="90">
        <f t="shared" ca="1" si="43"/>
        <v>0</v>
      </c>
      <c r="AN79" s="90">
        <f t="shared" ca="1" si="44"/>
        <v>0</v>
      </c>
      <c r="AO79" s="90">
        <f t="shared" ca="1" si="45"/>
        <v>0</v>
      </c>
      <c r="AP79" s="90">
        <f t="shared" ca="1" si="46"/>
        <v>0</v>
      </c>
      <c r="AQ79" s="90">
        <f t="shared" ca="1" si="47"/>
        <v>0</v>
      </c>
      <c r="AR79" s="90">
        <f t="shared" ca="1" si="48"/>
        <v>0</v>
      </c>
      <c r="AS79" s="90">
        <f t="shared" ca="1" si="49"/>
        <v>0</v>
      </c>
      <c r="AT79" s="90">
        <f t="shared" ca="1" si="50"/>
        <v>0</v>
      </c>
      <c r="AU79" s="90">
        <f t="shared" ca="1" si="51"/>
        <v>0</v>
      </c>
      <c r="AV79" s="90">
        <f t="shared" ca="1" si="52"/>
        <v>0</v>
      </c>
      <c r="AW79" s="90">
        <f t="shared" ca="1" si="53"/>
        <v>0</v>
      </c>
      <c r="AX79" s="90">
        <f t="shared" ca="1" si="54"/>
        <v>0</v>
      </c>
      <c r="AY79" s="90">
        <f t="shared" ca="1" si="55"/>
        <v>0</v>
      </c>
      <c r="AZ79" s="90">
        <f t="shared" ca="1" si="56"/>
        <v>0</v>
      </c>
      <c r="BA79" s="92">
        <f t="shared" ca="1" si="57"/>
        <v>0</v>
      </c>
      <c r="BB79" s="95"/>
      <c r="BC79" s="90">
        <f t="shared" ca="1" si="58"/>
        <v>0</v>
      </c>
      <c r="BD79" s="90">
        <f t="shared" ca="1" si="59"/>
        <v>0</v>
      </c>
      <c r="BE79" s="90">
        <f t="shared" ca="1" si="60"/>
        <v>0</v>
      </c>
      <c r="BF79" s="90">
        <f t="shared" ca="1" si="61"/>
        <v>0</v>
      </c>
      <c r="BG79" s="90">
        <f t="shared" ca="1" si="62"/>
        <v>0</v>
      </c>
      <c r="BH79" s="90">
        <f t="shared" ca="1" si="63"/>
        <v>0</v>
      </c>
      <c r="BI79" s="90">
        <f t="shared" ca="1" si="64"/>
        <v>0</v>
      </c>
      <c r="BJ79" s="90">
        <f t="shared" ca="1" si="65"/>
        <v>0</v>
      </c>
      <c r="BK79" s="90">
        <f t="shared" ca="1" si="66"/>
        <v>0</v>
      </c>
      <c r="BL79" s="90">
        <f t="shared" ca="1" si="67"/>
        <v>0</v>
      </c>
      <c r="BM79" s="90">
        <f t="shared" ca="1" si="68"/>
        <v>0</v>
      </c>
      <c r="BN79" s="90">
        <f t="shared" ca="1" si="69"/>
        <v>0</v>
      </c>
      <c r="BO79" s="90">
        <f t="shared" ca="1" si="70"/>
        <v>0</v>
      </c>
      <c r="BP79" s="90">
        <f t="shared" ca="1" si="71"/>
        <v>0</v>
      </c>
      <c r="BQ79" s="90">
        <f t="shared" ca="1" si="72"/>
        <v>0</v>
      </c>
      <c r="BR79" s="92">
        <f t="shared" ca="1" si="73"/>
        <v>0</v>
      </c>
      <c r="BS79" s="92"/>
      <c r="BT79" s="93">
        <f t="shared" ca="1" si="74"/>
        <v>0</v>
      </c>
      <c r="BU79" s="90">
        <f ca="1">IF(W78&lt;=0,0,IF($C79&lt;=SUM($BT79:BT79),0,IF(BD79+$C79-SUM($BT79:BT79)&gt;W78+AM79,W78+AM79-BD79,$C79-SUM($BT79:BT79))))</f>
        <v>0</v>
      </c>
      <c r="BV79" s="90">
        <f ca="1">IF(X78&lt;=0,0,IF($C79&lt;=SUM($BT79:BU79),0,IF(BE79+$C79-SUM($BT79:BU79)&gt;X78+AN79,X78+AN79-BE79,$C79-SUM($BT79:BU79))))</f>
        <v>0</v>
      </c>
      <c r="BW79" s="90">
        <f ca="1">IF(Y78&lt;=0,0,IF($C79&lt;=SUM($BT79:BV79),0,IF(BF79+$C79-SUM($BT79:BV79)&gt;Y78+AO79,Y78+AO79-BF79,$C79-SUM($BT79:BV79))))</f>
        <v>0</v>
      </c>
      <c r="BX79" s="90">
        <f ca="1">IF(Z78&lt;=0,0,IF($C79&lt;=SUM($BT79:BW79),0,IF(BG79+$C79-SUM($BT79:BW79)&gt;Z78+AP79,Z78+AP79-BG79,$C79-SUM($BT79:BW79))))</f>
        <v>0</v>
      </c>
      <c r="BY79" s="90">
        <f ca="1">IF(AA78&lt;=0,0,IF($C79&lt;=SUM($BT79:BX79),0,IF(BH79+$C79-SUM($BT79:BX79)&gt;AA78+AQ79,AA78+AQ79-BH79,$C79-SUM($BT79:BX79))))</f>
        <v>0</v>
      </c>
      <c r="BZ79" s="90">
        <f ca="1">IF(AB78&lt;=0,0,IF($C79&lt;=SUM($BT79:BY79),0,IF(BI79+$C79-SUM($BT79:BY79)&gt;AB78+AR79,AB78+AR79-BI79,$C79-SUM($BT79:BY79))))</f>
        <v>0</v>
      </c>
      <c r="CA79" s="90">
        <f ca="1">IF(AC78&lt;=0,0,IF($C79&lt;=SUM($BT79:BZ79),0,IF(BJ79+$C79-SUM($BT79:BZ79)&gt;AC78+AS79,AC78+AS79-BJ79,$C79-SUM($BT79:BZ79))))</f>
        <v>0</v>
      </c>
      <c r="CB79" s="90">
        <f ca="1">IF(AD78&lt;=0,0,IF($C79&lt;=SUM($BT79:CA79),0,IF(BK79+$C79-SUM($BT79:CA79)&gt;AD78+AT79,AD78+AT79-BK79,$C79-SUM($BT79:CA79))))</f>
        <v>0</v>
      </c>
      <c r="CC79" s="90">
        <f ca="1">IF(AE78&lt;=0,0,IF($C79&lt;=SUM($BT79:CB79),0,IF(BL79+$C79-SUM($BT79:CB79)&gt;AE78+AU79,AE78+AU79-BL79,$C79-SUM($BT79:CB79))))</f>
        <v>0</v>
      </c>
      <c r="CD79" s="90">
        <f ca="1">IF(AF78&lt;=0,0,IF($C79&lt;=SUM($BT79:CC79),0,IF(BM79+$C79-SUM($BT79:CC79)&gt;AF78+AV79,AF78+AV79-BM79,$C79-SUM($BT79:CC79))))</f>
        <v>0</v>
      </c>
      <c r="CE79" s="90">
        <f ca="1">IF(AG78&lt;=0,0,IF($C79&lt;=SUM($BT79:CD79),0,IF(BN79+$C79-SUM($BT79:CD79)&gt;AG78+AW79,AG78+AW79-BN79,$C79-SUM($BT79:CD79))))</f>
        <v>0</v>
      </c>
      <c r="CF79" s="90">
        <f ca="1">IF(AH78&lt;=0,0,IF($C79&lt;=SUM($BT79:CE79),0,IF(BO79+$C79-SUM($BT79:CE79)&gt;AH78+AX79,AH78+AX79-BO79,$C79-SUM($BT79:CE79))))</f>
        <v>0</v>
      </c>
      <c r="CG79" s="90">
        <f ca="1">IF(AI78&lt;=0,0,IF($C79&lt;=SUM($BT79:CF79),0,IF(BP79+$C79-SUM($BT79:CF79)&gt;AI78+AY79,AI78+AY79-BP79,$C79-SUM($BT79:CF79))))</f>
        <v>0</v>
      </c>
      <c r="CH79" s="90">
        <f ca="1">IF(AJ78&lt;=0,0,IF($C79&lt;=SUM($BT79:CG79),0,IF(BQ79+$C79-SUM($BT79:CG79)&gt;AJ78+AZ79,AJ78+AZ79-BQ79,$C79-SUM($BT79:CG79))))</f>
        <v>0</v>
      </c>
    </row>
    <row r="80" spans="1:86" ht="11.1" customHeight="1" x14ac:dyDescent="0.2">
      <c r="A80" s="86" t="str">
        <f t="shared" ca="1" si="10"/>
        <v/>
      </c>
      <c r="B80" s="87" t="e">
        <f t="shared" ca="1" si="75"/>
        <v>#N/A</v>
      </c>
      <c r="C80" s="88" t="str">
        <f t="shared" ca="1" si="11"/>
        <v/>
      </c>
      <c r="D80" s="89"/>
      <c r="E80" s="90">
        <f t="shared" ca="1" si="12"/>
        <v>0</v>
      </c>
      <c r="F80" s="90">
        <f t="shared" ca="1" si="13"/>
        <v>0</v>
      </c>
      <c r="G80" s="90">
        <f t="shared" ca="1" si="14"/>
        <v>0</v>
      </c>
      <c r="H80" s="90">
        <f t="shared" ca="1" si="15"/>
        <v>0</v>
      </c>
      <c r="I80" s="90">
        <f t="shared" ca="1" si="16"/>
        <v>0</v>
      </c>
      <c r="J80" s="90">
        <f t="shared" ca="1" si="17"/>
        <v>0</v>
      </c>
      <c r="K80" s="90">
        <f t="shared" ca="1" si="18"/>
        <v>0</v>
      </c>
      <c r="L80" s="90">
        <f t="shared" ca="1" si="19"/>
        <v>0</v>
      </c>
      <c r="M80" s="90">
        <f t="shared" ca="1" si="20"/>
        <v>0</v>
      </c>
      <c r="N80" s="90">
        <f t="shared" ca="1" si="21"/>
        <v>0</v>
      </c>
      <c r="O80" s="90">
        <f t="shared" ca="1" si="22"/>
        <v>0</v>
      </c>
      <c r="P80" s="90">
        <f t="shared" ca="1" si="23"/>
        <v>0</v>
      </c>
      <c r="Q80" s="90">
        <f t="shared" ca="1" si="24"/>
        <v>0</v>
      </c>
      <c r="R80" s="90">
        <f t="shared" ca="1" si="25"/>
        <v>0</v>
      </c>
      <c r="S80" s="90">
        <f t="shared" ca="1" si="26"/>
        <v>0</v>
      </c>
      <c r="T80" s="91"/>
      <c r="U80" s="90">
        <f t="shared" ca="1" si="8"/>
        <v>0</v>
      </c>
      <c r="V80" s="90">
        <f t="shared" ca="1" si="27"/>
        <v>0</v>
      </c>
      <c r="W80" s="90">
        <f t="shared" ca="1" si="28"/>
        <v>0</v>
      </c>
      <c r="X80" s="90">
        <f t="shared" ca="1" si="29"/>
        <v>0</v>
      </c>
      <c r="Y80" s="90">
        <f t="shared" ca="1" si="30"/>
        <v>0</v>
      </c>
      <c r="Z80" s="90">
        <f t="shared" ca="1" si="31"/>
        <v>0</v>
      </c>
      <c r="AA80" s="90">
        <f t="shared" ca="1" si="32"/>
        <v>0</v>
      </c>
      <c r="AB80" s="90">
        <f t="shared" ca="1" si="33"/>
        <v>0</v>
      </c>
      <c r="AC80" s="90">
        <f t="shared" ca="1" si="34"/>
        <v>0</v>
      </c>
      <c r="AD80" s="90">
        <f t="shared" ca="1" si="35"/>
        <v>0</v>
      </c>
      <c r="AE80" s="90">
        <f t="shared" ca="1" si="36"/>
        <v>0</v>
      </c>
      <c r="AF80" s="90">
        <f t="shared" ca="1" si="37"/>
        <v>0</v>
      </c>
      <c r="AG80" s="90">
        <f t="shared" ca="1" si="38"/>
        <v>0</v>
      </c>
      <c r="AH80" s="90">
        <f t="shared" ca="1" si="39"/>
        <v>0</v>
      </c>
      <c r="AI80" s="90">
        <f t="shared" ca="1" si="40"/>
        <v>0</v>
      </c>
      <c r="AJ80" s="90">
        <f t="shared" ca="1" si="41"/>
        <v>0</v>
      </c>
      <c r="AK80" s="94"/>
      <c r="AL80" s="90">
        <f t="shared" ca="1" si="42"/>
        <v>0</v>
      </c>
      <c r="AM80" s="90">
        <f t="shared" ca="1" si="43"/>
        <v>0</v>
      </c>
      <c r="AN80" s="90">
        <f t="shared" ca="1" si="44"/>
        <v>0</v>
      </c>
      <c r="AO80" s="90">
        <f t="shared" ca="1" si="45"/>
        <v>0</v>
      </c>
      <c r="AP80" s="90">
        <f t="shared" ca="1" si="46"/>
        <v>0</v>
      </c>
      <c r="AQ80" s="90">
        <f t="shared" ca="1" si="47"/>
        <v>0</v>
      </c>
      <c r="AR80" s="90">
        <f t="shared" ca="1" si="48"/>
        <v>0</v>
      </c>
      <c r="AS80" s="90">
        <f t="shared" ca="1" si="49"/>
        <v>0</v>
      </c>
      <c r="AT80" s="90">
        <f t="shared" ca="1" si="50"/>
        <v>0</v>
      </c>
      <c r="AU80" s="90">
        <f t="shared" ca="1" si="51"/>
        <v>0</v>
      </c>
      <c r="AV80" s="90">
        <f t="shared" ca="1" si="52"/>
        <v>0</v>
      </c>
      <c r="AW80" s="90">
        <f t="shared" ca="1" si="53"/>
        <v>0</v>
      </c>
      <c r="AX80" s="90">
        <f t="shared" ca="1" si="54"/>
        <v>0</v>
      </c>
      <c r="AY80" s="90">
        <f t="shared" ca="1" si="55"/>
        <v>0</v>
      </c>
      <c r="AZ80" s="90">
        <f t="shared" ca="1" si="56"/>
        <v>0</v>
      </c>
      <c r="BA80" s="92">
        <f t="shared" ca="1" si="57"/>
        <v>0</v>
      </c>
      <c r="BB80" s="95"/>
      <c r="BC80" s="90">
        <f t="shared" ca="1" si="58"/>
        <v>0</v>
      </c>
      <c r="BD80" s="90">
        <f t="shared" ca="1" si="59"/>
        <v>0</v>
      </c>
      <c r="BE80" s="90">
        <f t="shared" ca="1" si="60"/>
        <v>0</v>
      </c>
      <c r="BF80" s="90">
        <f t="shared" ca="1" si="61"/>
        <v>0</v>
      </c>
      <c r="BG80" s="90">
        <f t="shared" ca="1" si="62"/>
        <v>0</v>
      </c>
      <c r="BH80" s="90">
        <f t="shared" ca="1" si="63"/>
        <v>0</v>
      </c>
      <c r="BI80" s="90">
        <f t="shared" ca="1" si="64"/>
        <v>0</v>
      </c>
      <c r="BJ80" s="90">
        <f t="shared" ca="1" si="65"/>
        <v>0</v>
      </c>
      <c r="BK80" s="90">
        <f t="shared" ca="1" si="66"/>
        <v>0</v>
      </c>
      <c r="BL80" s="90">
        <f t="shared" ca="1" si="67"/>
        <v>0</v>
      </c>
      <c r="BM80" s="90">
        <f t="shared" ca="1" si="68"/>
        <v>0</v>
      </c>
      <c r="BN80" s="90">
        <f t="shared" ca="1" si="69"/>
        <v>0</v>
      </c>
      <c r="BO80" s="90">
        <f t="shared" ca="1" si="70"/>
        <v>0</v>
      </c>
      <c r="BP80" s="90">
        <f t="shared" ca="1" si="71"/>
        <v>0</v>
      </c>
      <c r="BQ80" s="90">
        <f t="shared" ca="1" si="72"/>
        <v>0</v>
      </c>
      <c r="BR80" s="92">
        <f t="shared" ca="1" si="73"/>
        <v>0</v>
      </c>
      <c r="BS80" s="92"/>
      <c r="BT80" s="93">
        <f t="shared" ca="1" si="74"/>
        <v>0</v>
      </c>
      <c r="BU80" s="90">
        <f ca="1">IF(W79&lt;=0,0,IF($C80&lt;=SUM($BT80:BT80),0,IF(BD80+$C80-SUM($BT80:BT80)&gt;W79+AM80,W79+AM80-BD80,$C80-SUM($BT80:BT80))))</f>
        <v>0</v>
      </c>
      <c r="BV80" s="90">
        <f ca="1">IF(X79&lt;=0,0,IF($C80&lt;=SUM($BT80:BU80),0,IF(BE80+$C80-SUM($BT80:BU80)&gt;X79+AN80,X79+AN80-BE80,$C80-SUM($BT80:BU80))))</f>
        <v>0</v>
      </c>
      <c r="BW80" s="90">
        <f ca="1">IF(Y79&lt;=0,0,IF($C80&lt;=SUM($BT80:BV80),0,IF(BF80+$C80-SUM($BT80:BV80)&gt;Y79+AO80,Y79+AO80-BF80,$C80-SUM($BT80:BV80))))</f>
        <v>0</v>
      </c>
      <c r="BX80" s="90">
        <f ca="1">IF(Z79&lt;=0,0,IF($C80&lt;=SUM($BT80:BW80),0,IF(BG80+$C80-SUM($BT80:BW80)&gt;Z79+AP80,Z79+AP80-BG80,$C80-SUM($BT80:BW80))))</f>
        <v>0</v>
      </c>
      <c r="BY80" s="90">
        <f ca="1">IF(AA79&lt;=0,0,IF($C80&lt;=SUM($BT80:BX80),0,IF(BH80+$C80-SUM($BT80:BX80)&gt;AA79+AQ80,AA79+AQ80-BH80,$C80-SUM($BT80:BX80))))</f>
        <v>0</v>
      </c>
      <c r="BZ80" s="90">
        <f ca="1">IF(AB79&lt;=0,0,IF($C80&lt;=SUM($BT80:BY80),0,IF(BI80+$C80-SUM($BT80:BY80)&gt;AB79+AR80,AB79+AR80-BI80,$C80-SUM($BT80:BY80))))</f>
        <v>0</v>
      </c>
      <c r="CA80" s="90">
        <f ca="1">IF(AC79&lt;=0,0,IF($C80&lt;=SUM($BT80:BZ80),0,IF(BJ80+$C80-SUM($BT80:BZ80)&gt;AC79+AS80,AC79+AS80-BJ80,$C80-SUM($BT80:BZ80))))</f>
        <v>0</v>
      </c>
      <c r="CB80" s="90">
        <f ca="1">IF(AD79&lt;=0,0,IF($C80&lt;=SUM($BT80:CA80),0,IF(BK80+$C80-SUM($BT80:CA80)&gt;AD79+AT80,AD79+AT80-BK80,$C80-SUM($BT80:CA80))))</f>
        <v>0</v>
      </c>
      <c r="CC80" s="90">
        <f ca="1">IF(AE79&lt;=0,0,IF($C80&lt;=SUM($BT80:CB80),0,IF(BL80+$C80-SUM($BT80:CB80)&gt;AE79+AU80,AE79+AU80-BL80,$C80-SUM($BT80:CB80))))</f>
        <v>0</v>
      </c>
      <c r="CD80" s="90">
        <f ca="1">IF(AF79&lt;=0,0,IF($C80&lt;=SUM($BT80:CC80),0,IF(BM80+$C80-SUM($BT80:CC80)&gt;AF79+AV80,AF79+AV80-BM80,$C80-SUM($BT80:CC80))))</f>
        <v>0</v>
      </c>
      <c r="CE80" s="90">
        <f ca="1">IF(AG79&lt;=0,0,IF($C80&lt;=SUM($BT80:CD80),0,IF(BN80+$C80-SUM($BT80:CD80)&gt;AG79+AW80,AG79+AW80-BN80,$C80-SUM($BT80:CD80))))</f>
        <v>0</v>
      </c>
      <c r="CF80" s="90">
        <f ca="1">IF(AH79&lt;=0,0,IF($C80&lt;=SUM($BT80:CE80),0,IF(BO80+$C80-SUM($BT80:CE80)&gt;AH79+AX80,AH79+AX80-BO80,$C80-SUM($BT80:CE80))))</f>
        <v>0</v>
      </c>
      <c r="CG80" s="90">
        <f ca="1">IF(AI79&lt;=0,0,IF($C80&lt;=SUM($BT80:CF80),0,IF(BP80+$C80-SUM($BT80:CF80)&gt;AI79+AY80,AI79+AY80-BP80,$C80-SUM($BT80:CF80))))</f>
        <v>0</v>
      </c>
      <c r="CH80" s="90">
        <f ca="1">IF(AJ79&lt;=0,0,IF($C80&lt;=SUM($BT80:CG80),0,IF(BQ80+$C80-SUM($BT80:CG80)&gt;AJ79+AZ80,AJ79+AZ80-BQ80,$C80-SUM($BT80:CG80))))</f>
        <v>0</v>
      </c>
    </row>
    <row r="81" spans="1:86" ht="11.1" customHeight="1" x14ac:dyDescent="0.2">
      <c r="A81" s="86" t="str">
        <f t="shared" ca="1" si="10"/>
        <v/>
      </c>
      <c r="B81" s="87" t="e">
        <f t="shared" ca="1" si="75"/>
        <v>#N/A</v>
      </c>
      <c r="C81" s="88" t="str">
        <f t="shared" ca="1" si="11"/>
        <v/>
      </c>
      <c r="D81" s="89"/>
      <c r="E81" s="90">
        <f t="shared" ca="1" si="12"/>
        <v>0</v>
      </c>
      <c r="F81" s="90">
        <f t="shared" ca="1" si="13"/>
        <v>0</v>
      </c>
      <c r="G81" s="90">
        <f t="shared" ca="1" si="14"/>
        <v>0</v>
      </c>
      <c r="H81" s="90">
        <f t="shared" ca="1" si="15"/>
        <v>0</v>
      </c>
      <c r="I81" s="90">
        <f t="shared" ca="1" si="16"/>
        <v>0</v>
      </c>
      <c r="J81" s="90">
        <f t="shared" ca="1" si="17"/>
        <v>0</v>
      </c>
      <c r="K81" s="90">
        <f t="shared" ca="1" si="18"/>
        <v>0</v>
      </c>
      <c r="L81" s="90">
        <f t="shared" ca="1" si="19"/>
        <v>0</v>
      </c>
      <c r="M81" s="90">
        <f t="shared" ca="1" si="20"/>
        <v>0</v>
      </c>
      <c r="N81" s="90">
        <f t="shared" ca="1" si="21"/>
        <v>0</v>
      </c>
      <c r="O81" s="90">
        <f t="shared" ca="1" si="22"/>
        <v>0</v>
      </c>
      <c r="P81" s="90">
        <f t="shared" ca="1" si="23"/>
        <v>0</v>
      </c>
      <c r="Q81" s="90">
        <f t="shared" ca="1" si="24"/>
        <v>0</v>
      </c>
      <c r="R81" s="90">
        <f t="shared" ca="1" si="25"/>
        <v>0</v>
      </c>
      <c r="S81" s="90">
        <f t="shared" ca="1" si="26"/>
        <v>0</v>
      </c>
      <c r="T81" s="91"/>
      <c r="U81" s="90">
        <f t="shared" ca="1" si="8"/>
        <v>0</v>
      </c>
      <c r="V81" s="90">
        <f t="shared" ca="1" si="27"/>
        <v>0</v>
      </c>
      <c r="W81" s="90">
        <f t="shared" ca="1" si="28"/>
        <v>0</v>
      </c>
      <c r="X81" s="90">
        <f t="shared" ca="1" si="29"/>
        <v>0</v>
      </c>
      <c r="Y81" s="90">
        <f t="shared" ca="1" si="30"/>
        <v>0</v>
      </c>
      <c r="Z81" s="90">
        <f t="shared" ca="1" si="31"/>
        <v>0</v>
      </c>
      <c r="AA81" s="90">
        <f t="shared" ca="1" si="32"/>
        <v>0</v>
      </c>
      <c r="AB81" s="90">
        <f t="shared" ca="1" si="33"/>
        <v>0</v>
      </c>
      <c r="AC81" s="90">
        <f t="shared" ca="1" si="34"/>
        <v>0</v>
      </c>
      <c r="AD81" s="90">
        <f t="shared" ca="1" si="35"/>
        <v>0</v>
      </c>
      <c r="AE81" s="90">
        <f t="shared" ca="1" si="36"/>
        <v>0</v>
      </c>
      <c r="AF81" s="90">
        <f t="shared" ca="1" si="37"/>
        <v>0</v>
      </c>
      <c r="AG81" s="90">
        <f t="shared" ca="1" si="38"/>
        <v>0</v>
      </c>
      <c r="AH81" s="90">
        <f t="shared" ca="1" si="39"/>
        <v>0</v>
      </c>
      <c r="AI81" s="90">
        <f t="shared" ca="1" si="40"/>
        <v>0</v>
      </c>
      <c r="AJ81" s="90">
        <f t="shared" ca="1" si="41"/>
        <v>0</v>
      </c>
      <c r="AK81" s="94"/>
      <c r="AL81" s="90">
        <f t="shared" ca="1" si="42"/>
        <v>0</v>
      </c>
      <c r="AM81" s="90">
        <f t="shared" ca="1" si="43"/>
        <v>0</v>
      </c>
      <c r="AN81" s="90">
        <f t="shared" ca="1" si="44"/>
        <v>0</v>
      </c>
      <c r="AO81" s="90">
        <f t="shared" ca="1" si="45"/>
        <v>0</v>
      </c>
      <c r="AP81" s="90">
        <f t="shared" ca="1" si="46"/>
        <v>0</v>
      </c>
      <c r="AQ81" s="90">
        <f t="shared" ca="1" si="47"/>
        <v>0</v>
      </c>
      <c r="AR81" s="90">
        <f t="shared" ca="1" si="48"/>
        <v>0</v>
      </c>
      <c r="AS81" s="90">
        <f t="shared" ca="1" si="49"/>
        <v>0</v>
      </c>
      <c r="AT81" s="90">
        <f t="shared" ca="1" si="50"/>
        <v>0</v>
      </c>
      <c r="AU81" s="90">
        <f t="shared" ca="1" si="51"/>
        <v>0</v>
      </c>
      <c r="AV81" s="90">
        <f t="shared" ca="1" si="52"/>
        <v>0</v>
      </c>
      <c r="AW81" s="90">
        <f t="shared" ca="1" si="53"/>
        <v>0</v>
      </c>
      <c r="AX81" s="90">
        <f t="shared" ca="1" si="54"/>
        <v>0</v>
      </c>
      <c r="AY81" s="90">
        <f t="shared" ca="1" si="55"/>
        <v>0</v>
      </c>
      <c r="AZ81" s="90">
        <f t="shared" ca="1" si="56"/>
        <v>0</v>
      </c>
      <c r="BA81" s="92">
        <f t="shared" ca="1" si="57"/>
        <v>0</v>
      </c>
      <c r="BB81" s="95"/>
      <c r="BC81" s="90">
        <f t="shared" ca="1" si="58"/>
        <v>0</v>
      </c>
      <c r="BD81" s="90">
        <f t="shared" ca="1" si="59"/>
        <v>0</v>
      </c>
      <c r="BE81" s="90">
        <f t="shared" ca="1" si="60"/>
        <v>0</v>
      </c>
      <c r="BF81" s="90">
        <f t="shared" ca="1" si="61"/>
        <v>0</v>
      </c>
      <c r="BG81" s="90">
        <f t="shared" ca="1" si="62"/>
        <v>0</v>
      </c>
      <c r="BH81" s="90">
        <f t="shared" ca="1" si="63"/>
        <v>0</v>
      </c>
      <c r="BI81" s="90">
        <f t="shared" ca="1" si="64"/>
        <v>0</v>
      </c>
      <c r="BJ81" s="90">
        <f t="shared" ca="1" si="65"/>
        <v>0</v>
      </c>
      <c r="BK81" s="90">
        <f t="shared" ca="1" si="66"/>
        <v>0</v>
      </c>
      <c r="BL81" s="90">
        <f t="shared" ca="1" si="67"/>
        <v>0</v>
      </c>
      <c r="BM81" s="90">
        <f t="shared" ca="1" si="68"/>
        <v>0</v>
      </c>
      <c r="BN81" s="90">
        <f t="shared" ca="1" si="69"/>
        <v>0</v>
      </c>
      <c r="BO81" s="90">
        <f t="shared" ca="1" si="70"/>
        <v>0</v>
      </c>
      <c r="BP81" s="90">
        <f t="shared" ca="1" si="71"/>
        <v>0</v>
      </c>
      <c r="BQ81" s="90">
        <f t="shared" ca="1" si="72"/>
        <v>0</v>
      </c>
      <c r="BR81" s="92">
        <f t="shared" ca="1" si="73"/>
        <v>0</v>
      </c>
      <c r="BS81" s="92"/>
      <c r="BT81" s="93">
        <f t="shared" ca="1" si="74"/>
        <v>0</v>
      </c>
      <c r="BU81" s="90">
        <f ca="1">IF(W80&lt;=0,0,IF($C81&lt;=SUM($BT81:BT81),0,IF(BD81+$C81-SUM($BT81:BT81)&gt;W80+AM81,W80+AM81-BD81,$C81-SUM($BT81:BT81))))</f>
        <v>0</v>
      </c>
      <c r="BV81" s="90">
        <f ca="1">IF(X80&lt;=0,0,IF($C81&lt;=SUM($BT81:BU81),0,IF(BE81+$C81-SUM($BT81:BU81)&gt;X80+AN81,X80+AN81-BE81,$C81-SUM($BT81:BU81))))</f>
        <v>0</v>
      </c>
      <c r="BW81" s="90">
        <f ca="1">IF(Y80&lt;=0,0,IF($C81&lt;=SUM($BT81:BV81),0,IF(BF81+$C81-SUM($BT81:BV81)&gt;Y80+AO81,Y80+AO81-BF81,$C81-SUM($BT81:BV81))))</f>
        <v>0</v>
      </c>
      <c r="BX81" s="90">
        <f ca="1">IF(Z80&lt;=0,0,IF($C81&lt;=SUM($BT81:BW81),0,IF(BG81+$C81-SUM($BT81:BW81)&gt;Z80+AP81,Z80+AP81-BG81,$C81-SUM($BT81:BW81))))</f>
        <v>0</v>
      </c>
      <c r="BY81" s="90">
        <f ca="1">IF(AA80&lt;=0,0,IF($C81&lt;=SUM($BT81:BX81),0,IF(BH81+$C81-SUM($BT81:BX81)&gt;AA80+AQ81,AA80+AQ81-BH81,$C81-SUM($BT81:BX81))))</f>
        <v>0</v>
      </c>
      <c r="BZ81" s="90">
        <f ca="1">IF(AB80&lt;=0,0,IF($C81&lt;=SUM($BT81:BY81),0,IF(BI81+$C81-SUM($BT81:BY81)&gt;AB80+AR81,AB80+AR81-BI81,$C81-SUM($BT81:BY81))))</f>
        <v>0</v>
      </c>
      <c r="CA81" s="90">
        <f ca="1">IF(AC80&lt;=0,0,IF($C81&lt;=SUM($BT81:BZ81),0,IF(BJ81+$C81-SUM($BT81:BZ81)&gt;AC80+AS81,AC80+AS81-BJ81,$C81-SUM($BT81:BZ81))))</f>
        <v>0</v>
      </c>
      <c r="CB81" s="90">
        <f ca="1">IF(AD80&lt;=0,0,IF($C81&lt;=SUM($BT81:CA81),0,IF(BK81+$C81-SUM($BT81:CA81)&gt;AD80+AT81,AD80+AT81-BK81,$C81-SUM($BT81:CA81))))</f>
        <v>0</v>
      </c>
      <c r="CC81" s="90">
        <f ca="1">IF(AE80&lt;=0,0,IF($C81&lt;=SUM($BT81:CB81),0,IF(BL81+$C81-SUM($BT81:CB81)&gt;AE80+AU81,AE80+AU81-BL81,$C81-SUM($BT81:CB81))))</f>
        <v>0</v>
      </c>
      <c r="CD81" s="90">
        <f ca="1">IF(AF80&lt;=0,0,IF($C81&lt;=SUM($BT81:CC81),0,IF(BM81+$C81-SUM($BT81:CC81)&gt;AF80+AV81,AF80+AV81-BM81,$C81-SUM($BT81:CC81))))</f>
        <v>0</v>
      </c>
      <c r="CE81" s="90">
        <f ca="1">IF(AG80&lt;=0,0,IF($C81&lt;=SUM($BT81:CD81),0,IF(BN81+$C81-SUM($BT81:CD81)&gt;AG80+AW81,AG80+AW81-BN81,$C81-SUM($BT81:CD81))))</f>
        <v>0</v>
      </c>
      <c r="CF81" s="90">
        <f ca="1">IF(AH80&lt;=0,0,IF($C81&lt;=SUM($BT81:CE81),0,IF(BO81+$C81-SUM($BT81:CE81)&gt;AH80+AX81,AH80+AX81-BO81,$C81-SUM($BT81:CE81))))</f>
        <v>0</v>
      </c>
      <c r="CG81" s="90">
        <f ca="1">IF(AI80&lt;=0,0,IF($C81&lt;=SUM($BT81:CF81),0,IF(BP81+$C81-SUM($BT81:CF81)&gt;AI80+AY81,AI80+AY81-BP81,$C81-SUM($BT81:CF81))))</f>
        <v>0</v>
      </c>
      <c r="CH81" s="90">
        <f ca="1">IF(AJ80&lt;=0,0,IF($C81&lt;=SUM($BT81:CG81),0,IF(BQ81+$C81-SUM($BT81:CG81)&gt;AJ80+AZ81,AJ80+AZ81-BQ81,$C81-SUM($BT81:CG81))))</f>
        <v>0</v>
      </c>
    </row>
    <row r="82" spans="1:86" ht="11.1" customHeight="1" x14ac:dyDescent="0.2">
      <c r="A82" s="86" t="str">
        <f t="shared" ca="1" si="10"/>
        <v/>
      </c>
      <c r="B82" s="87" t="e">
        <f t="shared" ca="1" si="75"/>
        <v>#N/A</v>
      </c>
      <c r="C82" s="88" t="str">
        <f t="shared" ca="1" si="11"/>
        <v/>
      </c>
      <c r="D82" s="89"/>
      <c r="E82" s="90">
        <f t="shared" ca="1" si="12"/>
        <v>0</v>
      </c>
      <c r="F82" s="90">
        <f t="shared" ca="1" si="13"/>
        <v>0</v>
      </c>
      <c r="G82" s="90">
        <f t="shared" ca="1" si="14"/>
        <v>0</v>
      </c>
      <c r="H82" s="90">
        <f t="shared" ca="1" si="15"/>
        <v>0</v>
      </c>
      <c r="I82" s="90">
        <f t="shared" ca="1" si="16"/>
        <v>0</v>
      </c>
      <c r="J82" s="90">
        <f t="shared" ca="1" si="17"/>
        <v>0</v>
      </c>
      <c r="K82" s="90">
        <f t="shared" ca="1" si="18"/>
        <v>0</v>
      </c>
      <c r="L82" s="90">
        <f t="shared" ca="1" si="19"/>
        <v>0</v>
      </c>
      <c r="M82" s="90">
        <f t="shared" ca="1" si="20"/>
        <v>0</v>
      </c>
      <c r="N82" s="90">
        <f t="shared" ca="1" si="21"/>
        <v>0</v>
      </c>
      <c r="O82" s="90">
        <f t="shared" ca="1" si="22"/>
        <v>0</v>
      </c>
      <c r="P82" s="90">
        <f t="shared" ca="1" si="23"/>
        <v>0</v>
      </c>
      <c r="Q82" s="90">
        <f t="shared" ca="1" si="24"/>
        <v>0</v>
      </c>
      <c r="R82" s="90">
        <f t="shared" ca="1" si="25"/>
        <v>0</v>
      </c>
      <c r="S82" s="90">
        <f t="shared" ca="1" si="26"/>
        <v>0</v>
      </c>
      <c r="T82" s="91"/>
      <c r="U82" s="90">
        <f t="shared" ca="1" si="8"/>
        <v>0</v>
      </c>
      <c r="V82" s="90">
        <f t="shared" ca="1" si="27"/>
        <v>0</v>
      </c>
      <c r="W82" s="90">
        <f t="shared" ca="1" si="28"/>
        <v>0</v>
      </c>
      <c r="X82" s="90">
        <f t="shared" ca="1" si="29"/>
        <v>0</v>
      </c>
      <c r="Y82" s="90">
        <f t="shared" ca="1" si="30"/>
        <v>0</v>
      </c>
      <c r="Z82" s="90">
        <f t="shared" ca="1" si="31"/>
        <v>0</v>
      </c>
      <c r="AA82" s="90">
        <f t="shared" ca="1" si="32"/>
        <v>0</v>
      </c>
      <c r="AB82" s="90">
        <f t="shared" ca="1" si="33"/>
        <v>0</v>
      </c>
      <c r="AC82" s="90">
        <f t="shared" ca="1" si="34"/>
        <v>0</v>
      </c>
      <c r="AD82" s="90">
        <f t="shared" ca="1" si="35"/>
        <v>0</v>
      </c>
      <c r="AE82" s="90">
        <f t="shared" ca="1" si="36"/>
        <v>0</v>
      </c>
      <c r="AF82" s="90">
        <f t="shared" ca="1" si="37"/>
        <v>0</v>
      </c>
      <c r="AG82" s="90">
        <f t="shared" ca="1" si="38"/>
        <v>0</v>
      </c>
      <c r="AH82" s="90">
        <f t="shared" ca="1" si="39"/>
        <v>0</v>
      </c>
      <c r="AI82" s="90">
        <f t="shared" ca="1" si="40"/>
        <v>0</v>
      </c>
      <c r="AJ82" s="90">
        <f t="shared" ca="1" si="41"/>
        <v>0</v>
      </c>
      <c r="AK82" s="94"/>
      <c r="AL82" s="90">
        <f t="shared" ca="1" si="42"/>
        <v>0</v>
      </c>
      <c r="AM82" s="90">
        <f t="shared" ca="1" si="43"/>
        <v>0</v>
      </c>
      <c r="AN82" s="90">
        <f t="shared" ca="1" si="44"/>
        <v>0</v>
      </c>
      <c r="AO82" s="90">
        <f t="shared" ca="1" si="45"/>
        <v>0</v>
      </c>
      <c r="AP82" s="90">
        <f t="shared" ca="1" si="46"/>
        <v>0</v>
      </c>
      <c r="AQ82" s="90">
        <f t="shared" ca="1" si="47"/>
        <v>0</v>
      </c>
      <c r="AR82" s="90">
        <f t="shared" ca="1" si="48"/>
        <v>0</v>
      </c>
      <c r="AS82" s="90">
        <f t="shared" ca="1" si="49"/>
        <v>0</v>
      </c>
      <c r="AT82" s="90">
        <f t="shared" ca="1" si="50"/>
        <v>0</v>
      </c>
      <c r="AU82" s="90">
        <f t="shared" ca="1" si="51"/>
        <v>0</v>
      </c>
      <c r="AV82" s="90">
        <f t="shared" ca="1" si="52"/>
        <v>0</v>
      </c>
      <c r="AW82" s="90">
        <f t="shared" ca="1" si="53"/>
        <v>0</v>
      </c>
      <c r="AX82" s="90">
        <f t="shared" ca="1" si="54"/>
        <v>0</v>
      </c>
      <c r="AY82" s="90">
        <f t="shared" ca="1" si="55"/>
        <v>0</v>
      </c>
      <c r="AZ82" s="90">
        <f t="shared" ca="1" si="56"/>
        <v>0</v>
      </c>
      <c r="BA82" s="92">
        <f t="shared" ca="1" si="57"/>
        <v>0</v>
      </c>
      <c r="BB82" s="95"/>
      <c r="BC82" s="90">
        <f t="shared" ca="1" si="58"/>
        <v>0</v>
      </c>
      <c r="BD82" s="90">
        <f t="shared" ca="1" si="59"/>
        <v>0</v>
      </c>
      <c r="BE82" s="90">
        <f t="shared" ca="1" si="60"/>
        <v>0</v>
      </c>
      <c r="BF82" s="90">
        <f t="shared" ca="1" si="61"/>
        <v>0</v>
      </c>
      <c r="BG82" s="90">
        <f t="shared" ca="1" si="62"/>
        <v>0</v>
      </c>
      <c r="BH82" s="90">
        <f t="shared" ca="1" si="63"/>
        <v>0</v>
      </c>
      <c r="BI82" s="90">
        <f t="shared" ca="1" si="64"/>
        <v>0</v>
      </c>
      <c r="BJ82" s="90">
        <f t="shared" ca="1" si="65"/>
        <v>0</v>
      </c>
      <c r="BK82" s="90">
        <f t="shared" ca="1" si="66"/>
        <v>0</v>
      </c>
      <c r="BL82" s="90">
        <f t="shared" ca="1" si="67"/>
        <v>0</v>
      </c>
      <c r="BM82" s="90">
        <f t="shared" ca="1" si="68"/>
        <v>0</v>
      </c>
      <c r="BN82" s="90">
        <f t="shared" ca="1" si="69"/>
        <v>0</v>
      </c>
      <c r="BO82" s="90">
        <f t="shared" ca="1" si="70"/>
        <v>0</v>
      </c>
      <c r="BP82" s="90">
        <f t="shared" ca="1" si="71"/>
        <v>0</v>
      </c>
      <c r="BQ82" s="90">
        <f t="shared" ca="1" si="72"/>
        <v>0</v>
      </c>
      <c r="BR82" s="92">
        <f t="shared" ca="1" si="73"/>
        <v>0</v>
      </c>
      <c r="BS82" s="92"/>
      <c r="BT82" s="93">
        <f t="shared" ca="1" si="74"/>
        <v>0</v>
      </c>
      <c r="BU82" s="90">
        <f ca="1">IF(W81&lt;=0,0,IF($C82&lt;=SUM($BT82:BT82),0,IF(BD82+$C82-SUM($BT82:BT82)&gt;W81+AM82,W81+AM82-BD82,$C82-SUM($BT82:BT82))))</f>
        <v>0</v>
      </c>
      <c r="BV82" s="90">
        <f ca="1">IF(X81&lt;=0,0,IF($C82&lt;=SUM($BT82:BU82),0,IF(BE82+$C82-SUM($BT82:BU82)&gt;X81+AN82,X81+AN82-BE82,$C82-SUM($BT82:BU82))))</f>
        <v>0</v>
      </c>
      <c r="BW82" s="90">
        <f ca="1">IF(Y81&lt;=0,0,IF($C82&lt;=SUM($BT82:BV82),0,IF(BF82+$C82-SUM($BT82:BV82)&gt;Y81+AO82,Y81+AO82-BF82,$C82-SUM($BT82:BV82))))</f>
        <v>0</v>
      </c>
      <c r="BX82" s="90">
        <f ca="1">IF(Z81&lt;=0,0,IF($C82&lt;=SUM($BT82:BW82),0,IF(BG82+$C82-SUM($BT82:BW82)&gt;Z81+AP82,Z81+AP82-BG82,$C82-SUM($BT82:BW82))))</f>
        <v>0</v>
      </c>
      <c r="BY82" s="90">
        <f ca="1">IF(AA81&lt;=0,0,IF($C82&lt;=SUM($BT82:BX82),0,IF(BH82+$C82-SUM($BT82:BX82)&gt;AA81+AQ82,AA81+AQ82-BH82,$C82-SUM($BT82:BX82))))</f>
        <v>0</v>
      </c>
      <c r="BZ82" s="90">
        <f ca="1">IF(AB81&lt;=0,0,IF($C82&lt;=SUM($BT82:BY82),0,IF(BI82+$C82-SUM($BT82:BY82)&gt;AB81+AR82,AB81+AR82-BI82,$C82-SUM($BT82:BY82))))</f>
        <v>0</v>
      </c>
      <c r="CA82" s="90">
        <f ca="1">IF(AC81&lt;=0,0,IF($C82&lt;=SUM($BT82:BZ82),0,IF(BJ82+$C82-SUM($BT82:BZ82)&gt;AC81+AS82,AC81+AS82-BJ82,$C82-SUM($BT82:BZ82))))</f>
        <v>0</v>
      </c>
      <c r="CB82" s="90">
        <f ca="1">IF(AD81&lt;=0,0,IF($C82&lt;=SUM($BT82:CA82),0,IF(BK82+$C82-SUM($BT82:CA82)&gt;AD81+AT82,AD81+AT82-BK82,$C82-SUM($BT82:CA82))))</f>
        <v>0</v>
      </c>
      <c r="CC82" s="90">
        <f ca="1">IF(AE81&lt;=0,0,IF($C82&lt;=SUM($BT82:CB82),0,IF(BL82+$C82-SUM($BT82:CB82)&gt;AE81+AU82,AE81+AU82-BL82,$C82-SUM($BT82:CB82))))</f>
        <v>0</v>
      </c>
      <c r="CD82" s="90">
        <f ca="1">IF(AF81&lt;=0,0,IF($C82&lt;=SUM($BT82:CC82),0,IF(BM82+$C82-SUM($BT82:CC82)&gt;AF81+AV82,AF81+AV82-BM82,$C82-SUM($BT82:CC82))))</f>
        <v>0</v>
      </c>
      <c r="CE82" s="90">
        <f ca="1">IF(AG81&lt;=0,0,IF($C82&lt;=SUM($BT82:CD82),0,IF(BN82+$C82-SUM($BT82:CD82)&gt;AG81+AW82,AG81+AW82-BN82,$C82-SUM($BT82:CD82))))</f>
        <v>0</v>
      </c>
      <c r="CF82" s="90">
        <f ca="1">IF(AH81&lt;=0,0,IF($C82&lt;=SUM($BT82:CE82),0,IF(BO82+$C82-SUM($BT82:CE82)&gt;AH81+AX82,AH81+AX82-BO82,$C82-SUM($BT82:CE82))))</f>
        <v>0</v>
      </c>
      <c r="CG82" s="90">
        <f ca="1">IF(AI81&lt;=0,0,IF($C82&lt;=SUM($BT82:CF82),0,IF(BP82+$C82-SUM($BT82:CF82)&gt;AI81+AY82,AI81+AY82-BP82,$C82-SUM($BT82:CF82))))</f>
        <v>0</v>
      </c>
      <c r="CH82" s="90">
        <f ca="1">IF(AJ81&lt;=0,0,IF($C82&lt;=SUM($BT82:CG82),0,IF(BQ82+$C82-SUM($BT82:CG82)&gt;AJ81+AZ82,AJ81+AZ82-BQ82,$C82-SUM($BT82:CG82))))</f>
        <v>0</v>
      </c>
    </row>
    <row r="83" spans="1:86" ht="11.1" customHeight="1" x14ac:dyDescent="0.2">
      <c r="A83" s="86" t="str">
        <f t="shared" ca="1" si="10"/>
        <v/>
      </c>
      <c r="B83" s="87" t="e">
        <f t="shared" ca="1" si="75"/>
        <v>#N/A</v>
      </c>
      <c r="C83" s="88" t="str">
        <f t="shared" ca="1" si="11"/>
        <v/>
      </c>
      <c r="D83" s="89"/>
      <c r="E83" s="90">
        <f t="shared" ca="1" si="12"/>
        <v>0</v>
      </c>
      <c r="F83" s="90">
        <f t="shared" ca="1" si="13"/>
        <v>0</v>
      </c>
      <c r="G83" s="90">
        <f t="shared" ca="1" si="14"/>
        <v>0</v>
      </c>
      <c r="H83" s="90">
        <f t="shared" ca="1" si="15"/>
        <v>0</v>
      </c>
      <c r="I83" s="90">
        <f t="shared" ca="1" si="16"/>
        <v>0</v>
      </c>
      <c r="J83" s="90">
        <f t="shared" ca="1" si="17"/>
        <v>0</v>
      </c>
      <c r="K83" s="90">
        <f t="shared" ca="1" si="18"/>
        <v>0</v>
      </c>
      <c r="L83" s="90">
        <f t="shared" ca="1" si="19"/>
        <v>0</v>
      </c>
      <c r="M83" s="90">
        <f t="shared" ca="1" si="20"/>
        <v>0</v>
      </c>
      <c r="N83" s="90">
        <f t="shared" ca="1" si="21"/>
        <v>0</v>
      </c>
      <c r="O83" s="90">
        <f t="shared" ca="1" si="22"/>
        <v>0</v>
      </c>
      <c r="P83" s="90">
        <f t="shared" ca="1" si="23"/>
        <v>0</v>
      </c>
      <c r="Q83" s="90">
        <f t="shared" ca="1" si="24"/>
        <v>0</v>
      </c>
      <c r="R83" s="90">
        <f t="shared" ca="1" si="25"/>
        <v>0</v>
      </c>
      <c r="S83" s="90">
        <f t="shared" ca="1" si="26"/>
        <v>0</v>
      </c>
      <c r="T83" s="91"/>
      <c r="U83" s="90">
        <f t="shared" ca="1" si="8"/>
        <v>0</v>
      </c>
      <c r="V83" s="90">
        <f t="shared" ca="1" si="27"/>
        <v>0</v>
      </c>
      <c r="W83" s="90">
        <f t="shared" ca="1" si="28"/>
        <v>0</v>
      </c>
      <c r="X83" s="90">
        <f t="shared" ca="1" si="29"/>
        <v>0</v>
      </c>
      <c r="Y83" s="90">
        <f t="shared" ca="1" si="30"/>
        <v>0</v>
      </c>
      <c r="Z83" s="90">
        <f t="shared" ca="1" si="31"/>
        <v>0</v>
      </c>
      <c r="AA83" s="90">
        <f t="shared" ca="1" si="32"/>
        <v>0</v>
      </c>
      <c r="AB83" s="90">
        <f t="shared" ca="1" si="33"/>
        <v>0</v>
      </c>
      <c r="AC83" s="90">
        <f t="shared" ca="1" si="34"/>
        <v>0</v>
      </c>
      <c r="AD83" s="90">
        <f t="shared" ca="1" si="35"/>
        <v>0</v>
      </c>
      <c r="AE83" s="90">
        <f t="shared" ca="1" si="36"/>
        <v>0</v>
      </c>
      <c r="AF83" s="90">
        <f t="shared" ca="1" si="37"/>
        <v>0</v>
      </c>
      <c r="AG83" s="90">
        <f t="shared" ca="1" si="38"/>
        <v>0</v>
      </c>
      <c r="AH83" s="90">
        <f t="shared" ca="1" si="39"/>
        <v>0</v>
      </c>
      <c r="AI83" s="90">
        <f t="shared" ca="1" si="40"/>
        <v>0</v>
      </c>
      <c r="AJ83" s="90">
        <f t="shared" ca="1" si="41"/>
        <v>0</v>
      </c>
      <c r="AK83" s="94"/>
      <c r="AL83" s="90">
        <f t="shared" ca="1" si="42"/>
        <v>0</v>
      </c>
      <c r="AM83" s="90">
        <f t="shared" ca="1" si="43"/>
        <v>0</v>
      </c>
      <c r="AN83" s="90">
        <f t="shared" ca="1" si="44"/>
        <v>0</v>
      </c>
      <c r="AO83" s="90">
        <f t="shared" ca="1" si="45"/>
        <v>0</v>
      </c>
      <c r="AP83" s="90">
        <f t="shared" ca="1" si="46"/>
        <v>0</v>
      </c>
      <c r="AQ83" s="90">
        <f t="shared" ca="1" si="47"/>
        <v>0</v>
      </c>
      <c r="AR83" s="90">
        <f t="shared" ca="1" si="48"/>
        <v>0</v>
      </c>
      <c r="AS83" s="90">
        <f t="shared" ca="1" si="49"/>
        <v>0</v>
      </c>
      <c r="AT83" s="90">
        <f t="shared" ca="1" si="50"/>
        <v>0</v>
      </c>
      <c r="AU83" s="90">
        <f t="shared" ca="1" si="51"/>
        <v>0</v>
      </c>
      <c r="AV83" s="90">
        <f t="shared" ca="1" si="52"/>
        <v>0</v>
      </c>
      <c r="AW83" s="90">
        <f t="shared" ca="1" si="53"/>
        <v>0</v>
      </c>
      <c r="AX83" s="90">
        <f t="shared" ca="1" si="54"/>
        <v>0</v>
      </c>
      <c r="AY83" s="90">
        <f t="shared" ca="1" si="55"/>
        <v>0</v>
      </c>
      <c r="AZ83" s="90">
        <f t="shared" ca="1" si="56"/>
        <v>0</v>
      </c>
      <c r="BA83" s="92">
        <f t="shared" ca="1" si="57"/>
        <v>0</v>
      </c>
      <c r="BB83" s="95"/>
      <c r="BC83" s="90">
        <f t="shared" ca="1" si="58"/>
        <v>0</v>
      </c>
      <c r="BD83" s="90">
        <f t="shared" ca="1" si="59"/>
        <v>0</v>
      </c>
      <c r="BE83" s="90">
        <f t="shared" ca="1" si="60"/>
        <v>0</v>
      </c>
      <c r="BF83" s="90">
        <f t="shared" ca="1" si="61"/>
        <v>0</v>
      </c>
      <c r="BG83" s="90">
        <f t="shared" ca="1" si="62"/>
        <v>0</v>
      </c>
      <c r="BH83" s="90">
        <f t="shared" ca="1" si="63"/>
        <v>0</v>
      </c>
      <c r="BI83" s="90">
        <f t="shared" ca="1" si="64"/>
        <v>0</v>
      </c>
      <c r="BJ83" s="90">
        <f t="shared" ca="1" si="65"/>
        <v>0</v>
      </c>
      <c r="BK83" s="90">
        <f t="shared" ca="1" si="66"/>
        <v>0</v>
      </c>
      <c r="BL83" s="90">
        <f t="shared" ca="1" si="67"/>
        <v>0</v>
      </c>
      <c r="BM83" s="90">
        <f t="shared" ca="1" si="68"/>
        <v>0</v>
      </c>
      <c r="BN83" s="90">
        <f t="shared" ca="1" si="69"/>
        <v>0</v>
      </c>
      <c r="BO83" s="90">
        <f t="shared" ca="1" si="70"/>
        <v>0</v>
      </c>
      <c r="BP83" s="90">
        <f t="shared" ca="1" si="71"/>
        <v>0</v>
      </c>
      <c r="BQ83" s="90">
        <f t="shared" ca="1" si="72"/>
        <v>0</v>
      </c>
      <c r="BR83" s="92">
        <f t="shared" ca="1" si="73"/>
        <v>0</v>
      </c>
      <c r="BS83" s="92"/>
      <c r="BT83" s="93">
        <f t="shared" ca="1" si="74"/>
        <v>0</v>
      </c>
      <c r="BU83" s="90">
        <f ca="1">IF(W82&lt;=0,0,IF($C83&lt;=SUM($BT83:BT83),0,IF(BD83+$C83-SUM($BT83:BT83)&gt;W82+AM83,W82+AM83-BD83,$C83-SUM($BT83:BT83))))</f>
        <v>0</v>
      </c>
      <c r="BV83" s="90">
        <f ca="1">IF(X82&lt;=0,0,IF($C83&lt;=SUM($BT83:BU83),0,IF(BE83+$C83-SUM($BT83:BU83)&gt;X82+AN83,X82+AN83-BE83,$C83-SUM($BT83:BU83))))</f>
        <v>0</v>
      </c>
      <c r="BW83" s="90">
        <f ca="1">IF(Y82&lt;=0,0,IF($C83&lt;=SUM($BT83:BV83),0,IF(BF83+$C83-SUM($BT83:BV83)&gt;Y82+AO83,Y82+AO83-BF83,$C83-SUM($BT83:BV83))))</f>
        <v>0</v>
      </c>
      <c r="BX83" s="90">
        <f ca="1">IF(Z82&lt;=0,0,IF($C83&lt;=SUM($BT83:BW83),0,IF(BG83+$C83-SUM($BT83:BW83)&gt;Z82+AP83,Z82+AP83-BG83,$C83-SUM($BT83:BW83))))</f>
        <v>0</v>
      </c>
      <c r="BY83" s="90">
        <f ca="1">IF(AA82&lt;=0,0,IF($C83&lt;=SUM($BT83:BX83),0,IF(BH83+$C83-SUM($BT83:BX83)&gt;AA82+AQ83,AA82+AQ83-BH83,$C83-SUM($BT83:BX83))))</f>
        <v>0</v>
      </c>
      <c r="BZ83" s="90">
        <f ca="1">IF(AB82&lt;=0,0,IF($C83&lt;=SUM($BT83:BY83),0,IF(BI83+$C83-SUM($BT83:BY83)&gt;AB82+AR83,AB82+AR83-BI83,$C83-SUM($BT83:BY83))))</f>
        <v>0</v>
      </c>
      <c r="CA83" s="90">
        <f ca="1">IF(AC82&lt;=0,0,IF($C83&lt;=SUM($BT83:BZ83),0,IF(BJ83+$C83-SUM($BT83:BZ83)&gt;AC82+AS83,AC82+AS83-BJ83,$C83-SUM($BT83:BZ83))))</f>
        <v>0</v>
      </c>
      <c r="CB83" s="90">
        <f ca="1">IF(AD82&lt;=0,0,IF($C83&lt;=SUM($BT83:CA83),0,IF(BK83+$C83-SUM($BT83:CA83)&gt;AD82+AT83,AD82+AT83-BK83,$C83-SUM($BT83:CA83))))</f>
        <v>0</v>
      </c>
      <c r="CC83" s="90">
        <f ca="1">IF(AE82&lt;=0,0,IF($C83&lt;=SUM($BT83:CB83),0,IF(BL83+$C83-SUM($BT83:CB83)&gt;AE82+AU83,AE82+AU83-BL83,$C83-SUM($BT83:CB83))))</f>
        <v>0</v>
      </c>
      <c r="CD83" s="90">
        <f ca="1">IF(AF82&lt;=0,0,IF($C83&lt;=SUM($BT83:CC83),0,IF(BM83+$C83-SUM($BT83:CC83)&gt;AF82+AV83,AF82+AV83-BM83,$C83-SUM($BT83:CC83))))</f>
        <v>0</v>
      </c>
      <c r="CE83" s="90">
        <f ca="1">IF(AG82&lt;=0,0,IF($C83&lt;=SUM($BT83:CD83),0,IF(BN83+$C83-SUM($BT83:CD83)&gt;AG82+AW83,AG82+AW83-BN83,$C83-SUM($BT83:CD83))))</f>
        <v>0</v>
      </c>
      <c r="CF83" s="90">
        <f ca="1">IF(AH82&lt;=0,0,IF($C83&lt;=SUM($BT83:CE83),0,IF(BO83+$C83-SUM($BT83:CE83)&gt;AH82+AX83,AH82+AX83-BO83,$C83-SUM($BT83:CE83))))</f>
        <v>0</v>
      </c>
      <c r="CG83" s="90">
        <f ca="1">IF(AI82&lt;=0,0,IF($C83&lt;=SUM($BT83:CF83),0,IF(BP83+$C83-SUM($BT83:CF83)&gt;AI82+AY83,AI82+AY83-BP83,$C83-SUM($BT83:CF83))))</f>
        <v>0</v>
      </c>
      <c r="CH83" s="90">
        <f ca="1">IF(AJ82&lt;=0,0,IF($C83&lt;=SUM($BT83:CG83),0,IF(BQ83+$C83-SUM($BT83:CG83)&gt;AJ82+AZ83,AJ82+AZ83-BQ83,$C83-SUM($BT83:CG83))))</f>
        <v>0</v>
      </c>
    </row>
    <row r="84" spans="1:86" ht="11.1" customHeight="1" x14ac:dyDescent="0.2">
      <c r="A84" s="86" t="str">
        <f t="shared" ca="1" si="10"/>
        <v/>
      </c>
      <c r="B84" s="87" t="e">
        <f t="shared" ca="1" si="75"/>
        <v>#N/A</v>
      </c>
      <c r="C84" s="88" t="str">
        <f t="shared" ca="1" si="11"/>
        <v/>
      </c>
      <c r="D84" s="89"/>
      <c r="E84" s="90">
        <f t="shared" ca="1" si="12"/>
        <v>0</v>
      </c>
      <c r="F84" s="90">
        <f t="shared" ca="1" si="13"/>
        <v>0</v>
      </c>
      <c r="G84" s="90">
        <f t="shared" ca="1" si="14"/>
        <v>0</v>
      </c>
      <c r="H84" s="90">
        <f t="shared" ca="1" si="15"/>
        <v>0</v>
      </c>
      <c r="I84" s="90">
        <f t="shared" ca="1" si="16"/>
        <v>0</v>
      </c>
      <c r="J84" s="90">
        <f t="shared" ca="1" si="17"/>
        <v>0</v>
      </c>
      <c r="K84" s="90">
        <f t="shared" ca="1" si="18"/>
        <v>0</v>
      </c>
      <c r="L84" s="90">
        <f t="shared" ca="1" si="19"/>
        <v>0</v>
      </c>
      <c r="M84" s="90">
        <f t="shared" ca="1" si="20"/>
        <v>0</v>
      </c>
      <c r="N84" s="90">
        <f t="shared" ca="1" si="21"/>
        <v>0</v>
      </c>
      <c r="O84" s="90">
        <f t="shared" ca="1" si="22"/>
        <v>0</v>
      </c>
      <c r="P84" s="90">
        <f t="shared" ca="1" si="23"/>
        <v>0</v>
      </c>
      <c r="Q84" s="90">
        <f t="shared" ca="1" si="24"/>
        <v>0</v>
      </c>
      <c r="R84" s="90">
        <f t="shared" ca="1" si="25"/>
        <v>0</v>
      </c>
      <c r="S84" s="90">
        <f t="shared" ca="1" si="26"/>
        <v>0</v>
      </c>
      <c r="T84" s="91"/>
      <c r="U84" s="90">
        <f t="shared" ref="U84:U147" ca="1" si="76">SUM(V84:AJ84)</f>
        <v>0</v>
      </c>
      <c r="V84" s="90">
        <f t="shared" ca="1" si="27"/>
        <v>0</v>
      </c>
      <c r="W84" s="90">
        <f t="shared" ca="1" si="28"/>
        <v>0</v>
      </c>
      <c r="X84" s="90">
        <f t="shared" ca="1" si="29"/>
        <v>0</v>
      </c>
      <c r="Y84" s="90">
        <f t="shared" ca="1" si="30"/>
        <v>0</v>
      </c>
      <c r="Z84" s="90">
        <f t="shared" ca="1" si="31"/>
        <v>0</v>
      </c>
      <c r="AA84" s="90">
        <f t="shared" ca="1" si="32"/>
        <v>0</v>
      </c>
      <c r="AB84" s="90">
        <f t="shared" ca="1" si="33"/>
        <v>0</v>
      </c>
      <c r="AC84" s="90">
        <f t="shared" ca="1" si="34"/>
        <v>0</v>
      </c>
      <c r="AD84" s="90">
        <f t="shared" ca="1" si="35"/>
        <v>0</v>
      </c>
      <c r="AE84" s="90">
        <f t="shared" ca="1" si="36"/>
        <v>0</v>
      </c>
      <c r="AF84" s="90">
        <f t="shared" ca="1" si="37"/>
        <v>0</v>
      </c>
      <c r="AG84" s="90">
        <f t="shared" ca="1" si="38"/>
        <v>0</v>
      </c>
      <c r="AH84" s="90">
        <f t="shared" ca="1" si="39"/>
        <v>0</v>
      </c>
      <c r="AI84" s="90">
        <f t="shared" ca="1" si="40"/>
        <v>0</v>
      </c>
      <c r="AJ84" s="90">
        <f t="shared" ca="1" si="41"/>
        <v>0</v>
      </c>
      <c r="AK84" s="94"/>
      <c r="AL84" s="90">
        <f t="shared" ca="1" si="42"/>
        <v>0</v>
      </c>
      <c r="AM84" s="90">
        <f t="shared" ca="1" si="43"/>
        <v>0</v>
      </c>
      <c r="AN84" s="90">
        <f t="shared" ca="1" si="44"/>
        <v>0</v>
      </c>
      <c r="AO84" s="90">
        <f t="shared" ca="1" si="45"/>
        <v>0</v>
      </c>
      <c r="AP84" s="90">
        <f t="shared" ca="1" si="46"/>
        <v>0</v>
      </c>
      <c r="AQ84" s="90">
        <f t="shared" ca="1" si="47"/>
        <v>0</v>
      </c>
      <c r="AR84" s="90">
        <f t="shared" ca="1" si="48"/>
        <v>0</v>
      </c>
      <c r="AS84" s="90">
        <f t="shared" ca="1" si="49"/>
        <v>0</v>
      </c>
      <c r="AT84" s="90">
        <f t="shared" ca="1" si="50"/>
        <v>0</v>
      </c>
      <c r="AU84" s="90">
        <f t="shared" ca="1" si="51"/>
        <v>0</v>
      </c>
      <c r="AV84" s="90">
        <f t="shared" ca="1" si="52"/>
        <v>0</v>
      </c>
      <c r="AW84" s="90">
        <f t="shared" ca="1" si="53"/>
        <v>0</v>
      </c>
      <c r="AX84" s="90">
        <f t="shared" ca="1" si="54"/>
        <v>0</v>
      </c>
      <c r="AY84" s="90">
        <f t="shared" ca="1" si="55"/>
        <v>0</v>
      </c>
      <c r="AZ84" s="90">
        <f t="shared" ca="1" si="56"/>
        <v>0</v>
      </c>
      <c r="BA84" s="92">
        <f t="shared" ca="1" si="57"/>
        <v>0</v>
      </c>
      <c r="BB84" s="95"/>
      <c r="BC84" s="90">
        <f t="shared" ca="1" si="58"/>
        <v>0</v>
      </c>
      <c r="BD84" s="90">
        <f t="shared" ca="1" si="59"/>
        <v>0</v>
      </c>
      <c r="BE84" s="90">
        <f t="shared" ca="1" si="60"/>
        <v>0</v>
      </c>
      <c r="BF84" s="90">
        <f t="shared" ca="1" si="61"/>
        <v>0</v>
      </c>
      <c r="BG84" s="90">
        <f t="shared" ca="1" si="62"/>
        <v>0</v>
      </c>
      <c r="BH84" s="90">
        <f t="shared" ca="1" si="63"/>
        <v>0</v>
      </c>
      <c r="BI84" s="90">
        <f t="shared" ca="1" si="64"/>
        <v>0</v>
      </c>
      <c r="BJ84" s="90">
        <f t="shared" ca="1" si="65"/>
        <v>0</v>
      </c>
      <c r="BK84" s="90">
        <f t="shared" ca="1" si="66"/>
        <v>0</v>
      </c>
      <c r="BL84" s="90">
        <f t="shared" ca="1" si="67"/>
        <v>0</v>
      </c>
      <c r="BM84" s="90">
        <f t="shared" ca="1" si="68"/>
        <v>0</v>
      </c>
      <c r="BN84" s="90">
        <f t="shared" ca="1" si="69"/>
        <v>0</v>
      </c>
      <c r="BO84" s="90">
        <f t="shared" ca="1" si="70"/>
        <v>0</v>
      </c>
      <c r="BP84" s="90">
        <f t="shared" ca="1" si="71"/>
        <v>0</v>
      </c>
      <c r="BQ84" s="90">
        <f t="shared" ca="1" si="72"/>
        <v>0</v>
      </c>
      <c r="BR84" s="92">
        <f t="shared" ca="1" si="73"/>
        <v>0</v>
      </c>
      <c r="BS84" s="92"/>
      <c r="BT84" s="93">
        <f t="shared" ca="1" si="74"/>
        <v>0</v>
      </c>
      <c r="BU84" s="90">
        <f ca="1">IF(W83&lt;=0,0,IF($C84&lt;=SUM($BT84:BT84),0,IF(BD84+$C84-SUM($BT84:BT84)&gt;W83+AM84,W83+AM84-BD84,$C84-SUM($BT84:BT84))))</f>
        <v>0</v>
      </c>
      <c r="BV84" s="90">
        <f ca="1">IF(X83&lt;=0,0,IF($C84&lt;=SUM($BT84:BU84),0,IF(BE84+$C84-SUM($BT84:BU84)&gt;X83+AN84,X83+AN84-BE84,$C84-SUM($BT84:BU84))))</f>
        <v>0</v>
      </c>
      <c r="BW84" s="90">
        <f ca="1">IF(Y83&lt;=0,0,IF($C84&lt;=SUM($BT84:BV84),0,IF(BF84+$C84-SUM($BT84:BV84)&gt;Y83+AO84,Y83+AO84-BF84,$C84-SUM($BT84:BV84))))</f>
        <v>0</v>
      </c>
      <c r="BX84" s="90">
        <f ca="1">IF(Z83&lt;=0,0,IF($C84&lt;=SUM($BT84:BW84),0,IF(BG84+$C84-SUM($BT84:BW84)&gt;Z83+AP84,Z83+AP84-BG84,$C84-SUM($BT84:BW84))))</f>
        <v>0</v>
      </c>
      <c r="BY84" s="90">
        <f ca="1">IF(AA83&lt;=0,0,IF($C84&lt;=SUM($BT84:BX84),0,IF(BH84+$C84-SUM($BT84:BX84)&gt;AA83+AQ84,AA83+AQ84-BH84,$C84-SUM($BT84:BX84))))</f>
        <v>0</v>
      </c>
      <c r="BZ84" s="90">
        <f ca="1">IF(AB83&lt;=0,0,IF($C84&lt;=SUM($BT84:BY84),0,IF(BI84+$C84-SUM($BT84:BY84)&gt;AB83+AR84,AB83+AR84-BI84,$C84-SUM($BT84:BY84))))</f>
        <v>0</v>
      </c>
      <c r="CA84" s="90">
        <f ca="1">IF(AC83&lt;=0,0,IF($C84&lt;=SUM($BT84:BZ84),0,IF(BJ84+$C84-SUM($BT84:BZ84)&gt;AC83+AS84,AC83+AS84-BJ84,$C84-SUM($BT84:BZ84))))</f>
        <v>0</v>
      </c>
      <c r="CB84" s="90">
        <f ca="1">IF(AD83&lt;=0,0,IF($C84&lt;=SUM($BT84:CA84),0,IF(BK84+$C84-SUM($BT84:CA84)&gt;AD83+AT84,AD83+AT84-BK84,$C84-SUM($BT84:CA84))))</f>
        <v>0</v>
      </c>
      <c r="CC84" s="90">
        <f ca="1">IF(AE83&lt;=0,0,IF($C84&lt;=SUM($BT84:CB84),0,IF(BL84+$C84-SUM($BT84:CB84)&gt;AE83+AU84,AE83+AU84-BL84,$C84-SUM($BT84:CB84))))</f>
        <v>0</v>
      </c>
      <c r="CD84" s="90">
        <f ca="1">IF(AF83&lt;=0,0,IF($C84&lt;=SUM($BT84:CC84),0,IF(BM84+$C84-SUM($BT84:CC84)&gt;AF83+AV84,AF83+AV84-BM84,$C84-SUM($BT84:CC84))))</f>
        <v>0</v>
      </c>
      <c r="CE84" s="90">
        <f ca="1">IF(AG83&lt;=0,0,IF($C84&lt;=SUM($BT84:CD84),0,IF(BN84+$C84-SUM($BT84:CD84)&gt;AG83+AW84,AG83+AW84-BN84,$C84-SUM($BT84:CD84))))</f>
        <v>0</v>
      </c>
      <c r="CF84" s="90">
        <f ca="1">IF(AH83&lt;=0,0,IF($C84&lt;=SUM($BT84:CE84),0,IF(BO84+$C84-SUM($BT84:CE84)&gt;AH83+AX84,AH83+AX84-BO84,$C84-SUM($BT84:CE84))))</f>
        <v>0</v>
      </c>
      <c r="CG84" s="90">
        <f ca="1">IF(AI83&lt;=0,0,IF($C84&lt;=SUM($BT84:CF84),0,IF(BP84+$C84-SUM($BT84:CF84)&gt;AI83+AY84,AI83+AY84-BP84,$C84-SUM($BT84:CF84))))</f>
        <v>0</v>
      </c>
      <c r="CH84" s="90">
        <f ca="1">IF(AJ83&lt;=0,0,IF($C84&lt;=SUM($BT84:CG84),0,IF(BQ84+$C84-SUM($BT84:CG84)&gt;AJ83+AZ84,AJ83+AZ84-BQ84,$C84-SUM($BT84:CG84))))</f>
        <v>0</v>
      </c>
    </row>
    <row r="85" spans="1:86" ht="11.1" customHeight="1" x14ac:dyDescent="0.2">
      <c r="A85" s="86" t="str">
        <f t="shared" ref="A85:A148" ca="1" si="77">IF(SUM(V84:AJ84)&lt;=0,"",A84+1)</f>
        <v/>
      </c>
      <c r="B85" s="87" t="e">
        <f t="shared" ca="1" si="75"/>
        <v>#N/A</v>
      </c>
      <c r="C85" s="88" t="str">
        <f t="shared" ref="C85:C148" ca="1" si="78">IF(A85="","",IF(snowball,IF(($E$5-BR85)&lt;0,0,$E$5-BR85),0)+D85)</f>
        <v/>
      </c>
      <c r="D85" s="89"/>
      <c r="E85" s="90">
        <f t="shared" ref="E85:E148" ca="1" si="79">BC85+BT85</f>
        <v>0</v>
      </c>
      <c r="F85" s="90">
        <f t="shared" ref="F85:F148" ca="1" si="80">BD85+BU85</f>
        <v>0</v>
      </c>
      <c r="G85" s="90">
        <f t="shared" ref="G85:G148" ca="1" si="81">BE85+BV85</f>
        <v>0</v>
      </c>
      <c r="H85" s="90">
        <f t="shared" ref="H85:H148" ca="1" si="82">BF85+BW85</f>
        <v>0</v>
      </c>
      <c r="I85" s="90">
        <f t="shared" ref="I85:I148" ca="1" si="83">BG85+BX85</f>
        <v>0</v>
      </c>
      <c r="J85" s="90">
        <f t="shared" ref="J85:J148" ca="1" si="84">BH85+BY85</f>
        <v>0</v>
      </c>
      <c r="K85" s="90">
        <f t="shared" ref="K85:K148" ca="1" si="85">BI85+BZ85</f>
        <v>0</v>
      </c>
      <c r="L85" s="90">
        <f t="shared" ref="L85:L148" ca="1" si="86">BJ85+CA85</f>
        <v>0</v>
      </c>
      <c r="M85" s="90">
        <f t="shared" ref="M85:M148" ca="1" si="87">BK85+CB85</f>
        <v>0</v>
      </c>
      <c r="N85" s="90">
        <f t="shared" ref="N85:N148" ca="1" si="88">BL85+CC85</f>
        <v>0</v>
      </c>
      <c r="O85" s="90">
        <f t="shared" ref="O85:O148" ca="1" si="89">BM85+CD85</f>
        <v>0</v>
      </c>
      <c r="P85" s="90">
        <f t="shared" ref="P85:P148" ca="1" si="90">BN85+CE85</f>
        <v>0</v>
      </c>
      <c r="Q85" s="90">
        <f t="shared" ref="Q85:Q148" ca="1" si="91">BO85+CF85</f>
        <v>0</v>
      </c>
      <c r="R85" s="90">
        <f t="shared" ref="R85:R148" ca="1" si="92">BP85+CG85</f>
        <v>0</v>
      </c>
      <c r="S85" s="90">
        <f t="shared" ref="S85:S148" ca="1" si="93">BQ85+CH85</f>
        <v>0</v>
      </c>
      <c r="T85" s="91"/>
      <c r="U85" s="90">
        <f t="shared" ca="1" si="76"/>
        <v>0</v>
      </c>
      <c r="V85" s="90">
        <f t="shared" ref="V85:V148" ca="1" si="94">IF(E$10=0,0,ROUND(V84-(E85-AL85),2))</f>
        <v>0</v>
      </c>
      <c r="W85" s="90">
        <f t="shared" ref="W85:W148" ca="1" si="95">IF(F$10=0,0,ROUND(W84-(F85-AM85),2))</f>
        <v>0</v>
      </c>
      <c r="X85" s="90">
        <f t="shared" ref="X85:X148" ca="1" si="96">IF(G$10=0,0,ROUND(X84-(G85-AN85),2))</f>
        <v>0</v>
      </c>
      <c r="Y85" s="90">
        <f t="shared" ref="Y85:Y148" ca="1" si="97">IF(H$10=0,0,ROUND(Y84-(H85-AO85),2))</f>
        <v>0</v>
      </c>
      <c r="Z85" s="90">
        <f t="shared" ref="Z85:Z148" ca="1" si="98">IF(I$10=0,0,ROUND(Z84-(I85-AP85),2))</f>
        <v>0</v>
      </c>
      <c r="AA85" s="90">
        <f t="shared" ref="AA85:AA148" ca="1" si="99">IF(J$10=0,0,ROUND(AA84-(J85-AQ85),2))</f>
        <v>0</v>
      </c>
      <c r="AB85" s="90">
        <f t="shared" ref="AB85:AB148" ca="1" si="100">IF(K$10=0,0,ROUND(AB84-(K85-AR85),2))</f>
        <v>0</v>
      </c>
      <c r="AC85" s="90">
        <f t="shared" ref="AC85:AC148" ca="1" si="101">IF(L$10=0,0,ROUND(AC84-(L85-AS85),2))</f>
        <v>0</v>
      </c>
      <c r="AD85" s="90">
        <f t="shared" ref="AD85:AD148" ca="1" si="102">IF(M$10=0,0,ROUND(AD84-(M85-AT85),2))</f>
        <v>0</v>
      </c>
      <c r="AE85" s="90">
        <f t="shared" ref="AE85:AE148" ca="1" si="103">IF(N$10=0,0,ROUND(AE84-(N85-AU85),2))</f>
        <v>0</v>
      </c>
      <c r="AF85" s="90">
        <f t="shared" ref="AF85:AF148" ca="1" si="104">IF(O$10=0,0,ROUND(AF84-(O85-AV85),2))</f>
        <v>0</v>
      </c>
      <c r="AG85" s="90">
        <f t="shared" ref="AG85:AG148" ca="1" si="105">IF(P$10=0,0,ROUND(AG84-(P85-AW85),2))</f>
        <v>0</v>
      </c>
      <c r="AH85" s="90">
        <f t="shared" ref="AH85:AH148" ca="1" si="106">IF(Q$10=0,0,ROUND(AH84-(Q85-AX85),2))</f>
        <v>0</v>
      </c>
      <c r="AI85" s="90">
        <f t="shared" ref="AI85:AI148" ca="1" si="107">IF(R$10=0,0,ROUND(AI84-(R85-AY85),2))</f>
        <v>0</v>
      </c>
      <c r="AJ85" s="90">
        <f t="shared" ref="AJ85:AJ148" ca="1" si="108">IF(S$10=0,0,ROUND(AJ84-(S85-AZ85),2))</f>
        <v>0</v>
      </c>
      <c r="AK85" s="94"/>
      <c r="AL85" s="90">
        <f t="shared" ref="AL85:AL148" ca="1" si="109">ROUND(V84*E$11/12,2)</f>
        <v>0</v>
      </c>
      <c r="AM85" s="90">
        <f t="shared" ref="AM85:AM148" ca="1" si="110">ROUND(W84*F$11/12,2)</f>
        <v>0</v>
      </c>
      <c r="AN85" s="90">
        <f t="shared" ref="AN85:AN148" ca="1" si="111">ROUND(X84*G$11/12,2)</f>
        <v>0</v>
      </c>
      <c r="AO85" s="90">
        <f t="shared" ref="AO85:AO148" ca="1" si="112">ROUND(Y84*H$11/12,2)</f>
        <v>0</v>
      </c>
      <c r="AP85" s="90">
        <f t="shared" ref="AP85:AP148" ca="1" si="113">ROUND(Z84*I$11/12,2)</f>
        <v>0</v>
      </c>
      <c r="AQ85" s="90">
        <f t="shared" ref="AQ85:AQ148" ca="1" si="114">ROUND(AA84*J$11/12,2)</f>
        <v>0</v>
      </c>
      <c r="AR85" s="90">
        <f t="shared" ref="AR85:AR148" ca="1" si="115">ROUND(AB84*K$11/12,2)</f>
        <v>0</v>
      </c>
      <c r="AS85" s="90">
        <f t="shared" ref="AS85:AS148" ca="1" si="116">ROUND(AC84*L$11/12,2)</f>
        <v>0</v>
      </c>
      <c r="AT85" s="90">
        <f t="shared" ref="AT85:AT148" ca="1" si="117">ROUND(AD84*M$11/12,2)</f>
        <v>0</v>
      </c>
      <c r="AU85" s="90">
        <f t="shared" ref="AU85:AU148" ca="1" si="118">ROUND(AE84*N$11/12,2)</f>
        <v>0</v>
      </c>
      <c r="AV85" s="90">
        <f t="shared" ref="AV85:AV148" ca="1" si="119">ROUND(AF84*O$11/12,2)</f>
        <v>0</v>
      </c>
      <c r="AW85" s="90">
        <f t="shared" ref="AW85:AW148" ca="1" si="120">ROUND(AG84*P$11/12,2)</f>
        <v>0</v>
      </c>
      <c r="AX85" s="90">
        <f t="shared" ref="AX85:AX148" ca="1" si="121">ROUND(AH84*Q$11/12,2)</f>
        <v>0</v>
      </c>
      <c r="AY85" s="90">
        <f t="shared" ref="AY85:AY148" ca="1" si="122">ROUND(AI84*R$11/12,2)</f>
        <v>0</v>
      </c>
      <c r="AZ85" s="90">
        <f t="shared" ref="AZ85:AZ148" ca="1" si="123">ROUND(AJ84*S$11/12,2)</f>
        <v>0</v>
      </c>
      <c r="BA85" s="92">
        <f t="shared" ref="BA85:BA148" ca="1" si="124">SUM(AL85:AZ85)</f>
        <v>0</v>
      </c>
      <c r="BB85" s="95"/>
      <c r="BC85" s="90">
        <f t="shared" ref="BC85:BC148" ca="1" si="125">IF(V84&gt;0,IF((V84+AL85)&lt;E$12,V84+AL85,E$12),0)</f>
        <v>0</v>
      </c>
      <c r="BD85" s="90">
        <f t="shared" ref="BD85:BD148" ca="1" si="126">IF(W84&gt;0,IF((W84+AM85)&lt;F$12,W84+AM85,F$12),0)</f>
        <v>0</v>
      </c>
      <c r="BE85" s="90">
        <f t="shared" ref="BE85:BE148" ca="1" si="127">IF(X84&gt;0,IF((X84+AN85)&lt;G$12,X84+AN85,G$12),0)</f>
        <v>0</v>
      </c>
      <c r="BF85" s="90">
        <f t="shared" ref="BF85:BF148" ca="1" si="128">IF(Y84&gt;0,IF((Y84+AO85)&lt;H$12,Y84+AO85,H$12),0)</f>
        <v>0</v>
      </c>
      <c r="BG85" s="90">
        <f t="shared" ref="BG85:BG148" ca="1" si="129">IF(Z84&gt;0,IF((Z84+AP85)&lt;I$12,Z84+AP85,I$12),0)</f>
        <v>0</v>
      </c>
      <c r="BH85" s="90">
        <f t="shared" ref="BH85:BH148" ca="1" si="130">IF(AA84&gt;0,IF((AA84+AQ85)&lt;J$12,AA84+AQ85,J$12),0)</f>
        <v>0</v>
      </c>
      <c r="BI85" s="90">
        <f t="shared" ref="BI85:BI148" ca="1" si="131">IF(AB84&gt;0,IF((AB84+AR85)&lt;K$12,AB84+AR85,K$12),0)</f>
        <v>0</v>
      </c>
      <c r="BJ85" s="90">
        <f t="shared" ref="BJ85:BJ148" ca="1" si="132">IF(AC84&gt;0,IF((AC84+AS85)&lt;L$12,AC84+AS85,L$12),0)</f>
        <v>0</v>
      </c>
      <c r="BK85" s="90">
        <f t="shared" ref="BK85:BK148" ca="1" si="133">IF(AD84&gt;0,IF((AD84+AT85)&lt;M$12,AD84+AT85,M$12),0)</f>
        <v>0</v>
      </c>
      <c r="BL85" s="90">
        <f t="shared" ref="BL85:BL148" ca="1" si="134">IF(AE84&gt;0,IF((AE84+AU85)&lt;N$12,AE84+AU85,N$12),0)</f>
        <v>0</v>
      </c>
      <c r="BM85" s="90">
        <f t="shared" ref="BM85:BM148" ca="1" si="135">IF(AF84&gt;0,IF((AF84+AV85)&lt;O$12,AF84+AV85,O$12),0)</f>
        <v>0</v>
      </c>
      <c r="BN85" s="90">
        <f t="shared" ref="BN85:BN148" ca="1" si="136">IF(AG84&gt;0,IF((AG84+AW85)&lt;P$12,AG84+AW85,P$12),0)</f>
        <v>0</v>
      </c>
      <c r="BO85" s="90">
        <f t="shared" ref="BO85:BO148" ca="1" si="137">IF(AH84&gt;0,IF((AH84+AX85)&lt;Q$12,AH84+AX85,Q$12),0)</f>
        <v>0</v>
      </c>
      <c r="BP85" s="90">
        <f t="shared" ref="BP85:BP148" ca="1" si="138">IF(AI84&gt;0,IF((AI84+AY85)&lt;R$12,AI84+AY85,R$12),0)</f>
        <v>0</v>
      </c>
      <c r="BQ85" s="90">
        <f t="shared" ref="BQ85:BQ148" ca="1" si="139">IF(AJ84&gt;0,IF((AJ84+AZ85)&lt;S$12,AJ84+AZ85,S$12),0)</f>
        <v>0</v>
      </c>
      <c r="BR85" s="92">
        <f t="shared" ref="BR85:BR148" ca="1" si="140">SUM(BC85:BQ85)</f>
        <v>0</v>
      </c>
      <c r="BS85" s="92"/>
      <c r="BT85" s="93">
        <f t="shared" ref="BT85:BT148" ca="1" si="141">IF(V84&lt;=0,0,IF(BC85+$C85&gt;V84+AL85,V84+AL85-BC85,$C85))</f>
        <v>0</v>
      </c>
      <c r="BU85" s="90">
        <f ca="1">IF(W84&lt;=0,0,IF($C85&lt;=SUM($BT85:BT85),0,IF(BD85+$C85-SUM($BT85:BT85)&gt;W84+AM85,W84+AM85-BD85,$C85-SUM($BT85:BT85))))</f>
        <v>0</v>
      </c>
      <c r="BV85" s="90">
        <f ca="1">IF(X84&lt;=0,0,IF($C85&lt;=SUM($BT85:BU85),0,IF(BE85+$C85-SUM($BT85:BU85)&gt;X84+AN85,X84+AN85-BE85,$C85-SUM($BT85:BU85))))</f>
        <v>0</v>
      </c>
      <c r="BW85" s="90">
        <f ca="1">IF(Y84&lt;=0,0,IF($C85&lt;=SUM($BT85:BV85),0,IF(BF85+$C85-SUM($BT85:BV85)&gt;Y84+AO85,Y84+AO85-BF85,$C85-SUM($BT85:BV85))))</f>
        <v>0</v>
      </c>
      <c r="BX85" s="90">
        <f ca="1">IF(Z84&lt;=0,0,IF($C85&lt;=SUM($BT85:BW85),0,IF(BG85+$C85-SUM($BT85:BW85)&gt;Z84+AP85,Z84+AP85-BG85,$C85-SUM($BT85:BW85))))</f>
        <v>0</v>
      </c>
      <c r="BY85" s="90">
        <f ca="1">IF(AA84&lt;=0,0,IF($C85&lt;=SUM($BT85:BX85),0,IF(BH85+$C85-SUM($BT85:BX85)&gt;AA84+AQ85,AA84+AQ85-BH85,$C85-SUM($BT85:BX85))))</f>
        <v>0</v>
      </c>
      <c r="BZ85" s="90">
        <f ca="1">IF(AB84&lt;=0,0,IF($C85&lt;=SUM($BT85:BY85),0,IF(BI85+$C85-SUM($BT85:BY85)&gt;AB84+AR85,AB84+AR85-BI85,$C85-SUM($BT85:BY85))))</f>
        <v>0</v>
      </c>
      <c r="CA85" s="90">
        <f ca="1">IF(AC84&lt;=0,0,IF($C85&lt;=SUM($BT85:BZ85),0,IF(BJ85+$C85-SUM($BT85:BZ85)&gt;AC84+AS85,AC84+AS85-BJ85,$C85-SUM($BT85:BZ85))))</f>
        <v>0</v>
      </c>
      <c r="CB85" s="90">
        <f ca="1">IF(AD84&lt;=0,0,IF($C85&lt;=SUM($BT85:CA85),0,IF(BK85+$C85-SUM($BT85:CA85)&gt;AD84+AT85,AD84+AT85-BK85,$C85-SUM($BT85:CA85))))</f>
        <v>0</v>
      </c>
      <c r="CC85" s="90">
        <f ca="1">IF(AE84&lt;=0,0,IF($C85&lt;=SUM($BT85:CB85),0,IF(BL85+$C85-SUM($BT85:CB85)&gt;AE84+AU85,AE84+AU85-BL85,$C85-SUM($BT85:CB85))))</f>
        <v>0</v>
      </c>
      <c r="CD85" s="90">
        <f ca="1">IF(AF84&lt;=0,0,IF($C85&lt;=SUM($BT85:CC85),0,IF(BM85+$C85-SUM($BT85:CC85)&gt;AF84+AV85,AF84+AV85-BM85,$C85-SUM($BT85:CC85))))</f>
        <v>0</v>
      </c>
      <c r="CE85" s="90">
        <f ca="1">IF(AG84&lt;=0,0,IF($C85&lt;=SUM($BT85:CD85),0,IF(BN85+$C85-SUM($BT85:CD85)&gt;AG84+AW85,AG84+AW85-BN85,$C85-SUM($BT85:CD85))))</f>
        <v>0</v>
      </c>
      <c r="CF85" s="90">
        <f ca="1">IF(AH84&lt;=0,0,IF($C85&lt;=SUM($BT85:CE85),0,IF(BO85+$C85-SUM($BT85:CE85)&gt;AH84+AX85,AH84+AX85-BO85,$C85-SUM($BT85:CE85))))</f>
        <v>0</v>
      </c>
      <c r="CG85" s="90">
        <f ca="1">IF(AI84&lt;=0,0,IF($C85&lt;=SUM($BT85:CF85),0,IF(BP85+$C85-SUM($BT85:CF85)&gt;AI84+AY85,AI84+AY85-BP85,$C85-SUM($BT85:CF85))))</f>
        <v>0</v>
      </c>
      <c r="CH85" s="90">
        <f ca="1">IF(AJ84&lt;=0,0,IF($C85&lt;=SUM($BT85:CG85),0,IF(BQ85+$C85-SUM($BT85:CG85)&gt;AJ84+AZ85,AJ84+AZ85-BQ85,$C85-SUM($BT85:CG85))))</f>
        <v>0</v>
      </c>
    </row>
    <row r="86" spans="1:86" ht="11.1" customHeight="1" x14ac:dyDescent="0.2">
      <c r="A86" s="86" t="str">
        <f t="shared" ca="1" si="77"/>
        <v/>
      </c>
      <c r="B86" s="87" t="e">
        <f t="shared" ref="B86:B149" ca="1" si="142">IF(A86="",NA(),DATE(YEAR(B85),MONTH(B85)+1,1))</f>
        <v>#N/A</v>
      </c>
      <c r="C86" s="88" t="str">
        <f t="shared" ca="1" si="78"/>
        <v/>
      </c>
      <c r="D86" s="89"/>
      <c r="E86" s="90">
        <f t="shared" ca="1" si="79"/>
        <v>0</v>
      </c>
      <c r="F86" s="90">
        <f t="shared" ca="1" si="80"/>
        <v>0</v>
      </c>
      <c r="G86" s="90">
        <f t="shared" ca="1" si="81"/>
        <v>0</v>
      </c>
      <c r="H86" s="90">
        <f t="shared" ca="1" si="82"/>
        <v>0</v>
      </c>
      <c r="I86" s="90">
        <f t="shared" ca="1" si="83"/>
        <v>0</v>
      </c>
      <c r="J86" s="90">
        <f t="shared" ca="1" si="84"/>
        <v>0</v>
      </c>
      <c r="K86" s="90">
        <f t="shared" ca="1" si="85"/>
        <v>0</v>
      </c>
      <c r="L86" s="90">
        <f t="shared" ca="1" si="86"/>
        <v>0</v>
      </c>
      <c r="M86" s="90">
        <f t="shared" ca="1" si="87"/>
        <v>0</v>
      </c>
      <c r="N86" s="90">
        <f t="shared" ca="1" si="88"/>
        <v>0</v>
      </c>
      <c r="O86" s="90">
        <f t="shared" ca="1" si="89"/>
        <v>0</v>
      </c>
      <c r="P86" s="90">
        <f t="shared" ca="1" si="90"/>
        <v>0</v>
      </c>
      <c r="Q86" s="90">
        <f t="shared" ca="1" si="91"/>
        <v>0</v>
      </c>
      <c r="R86" s="90">
        <f t="shared" ca="1" si="92"/>
        <v>0</v>
      </c>
      <c r="S86" s="90">
        <f t="shared" ca="1" si="93"/>
        <v>0</v>
      </c>
      <c r="T86" s="91"/>
      <c r="U86" s="90">
        <f t="shared" ca="1" si="76"/>
        <v>0</v>
      </c>
      <c r="V86" s="90">
        <f t="shared" ca="1" si="94"/>
        <v>0</v>
      </c>
      <c r="W86" s="90">
        <f t="shared" ca="1" si="95"/>
        <v>0</v>
      </c>
      <c r="X86" s="90">
        <f t="shared" ca="1" si="96"/>
        <v>0</v>
      </c>
      <c r="Y86" s="90">
        <f t="shared" ca="1" si="97"/>
        <v>0</v>
      </c>
      <c r="Z86" s="90">
        <f t="shared" ca="1" si="98"/>
        <v>0</v>
      </c>
      <c r="AA86" s="90">
        <f t="shared" ca="1" si="99"/>
        <v>0</v>
      </c>
      <c r="AB86" s="90">
        <f t="shared" ca="1" si="100"/>
        <v>0</v>
      </c>
      <c r="AC86" s="90">
        <f t="shared" ca="1" si="101"/>
        <v>0</v>
      </c>
      <c r="AD86" s="90">
        <f t="shared" ca="1" si="102"/>
        <v>0</v>
      </c>
      <c r="AE86" s="90">
        <f t="shared" ca="1" si="103"/>
        <v>0</v>
      </c>
      <c r="AF86" s="90">
        <f t="shared" ca="1" si="104"/>
        <v>0</v>
      </c>
      <c r="AG86" s="90">
        <f t="shared" ca="1" si="105"/>
        <v>0</v>
      </c>
      <c r="AH86" s="90">
        <f t="shared" ca="1" si="106"/>
        <v>0</v>
      </c>
      <c r="AI86" s="90">
        <f t="shared" ca="1" si="107"/>
        <v>0</v>
      </c>
      <c r="AJ86" s="90">
        <f t="shared" ca="1" si="108"/>
        <v>0</v>
      </c>
      <c r="AK86" s="94"/>
      <c r="AL86" s="90">
        <f t="shared" ca="1" si="109"/>
        <v>0</v>
      </c>
      <c r="AM86" s="90">
        <f t="shared" ca="1" si="110"/>
        <v>0</v>
      </c>
      <c r="AN86" s="90">
        <f t="shared" ca="1" si="111"/>
        <v>0</v>
      </c>
      <c r="AO86" s="90">
        <f t="shared" ca="1" si="112"/>
        <v>0</v>
      </c>
      <c r="AP86" s="90">
        <f t="shared" ca="1" si="113"/>
        <v>0</v>
      </c>
      <c r="AQ86" s="90">
        <f t="shared" ca="1" si="114"/>
        <v>0</v>
      </c>
      <c r="AR86" s="90">
        <f t="shared" ca="1" si="115"/>
        <v>0</v>
      </c>
      <c r="AS86" s="90">
        <f t="shared" ca="1" si="116"/>
        <v>0</v>
      </c>
      <c r="AT86" s="90">
        <f t="shared" ca="1" si="117"/>
        <v>0</v>
      </c>
      <c r="AU86" s="90">
        <f t="shared" ca="1" si="118"/>
        <v>0</v>
      </c>
      <c r="AV86" s="90">
        <f t="shared" ca="1" si="119"/>
        <v>0</v>
      </c>
      <c r="AW86" s="90">
        <f t="shared" ca="1" si="120"/>
        <v>0</v>
      </c>
      <c r="AX86" s="90">
        <f t="shared" ca="1" si="121"/>
        <v>0</v>
      </c>
      <c r="AY86" s="90">
        <f t="shared" ca="1" si="122"/>
        <v>0</v>
      </c>
      <c r="AZ86" s="90">
        <f t="shared" ca="1" si="123"/>
        <v>0</v>
      </c>
      <c r="BA86" s="92">
        <f t="shared" ca="1" si="124"/>
        <v>0</v>
      </c>
      <c r="BB86" s="95"/>
      <c r="BC86" s="90">
        <f t="shared" ca="1" si="125"/>
        <v>0</v>
      </c>
      <c r="BD86" s="90">
        <f t="shared" ca="1" si="126"/>
        <v>0</v>
      </c>
      <c r="BE86" s="90">
        <f t="shared" ca="1" si="127"/>
        <v>0</v>
      </c>
      <c r="BF86" s="90">
        <f t="shared" ca="1" si="128"/>
        <v>0</v>
      </c>
      <c r="BG86" s="90">
        <f t="shared" ca="1" si="129"/>
        <v>0</v>
      </c>
      <c r="BH86" s="90">
        <f t="shared" ca="1" si="130"/>
        <v>0</v>
      </c>
      <c r="BI86" s="90">
        <f t="shared" ca="1" si="131"/>
        <v>0</v>
      </c>
      <c r="BJ86" s="90">
        <f t="shared" ca="1" si="132"/>
        <v>0</v>
      </c>
      <c r="BK86" s="90">
        <f t="shared" ca="1" si="133"/>
        <v>0</v>
      </c>
      <c r="BL86" s="90">
        <f t="shared" ca="1" si="134"/>
        <v>0</v>
      </c>
      <c r="BM86" s="90">
        <f t="shared" ca="1" si="135"/>
        <v>0</v>
      </c>
      <c r="BN86" s="90">
        <f t="shared" ca="1" si="136"/>
        <v>0</v>
      </c>
      <c r="BO86" s="90">
        <f t="shared" ca="1" si="137"/>
        <v>0</v>
      </c>
      <c r="BP86" s="90">
        <f t="shared" ca="1" si="138"/>
        <v>0</v>
      </c>
      <c r="BQ86" s="90">
        <f t="shared" ca="1" si="139"/>
        <v>0</v>
      </c>
      <c r="BR86" s="92">
        <f t="shared" ca="1" si="140"/>
        <v>0</v>
      </c>
      <c r="BS86" s="92"/>
      <c r="BT86" s="93">
        <f t="shared" ca="1" si="141"/>
        <v>0</v>
      </c>
      <c r="BU86" s="90">
        <f ca="1">IF(W85&lt;=0,0,IF($C86&lt;=SUM($BT86:BT86),0,IF(BD86+$C86-SUM($BT86:BT86)&gt;W85+AM86,W85+AM86-BD86,$C86-SUM($BT86:BT86))))</f>
        <v>0</v>
      </c>
      <c r="BV86" s="90">
        <f ca="1">IF(X85&lt;=0,0,IF($C86&lt;=SUM($BT86:BU86),0,IF(BE86+$C86-SUM($BT86:BU86)&gt;X85+AN86,X85+AN86-BE86,$C86-SUM($BT86:BU86))))</f>
        <v>0</v>
      </c>
      <c r="BW86" s="90">
        <f ca="1">IF(Y85&lt;=0,0,IF($C86&lt;=SUM($BT86:BV86),0,IF(BF86+$C86-SUM($BT86:BV86)&gt;Y85+AO86,Y85+AO86-BF86,$C86-SUM($BT86:BV86))))</f>
        <v>0</v>
      </c>
      <c r="BX86" s="90">
        <f ca="1">IF(Z85&lt;=0,0,IF($C86&lt;=SUM($BT86:BW86),0,IF(BG86+$C86-SUM($BT86:BW86)&gt;Z85+AP86,Z85+AP86-BG86,$C86-SUM($BT86:BW86))))</f>
        <v>0</v>
      </c>
      <c r="BY86" s="90">
        <f ca="1">IF(AA85&lt;=0,0,IF($C86&lt;=SUM($BT86:BX86),0,IF(BH86+$C86-SUM($BT86:BX86)&gt;AA85+AQ86,AA85+AQ86-BH86,$C86-SUM($BT86:BX86))))</f>
        <v>0</v>
      </c>
      <c r="BZ86" s="90">
        <f ca="1">IF(AB85&lt;=0,0,IF($C86&lt;=SUM($BT86:BY86),0,IF(BI86+$C86-SUM($BT86:BY86)&gt;AB85+AR86,AB85+AR86-BI86,$C86-SUM($BT86:BY86))))</f>
        <v>0</v>
      </c>
      <c r="CA86" s="90">
        <f ca="1">IF(AC85&lt;=0,0,IF($C86&lt;=SUM($BT86:BZ86),0,IF(BJ86+$C86-SUM($BT86:BZ86)&gt;AC85+AS86,AC85+AS86-BJ86,$C86-SUM($BT86:BZ86))))</f>
        <v>0</v>
      </c>
      <c r="CB86" s="90">
        <f ca="1">IF(AD85&lt;=0,0,IF($C86&lt;=SUM($BT86:CA86),0,IF(BK86+$C86-SUM($BT86:CA86)&gt;AD85+AT86,AD85+AT86-BK86,$C86-SUM($BT86:CA86))))</f>
        <v>0</v>
      </c>
      <c r="CC86" s="90">
        <f ca="1">IF(AE85&lt;=0,0,IF($C86&lt;=SUM($BT86:CB86),0,IF(BL86+$C86-SUM($BT86:CB86)&gt;AE85+AU86,AE85+AU86-BL86,$C86-SUM($BT86:CB86))))</f>
        <v>0</v>
      </c>
      <c r="CD86" s="90">
        <f ca="1">IF(AF85&lt;=0,0,IF($C86&lt;=SUM($BT86:CC86),0,IF(BM86+$C86-SUM($BT86:CC86)&gt;AF85+AV86,AF85+AV86-BM86,$C86-SUM($BT86:CC86))))</f>
        <v>0</v>
      </c>
      <c r="CE86" s="90">
        <f ca="1">IF(AG85&lt;=0,0,IF($C86&lt;=SUM($BT86:CD86),0,IF(BN86+$C86-SUM($BT86:CD86)&gt;AG85+AW86,AG85+AW86-BN86,$C86-SUM($BT86:CD86))))</f>
        <v>0</v>
      </c>
      <c r="CF86" s="90">
        <f ca="1">IF(AH85&lt;=0,0,IF($C86&lt;=SUM($BT86:CE86),0,IF(BO86+$C86-SUM($BT86:CE86)&gt;AH85+AX86,AH85+AX86-BO86,$C86-SUM($BT86:CE86))))</f>
        <v>0</v>
      </c>
      <c r="CG86" s="90">
        <f ca="1">IF(AI85&lt;=0,0,IF($C86&lt;=SUM($BT86:CF86),0,IF(BP86+$C86-SUM($BT86:CF86)&gt;AI85+AY86,AI85+AY86-BP86,$C86-SUM($BT86:CF86))))</f>
        <v>0</v>
      </c>
      <c r="CH86" s="90">
        <f ca="1">IF(AJ85&lt;=0,0,IF($C86&lt;=SUM($BT86:CG86),0,IF(BQ86+$C86-SUM($BT86:CG86)&gt;AJ85+AZ86,AJ85+AZ86-BQ86,$C86-SUM($BT86:CG86))))</f>
        <v>0</v>
      </c>
    </row>
    <row r="87" spans="1:86" ht="11.1" customHeight="1" x14ac:dyDescent="0.2">
      <c r="A87" s="86" t="str">
        <f t="shared" ca="1" si="77"/>
        <v/>
      </c>
      <c r="B87" s="87" t="e">
        <f t="shared" ca="1" si="142"/>
        <v>#N/A</v>
      </c>
      <c r="C87" s="88" t="str">
        <f t="shared" ca="1" si="78"/>
        <v/>
      </c>
      <c r="D87" s="89"/>
      <c r="E87" s="90">
        <f t="shared" ca="1" si="79"/>
        <v>0</v>
      </c>
      <c r="F87" s="90">
        <f t="shared" ca="1" si="80"/>
        <v>0</v>
      </c>
      <c r="G87" s="90">
        <f t="shared" ca="1" si="81"/>
        <v>0</v>
      </c>
      <c r="H87" s="90">
        <f t="shared" ca="1" si="82"/>
        <v>0</v>
      </c>
      <c r="I87" s="90">
        <f t="shared" ca="1" si="83"/>
        <v>0</v>
      </c>
      <c r="J87" s="90">
        <f t="shared" ca="1" si="84"/>
        <v>0</v>
      </c>
      <c r="K87" s="90">
        <f t="shared" ca="1" si="85"/>
        <v>0</v>
      </c>
      <c r="L87" s="90">
        <f t="shared" ca="1" si="86"/>
        <v>0</v>
      </c>
      <c r="M87" s="90">
        <f t="shared" ca="1" si="87"/>
        <v>0</v>
      </c>
      <c r="N87" s="90">
        <f t="shared" ca="1" si="88"/>
        <v>0</v>
      </c>
      <c r="O87" s="90">
        <f t="shared" ca="1" si="89"/>
        <v>0</v>
      </c>
      <c r="P87" s="90">
        <f t="shared" ca="1" si="90"/>
        <v>0</v>
      </c>
      <c r="Q87" s="90">
        <f t="shared" ca="1" si="91"/>
        <v>0</v>
      </c>
      <c r="R87" s="90">
        <f t="shared" ca="1" si="92"/>
        <v>0</v>
      </c>
      <c r="S87" s="90">
        <f t="shared" ca="1" si="93"/>
        <v>0</v>
      </c>
      <c r="T87" s="91"/>
      <c r="U87" s="90">
        <f t="shared" ca="1" si="76"/>
        <v>0</v>
      </c>
      <c r="V87" s="90">
        <f t="shared" ca="1" si="94"/>
        <v>0</v>
      </c>
      <c r="W87" s="90">
        <f t="shared" ca="1" si="95"/>
        <v>0</v>
      </c>
      <c r="X87" s="90">
        <f t="shared" ca="1" si="96"/>
        <v>0</v>
      </c>
      <c r="Y87" s="90">
        <f t="shared" ca="1" si="97"/>
        <v>0</v>
      </c>
      <c r="Z87" s="90">
        <f t="shared" ca="1" si="98"/>
        <v>0</v>
      </c>
      <c r="AA87" s="90">
        <f t="shared" ca="1" si="99"/>
        <v>0</v>
      </c>
      <c r="AB87" s="90">
        <f t="shared" ca="1" si="100"/>
        <v>0</v>
      </c>
      <c r="AC87" s="90">
        <f t="shared" ca="1" si="101"/>
        <v>0</v>
      </c>
      <c r="AD87" s="90">
        <f t="shared" ca="1" si="102"/>
        <v>0</v>
      </c>
      <c r="AE87" s="90">
        <f t="shared" ca="1" si="103"/>
        <v>0</v>
      </c>
      <c r="AF87" s="90">
        <f t="shared" ca="1" si="104"/>
        <v>0</v>
      </c>
      <c r="AG87" s="90">
        <f t="shared" ca="1" si="105"/>
        <v>0</v>
      </c>
      <c r="AH87" s="90">
        <f t="shared" ca="1" si="106"/>
        <v>0</v>
      </c>
      <c r="AI87" s="90">
        <f t="shared" ca="1" si="107"/>
        <v>0</v>
      </c>
      <c r="AJ87" s="90">
        <f t="shared" ca="1" si="108"/>
        <v>0</v>
      </c>
      <c r="AK87" s="94"/>
      <c r="AL87" s="90">
        <f t="shared" ca="1" si="109"/>
        <v>0</v>
      </c>
      <c r="AM87" s="90">
        <f t="shared" ca="1" si="110"/>
        <v>0</v>
      </c>
      <c r="AN87" s="90">
        <f t="shared" ca="1" si="111"/>
        <v>0</v>
      </c>
      <c r="AO87" s="90">
        <f t="shared" ca="1" si="112"/>
        <v>0</v>
      </c>
      <c r="AP87" s="90">
        <f t="shared" ca="1" si="113"/>
        <v>0</v>
      </c>
      <c r="AQ87" s="90">
        <f t="shared" ca="1" si="114"/>
        <v>0</v>
      </c>
      <c r="AR87" s="90">
        <f t="shared" ca="1" si="115"/>
        <v>0</v>
      </c>
      <c r="AS87" s="90">
        <f t="shared" ca="1" si="116"/>
        <v>0</v>
      </c>
      <c r="AT87" s="90">
        <f t="shared" ca="1" si="117"/>
        <v>0</v>
      </c>
      <c r="AU87" s="90">
        <f t="shared" ca="1" si="118"/>
        <v>0</v>
      </c>
      <c r="AV87" s="90">
        <f t="shared" ca="1" si="119"/>
        <v>0</v>
      </c>
      <c r="AW87" s="90">
        <f t="shared" ca="1" si="120"/>
        <v>0</v>
      </c>
      <c r="AX87" s="90">
        <f t="shared" ca="1" si="121"/>
        <v>0</v>
      </c>
      <c r="AY87" s="90">
        <f t="shared" ca="1" si="122"/>
        <v>0</v>
      </c>
      <c r="AZ87" s="90">
        <f t="shared" ca="1" si="123"/>
        <v>0</v>
      </c>
      <c r="BA87" s="92">
        <f t="shared" ca="1" si="124"/>
        <v>0</v>
      </c>
      <c r="BB87" s="95"/>
      <c r="BC87" s="90">
        <f t="shared" ca="1" si="125"/>
        <v>0</v>
      </c>
      <c r="BD87" s="90">
        <f t="shared" ca="1" si="126"/>
        <v>0</v>
      </c>
      <c r="BE87" s="90">
        <f t="shared" ca="1" si="127"/>
        <v>0</v>
      </c>
      <c r="BF87" s="90">
        <f t="shared" ca="1" si="128"/>
        <v>0</v>
      </c>
      <c r="BG87" s="90">
        <f t="shared" ca="1" si="129"/>
        <v>0</v>
      </c>
      <c r="BH87" s="90">
        <f t="shared" ca="1" si="130"/>
        <v>0</v>
      </c>
      <c r="BI87" s="90">
        <f t="shared" ca="1" si="131"/>
        <v>0</v>
      </c>
      <c r="BJ87" s="90">
        <f t="shared" ca="1" si="132"/>
        <v>0</v>
      </c>
      <c r="BK87" s="90">
        <f t="shared" ca="1" si="133"/>
        <v>0</v>
      </c>
      <c r="BL87" s="90">
        <f t="shared" ca="1" si="134"/>
        <v>0</v>
      </c>
      <c r="BM87" s="90">
        <f t="shared" ca="1" si="135"/>
        <v>0</v>
      </c>
      <c r="BN87" s="90">
        <f t="shared" ca="1" si="136"/>
        <v>0</v>
      </c>
      <c r="BO87" s="90">
        <f t="shared" ca="1" si="137"/>
        <v>0</v>
      </c>
      <c r="BP87" s="90">
        <f t="shared" ca="1" si="138"/>
        <v>0</v>
      </c>
      <c r="BQ87" s="90">
        <f t="shared" ca="1" si="139"/>
        <v>0</v>
      </c>
      <c r="BR87" s="92">
        <f t="shared" ca="1" si="140"/>
        <v>0</v>
      </c>
      <c r="BS87" s="92"/>
      <c r="BT87" s="93">
        <f t="shared" ca="1" si="141"/>
        <v>0</v>
      </c>
      <c r="BU87" s="90">
        <f ca="1">IF(W86&lt;=0,0,IF($C87&lt;=SUM($BT87:BT87),0,IF(BD87+$C87-SUM($BT87:BT87)&gt;W86+AM87,W86+AM87-BD87,$C87-SUM($BT87:BT87))))</f>
        <v>0</v>
      </c>
      <c r="BV87" s="90">
        <f ca="1">IF(X86&lt;=0,0,IF($C87&lt;=SUM($BT87:BU87),0,IF(BE87+$C87-SUM($BT87:BU87)&gt;X86+AN87,X86+AN87-BE87,$C87-SUM($BT87:BU87))))</f>
        <v>0</v>
      </c>
      <c r="BW87" s="90">
        <f ca="1">IF(Y86&lt;=0,0,IF($C87&lt;=SUM($BT87:BV87),0,IF(BF87+$C87-SUM($BT87:BV87)&gt;Y86+AO87,Y86+AO87-BF87,$C87-SUM($BT87:BV87))))</f>
        <v>0</v>
      </c>
      <c r="BX87" s="90">
        <f ca="1">IF(Z86&lt;=0,0,IF($C87&lt;=SUM($BT87:BW87),0,IF(BG87+$C87-SUM($BT87:BW87)&gt;Z86+AP87,Z86+AP87-BG87,$C87-SUM($BT87:BW87))))</f>
        <v>0</v>
      </c>
      <c r="BY87" s="90">
        <f ca="1">IF(AA86&lt;=0,0,IF($C87&lt;=SUM($BT87:BX87),0,IF(BH87+$C87-SUM($BT87:BX87)&gt;AA86+AQ87,AA86+AQ87-BH87,$C87-SUM($BT87:BX87))))</f>
        <v>0</v>
      </c>
      <c r="BZ87" s="90">
        <f ca="1">IF(AB86&lt;=0,0,IF($C87&lt;=SUM($BT87:BY87),0,IF(BI87+$C87-SUM($BT87:BY87)&gt;AB86+AR87,AB86+AR87-BI87,$C87-SUM($BT87:BY87))))</f>
        <v>0</v>
      </c>
      <c r="CA87" s="90">
        <f ca="1">IF(AC86&lt;=0,0,IF($C87&lt;=SUM($BT87:BZ87),0,IF(BJ87+$C87-SUM($BT87:BZ87)&gt;AC86+AS87,AC86+AS87-BJ87,$C87-SUM($BT87:BZ87))))</f>
        <v>0</v>
      </c>
      <c r="CB87" s="90">
        <f ca="1">IF(AD86&lt;=0,0,IF($C87&lt;=SUM($BT87:CA87),0,IF(BK87+$C87-SUM($BT87:CA87)&gt;AD86+AT87,AD86+AT87-BK87,$C87-SUM($BT87:CA87))))</f>
        <v>0</v>
      </c>
      <c r="CC87" s="90">
        <f ca="1">IF(AE86&lt;=0,0,IF($C87&lt;=SUM($BT87:CB87),0,IF(BL87+$C87-SUM($BT87:CB87)&gt;AE86+AU87,AE86+AU87-BL87,$C87-SUM($BT87:CB87))))</f>
        <v>0</v>
      </c>
      <c r="CD87" s="90">
        <f ca="1">IF(AF86&lt;=0,0,IF($C87&lt;=SUM($BT87:CC87),0,IF(BM87+$C87-SUM($BT87:CC87)&gt;AF86+AV87,AF86+AV87-BM87,$C87-SUM($BT87:CC87))))</f>
        <v>0</v>
      </c>
      <c r="CE87" s="90">
        <f ca="1">IF(AG86&lt;=0,0,IF($C87&lt;=SUM($BT87:CD87),0,IF(BN87+$C87-SUM($BT87:CD87)&gt;AG86+AW87,AG86+AW87-BN87,$C87-SUM($BT87:CD87))))</f>
        <v>0</v>
      </c>
      <c r="CF87" s="90">
        <f ca="1">IF(AH86&lt;=0,0,IF($C87&lt;=SUM($BT87:CE87),0,IF(BO87+$C87-SUM($BT87:CE87)&gt;AH86+AX87,AH86+AX87-BO87,$C87-SUM($BT87:CE87))))</f>
        <v>0</v>
      </c>
      <c r="CG87" s="90">
        <f ca="1">IF(AI86&lt;=0,0,IF($C87&lt;=SUM($BT87:CF87),0,IF(BP87+$C87-SUM($BT87:CF87)&gt;AI86+AY87,AI86+AY87-BP87,$C87-SUM($BT87:CF87))))</f>
        <v>0</v>
      </c>
      <c r="CH87" s="90">
        <f ca="1">IF(AJ86&lt;=0,0,IF($C87&lt;=SUM($BT87:CG87),0,IF(BQ87+$C87-SUM($BT87:CG87)&gt;AJ86+AZ87,AJ86+AZ87-BQ87,$C87-SUM($BT87:CG87))))</f>
        <v>0</v>
      </c>
    </row>
    <row r="88" spans="1:86" ht="11.1" customHeight="1" x14ac:dyDescent="0.2">
      <c r="A88" s="86" t="str">
        <f t="shared" ca="1" si="77"/>
        <v/>
      </c>
      <c r="B88" s="87" t="e">
        <f t="shared" ca="1" si="142"/>
        <v>#N/A</v>
      </c>
      <c r="C88" s="88" t="str">
        <f t="shared" ca="1" si="78"/>
        <v/>
      </c>
      <c r="D88" s="89"/>
      <c r="E88" s="90">
        <f t="shared" ca="1" si="79"/>
        <v>0</v>
      </c>
      <c r="F88" s="90">
        <f t="shared" ca="1" si="80"/>
        <v>0</v>
      </c>
      <c r="G88" s="90">
        <f t="shared" ca="1" si="81"/>
        <v>0</v>
      </c>
      <c r="H88" s="90">
        <f t="shared" ca="1" si="82"/>
        <v>0</v>
      </c>
      <c r="I88" s="90">
        <f t="shared" ca="1" si="83"/>
        <v>0</v>
      </c>
      <c r="J88" s="90">
        <f t="shared" ca="1" si="84"/>
        <v>0</v>
      </c>
      <c r="K88" s="90">
        <f t="shared" ca="1" si="85"/>
        <v>0</v>
      </c>
      <c r="L88" s="90">
        <f t="shared" ca="1" si="86"/>
        <v>0</v>
      </c>
      <c r="M88" s="90">
        <f t="shared" ca="1" si="87"/>
        <v>0</v>
      </c>
      <c r="N88" s="90">
        <f t="shared" ca="1" si="88"/>
        <v>0</v>
      </c>
      <c r="O88" s="90">
        <f t="shared" ca="1" si="89"/>
        <v>0</v>
      </c>
      <c r="P88" s="90">
        <f t="shared" ca="1" si="90"/>
        <v>0</v>
      </c>
      <c r="Q88" s="90">
        <f t="shared" ca="1" si="91"/>
        <v>0</v>
      </c>
      <c r="R88" s="90">
        <f t="shared" ca="1" si="92"/>
        <v>0</v>
      </c>
      <c r="S88" s="90">
        <f t="shared" ca="1" si="93"/>
        <v>0</v>
      </c>
      <c r="T88" s="91"/>
      <c r="U88" s="90">
        <f t="shared" ca="1" si="76"/>
        <v>0</v>
      </c>
      <c r="V88" s="90">
        <f t="shared" ca="1" si="94"/>
        <v>0</v>
      </c>
      <c r="W88" s="90">
        <f t="shared" ca="1" si="95"/>
        <v>0</v>
      </c>
      <c r="X88" s="90">
        <f t="shared" ca="1" si="96"/>
        <v>0</v>
      </c>
      <c r="Y88" s="90">
        <f t="shared" ca="1" si="97"/>
        <v>0</v>
      </c>
      <c r="Z88" s="90">
        <f t="shared" ca="1" si="98"/>
        <v>0</v>
      </c>
      <c r="AA88" s="90">
        <f t="shared" ca="1" si="99"/>
        <v>0</v>
      </c>
      <c r="AB88" s="90">
        <f t="shared" ca="1" si="100"/>
        <v>0</v>
      </c>
      <c r="AC88" s="90">
        <f t="shared" ca="1" si="101"/>
        <v>0</v>
      </c>
      <c r="AD88" s="90">
        <f t="shared" ca="1" si="102"/>
        <v>0</v>
      </c>
      <c r="AE88" s="90">
        <f t="shared" ca="1" si="103"/>
        <v>0</v>
      </c>
      <c r="AF88" s="90">
        <f t="shared" ca="1" si="104"/>
        <v>0</v>
      </c>
      <c r="AG88" s="90">
        <f t="shared" ca="1" si="105"/>
        <v>0</v>
      </c>
      <c r="AH88" s="90">
        <f t="shared" ca="1" si="106"/>
        <v>0</v>
      </c>
      <c r="AI88" s="90">
        <f t="shared" ca="1" si="107"/>
        <v>0</v>
      </c>
      <c r="AJ88" s="90">
        <f t="shared" ca="1" si="108"/>
        <v>0</v>
      </c>
      <c r="AK88" s="94"/>
      <c r="AL88" s="90">
        <f t="shared" ca="1" si="109"/>
        <v>0</v>
      </c>
      <c r="AM88" s="90">
        <f t="shared" ca="1" si="110"/>
        <v>0</v>
      </c>
      <c r="AN88" s="90">
        <f t="shared" ca="1" si="111"/>
        <v>0</v>
      </c>
      <c r="AO88" s="90">
        <f t="shared" ca="1" si="112"/>
        <v>0</v>
      </c>
      <c r="AP88" s="90">
        <f t="shared" ca="1" si="113"/>
        <v>0</v>
      </c>
      <c r="AQ88" s="90">
        <f t="shared" ca="1" si="114"/>
        <v>0</v>
      </c>
      <c r="AR88" s="90">
        <f t="shared" ca="1" si="115"/>
        <v>0</v>
      </c>
      <c r="AS88" s="90">
        <f t="shared" ca="1" si="116"/>
        <v>0</v>
      </c>
      <c r="AT88" s="90">
        <f t="shared" ca="1" si="117"/>
        <v>0</v>
      </c>
      <c r="AU88" s="90">
        <f t="shared" ca="1" si="118"/>
        <v>0</v>
      </c>
      <c r="AV88" s="90">
        <f t="shared" ca="1" si="119"/>
        <v>0</v>
      </c>
      <c r="AW88" s="90">
        <f t="shared" ca="1" si="120"/>
        <v>0</v>
      </c>
      <c r="AX88" s="90">
        <f t="shared" ca="1" si="121"/>
        <v>0</v>
      </c>
      <c r="AY88" s="90">
        <f t="shared" ca="1" si="122"/>
        <v>0</v>
      </c>
      <c r="AZ88" s="90">
        <f t="shared" ca="1" si="123"/>
        <v>0</v>
      </c>
      <c r="BA88" s="92">
        <f t="shared" ca="1" si="124"/>
        <v>0</v>
      </c>
      <c r="BB88" s="95"/>
      <c r="BC88" s="90">
        <f t="shared" ca="1" si="125"/>
        <v>0</v>
      </c>
      <c r="BD88" s="90">
        <f t="shared" ca="1" si="126"/>
        <v>0</v>
      </c>
      <c r="BE88" s="90">
        <f t="shared" ca="1" si="127"/>
        <v>0</v>
      </c>
      <c r="BF88" s="90">
        <f t="shared" ca="1" si="128"/>
        <v>0</v>
      </c>
      <c r="BG88" s="90">
        <f t="shared" ca="1" si="129"/>
        <v>0</v>
      </c>
      <c r="BH88" s="90">
        <f t="shared" ca="1" si="130"/>
        <v>0</v>
      </c>
      <c r="BI88" s="90">
        <f t="shared" ca="1" si="131"/>
        <v>0</v>
      </c>
      <c r="BJ88" s="90">
        <f t="shared" ca="1" si="132"/>
        <v>0</v>
      </c>
      <c r="BK88" s="90">
        <f t="shared" ca="1" si="133"/>
        <v>0</v>
      </c>
      <c r="BL88" s="90">
        <f t="shared" ca="1" si="134"/>
        <v>0</v>
      </c>
      <c r="BM88" s="90">
        <f t="shared" ca="1" si="135"/>
        <v>0</v>
      </c>
      <c r="BN88" s="90">
        <f t="shared" ca="1" si="136"/>
        <v>0</v>
      </c>
      <c r="BO88" s="90">
        <f t="shared" ca="1" si="137"/>
        <v>0</v>
      </c>
      <c r="BP88" s="90">
        <f t="shared" ca="1" si="138"/>
        <v>0</v>
      </c>
      <c r="BQ88" s="90">
        <f t="shared" ca="1" si="139"/>
        <v>0</v>
      </c>
      <c r="BR88" s="92">
        <f t="shared" ca="1" si="140"/>
        <v>0</v>
      </c>
      <c r="BS88" s="92"/>
      <c r="BT88" s="93">
        <f t="shared" ca="1" si="141"/>
        <v>0</v>
      </c>
      <c r="BU88" s="90">
        <f ca="1">IF(W87&lt;=0,0,IF($C88&lt;=SUM($BT88:BT88),0,IF(BD88+$C88-SUM($BT88:BT88)&gt;W87+AM88,W87+AM88-BD88,$C88-SUM($BT88:BT88))))</f>
        <v>0</v>
      </c>
      <c r="BV88" s="90">
        <f ca="1">IF(X87&lt;=0,0,IF($C88&lt;=SUM($BT88:BU88),0,IF(BE88+$C88-SUM($BT88:BU88)&gt;X87+AN88,X87+AN88-BE88,$C88-SUM($BT88:BU88))))</f>
        <v>0</v>
      </c>
      <c r="BW88" s="90">
        <f ca="1">IF(Y87&lt;=0,0,IF($C88&lt;=SUM($BT88:BV88),0,IF(BF88+$C88-SUM($BT88:BV88)&gt;Y87+AO88,Y87+AO88-BF88,$C88-SUM($BT88:BV88))))</f>
        <v>0</v>
      </c>
      <c r="BX88" s="90">
        <f ca="1">IF(Z87&lt;=0,0,IF($C88&lt;=SUM($BT88:BW88),0,IF(BG88+$C88-SUM($BT88:BW88)&gt;Z87+AP88,Z87+AP88-BG88,$C88-SUM($BT88:BW88))))</f>
        <v>0</v>
      </c>
      <c r="BY88" s="90">
        <f ca="1">IF(AA87&lt;=0,0,IF($C88&lt;=SUM($BT88:BX88),0,IF(BH88+$C88-SUM($BT88:BX88)&gt;AA87+AQ88,AA87+AQ88-BH88,$C88-SUM($BT88:BX88))))</f>
        <v>0</v>
      </c>
      <c r="BZ88" s="90">
        <f ca="1">IF(AB87&lt;=0,0,IF($C88&lt;=SUM($BT88:BY88),0,IF(BI88+$C88-SUM($BT88:BY88)&gt;AB87+AR88,AB87+AR88-BI88,$C88-SUM($BT88:BY88))))</f>
        <v>0</v>
      </c>
      <c r="CA88" s="90">
        <f ca="1">IF(AC87&lt;=0,0,IF($C88&lt;=SUM($BT88:BZ88),0,IF(BJ88+$C88-SUM($BT88:BZ88)&gt;AC87+AS88,AC87+AS88-BJ88,$C88-SUM($BT88:BZ88))))</f>
        <v>0</v>
      </c>
      <c r="CB88" s="90">
        <f ca="1">IF(AD87&lt;=0,0,IF($C88&lt;=SUM($BT88:CA88),0,IF(BK88+$C88-SUM($BT88:CA88)&gt;AD87+AT88,AD87+AT88-BK88,$C88-SUM($BT88:CA88))))</f>
        <v>0</v>
      </c>
      <c r="CC88" s="90">
        <f ca="1">IF(AE87&lt;=0,0,IF($C88&lt;=SUM($BT88:CB88),0,IF(BL88+$C88-SUM($BT88:CB88)&gt;AE87+AU88,AE87+AU88-BL88,$C88-SUM($BT88:CB88))))</f>
        <v>0</v>
      </c>
      <c r="CD88" s="90">
        <f ca="1">IF(AF87&lt;=0,0,IF($C88&lt;=SUM($BT88:CC88),0,IF(BM88+$C88-SUM($BT88:CC88)&gt;AF87+AV88,AF87+AV88-BM88,$C88-SUM($BT88:CC88))))</f>
        <v>0</v>
      </c>
      <c r="CE88" s="90">
        <f ca="1">IF(AG87&lt;=0,0,IF($C88&lt;=SUM($BT88:CD88),0,IF(BN88+$C88-SUM($BT88:CD88)&gt;AG87+AW88,AG87+AW88-BN88,$C88-SUM($BT88:CD88))))</f>
        <v>0</v>
      </c>
      <c r="CF88" s="90">
        <f ca="1">IF(AH87&lt;=0,0,IF($C88&lt;=SUM($BT88:CE88),0,IF(BO88+$C88-SUM($BT88:CE88)&gt;AH87+AX88,AH87+AX88-BO88,$C88-SUM($BT88:CE88))))</f>
        <v>0</v>
      </c>
      <c r="CG88" s="90">
        <f ca="1">IF(AI87&lt;=0,0,IF($C88&lt;=SUM($BT88:CF88),0,IF(BP88+$C88-SUM($BT88:CF88)&gt;AI87+AY88,AI87+AY88-BP88,$C88-SUM($BT88:CF88))))</f>
        <v>0</v>
      </c>
      <c r="CH88" s="90">
        <f ca="1">IF(AJ87&lt;=0,0,IF($C88&lt;=SUM($BT88:CG88),0,IF(BQ88+$C88-SUM($BT88:CG88)&gt;AJ87+AZ88,AJ87+AZ88-BQ88,$C88-SUM($BT88:CG88))))</f>
        <v>0</v>
      </c>
    </row>
    <row r="89" spans="1:86" ht="11.1" customHeight="1" x14ac:dyDescent="0.2">
      <c r="A89" s="86" t="str">
        <f t="shared" ca="1" si="77"/>
        <v/>
      </c>
      <c r="B89" s="87" t="e">
        <f t="shared" ca="1" si="142"/>
        <v>#N/A</v>
      </c>
      <c r="C89" s="88" t="str">
        <f t="shared" ca="1" si="78"/>
        <v/>
      </c>
      <c r="D89" s="89"/>
      <c r="E89" s="90">
        <f t="shared" ca="1" si="79"/>
        <v>0</v>
      </c>
      <c r="F89" s="90">
        <f t="shared" ca="1" si="80"/>
        <v>0</v>
      </c>
      <c r="G89" s="90">
        <f t="shared" ca="1" si="81"/>
        <v>0</v>
      </c>
      <c r="H89" s="90">
        <f t="shared" ca="1" si="82"/>
        <v>0</v>
      </c>
      <c r="I89" s="90">
        <f t="shared" ca="1" si="83"/>
        <v>0</v>
      </c>
      <c r="J89" s="90">
        <f t="shared" ca="1" si="84"/>
        <v>0</v>
      </c>
      <c r="K89" s="90">
        <f t="shared" ca="1" si="85"/>
        <v>0</v>
      </c>
      <c r="L89" s="90">
        <f t="shared" ca="1" si="86"/>
        <v>0</v>
      </c>
      <c r="M89" s="90">
        <f t="shared" ca="1" si="87"/>
        <v>0</v>
      </c>
      <c r="N89" s="90">
        <f t="shared" ca="1" si="88"/>
        <v>0</v>
      </c>
      <c r="O89" s="90">
        <f t="shared" ca="1" si="89"/>
        <v>0</v>
      </c>
      <c r="P89" s="90">
        <f t="shared" ca="1" si="90"/>
        <v>0</v>
      </c>
      <c r="Q89" s="90">
        <f t="shared" ca="1" si="91"/>
        <v>0</v>
      </c>
      <c r="R89" s="90">
        <f t="shared" ca="1" si="92"/>
        <v>0</v>
      </c>
      <c r="S89" s="90">
        <f t="shared" ca="1" si="93"/>
        <v>0</v>
      </c>
      <c r="T89" s="91"/>
      <c r="U89" s="90">
        <f t="shared" ca="1" si="76"/>
        <v>0</v>
      </c>
      <c r="V89" s="90">
        <f t="shared" ca="1" si="94"/>
        <v>0</v>
      </c>
      <c r="W89" s="90">
        <f t="shared" ca="1" si="95"/>
        <v>0</v>
      </c>
      <c r="X89" s="90">
        <f t="shared" ca="1" si="96"/>
        <v>0</v>
      </c>
      <c r="Y89" s="90">
        <f t="shared" ca="1" si="97"/>
        <v>0</v>
      </c>
      <c r="Z89" s="90">
        <f t="shared" ca="1" si="98"/>
        <v>0</v>
      </c>
      <c r="AA89" s="90">
        <f t="shared" ca="1" si="99"/>
        <v>0</v>
      </c>
      <c r="AB89" s="90">
        <f t="shared" ca="1" si="100"/>
        <v>0</v>
      </c>
      <c r="AC89" s="90">
        <f t="shared" ca="1" si="101"/>
        <v>0</v>
      </c>
      <c r="AD89" s="90">
        <f t="shared" ca="1" si="102"/>
        <v>0</v>
      </c>
      <c r="AE89" s="90">
        <f t="shared" ca="1" si="103"/>
        <v>0</v>
      </c>
      <c r="AF89" s="90">
        <f t="shared" ca="1" si="104"/>
        <v>0</v>
      </c>
      <c r="AG89" s="90">
        <f t="shared" ca="1" si="105"/>
        <v>0</v>
      </c>
      <c r="AH89" s="90">
        <f t="shared" ca="1" si="106"/>
        <v>0</v>
      </c>
      <c r="AI89" s="90">
        <f t="shared" ca="1" si="107"/>
        <v>0</v>
      </c>
      <c r="AJ89" s="90">
        <f t="shared" ca="1" si="108"/>
        <v>0</v>
      </c>
      <c r="AK89" s="94"/>
      <c r="AL89" s="90">
        <f t="shared" ca="1" si="109"/>
        <v>0</v>
      </c>
      <c r="AM89" s="90">
        <f t="shared" ca="1" si="110"/>
        <v>0</v>
      </c>
      <c r="AN89" s="90">
        <f t="shared" ca="1" si="111"/>
        <v>0</v>
      </c>
      <c r="AO89" s="90">
        <f t="shared" ca="1" si="112"/>
        <v>0</v>
      </c>
      <c r="AP89" s="90">
        <f t="shared" ca="1" si="113"/>
        <v>0</v>
      </c>
      <c r="AQ89" s="90">
        <f t="shared" ca="1" si="114"/>
        <v>0</v>
      </c>
      <c r="AR89" s="90">
        <f t="shared" ca="1" si="115"/>
        <v>0</v>
      </c>
      <c r="AS89" s="90">
        <f t="shared" ca="1" si="116"/>
        <v>0</v>
      </c>
      <c r="AT89" s="90">
        <f t="shared" ca="1" si="117"/>
        <v>0</v>
      </c>
      <c r="AU89" s="90">
        <f t="shared" ca="1" si="118"/>
        <v>0</v>
      </c>
      <c r="AV89" s="90">
        <f t="shared" ca="1" si="119"/>
        <v>0</v>
      </c>
      <c r="AW89" s="90">
        <f t="shared" ca="1" si="120"/>
        <v>0</v>
      </c>
      <c r="AX89" s="90">
        <f t="shared" ca="1" si="121"/>
        <v>0</v>
      </c>
      <c r="AY89" s="90">
        <f t="shared" ca="1" si="122"/>
        <v>0</v>
      </c>
      <c r="AZ89" s="90">
        <f t="shared" ca="1" si="123"/>
        <v>0</v>
      </c>
      <c r="BA89" s="92">
        <f t="shared" ca="1" si="124"/>
        <v>0</v>
      </c>
      <c r="BB89" s="95"/>
      <c r="BC89" s="90">
        <f t="shared" ca="1" si="125"/>
        <v>0</v>
      </c>
      <c r="BD89" s="90">
        <f t="shared" ca="1" si="126"/>
        <v>0</v>
      </c>
      <c r="BE89" s="90">
        <f t="shared" ca="1" si="127"/>
        <v>0</v>
      </c>
      <c r="BF89" s="90">
        <f t="shared" ca="1" si="128"/>
        <v>0</v>
      </c>
      <c r="BG89" s="90">
        <f t="shared" ca="1" si="129"/>
        <v>0</v>
      </c>
      <c r="BH89" s="90">
        <f t="shared" ca="1" si="130"/>
        <v>0</v>
      </c>
      <c r="BI89" s="90">
        <f t="shared" ca="1" si="131"/>
        <v>0</v>
      </c>
      <c r="BJ89" s="90">
        <f t="shared" ca="1" si="132"/>
        <v>0</v>
      </c>
      <c r="BK89" s="90">
        <f t="shared" ca="1" si="133"/>
        <v>0</v>
      </c>
      <c r="BL89" s="90">
        <f t="shared" ca="1" si="134"/>
        <v>0</v>
      </c>
      <c r="BM89" s="90">
        <f t="shared" ca="1" si="135"/>
        <v>0</v>
      </c>
      <c r="BN89" s="90">
        <f t="shared" ca="1" si="136"/>
        <v>0</v>
      </c>
      <c r="BO89" s="90">
        <f t="shared" ca="1" si="137"/>
        <v>0</v>
      </c>
      <c r="BP89" s="90">
        <f t="shared" ca="1" si="138"/>
        <v>0</v>
      </c>
      <c r="BQ89" s="90">
        <f t="shared" ca="1" si="139"/>
        <v>0</v>
      </c>
      <c r="BR89" s="92">
        <f t="shared" ca="1" si="140"/>
        <v>0</v>
      </c>
      <c r="BS89" s="92"/>
      <c r="BT89" s="93">
        <f t="shared" ca="1" si="141"/>
        <v>0</v>
      </c>
      <c r="BU89" s="90">
        <f ca="1">IF(W88&lt;=0,0,IF($C89&lt;=SUM($BT89:BT89),0,IF(BD89+$C89-SUM($BT89:BT89)&gt;W88+AM89,W88+AM89-BD89,$C89-SUM($BT89:BT89))))</f>
        <v>0</v>
      </c>
      <c r="BV89" s="90">
        <f ca="1">IF(X88&lt;=0,0,IF($C89&lt;=SUM($BT89:BU89),0,IF(BE89+$C89-SUM($BT89:BU89)&gt;X88+AN89,X88+AN89-BE89,$C89-SUM($BT89:BU89))))</f>
        <v>0</v>
      </c>
      <c r="BW89" s="90">
        <f ca="1">IF(Y88&lt;=0,0,IF($C89&lt;=SUM($BT89:BV89),0,IF(BF89+$C89-SUM($BT89:BV89)&gt;Y88+AO89,Y88+AO89-BF89,$C89-SUM($BT89:BV89))))</f>
        <v>0</v>
      </c>
      <c r="BX89" s="90">
        <f ca="1">IF(Z88&lt;=0,0,IF($C89&lt;=SUM($BT89:BW89),0,IF(BG89+$C89-SUM($BT89:BW89)&gt;Z88+AP89,Z88+AP89-BG89,$C89-SUM($BT89:BW89))))</f>
        <v>0</v>
      </c>
      <c r="BY89" s="90">
        <f ca="1">IF(AA88&lt;=0,0,IF($C89&lt;=SUM($BT89:BX89),0,IF(BH89+$C89-SUM($BT89:BX89)&gt;AA88+AQ89,AA88+AQ89-BH89,$C89-SUM($BT89:BX89))))</f>
        <v>0</v>
      </c>
      <c r="BZ89" s="90">
        <f ca="1">IF(AB88&lt;=0,0,IF($C89&lt;=SUM($BT89:BY89),0,IF(BI89+$C89-SUM($BT89:BY89)&gt;AB88+AR89,AB88+AR89-BI89,$C89-SUM($BT89:BY89))))</f>
        <v>0</v>
      </c>
      <c r="CA89" s="90">
        <f ca="1">IF(AC88&lt;=0,0,IF($C89&lt;=SUM($BT89:BZ89),0,IF(BJ89+$C89-SUM($BT89:BZ89)&gt;AC88+AS89,AC88+AS89-BJ89,$C89-SUM($BT89:BZ89))))</f>
        <v>0</v>
      </c>
      <c r="CB89" s="90">
        <f ca="1">IF(AD88&lt;=0,0,IF($C89&lt;=SUM($BT89:CA89),0,IF(BK89+$C89-SUM($BT89:CA89)&gt;AD88+AT89,AD88+AT89-BK89,$C89-SUM($BT89:CA89))))</f>
        <v>0</v>
      </c>
      <c r="CC89" s="90">
        <f ca="1">IF(AE88&lt;=0,0,IF($C89&lt;=SUM($BT89:CB89),0,IF(BL89+$C89-SUM($BT89:CB89)&gt;AE88+AU89,AE88+AU89-BL89,$C89-SUM($BT89:CB89))))</f>
        <v>0</v>
      </c>
      <c r="CD89" s="90">
        <f ca="1">IF(AF88&lt;=0,0,IF($C89&lt;=SUM($BT89:CC89),0,IF(BM89+$C89-SUM($BT89:CC89)&gt;AF88+AV89,AF88+AV89-BM89,$C89-SUM($BT89:CC89))))</f>
        <v>0</v>
      </c>
      <c r="CE89" s="90">
        <f ca="1">IF(AG88&lt;=0,0,IF($C89&lt;=SUM($BT89:CD89),0,IF(BN89+$C89-SUM($BT89:CD89)&gt;AG88+AW89,AG88+AW89-BN89,$C89-SUM($BT89:CD89))))</f>
        <v>0</v>
      </c>
      <c r="CF89" s="90">
        <f ca="1">IF(AH88&lt;=0,0,IF($C89&lt;=SUM($BT89:CE89),0,IF(BO89+$C89-SUM($BT89:CE89)&gt;AH88+AX89,AH88+AX89-BO89,$C89-SUM($BT89:CE89))))</f>
        <v>0</v>
      </c>
      <c r="CG89" s="90">
        <f ca="1">IF(AI88&lt;=0,0,IF($C89&lt;=SUM($BT89:CF89),0,IF(BP89+$C89-SUM($BT89:CF89)&gt;AI88+AY89,AI88+AY89-BP89,$C89-SUM($BT89:CF89))))</f>
        <v>0</v>
      </c>
      <c r="CH89" s="90">
        <f ca="1">IF(AJ88&lt;=0,0,IF($C89&lt;=SUM($BT89:CG89),0,IF(BQ89+$C89-SUM($BT89:CG89)&gt;AJ88+AZ89,AJ88+AZ89-BQ89,$C89-SUM($BT89:CG89))))</f>
        <v>0</v>
      </c>
    </row>
    <row r="90" spans="1:86" ht="11.1" customHeight="1" x14ac:dyDescent="0.2">
      <c r="A90" s="86" t="str">
        <f t="shared" ca="1" si="77"/>
        <v/>
      </c>
      <c r="B90" s="87" t="e">
        <f t="shared" ca="1" si="142"/>
        <v>#N/A</v>
      </c>
      <c r="C90" s="88" t="str">
        <f t="shared" ca="1" si="78"/>
        <v/>
      </c>
      <c r="D90" s="89"/>
      <c r="E90" s="90">
        <f t="shared" ca="1" si="79"/>
        <v>0</v>
      </c>
      <c r="F90" s="90">
        <f t="shared" ca="1" si="80"/>
        <v>0</v>
      </c>
      <c r="G90" s="90">
        <f t="shared" ca="1" si="81"/>
        <v>0</v>
      </c>
      <c r="H90" s="90">
        <f t="shared" ca="1" si="82"/>
        <v>0</v>
      </c>
      <c r="I90" s="90">
        <f t="shared" ca="1" si="83"/>
        <v>0</v>
      </c>
      <c r="J90" s="90">
        <f t="shared" ca="1" si="84"/>
        <v>0</v>
      </c>
      <c r="K90" s="90">
        <f t="shared" ca="1" si="85"/>
        <v>0</v>
      </c>
      <c r="L90" s="90">
        <f t="shared" ca="1" si="86"/>
        <v>0</v>
      </c>
      <c r="M90" s="90">
        <f t="shared" ca="1" si="87"/>
        <v>0</v>
      </c>
      <c r="N90" s="90">
        <f t="shared" ca="1" si="88"/>
        <v>0</v>
      </c>
      <c r="O90" s="90">
        <f t="shared" ca="1" si="89"/>
        <v>0</v>
      </c>
      <c r="P90" s="90">
        <f t="shared" ca="1" si="90"/>
        <v>0</v>
      </c>
      <c r="Q90" s="90">
        <f t="shared" ca="1" si="91"/>
        <v>0</v>
      </c>
      <c r="R90" s="90">
        <f t="shared" ca="1" si="92"/>
        <v>0</v>
      </c>
      <c r="S90" s="90">
        <f t="shared" ca="1" si="93"/>
        <v>0</v>
      </c>
      <c r="T90" s="91"/>
      <c r="U90" s="90">
        <f t="shared" ca="1" si="76"/>
        <v>0</v>
      </c>
      <c r="V90" s="90">
        <f t="shared" ca="1" si="94"/>
        <v>0</v>
      </c>
      <c r="W90" s="90">
        <f t="shared" ca="1" si="95"/>
        <v>0</v>
      </c>
      <c r="X90" s="90">
        <f t="shared" ca="1" si="96"/>
        <v>0</v>
      </c>
      <c r="Y90" s="90">
        <f t="shared" ca="1" si="97"/>
        <v>0</v>
      </c>
      <c r="Z90" s="90">
        <f t="shared" ca="1" si="98"/>
        <v>0</v>
      </c>
      <c r="AA90" s="90">
        <f t="shared" ca="1" si="99"/>
        <v>0</v>
      </c>
      <c r="AB90" s="90">
        <f t="shared" ca="1" si="100"/>
        <v>0</v>
      </c>
      <c r="AC90" s="90">
        <f t="shared" ca="1" si="101"/>
        <v>0</v>
      </c>
      <c r="AD90" s="90">
        <f t="shared" ca="1" si="102"/>
        <v>0</v>
      </c>
      <c r="AE90" s="90">
        <f t="shared" ca="1" si="103"/>
        <v>0</v>
      </c>
      <c r="AF90" s="90">
        <f t="shared" ca="1" si="104"/>
        <v>0</v>
      </c>
      <c r="AG90" s="90">
        <f t="shared" ca="1" si="105"/>
        <v>0</v>
      </c>
      <c r="AH90" s="90">
        <f t="shared" ca="1" si="106"/>
        <v>0</v>
      </c>
      <c r="AI90" s="90">
        <f t="shared" ca="1" si="107"/>
        <v>0</v>
      </c>
      <c r="AJ90" s="90">
        <f t="shared" ca="1" si="108"/>
        <v>0</v>
      </c>
      <c r="AK90" s="94"/>
      <c r="AL90" s="90">
        <f t="shared" ca="1" si="109"/>
        <v>0</v>
      </c>
      <c r="AM90" s="90">
        <f t="shared" ca="1" si="110"/>
        <v>0</v>
      </c>
      <c r="AN90" s="90">
        <f t="shared" ca="1" si="111"/>
        <v>0</v>
      </c>
      <c r="AO90" s="90">
        <f t="shared" ca="1" si="112"/>
        <v>0</v>
      </c>
      <c r="AP90" s="90">
        <f t="shared" ca="1" si="113"/>
        <v>0</v>
      </c>
      <c r="AQ90" s="90">
        <f t="shared" ca="1" si="114"/>
        <v>0</v>
      </c>
      <c r="AR90" s="90">
        <f t="shared" ca="1" si="115"/>
        <v>0</v>
      </c>
      <c r="AS90" s="90">
        <f t="shared" ca="1" si="116"/>
        <v>0</v>
      </c>
      <c r="AT90" s="90">
        <f t="shared" ca="1" si="117"/>
        <v>0</v>
      </c>
      <c r="AU90" s="90">
        <f t="shared" ca="1" si="118"/>
        <v>0</v>
      </c>
      <c r="AV90" s="90">
        <f t="shared" ca="1" si="119"/>
        <v>0</v>
      </c>
      <c r="AW90" s="90">
        <f t="shared" ca="1" si="120"/>
        <v>0</v>
      </c>
      <c r="AX90" s="90">
        <f t="shared" ca="1" si="121"/>
        <v>0</v>
      </c>
      <c r="AY90" s="90">
        <f t="shared" ca="1" si="122"/>
        <v>0</v>
      </c>
      <c r="AZ90" s="90">
        <f t="shared" ca="1" si="123"/>
        <v>0</v>
      </c>
      <c r="BA90" s="92">
        <f t="shared" ca="1" si="124"/>
        <v>0</v>
      </c>
      <c r="BB90" s="95"/>
      <c r="BC90" s="90">
        <f t="shared" ca="1" si="125"/>
        <v>0</v>
      </c>
      <c r="BD90" s="90">
        <f t="shared" ca="1" si="126"/>
        <v>0</v>
      </c>
      <c r="BE90" s="90">
        <f t="shared" ca="1" si="127"/>
        <v>0</v>
      </c>
      <c r="BF90" s="90">
        <f t="shared" ca="1" si="128"/>
        <v>0</v>
      </c>
      <c r="BG90" s="90">
        <f t="shared" ca="1" si="129"/>
        <v>0</v>
      </c>
      <c r="BH90" s="90">
        <f t="shared" ca="1" si="130"/>
        <v>0</v>
      </c>
      <c r="BI90" s="90">
        <f t="shared" ca="1" si="131"/>
        <v>0</v>
      </c>
      <c r="BJ90" s="90">
        <f t="shared" ca="1" si="132"/>
        <v>0</v>
      </c>
      <c r="BK90" s="90">
        <f t="shared" ca="1" si="133"/>
        <v>0</v>
      </c>
      <c r="BL90" s="90">
        <f t="shared" ca="1" si="134"/>
        <v>0</v>
      </c>
      <c r="BM90" s="90">
        <f t="shared" ca="1" si="135"/>
        <v>0</v>
      </c>
      <c r="BN90" s="90">
        <f t="shared" ca="1" si="136"/>
        <v>0</v>
      </c>
      <c r="BO90" s="90">
        <f t="shared" ca="1" si="137"/>
        <v>0</v>
      </c>
      <c r="BP90" s="90">
        <f t="shared" ca="1" si="138"/>
        <v>0</v>
      </c>
      <c r="BQ90" s="90">
        <f t="shared" ca="1" si="139"/>
        <v>0</v>
      </c>
      <c r="BR90" s="92">
        <f t="shared" ca="1" si="140"/>
        <v>0</v>
      </c>
      <c r="BS90" s="92"/>
      <c r="BT90" s="93">
        <f t="shared" ca="1" si="141"/>
        <v>0</v>
      </c>
      <c r="BU90" s="90">
        <f ca="1">IF(W89&lt;=0,0,IF($C90&lt;=SUM($BT90:BT90),0,IF(BD90+$C90-SUM($BT90:BT90)&gt;W89+AM90,W89+AM90-BD90,$C90-SUM($BT90:BT90))))</f>
        <v>0</v>
      </c>
      <c r="BV90" s="90">
        <f ca="1">IF(X89&lt;=0,0,IF($C90&lt;=SUM($BT90:BU90),0,IF(BE90+$C90-SUM($BT90:BU90)&gt;X89+AN90,X89+AN90-BE90,$C90-SUM($BT90:BU90))))</f>
        <v>0</v>
      </c>
      <c r="BW90" s="90">
        <f ca="1">IF(Y89&lt;=0,0,IF($C90&lt;=SUM($BT90:BV90),0,IF(BF90+$C90-SUM($BT90:BV90)&gt;Y89+AO90,Y89+AO90-BF90,$C90-SUM($BT90:BV90))))</f>
        <v>0</v>
      </c>
      <c r="BX90" s="90">
        <f ca="1">IF(Z89&lt;=0,0,IF($C90&lt;=SUM($BT90:BW90),0,IF(BG90+$C90-SUM($BT90:BW90)&gt;Z89+AP90,Z89+AP90-BG90,$C90-SUM($BT90:BW90))))</f>
        <v>0</v>
      </c>
      <c r="BY90" s="90">
        <f ca="1">IF(AA89&lt;=0,0,IF($C90&lt;=SUM($BT90:BX90),0,IF(BH90+$C90-SUM($BT90:BX90)&gt;AA89+AQ90,AA89+AQ90-BH90,$C90-SUM($BT90:BX90))))</f>
        <v>0</v>
      </c>
      <c r="BZ90" s="90">
        <f ca="1">IF(AB89&lt;=0,0,IF($C90&lt;=SUM($BT90:BY90),0,IF(BI90+$C90-SUM($BT90:BY90)&gt;AB89+AR90,AB89+AR90-BI90,$C90-SUM($BT90:BY90))))</f>
        <v>0</v>
      </c>
      <c r="CA90" s="90">
        <f ca="1">IF(AC89&lt;=0,0,IF($C90&lt;=SUM($BT90:BZ90),0,IF(BJ90+$C90-SUM($BT90:BZ90)&gt;AC89+AS90,AC89+AS90-BJ90,$C90-SUM($BT90:BZ90))))</f>
        <v>0</v>
      </c>
      <c r="CB90" s="90">
        <f ca="1">IF(AD89&lt;=0,0,IF($C90&lt;=SUM($BT90:CA90),0,IF(BK90+$C90-SUM($BT90:CA90)&gt;AD89+AT90,AD89+AT90-BK90,$C90-SUM($BT90:CA90))))</f>
        <v>0</v>
      </c>
      <c r="CC90" s="90">
        <f ca="1">IF(AE89&lt;=0,0,IF($C90&lt;=SUM($BT90:CB90),0,IF(BL90+$C90-SUM($BT90:CB90)&gt;AE89+AU90,AE89+AU90-BL90,$C90-SUM($BT90:CB90))))</f>
        <v>0</v>
      </c>
      <c r="CD90" s="90">
        <f ca="1">IF(AF89&lt;=0,0,IF($C90&lt;=SUM($BT90:CC90),0,IF(BM90+$C90-SUM($BT90:CC90)&gt;AF89+AV90,AF89+AV90-BM90,$C90-SUM($BT90:CC90))))</f>
        <v>0</v>
      </c>
      <c r="CE90" s="90">
        <f ca="1">IF(AG89&lt;=0,0,IF($C90&lt;=SUM($BT90:CD90),0,IF(BN90+$C90-SUM($BT90:CD90)&gt;AG89+AW90,AG89+AW90-BN90,$C90-SUM($BT90:CD90))))</f>
        <v>0</v>
      </c>
      <c r="CF90" s="90">
        <f ca="1">IF(AH89&lt;=0,0,IF($C90&lt;=SUM($BT90:CE90),0,IF(BO90+$C90-SUM($BT90:CE90)&gt;AH89+AX90,AH89+AX90-BO90,$C90-SUM($BT90:CE90))))</f>
        <v>0</v>
      </c>
      <c r="CG90" s="90">
        <f ca="1">IF(AI89&lt;=0,0,IF($C90&lt;=SUM($BT90:CF90),0,IF(BP90+$C90-SUM($BT90:CF90)&gt;AI89+AY90,AI89+AY90-BP90,$C90-SUM($BT90:CF90))))</f>
        <v>0</v>
      </c>
      <c r="CH90" s="90">
        <f ca="1">IF(AJ89&lt;=0,0,IF($C90&lt;=SUM($BT90:CG90),0,IF(BQ90+$C90-SUM($BT90:CG90)&gt;AJ89+AZ90,AJ89+AZ90-BQ90,$C90-SUM($BT90:CG90))))</f>
        <v>0</v>
      </c>
    </row>
    <row r="91" spans="1:86" ht="11.1" customHeight="1" x14ac:dyDescent="0.2">
      <c r="A91" s="86" t="str">
        <f t="shared" ca="1" si="77"/>
        <v/>
      </c>
      <c r="B91" s="87" t="e">
        <f t="shared" ca="1" si="142"/>
        <v>#N/A</v>
      </c>
      <c r="C91" s="88" t="str">
        <f t="shared" ca="1" si="78"/>
        <v/>
      </c>
      <c r="D91" s="89"/>
      <c r="E91" s="90">
        <f t="shared" ca="1" si="79"/>
        <v>0</v>
      </c>
      <c r="F91" s="90">
        <f t="shared" ca="1" si="80"/>
        <v>0</v>
      </c>
      <c r="G91" s="90">
        <f t="shared" ca="1" si="81"/>
        <v>0</v>
      </c>
      <c r="H91" s="90">
        <f t="shared" ca="1" si="82"/>
        <v>0</v>
      </c>
      <c r="I91" s="90">
        <f t="shared" ca="1" si="83"/>
        <v>0</v>
      </c>
      <c r="J91" s="90">
        <f t="shared" ca="1" si="84"/>
        <v>0</v>
      </c>
      <c r="K91" s="90">
        <f t="shared" ca="1" si="85"/>
        <v>0</v>
      </c>
      <c r="L91" s="90">
        <f t="shared" ca="1" si="86"/>
        <v>0</v>
      </c>
      <c r="M91" s="90">
        <f t="shared" ca="1" si="87"/>
        <v>0</v>
      </c>
      <c r="N91" s="90">
        <f t="shared" ca="1" si="88"/>
        <v>0</v>
      </c>
      <c r="O91" s="90">
        <f t="shared" ca="1" si="89"/>
        <v>0</v>
      </c>
      <c r="P91" s="90">
        <f t="shared" ca="1" si="90"/>
        <v>0</v>
      </c>
      <c r="Q91" s="90">
        <f t="shared" ca="1" si="91"/>
        <v>0</v>
      </c>
      <c r="R91" s="90">
        <f t="shared" ca="1" si="92"/>
        <v>0</v>
      </c>
      <c r="S91" s="90">
        <f t="shared" ca="1" si="93"/>
        <v>0</v>
      </c>
      <c r="T91" s="91"/>
      <c r="U91" s="90">
        <f t="shared" ca="1" si="76"/>
        <v>0</v>
      </c>
      <c r="V91" s="90">
        <f t="shared" ca="1" si="94"/>
        <v>0</v>
      </c>
      <c r="W91" s="90">
        <f t="shared" ca="1" si="95"/>
        <v>0</v>
      </c>
      <c r="X91" s="90">
        <f t="shared" ca="1" si="96"/>
        <v>0</v>
      </c>
      <c r="Y91" s="90">
        <f t="shared" ca="1" si="97"/>
        <v>0</v>
      </c>
      <c r="Z91" s="90">
        <f t="shared" ca="1" si="98"/>
        <v>0</v>
      </c>
      <c r="AA91" s="90">
        <f t="shared" ca="1" si="99"/>
        <v>0</v>
      </c>
      <c r="AB91" s="90">
        <f t="shared" ca="1" si="100"/>
        <v>0</v>
      </c>
      <c r="AC91" s="90">
        <f t="shared" ca="1" si="101"/>
        <v>0</v>
      </c>
      <c r="AD91" s="90">
        <f t="shared" ca="1" si="102"/>
        <v>0</v>
      </c>
      <c r="AE91" s="90">
        <f t="shared" ca="1" si="103"/>
        <v>0</v>
      </c>
      <c r="AF91" s="90">
        <f t="shared" ca="1" si="104"/>
        <v>0</v>
      </c>
      <c r="AG91" s="90">
        <f t="shared" ca="1" si="105"/>
        <v>0</v>
      </c>
      <c r="AH91" s="90">
        <f t="shared" ca="1" si="106"/>
        <v>0</v>
      </c>
      <c r="AI91" s="90">
        <f t="shared" ca="1" si="107"/>
        <v>0</v>
      </c>
      <c r="AJ91" s="90">
        <f t="shared" ca="1" si="108"/>
        <v>0</v>
      </c>
      <c r="AK91" s="94"/>
      <c r="AL91" s="90">
        <f t="shared" ca="1" si="109"/>
        <v>0</v>
      </c>
      <c r="AM91" s="90">
        <f t="shared" ca="1" si="110"/>
        <v>0</v>
      </c>
      <c r="AN91" s="90">
        <f t="shared" ca="1" si="111"/>
        <v>0</v>
      </c>
      <c r="AO91" s="90">
        <f t="shared" ca="1" si="112"/>
        <v>0</v>
      </c>
      <c r="AP91" s="90">
        <f t="shared" ca="1" si="113"/>
        <v>0</v>
      </c>
      <c r="AQ91" s="90">
        <f t="shared" ca="1" si="114"/>
        <v>0</v>
      </c>
      <c r="AR91" s="90">
        <f t="shared" ca="1" si="115"/>
        <v>0</v>
      </c>
      <c r="AS91" s="90">
        <f t="shared" ca="1" si="116"/>
        <v>0</v>
      </c>
      <c r="AT91" s="90">
        <f t="shared" ca="1" si="117"/>
        <v>0</v>
      </c>
      <c r="AU91" s="90">
        <f t="shared" ca="1" si="118"/>
        <v>0</v>
      </c>
      <c r="AV91" s="90">
        <f t="shared" ca="1" si="119"/>
        <v>0</v>
      </c>
      <c r="AW91" s="90">
        <f t="shared" ca="1" si="120"/>
        <v>0</v>
      </c>
      <c r="AX91" s="90">
        <f t="shared" ca="1" si="121"/>
        <v>0</v>
      </c>
      <c r="AY91" s="90">
        <f t="shared" ca="1" si="122"/>
        <v>0</v>
      </c>
      <c r="AZ91" s="90">
        <f t="shared" ca="1" si="123"/>
        <v>0</v>
      </c>
      <c r="BA91" s="92">
        <f t="shared" ca="1" si="124"/>
        <v>0</v>
      </c>
      <c r="BB91" s="95"/>
      <c r="BC91" s="90">
        <f t="shared" ca="1" si="125"/>
        <v>0</v>
      </c>
      <c r="BD91" s="90">
        <f t="shared" ca="1" si="126"/>
        <v>0</v>
      </c>
      <c r="BE91" s="90">
        <f t="shared" ca="1" si="127"/>
        <v>0</v>
      </c>
      <c r="BF91" s="90">
        <f t="shared" ca="1" si="128"/>
        <v>0</v>
      </c>
      <c r="BG91" s="90">
        <f t="shared" ca="1" si="129"/>
        <v>0</v>
      </c>
      <c r="BH91" s="90">
        <f t="shared" ca="1" si="130"/>
        <v>0</v>
      </c>
      <c r="BI91" s="90">
        <f t="shared" ca="1" si="131"/>
        <v>0</v>
      </c>
      <c r="BJ91" s="90">
        <f t="shared" ca="1" si="132"/>
        <v>0</v>
      </c>
      <c r="BK91" s="90">
        <f t="shared" ca="1" si="133"/>
        <v>0</v>
      </c>
      <c r="BL91" s="90">
        <f t="shared" ca="1" si="134"/>
        <v>0</v>
      </c>
      <c r="BM91" s="90">
        <f t="shared" ca="1" si="135"/>
        <v>0</v>
      </c>
      <c r="BN91" s="90">
        <f t="shared" ca="1" si="136"/>
        <v>0</v>
      </c>
      <c r="BO91" s="90">
        <f t="shared" ca="1" si="137"/>
        <v>0</v>
      </c>
      <c r="BP91" s="90">
        <f t="shared" ca="1" si="138"/>
        <v>0</v>
      </c>
      <c r="BQ91" s="90">
        <f t="shared" ca="1" si="139"/>
        <v>0</v>
      </c>
      <c r="BR91" s="92">
        <f t="shared" ca="1" si="140"/>
        <v>0</v>
      </c>
      <c r="BS91" s="92"/>
      <c r="BT91" s="93">
        <f t="shared" ca="1" si="141"/>
        <v>0</v>
      </c>
      <c r="BU91" s="90">
        <f ca="1">IF(W90&lt;=0,0,IF($C91&lt;=SUM($BT91:BT91),0,IF(BD91+$C91-SUM($BT91:BT91)&gt;W90+AM91,W90+AM91-BD91,$C91-SUM($BT91:BT91))))</f>
        <v>0</v>
      </c>
      <c r="BV91" s="90">
        <f ca="1">IF(X90&lt;=0,0,IF($C91&lt;=SUM($BT91:BU91),0,IF(BE91+$C91-SUM($BT91:BU91)&gt;X90+AN91,X90+AN91-BE91,$C91-SUM($BT91:BU91))))</f>
        <v>0</v>
      </c>
      <c r="BW91" s="90">
        <f ca="1">IF(Y90&lt;=0,0,IF($C91&lt;=SUM($BT91:BV91),0,IF(BF91+$C91-SUM($BT91:BV91)&gt;Y90+AO91,Y90+AO91-BF91,$C91-SUM($BT91:BV91))))</f>
        <v>0</v>
      </c>
      <c r="BX91" s="90">
        <f ca="1">IF(Z90&lt;=0,0,IF($C91&lt;=SUM($BT91:BW91),0,IF(BG91+$C91-SUM($BT91:BW91)&gt;Z90+AP91,Z90+AP91-BG91,$C91-SUM($BT91:BW91))))</f>
        <v>0</v>
      </c>
      <c r="BY91" s="90">
        <f ca="1">IF(AA90&lt;=0,0,IF($C91&lt;=SUM($BT91:BX91),0,IF(BH91+$C91-SUM($BT91:BX91)&gt;AA90+AQ91,AA90+AQ91-BH91,$C91-SUM($BT91:BX91))))</f>
        <v>0</v>
      </c>
      <c r="BZ91" s="90">
        <f ca="1">IF(AB90&lt;=0,0,IF($C91&lt;=SUM($BT91:BY91),0,IF(BI91+$C91-SUM($BT91:BY91)&gt;AB90+AR91,AB90+AR91-BI91,$C91-SUM($BT91:BY91))))</f>
        <v>0</v>
      </c>
      <c r="CA91" s="90">
        <f ca="1">IF(AC90&lt;=0,0,IF($C91&lt;=SUM($BT91:BZ91),0,IF(BJ91+$C91-SUM($BT91:BZ91)&gt;AC90+AS91,AC90+AS91-BJ91,$C91-SUM($BT91:BZ91))))</f>
        <v>0</v>
      </c>
      <c r="CB91" s="90">
        <f ca="1">IF(AD90&lt;=0,0,IF($C91&lt;=SUM($BT91:CA91),0,IF(BK91+$C91-SUM($BT91:CA91)&gt;AD90+AT91,AD90+AT91-BK91,$C91-SUM($BT91:CA91))))</f>
        <v>0</v>
      </c>
      <c r="CC91" s="90">
        <f ca="1">IF(AE90&lt;=0,0,IF($C91&lt;=SUM($BT91:CB91),0,IF(BL91+$C91-SUM($BT91:CB91)&gt;AE90+AU91,AE90+AU91-BL91,$C91-SUM($BT91:CB91))))</f>
        <v>0</v>
      </c>
      <c r="CD91" s="90">
        <f ca="1">IF(AF90&lt;=0,0,IF($C91&lt;=SUM($BT91:CC91),0,IF(BM91+$C91-SUM($BT91:CC91)&gt;AF90+AV91,AF90+AV91-BM91,$C91-SUM($BT91:CC91))))</f>
        <v>0</v>
      </c>
      <c r="CE91" s="90">
        <f ca="1">IF(AG90&lt;=0,0,IF($C91&lt;=SUM($BT91:CD91),0,IF(BN91+$C91-SUM($BT91:CD91)&gt;AG90+AW91,AG90+AW91-BN91,$C91-SUM($BT91:CD91))))</f>
        <v>0</v>
      </c>
      <c r="CF91" s="90">
        <f ca="1">IF(AH90&lt;=0,0,IF($C91&lt;=SUM($BT91:CE91),0,IF(BO91+$C91-SUM($BT91:CE91)&gt;AH90+AX91,AH90+AX91-BO91,$C91-SUM($BT91:CE91))))</f>
        <v>0</v>
      </c>
      <c r="CG91" s="90">
        <f ca="1">IF(AI90&lt;=0,0,IF($C91&lt;=SUM($BT91:CF91),0,IF(BP91+$C91-SUM($BT91:CF91)&gt;AI90+AY91,AI90+AY91-BP91,$C91-SUM($BT91:CF91))))</f>
        <v>0</v>
      </c>
      <c r="CH91" s="90">
        <f ca="1">IF(AJ90&lt;=0,0,IF($C91&lt;=SUM($BT91:CG91),0,IF(BQ91+$C91-SUM($BT91:CG91)&gt;AJ90+AZ91,AJ90+AZ91-BQ91,$C91-SUM($BT91:CG91))))</f>
        <v>0</v>
      </c>
    </row>
    <row r="92" spans="1:86" ht="11.1" customHeight="1" x14ac:dyDescent="0.2">
      <c r="A92" s="86" t="str">
        <f t="shared" ca="1" si="77"/>
        <v/>
      </c>
      <c r="B92" s="87" t="e">
        <f t="shared" ca="1" si="142"/>
        <v>#N/A</v>
      </c>
      <c r="C92" s="88" t="str">
        <f t="shared" ca="1" si="78"/>
        <v/>
      </c>
      <c r="D92" s="89"/>
      <c r="E92" s="90">
        <f t="shared" ca="1" si="79"/>
        <v>0</v>
      </c>
      <c r="F92" s="90">
        <f t="shared" ca="1" si="80"/>
        <v>0</v>
      </c>
      <c r="G92" s="90">
        <f t="shared" ca="1" si="81"/>
        <v>0</v>
      </c>
      <c r="H92" s="90">
        <f t="shared" ca="1" si="82"/>
        <v>0</v>
      </c>
      <c r="I92" s="90">
        <f t="shared" ca="1" si="83"/>
        <v>0</v>
      </c>
      <c r="J92" s="90">
        <f t="shared" ca="1" si="84"/>
        <v>0</v>
      </c>
      <c r="K92" s="90">
        <f t="shared" ca="1" si="85"/>
        <v>0</v>
      </c>
      <c r="L92" s="90">
        <f t="shared" ca="1" si="86"/>
        <v>0</v>
      </c>
      <c r="M92" s="90">
        <f t="shared" ca="1" si="87"/>
        <v>0</v>
      </c>
      <c r="N92" s="90">
        <f t="shared" ca="1" si="88"/>
        <v>0</v>
      </c>
      <c r="O92" s="90">
        <f t="shared" ca="1" si="89"/>
        <v>0</v>
      </c>
      <c r="P92" s="90">
        <f t="shared" ca="1" si="90"/>
        <v>0</v>
      </c>
      <c r="Q92" s="90">
        <f t="shared" ca="1" si="91"/>
        <v>0</v>
      </c>
      <c r="R92" s="90">
        <f t="shared" ca="1" si="92"/>
        <v>0</v>
      </c>
      <c r="S92" s="90">
        <f t="shared" ca="1" si="93"/>
        <v>0</v>
      </c>
      <c r="T92" s="91"/>
      <c r="U92" s="90">
        <f t="shared" ca="1" si="76"/>
        <v>0</v>
      </c>
      <c r="V92" s="90">
        <f t="shared" ca="1" si="94"/>
        <v>0</v>
      </c>
      <c r="W92" s="90">
        <f t="shared" ca="1" si="95"/>
        <v>0</v>
      </c>
      <c r="X92" s="90">
        <f t="shared" ca="1" si="96"/>
        <v>0</v>
      </c>
      <c r="Y92" s="90">
        <f t="shared" ca="1" si="97"/>
        <v>0</v>
      </c>
      <c r="Z92" s="90">
        <f t="shared" ca="1" si="98"/>
        <v>0</v>
      </c>
      <c r="AA92" s="90">
        <f t="shared" ca="1" si="99"/>
        <v>0</v>
      </c>
      <c r="AB92" s="90">
        <f t="shared" ca="1" si="100"/>
        <v>0</v>
      </c>
      <c r="AC92" s="90">
        <f t="shared" ca="1" si="101"/>
        <v>0</v>
      </c>
      <c r="AD92" s="90">
        <f t="shared" ca="1" si="102"/>
        <v>0</v>
      </c>
      <c r="AE92" s="90">
        <f t="shared" ca="1" si="103"/>
        <v>0</v>
      </c>
      <c r="AF92" s="90">
        <f t="shared" ca="1" si="104"/>
        <v>0</v>
      </c>
      <c r="AG92" s="90">
        <f t="shared" ca="1" si="105"/>
        <v>0</v>
      </c>
      <c r="AH92" s="90">
        <f t="shared" ca="1" si="106"/>
        <v>0</v>
      </c>
      <c r="AI92" s="90">
        <f t="shared" ca="1" si="107"/>
        <v>0</v>
      </c>
      <c r="AJ92" s="90">
        <f t="shared" ca="1" si="108"/>
        <v>0</v>
      </c>
      <c r="AK92" s="94"/>
      <c r="AL92" s="90">
        <f t="shared" ca="1" si="109"/>
        <v>0</v>
      </c>
      <c r="AM92" s="90">
        <f t="shared" ca="1" si="110"/>
        <v>0</v>
      </c>
      <c r="AN92" s="90">
        <f t="shared" ca="1" si="111"/>
        <v>0</v>
      </c>
      <c r="AO92" s="90">
        <f t="shared" ca="1" si="112"/>
        <v>0</v>
      </c>
      <c r="AP92" s="90">
        <f t="shared" ca="1" si="113"/>
        <v>0</v>
      </c>
      <c r="AQ92" s="90">
        <f t="shared" ca="1" si="114"/>
        <v>0</v>
      </c>
      <c r="AR92" s="90">
        <f t="shared" ca="1" si="115"/>
        <v>0</v>
      </c>
      <c r="AS92" s="90">
        <f t="shared" ca="1" si="116"/>
        <v>0</v>
      </c>
      <c r="AT92" s="90">
        <f t="shared" ca="1" si="117"/>
        <v>0</v>
      </c>
      <c r="AU92" s="90">
        <f t="shared" ca="1" si="118"/>
        <v>0</v>
      </c>
      <c r="AV92" s="90">
        <f t="shared" ca="1" si="119"/>
        <v>0</v>
      </c>
      <c r="AW92" s="90">
        <f t="shared" ca="1" si="120"/>
        <v>0</v>
      </c>
      <c r="AX92" s="90">
        <f t="shared" ca="1" si="121"/>
        <v>0</v>
      </c>
      <c r="AY92" s="90">
        <f t="shared" ca="1" si="122"/>
        <v>0</v>
      </c>
      <c r="AZ92" s="90">
        <f t="shared" ca="1" si="123"/>
        <v>0</v>
      </c>
      <c r="BA92" s="92">
        <f t="shared" ca="1" si="124"/>
        <v>0</v>
      </c>
      <c r="BB92" s="95"/>
      <c r="BC92" s="90">
        <f t="shared" ca="1" si="125"/>
        <v>0</v>
      </c>
      <c r="BD92" s="90">
        <f t="shared" ca="1" si="126"/>
        <v>0</v>
      </c>
      <c r="BE92" s="90">
        <f t="shared" ca="1" si="127"/>
        <v>0</v>
      </c>
      <c r="BF92" s="90">
        <f t="shared" ca="1" si="128"/>
        <v>0</v>
      </c>
      <c r="BG92" s="90">
        <f t="shared" ca="1" si="129"/>
        <v>0</v>
      </c>
      <c r="BH92" s="90">
        <f t="shared" ca="1" si="130"/>
        <v>0</v>
      </c>
      <c r="BI92" s="90">
        <f t="shared" ca="1" si="131"/>
        <v>0</v>
      </c>
      <c r="BJ92" s="90">
        <f t="shared" ca="1" si="132"/>
        <v>0</v>
      </c>
      <c r="BK92" s="90">
        <f t="shared" ca="1" si="133"/>
        <v>0</v>
      </c>
      <c r="BL92" s="90">
        <f t="shared" ca="1" si="134"/>
        <v>0</v>
      </c>
      <c r="BM92" s="90">
        <f t="shared" ca="1" si="135"/>
        <v>0</v>
      </c>
      <c r="BN92" s="90">
        <f t="shared" ca="1" si="136"/>
        <v>0</v>
      </c>
      <c r="BO92" s="90">
        <f t="shared" ca="1" si="137"/>
        <v>0</v>
      </c>
      <c r="BP92" s="90">
        <f t="shared" ca="1" si="138"/>
        <v>0</v>
      </c>
      <c r="BQ92" s="90">
        <f t="shared" ca="1" si="139"/>
        <v>0</v>
      </c>
      <c r="BR92" s="92">
        <f t="shared" ca="1" si="140"/>
        <v>0</v>
      </c>
      <c r="BS92" s="92"/>
      <c r="BT92" s="93">
        <f t="shared" ca="1" si="141"/>
        <v>0</v>
      </c>
      <c r="BU92" s="90">
        <f ca="1">IF(W91&lt;=0,0,IF($C92&lt;=SUM($BT92:BT92),0,IF(BD92+$C92-SUM($BT92:BT92)&gt;W91+AM92,W91+AM92-BD92,$C92-SUM($BT92:BT92))))</f>
        <v>0</v>
      </c>
      <c r="BV92" s="90">
        <f ca="1">IF(X91&lt;=0,0,IF($C92&lt;=SUM($BT92:BU92),0,IF(BE92+$C92-SUM($BT92:BU92)&gt;X91+AN92,X91+AN92-BE92,$C92-SUM($BT92:BU92))))</f>
        <v>0</v>
      </c>
      <c r="BW92" s="90">
        <f ca="1">IF(Y91&lt;=0,0,IF($C92&lt;=SUM($BT92:BV92),0,IF(BF92+$C92-SUM($BT92:BV92)&gt;Y91+AO92,Y91+AO92-BF92,$C92-SUM($BT92:BV92))))</f>
        <v>0</v>
      </c>
      <c r="BX92" s="90">
        <f ca="1">IF(Z91&lt;=0,0,IF($C92&lt;=SUM($BT92:BW92),0,IF(BG92+$C92-SUM($BT92:BW92)&gt;Z91+AP92,Z91+AP92-BG92,$C92-SUM($BT92:BW92))))</f>
        <v>0</v>
      </c>
      <c r="BY92" s="90">
        <f ca="1">IF(AA91&lt;=0,0,IF($C92&lt;=SUM($BT92:BX92),0,IF(BH92+$C92-SUM($BT92:BX92)&gt;AA91+AQ92,AA91+AQ92-BH92,$C92-SUM($BT92:BX92))))</f>
        <v>0</v>
      </c>
      <c r="BZ92" s="90">
        <f ca="1">IF(AB91&lt;=0,0,IF($C92&lt;=SUM($BT92:BY92),0,IF(BI92+$C92-SUM($BT92:BY92)&gt;AB91+AR92,AB91+AR92-BI92,$C92-SUM($BT92:BY92))))</f>
        <v>0</v>
      </c>
      <c r="CA92" s="90">
        <f ca="1">IF(AC91&lt;=0,0,IF($C92&lt;=SUM($BT92:BZ92),0,IF(BJ92+$C92-SUM($BT92:BZ92)&gt;AC91+AS92,AC91+AS92-BJ92,$C92-SUM($BT92:BZ92))))</f>
        <v>0</v>
      </c>
      <c r="CB92" s="90">
        <f ca="1">IF(AD91&lt;=0,0,IF($C92&lt;=SUM($BT92:CA92),0,IF(BK92+$C92-SUM($BT92:CA92)&gt;AD91+AT92,AD91+AT92-BK92,$C92-SUM($BT92:CA92))))</f>
        <v>0</v>
      </c>
      <c r="CC92" s="90">
        <f ca="1">IF(AE91&lt;=0,0,IF($C92&lt;=SUM($BT92:CB92),0,IF(BL92+$C92-SUM($BT92:CB92)&gt;AE91+AU92,AE91+AU92-BL92,$C92-SUM($BT92:CB92))))</f>
        <v>0</v>
      </c>
      <c r="CD92" s="90">
        <f ca="1">IF(AF91&lt;=0,0,IF($C92&lt;=SUM($BT92:CC92),0,IF(BM92+$C92-SUM($BT92:CC92)&gt;AF91+AV92,AF91+AV92-BM92,$C92-SUM($BT92:CC92))))</f>
        <v>0</v>
      </c>
      <c r="CE92" s="90">
        <f ca="1">IF(AG91&lt;=0,0,IF($C92&lt;=SUM($BT92:CD92),0,IF(BN92+$C92-SUM($BT92:CD92)&gt;AG91+AW92,AG91+AW92-BN92,$C92-SUM($BT92:CD92))))</f>
        <v>0</v>
      </c>
      <c r="CF92" s="90">
        <f ca="1">IF(AH91&lt;=0,0,IF($C92&lt;=SUM($BT92:CE92),0,IF(BO92+$C92-SUM($BT92:CE92)&gt;AH91+AX92,AH91+AX92-BO92,$C92-SUM($BT92:CE92))))</f>
        <v>0</v>
      </c>
      <c r="CG92" s="90">
        <f ca="1">IF(AI91&lt;=0,0,IF($C92&lt;=SUM($BT92:CF92),0,IF(BP92+$C92-SUM($BT92:CF92)&gt;AI91+AY92,AI91+AY92-BP92,$C92-SUM($BT92:CF92))))</f>
        <v>0</v>
      </c>
      <c r="CH92" s="90">
        <f ca="1">IF(AJ91&lt;=0,0,IF($C92&lt;=SUM($BT92:CG92),0,IF(BQ92+$C92-SUM($BT92:CG92)&gt;AJ91+AZ92,AJ91+AZ92-BQ92,$C92-SUM($BT92:CG92))))</f>
        <v>0</v>
      </c>
    </row>
    <row r="93" spans="1:86" ht="11.1" customHeight="1" x14ac:dyDescent="0.2">
      <c r="A93" s="86" t="str">
        <f t="shared" ca="1" si="77"/>
        <v/>
      </c>
      <c r="B93" s="87" t="e">
        <f t="shared" ca="1" si="142"/>
        <v>#N/A</v>
      </c>
      <c r="C93" s="88" t="str">
        <f t="shared" ca="1" si="78"/>
        <v/>
      </c>
      <c r="D93" s="89"/>
      <c r="E93" s="90">
        <f t="shared" ca="1" si="79"/>
        <v>0</v>
      </c>
      <c r="F93" s="90">
        <f t="shared" ca="1" si="80"/>
        <v>0</v>
      </c>
      <c r="G93" s="90">
        <f t="shared" ca="1" si="81"/>
        <v>0</v>
      </c>
      <c r="H93" s="90">
        <f t="shared" ca="1" si="82"/>
        <v>0</v>
      </c>
      <c r="I93" s="90">
        <f t="shared" ca="1" si="83"/>
        <v>0</v>
      </c>
      <c r="J93" s="90">
        <f t="shared" ca="1" si="84"/>
        <v>0</v>
      </c>
      <c r="K93" s="90">
        <f t="shared" ca="1" si="85"/>
        <v>0</v>
      </c>
      <c r="L93" s="90">
        <f t="shared" ca="1" si="86"/>
        <v>0</v>
      </c>
      <c r="M93" s="90">
        <f t="shared" ca="1" si="87"/>
        <v>0</v>
      </c>
      <c r="N93" s="90">
        <f t="shared" ca="1" si="88"/>
        <v>0</v>
      </c>
      <c r="O93" s="90">
        <f t="shared" ca="1" si="89"/>
        <v>0</v>
      </c>
      <c r="P93" s="90">
        <f t="shared" ca="1" si="90"/>
        <v>0</v>
      </c>
      <c r="Q93" s="90">
        <f t="shared" ca="1" si="91"/>
        <v>0</v>
      </c>
      <c r="R93" s="90">
        <f t="shared" ca="1" si="92"/>
        <v>0</v>
      </c>
      <c r="S93" s="90">
        <f t="shared" ca="1" si="93"/>
        <v>0</v>
      </c>
      <c r="T93" s="91"/>
      <c r="U93" s="90">
        <f t="shared" ca="1" si="76"/>
        <v>0</v>
      </c>
      <c r="V93" s="90">
        <f t="shared" ca="1" si="94"/>
        <v>0</v>
      </c>
      <c r="W93" s="90">
        <f t="shared" ca="1" si="95"/>
        <v>0</v>
      </c>
      <c r="X93" s="90">
        <f t="shared" ca="1" si="96"/>
        <v>0</v>
      </c>
      <c r="Y93" s="90">
        <f t="shared" ca="1" si="97"/>
        <v>0</v>
      </c>
      <c r="Z93" s="90">
        <f t="shared" ca="1" si="98"/>
        <v>0</v>
      </c>
      <c r="AA93" s="90">
        <f t="shared" ca="1" si="99"/>
        <v>0</v>
      </c>
      <c r="AB93" s="90">
        <f t="shared" ca="1" si="100"/>
        <v>0</v>
      </c>
      <c r="AC93" s="90">
        <f t="shared" ca="1" si="101"/>
        <v>0</v>
      </c>
      <c r="AD93" s="90">
        <f t="shared" ca="1" si="102"/>
        <v>0</v>
      </c>
      <c r="AE93" s="90">
        <f t="shared" ca="1" si="103"/>
        <v>0</v>
      </c>
      <c r="AF93" s="90">
        <f t="shared" ca="1" si="104"/>
        <v>0</v>
      </c>
      <c r="AG93" s="90">
        <f t="shared" ca="1" si="105"/>
        <v>0</v>
      </c>
      <c r="AH93" s="90">
        <f t="shared" ca="1" si="106"/>
        <v>0</v>
      </c>
      <c r="AI93" s="90">
        <f t="shared" ca="1" si="107"/>
        <v>0</v>
      </c>
      <c r="AJ93" s="90">
        <f t="shared" ca="1" si="108"/>
        <v>0</v>
      </c>
      <c r="AK93" s="94"/>
      <c r="AL93" s="90">
        <f t="shared" ca="1" si="109"/>
        <v>0</v>
      </c>
      <c r="AM93" s="90">
        <f t="shared" ca="1" si="110"/>
        <v>0</v>
      </c>
      <c r="AN93" s="90">
        <f t="shared" ca="1" si="111"/>
        <v>0</v>
      </c>
      <c r="AO93" s="90">
        <f t="shared" ca="1" si="112"/>
        <v>0</v>
      </c>
      <c r="AP93" s="90">
        <f t="shared" ca="1" si="113"/>
        <v>0</v>
      </c>
      <c r="AQ93" s="90">
        <f t="shared" ca="1" si="114"/>
        <v>0</v>
      </c>
      <c r="AR93" s="90">
        <f t="shared" ca="1" si="115"/>
        <v>0</v>
      </c>
      <c r="AS93" s="90">
        <f t="shared" ca="1" si="116"/>
        <v>0</v>
      </c>
      <c r="AT93" s="90">
        <f t="shared" ca="1" si="117"/>
        <v>0</v>
      </c>
      <c r="AU93" s="90">
        <f t="shared" ca="1" si="118"/>
        <v>0</v>
      </c>
      <c r="AV93" s="90">
        <f t="shared" ca="1" si="119"/>
        <v>0</v>
      </c>
      <c r="AW93" s="90">
        <f t="shared" ca="1" si="120"/>
        <v>0</v>
      </c>
      <c r="AX93" s="90">
        <f t="shared" ca="1" si="121"/>
        <v>0</v>
      </c>
      <c r="AY93" s="90">
        <f t="shared" ca="1" si="122"/>
        <v>0</v>
      </c>
      <c r="AZ93" s="90">
        <f t="shared" ca="1" si="123"/>
        <v>0</v>
      </c>
      <c r="BA93" s="92">
        <f t="shared" ca="1" si="124"/>
        <v>0</v>
      </c>
      <c r="BB93" s="95"/>
      <c r="BC93" s="90">
        <f t="shared" ca="1" si="125"/>
        <v>0</v>
      </c>
      <c r="BD93" s="90">
        <f t="shared" ca="1" si="126"/>
        <v>0</v>
      </c>
      <c r="BE93" s="90">
        <f t="shared" ca="1" si="127"/>
        <v>0</v>
      </c>
      <c r="BF93" s="90">
        <f t="shared" ca="1" si="128"/>
        <v>0</v>
      </c>
      <c r="BG93" s="90">
        <f t="shared" ca="1" si="129"/>
        <v>0</v>
      </c>
      <c r="BH93" s="90">
        <f t="shared" ca="1" si="130"/>
        <v>0</v>
      </c>
      <c r="BI93" s="90">
        <f t="shared" ca="1" si="131"/>
        <v>0</v>
      </c>
      <c r="BJ93" s="90">
        <f t="shared" ca="1" si="132"/>
        <v>0</v>
      </c>
      <c r="BK93" s="90">
        <f t="shared" ca="1" si="133"/>
        <v>0</v>
      </c>
      <c r="BL93" s="90">
        <f t="shared" ca="1" si="134"/>
        <v>0</v>
      </c>
      <c r="BM93" s="90">
        <f t="shared" ca="1" si="135"/>
        <v>0</v>
      </c>
      <c r="BN93" s="90">
        <f t="shared" ca="1" si="136"/>
        <v>0</v>
      </c>
      <c r="BO93" s="90">
        <f t="shared" ca="1" si="137"/>
        <v>0</v>
      </c>
      <c r="BP93" s="90">
        <f t="shared" ca="1" si="138"/>
        <v>0</v>
      </c>
      <c r="BQ93" s="90">
        <f t="shared" ca="1" si="139"/>
        <v>0</v>
      </c>
      <c r="BR93" s="92">
        <f t="shared" ca="1" si="140"/>
        <v>0</v>
      </c>
      <c r="BS93" s="92"/>
      <c r="BT93" s="93">
        <f t="shared" ca="1" si="141"/>
        <v>0</v>
      </c>
      <c r="BU93" s="90">
        <f ca="1">IF(W92&lt;=0,0,IF($C93&lt;=SUM($BT93:BT93),0,IF(BD93+$C93-SUM($BT93:BT93)&gt;W92+AM93,W92+AM93-BD93,$C93-SUM($BT93:BT93))))</f>
        <v>0</v>
      </c>
      <c r="BV93" s="90">
        <f ca="1">IF(X92&lt;=0,0,IF($C93&lt;=SUM($BT93:BU93),0,IF(BE93+$C93-SUM($BT93:BU93)&gt;X92+AN93,X92+AN93-BE93,$C93-SUM($BT93:BU93))))</f>
        <v>0</v>
      </c>
      <c r="BW93" s="90">
        <f ca="1">IF(Y92&lt;=0,0,IF($C93&lt;=SUM($BT93:BV93),0,IF(BF93+$C93-SUM($BT93:BV93)&gt;Y92+AO93,Y92+AO93-BF93,$C93-SUM($BT93:BV93))))</f>
        <v>0</v>
      </c>
      <c r="BX93" s="90">
        <f ca="1">IF(Z92&lt;=0,0,IF($C93&lt;=SUM($BT93:BW93),0,IF(BG93+$C93-SUM($BT93:BW93)&gt;Z92+AP93,Z92+AP93-BG93,$C93-SUM($BT93:BW93))))</f>
        <v>0</v>
      </c>
      <c r="BY93" s="90">
        <f ca="1">IF(AA92&lt;=0,0,IF($C93&lt;=SUM($BT93:BX93),0,IF(BH93+$C93-SUM($BT93:BX93)&gt;AA92+AQ93,AA92+AQ93-BH93,$C93-SUM($BT93:BX93))))</f>
        <v>0</v>
      </c>
      <c r="BZ93" s="90">
        <f ca="1">IF(AB92&lt;=0,0,IF($C93&lt;=SUM($BT93:BY93),0,IF(BI93+$C93-SUM($BT93:BY93)&gt;AB92+AR93,AB92+AR93-BI93,$C93-SUM($BT93:BY93))))</f>
        <v>0</v>
      </c>
      <c r="CA93" s="90">
        <f ca="1">IF(AC92&lt;=0,0,IF($C93&lt;=SUM($BT93:BZ93),0,IF(BJ93+$C93-SUM($BT93:BZ93)&gt;AC92+AS93,AC92+AS93-BJ93,$C93-SUM($BT93:BZ93))))</f>
        <v>0</v>
      </c>
      <c r="CB93" s="90">
        <f ca="1">IF(AD92&lt;=0,0,IF($C93&lt;=SUM($BT93:CA93),0,IF(BK93+$C93-SUM($BT93:CA93)&gt;AD92+AT93,AD92+AT93-BK93,$C93-SUM($BT93:CA93))))</f>
        <v>0</v>
      </c>
      <c r="CC93" s="90">
        <f ca="1">IF(AE92&lt;=0,0,IF($C93&lt;=SUM($BT93:CB93),0,IF(BL93+$C93-SUM($BT93:CB93)&gt;AE92+AU93,AE92+AU93-BL93,$C93-SUM($BT93:CB93))))</f>
        <v>0</v>
      </c>
      <c r="CD93" s="90">
        <f ca="1">IF(AF92&lt;=0,0,IF($C93&lt;=SUM($BT93:CC93),0,IF(BM93+$C93-SUM($BT93:CC93)&gt;AF92+AV93,AF92+AV93-BM93,$C93-SUM($BT93:CC93))))</f>
        <v>0</v>
      </c>
      <c r="CE93" s="90">
        <f ca="1">IF(AG92&lt;=0,0,IF($C93&lt;=SUM($BT93:CD93),0,IF(BN93+$C93-SUM($BT93:CD93)&gt;AG92+AW93,AG92+AW93-BN93,$C93-SUM($BT93:CD93))))</f>
        <v>0</v>
      </c>
      <c r="CF93" s="90">
        <f ca="1">IF(AH92&lt;=0,0,IF($C93&lt;=SUM($BT93:CE93),0,IF(BO93+$C93-SUM($BT93:CE93)&gt;AH92+AX93,AH92+AX93-BO93,$C93-SUM($BT93:CE93))))</f>
        <v>0</v>
      </c>
      <c r="CG93" s="90">
        <f ca="1">IF(AI92&lt;=0,0,IF($C93&lt;=SUM($BT93:CF93),0,IF(BP93+$C93-SUM($BT93:CF93)&gt;AI92+AY93,AI92+AY93-BP93,$C93-SUM($BT93:CF93))))</f>
        <v>0</v>
      </c>
      <c r="CH93" s="90">
        <f ca="1">IF(AJ92&lt;=0,0,IF($C93&lt;=SUM($BT93:CG93),0,IF(BQ93+$C93-SUM($BT93:CG93)&gt;AJ92+AZ93,AJ92+AZ93-BQ93,$C93-SUM($BT93:CG93))))</f>
        <v>0</v>
      </c>
    </row>
    <row r="94" spans="1:86" ht="11.1" customHeight="1" x14ac:dyDescent="0.2">
      <c r="A94" s="86" t="str">
        <f t="shared" ca="1" si="77"/>
        <v/>
      </c>
      <c r="B94" s="87" t="e">
        <f t="shared" ca="1" si="142"/>
        <v>#N/A</v>
      </c>
      <c r="C94" s="88" t="str">
        <f t="shared" ca="1" si="78"/>
        <v/>
      </c>
      <c r="D94" s="89"/>
      <c r="E94" s="90">
        <f t="shared" ca="1" si="79"/>
        <v>0</v>
      </c>
      <c r="F94" s="90">
        <f t="shared" ca="1" si="80"/>
        <v>0</v>
      </c>
      <c r="G94" s="90">
        <f t="shared" ca="1" si="81"/>
        <v>0</v>
      </c>
      <c r="H94" s="90">
        <f t="shared" ca="1" si="82"/>
        <v>0</v>
      </c>
      <c r="I94" s="90">
        <f t="shared" ca="1" si="83"/>
        <v>0</v>
      </c>
      <c r="J94" s="90">
        <f t="shared" ca="1" si="84"/>
        <v>0</v>
      </c>
      <c r="K94" s="90">
        <f t="shared" ca="1" si="85"/>
        <v>0</v>
      </c>
      <c r="L94" s="90">
        <f t="shared" ca="1" si="86"/>
        <v>0</v>
      </c>
      <c r="M94" s="90">
        <f t="shared" ca="1" si="87"/>
        <v>0</v>
      </c>
      <c r="N94" s="90">
        <f t="shared" ca="1" si="88"/>
        <v>0</v>
      </c>
      <c r="O94" s="90">
        <f t="shared" ca="1" si="89"/>
        <v>0</v>
      </c>
      <c r="P94" s="90">
        <f t="shared" ca="1" si="90"/>
        <v>0</v>
      </c>
      <c r="Q94" s="90">
        <f t="shared" ca="1" si="91"/>
        <v>0</v>
      </c>
      <c r="R94" s="90">
        <f t="shared" ca="1" si="92"/>
        <v>0</v>
      </c>
      <c r="S94" s="90">
        <f t="shared" ca="1" si="93"/>
        <v>0</v>
      </c>
      <c r="T94" s="91"/>
      <c r="U94" s="90">
        <f t="shared" ca="1" si="76"/>
        <v>0</v>
      </c>
      <c r="V94" s="90">
        <f t="shared" ca="1" si="94"/>
        <v>0</v>
      </c>
      <c r="W94" s="90">
        <f t="shared" ca="1" si="95"/>
        <v>0</v>
      </c>
      <c r="X94" s="90">
        <f t="shared" ca="1" si="96"/>
        <v>0</v>
      </c>
      <c r="Y94" s="90">
        <f t="shared" ca="1" si="97"/>
        <v>0</v>
      </c>
      <c r="Z94" s="90">
        <f t="shared" ca="1" si="98"/>
        <v>0</v>
      </c>
      <c r="AA94" s="90">
        <f t="shared" ca="1" si="99"/>
        <v>0</v>
      </c>
      <c r="AB94" s="90">
        <f t="shared" ca="1" si="100"/>
        <v>0</v>
      </c>
      <c r="AC94" s="90">
        <f t="shared" ca="1" si="101"/>
        <v>0</v>
      </c>
      <c r="AD94" s="90">
        <f t="shared" ca="1" si="102"/>
        <v>0</v>
      </c>
      <c r="AE94" s="90">
        <f t="shared" ca="1" si="103"/>
        <v>0</v>
      </c>
      <c r="AF94" s="90">
        <f t="shared" ca="1" si="104"/>
        <v>0</v>
      </c>
      <c r="AG94" s="90">
        <f t="shared" ca="1" si="105"/>
        <v>0</v>
      </c>
      <c r="AH94" s="90">
        <f t="shared" ca="1" si="106"/>
        <v>0</v>
      </c>
      <c r="AI94" s="90">
        <f t="shared" ca="1" si="107"/>
        <v>0</v>
      </c>
      <c r="AJ94" s="90">
        <f t="shared" ca="1" si="108"/>
        <v>0</v>
      </c>
      <c r="AK94" s="94"/>
      <c r="AL94" s="90">
        <f t="shared" ca="1" si="109"/>
        <v>0</v>
      </c>
      <c r="AM94" s="90">
        <f t="shared" ca="1" si="110"/>
        <v>0</v>
      </c>
      <c r="AN94" s="90">
        <f t="shared" ca="1" si="111"/>
        <v>0</v>
      </c>
      <c r="AO94" s="90">
        <f t="shared" ca="1" si="112"/>
        <v>0</v>
      </c>
      <c r="AP94" s="90">
        <f t="shared" ca="1" si="113"/>
        <v>0</v>
      </c>
      <c r="AQ94" s="90">
        <f t="shared" ca="1" si="114"/>
        <v>0</v>
      </c>
      <c r="AR94" s="90">
        <f t="shared" ca="1" si="115"/>
        <v>0</v>
      </c>
      <c r="AS94" s="90">
        <f t="shared" ca="1" si="116"/>
        <v>0</v>
      </c>
      <c r="AT94" s="90">
        <f t="shared" ca="1" si="117"/>
        <v>0</v>
      </c>
      <c r="AU94" s="90">
        <f t="shared" ca="1" si="118"/>
        <v>0</v>
      </c>
      <c r="AV94" s="90">
        <f t="shared" ca="1" si="119"/>
        <v>0</v>
      </c>
      <c r="AW94" s="90">
        <f t="shared" ca="1" si="120"/>
        <v>0</v>
      </c>
      <c r="AX94" s="90">
        <f t="shared" ca="1" si="121"/>
        <v>0</v>
      </c>
      <c r="AY94" s="90">
        <f t="shared" ca="1" si="122"/>
        <v>0</v>
      </c>
      <c r="AZ94" s="90">
        <f t="shared" ca="1" si="123"/>
        <v>0</v>
      </c>
      <c r="BA94" s="92">
        <f t="shared" ca="1" si="124"/>
        <v>0</v>
      </c>
      <c r="BB94" s="95"/>
      <c r="BC94" s="90">
        <f t="shared" ca="1" si="125"/>
        <v>0</v>
      </c>
      <c r="BD94" s="90">
        <f t="shared" ca="1" si="126"/>
        <v>0</v>
      </c>
      <c r="BE94" s="90">
        <f t="shared" ca="1" si="127"/>
        <v>0</v>
      </c>
      <c r="BF94" s="90">
        <f t="shared" ca="1" si="128"/>
        <v>0</v>
      </c>
      <c r="BG94" s="90">
        <f t="shared" ca="1" si="129"/>
        <v>0</v>
      </c>
      <c r="BH94" s="90">
        <f t="shared" ca="1" si="130"/>
        <v>0</v>
      </c>
      <c r="BI94" s="90">
        <f t="shared" ca="1" si="131"/>
        <v>0</v>
      </c>
      <c r="BJ94" s="90">
        <f t="shared" ca="1" si="132"/>
        <v>0</v>
      </c>
      <c r="BK94" s="90">
        <f t="shared" ca="1" si="133"/>
        <v>0</v>
      </c>
      <c r="BL94" s="90">
        <f t="shared" ca="1" si="134"/>
        <v>0</v>
      </c>
      <c r="BM94" s="90">
        <f t="shared" ca="1" si="135"/>
        <v>0</v>
      </c>
      <c r="BN94" s="90">
        <f t="shared" ca="1" si="136"/>
        <v>0</v>
      </c>
      <c r="BO94" s="90">
        <f t="shared" ca="1" si="137"/>
        <v>0</v>
      </c>
      <c r="BP94" s="90">
        <f t="shared" ca="1" si="138"/>
        <v>0</v>
      </c>
      <c r="BQ94" s="90">
        <f t="shared" ca="1" si="139"/>
        <v>0</v>
      </c>
      <c r="BR94" s="92">
        <f t="shared" ca="1" si="140"/>
        <v>0</v>
      </c>
      <c r="BS94" s="92"/>
      <c r="BT94" s="93">
        <f t="shared" ca="1" si="141"/>
        <v>0</v>
      </c>
      <c r="BU94" s="90">
        <f ca="1">IF(W93&lt;=0,0,IF($C94&lt;=SUM($BT94:BT94),0,IF(BD94+$C94-SUM($BT94:BT94)&gt;W93+AM94,W93+AM94-BD94,$C94-SUM($BT94:BT94))))</f>
        <v>0</v>
      </c>
      <c r="BV94" s="90">
        <f ca="1">IF(X93&lt;=0,0,IF($C94&lt;=SUM($BT94:BU94),0,IF(BE94+$C94-SUM($BT94:BU94)&gt;X93+AN94,X93+AN94-BE94,$C94-SUM($BT94:BU94))))</f>
        <v>0</v>
      </c>
      <c r="BW94" s="90">
        <f ca="1">IF(Y93&lt;=0,0,IF($C94&lt;=SUM($BT94:BV94),0,IF(BF94+$C94-SUM($BT94:BV94)&gt;Y93+AO94,Y93+AO94-BF94,$C94-SUM($BT94:BV94))))</f>
        <v>0</v>
      </c>
      <c r="BX94" s="90">
        <f ca="1">IF(Z93&lt;=0,0,IF($C94&lt;=SUM($BT94:BW94),0,IF(BG94+$C94-SUM($BT94:BW94)&gt;Z93+AP94,Z93+AP94-BG94,$C94-SUM($BT94:BW94))))</f>
        <v>0</v>
      </c>
      <c r="BY94" s="90">
        <f ca="1">IF(AA93&lt;=0,0,IF($C94&lt;=SUM($BT94:BX94),0,IF(BH94+$C94-SUM($BT94:BX94)&gt;AA93+AQ94,AA93+AQ94-BH94,$C94-SUM($BT94:BX94))))</f>
        <v>0</v>
      </c>
      <c r="BZ94" s="90">
        <f ca="1">IF(AB93&lt;=0,0,IF($C94&lt;=SUM($BT94:BY94),0,IF(BI94+$C94-SUM($BT94:BY94)&gt;AB93+AR94,AB93+AR94-BI94,$C94-SUM($BT94:BY94))))</f>
        <v>0</v>
      </c>
      <c r="CA94" s="90">
        <f ca="1">IF(AC93&lt;=0,0,IF($C94&lt;=SUM($BT94:BZ94),0,IF(BJ94+$C94-SUM($BT94:BZ94)&gt;AC93+AS94,AC93+AS94-BJ94,$C94-SUM($BT94:BZ94))))</f>
        <v>0</v>
      </c>
      <c r="CB94" s="90">
        <f ca="1">IF(AD93&lt;=0,0,IF($C94&lt;=SUM($BT94:CA94),0,IF(BK94+$C94-SUM($BT94:CA94)&gt;AD93+AT94,AD93+AT94-BK94,$C94-SUM($BT94:CA94))))</f>
        <v>0</v>
      </c>
      <c r="CC94" s="90">
        <f ca="1">IF(AE93&lt;=0,0,IF($C94&lt;=SUM($BT94:CB94),0,IF(BL94+$C94-SUM($BT94:CB94)&gt;AE93+AU94,AE93+AU94-BL94,$C94-SUM($BT94:CB94))))</f>
        <v>0</v>
      </c>
      <c r="CD94" s="90">
        <f ca="1">IF(AF93&lt;=0,0,IF($C94&lt;=SUM($BT94:CC94),0,IF(BM94+$C94-SUM($BT94:CC94)&gt;AF93+AV94,AF93+AV94-BM94,$C94-SUM($BT94:CC94))))</f>
        <v>0</v>
      </c>
      <c r="CE94" s="90">
        <f ca="1">IF(AG93&lt;=0,0,IF($C94&lt;=SUM($BT94:CD94),0,IF(BN94+$C94-SUM($BT94:CD94)&gt;AG93+AW94,AG93+AW94-BN94,$C94-SUM($BT94:CD94))))</f>
        <v>0</v>
      </c>
      <c r="CF94" s="90">
        <f ca="1">IF(AH93&lt;=0,0,IF($C94&lt;=SUM($BT94:CE94),0,IF(BO94+$C94-SUM($BT94:CE94)&gt;AH93+AX94,AH93+AX94-BO94,$C94-SUM($BT94:CE94))))</f>
        <v>0</v>
      </c>
      <c r="CG94" s="90">
        <f ca="1">IF(AI93&lt;=0,0,IF($C94&lt;=SUM($BT94:CF94),0,IF(BP94+$C94-SUM($BT94:CF94)&gt;AI93+AY94,AI93+AY94-BP94,$C94-SUM($BT94:CF94))))</f>
        <v>0</v>
      </c>
      <c r="CH94" s="90">
        <f ca="1">IF(AJ93&lt;=0,0,IF($C94&lt;=SUM($BT94:CG94),0,IF(BQ94+$C94-SUM($BT94:CG94)&gt;AJ93+AZ94,AJ93+AZ94-BQ94,$C94-SUM($BT94:CG94))))</f>
        <v>0</v>
      </c>
    </row>
    <row r="95" spans="1:86" ht="11.1" customHeight="1" x14ac:dyDescent="0.2">
      <c r="A95" s="86" t="str">
        <f t="shared" ca="1" si="77"/>
        <v/>
      </c>
      <c r="B95" s="87" t="e">
        <f t="shared" ca="1" si="142"/>
        <v>#N/A</v>
      </c>
      <c r="C95" s="88" t="str">
        <f t="shared" ca="1" si="78"/>
        <v/>
      </c>
      <c r="D95" s="89"/>
      <c r="E95" s="90">
        <f t="shared" ca="1" si="79"/>
        <v>0</v>
      </c>
      <c r="F95" s="90">
        <f t="shared" ca="1" si="80"/>
        <v>0</v>
      </c>
      <c r="G95" s="90">
        <f t="shared" ca="1" si="81"/>
        <v>0</v>
      </c>
      <c r="H95" s="90">
        <f t="shared" ca="1" si="82"/>
        <v>0</v>
      </c>
      <c r="I95" s="90">
        <f t="shared" ca="1" si="83"/>
        <v>0</v>
      </c>
      <c r="J95" s="90">
        <f t="shared" ca="1" si="84"/>
        <v>0</v>
      </c>
      <c r="K95" s="90">
        <f t="shared" ca="1" si="85"/>
        <v>0</v>
      </c>
      <c r="L95" s="90">
        <f t="shared" ca="1" si="86"/>
        <v>0</v>
      </c>
      <c r="M95" s="90">
        <f t="shared" ca="1" si="87"/>
        <v>0</v>
      </c>
      <c r="N95" s="90">
        <f t="shared" ca="1" si="88"/>
        <v>0</v>
      </c>
      <c r="O95" s="90">
        <f t="shared" ca="1" si="89"/>
        <v>0</v>
      </c>
      <c r="P95" s="90">
        <f t="shared" ca="1" si="90"/>
        <v>0</v>
      </c>
      <c r="Q95" s="90">
        <f t="shared" ca="1" si="91"/>
        <v>0</v>
      </c>
      <c r="R95" s="90">
        <f t="shared" ca="1" si="92"/>
        <v>0</v>
      </c>
      <c r="S95" s="90">
        <f t="shared" ca="1" si="93"/>
        <v>0</v>
      </c>
      <c r="T95" s="91"/>
      <c r="U95" s="90">
        <f t="shared" ca="1" si="76"/>
        <v>0</v>
      </c>
      <c r="V95" s="90">
        <f t="shared" ca="1" si="94"/>
        <v>0</v>
      </c>
      <c r="W95" s="90">
        <f t="shared" ca="1" si="95"/>
        <v>0</v>
      </c>
      <c r="X95" s="90">
        <f t="shared" ca="1" si="96"/>
        <v>0</v>
      </c>
      <c r="Y95" s="90">
        <f t="shared" ca="1" si="97"/>
        <v>0</v>
      </c>
      <c r="Z95" s="90">
        <f t="shared" ca="1" si="98"/>
        <v>0</v>
      </c>
      <c r="AA95" s="90">
        <f t="shared" ca="1" si="99"/>
        <v>0</v>
      </c>
      <c r="AB95" s="90">
        <f t="shared" ca="1" si="100"/>
        <v>0</v>
      </c>
      <c r="AC95" s="90">
        <f t="shared" ca="1" si="101"/>
        <v>0</v>
      </c>
      <c r="AD95" s="90">
        <f t="shared" ca="1" si="102"/>
        <v>0</v>
      </c>
      <c r="AE95" s="90">
        <f t="shared" ca="1" si="103"/>
        <v>0</v>
      </c>
      <c r="AF95" s="90">
        <f t="shared" ca="1" si="104"/>
        <v>0</v>
      </c>
      <c r="AG95" s="90">
        <f t="shared" ca="1" si="105"/>
        <v>0</v>
      </c>
      <c r="AH95" s="90">
        <f t="shared" ca="1" si="106"/>
        <v>0</v>
      </c>
      <c r="AI95" s="90">
        <f t="shared" ca="1" si="107"/>
        <v>0</v>
      </c>
      <c r="AJ95" s="90">
        <f t="shared" ca="1" si="108"/>
        <v>0</v>
      </c>
      <c r="AK95" s="94"/>
      <c r="AL95" s="90">
        <f t="shared" ca="1" si="109"/>
        <v>0</v>
      </c>
      <c r="AM95" s="90">
        <f t="shared" ca="1" si="110"/>
        <v>0</v>
      </c>
      <c r="AN95" s="90">
        <f t="shared" ca="1" si="111"/>
        <v>0</v>
      </c>
      <c r="AO95" s="90">
        <f t="shared" ca="1" si="112"/>
        <v>0</v>
      </c>
      <c r="AP95" s="90">
        <f t="shared" ca="1" si="113"/>
        <v>0</v>
      </c>
      <c r="AQ95" s="90">
        <f t="shared" ca="1" si="114"/>
        <v>0</v>
      </c>
      <c r="AR95" s="90">
        <f t="shared" ca="1" si="115"/>
        <v>0</v>
      </c>
      <c r="AS95" s="90">
        <f t="shared" ca="1" si="116"/>
        <v>0</v>
      </c>
      <c r="AT95" s="90">
        <f t="shared" ca="1" si="117"/>
        <v>0</v>
      </c>
      <c r="AU95" s="90">
        <f t="shared" ca="1" si="118"/>
        <v>0</v>
      </c>
      <c r="AV95" s="90">
        <f t="shared" ca="1" si="119"/>
        <v>0</v>
      </c>
      <c r="AW95" s="90">
        <f t="shared" ca="1" si="120"/>
        <v>0</v>
      </c>
      <c r="AX95" s="90">
        <f t="shared" ca="1" si="121"/>
        <v>0</v>
      </c>
      <c r="AY95" s="90">
        <f t="shared" ca="1" si="122"/>
        <v>0</v>
      </c>
      <c r="AZ95" s="90">
        <f t="shared" ca="1" si="123"/>
        <v>0</v>
      </c>
      <c r="BA95" s="92">
        <f t="shared" ca="1" si="124"/>
        <v>0</v>
      </c>
      <c r="BB95" s="95"/>
      <c r="BC95" s="90">
        <f t="shared" ca="1" si="125"/>
        <v>0</v>
      </c>
      <c r="BD95" s="90">
        <f t="shared" ca="1" si="126"/>
        <v>0</v>
      </c>
      <c r="BE95" s="90">
        <f t="shared" ca="1" si="127"/>
        <v>0</v>
      </c>
      <c r="BF95" s="90">
        <f t="shared" ca="1" si="128"/>
        <v>0</v>
      </c>
      <c r="BG95" s="90">
        <f t="shared" ca="1" si="129"/>
        <v>0</v>
      </c>
      <c r="BH95" s="90">
        <f t="shared" ca="1" si="130"/>
        <v>0</v>
      </c>
      <c r="BI95" s="90">
        <f t="shared" ca="1" si="131"/>
        <v>0</v>
      </c>
      <c r="BJ95" s="90">
        <f t="shared" ca="1" si="132"/>
        <v>0</v>
      </c>
      <c r="BK95" s="90">
        <f t="shared" ca="1" si="133"/>
        <v>0</v>
      </c>
      <c r="BL95" s="90">
        <f t="shared" ca="1" si="134"/>
        <v>0</v>
      </c>
      <c r="BM95" s="90">
        <f t="shared" ca="1" si="135"/>
        <v>0</v>
      </c>
      <c r="BN95" s="90">
        <f t="shared" ca="1" si="136"/>
        <v>0</v>
      </c>
      <c r="BO95" s="90">
        <f t="shared" ca="1" si="137"/>
        <v>0</v>
      </c>
      <c r="BP95" s="90">
        <f t="shared" ca="1" si="138"/>
        <v>0</v>
      </c>
      <c r="BQ95" s="90">
        <f t="shared" ca="1" si="139"/>
        <v>0</v>
      </c>
      <c r="BR95" s="92">
        <f t="shared" ca="1" si="140"/>
        <v>0</v>
      </c>
      <c r="BS95" s="92"/>
      <c r="BT95" s="93">
        <f t="shared" ca="1" si="141"/>
        <v>0</v>
      </c>
      <c r="BU95" s="90">
        <f ca="1">IF(W94&lt;=0,0,IF($C95&lt;=SUM($BT95:BT95),0,IF(BD95+$C95-SUM($BT95:BT95)&gt;W94+AM95,W94+AM95-BD95,$C95-SUM($BT95:BT95))))</f>
        <v>0</v>
      </c>
      <c r="BV95" s="90">
        <f ca="1">IF(X94&lt;=0,0,IF($C95&lt;=SUM($BT95:BU95),0,IF(BE95+$C95-SUM($BT95:BU95)&gt;X94+AN95,X94+AN95-BE95,$C95-SUM($BT95:BU95))))</f>
        <v>0</v>
      </c>
      <c r="BW95" s="90">
        <f ca="1">IF(Y94&lt;=0,0,IF($C95&lt;=SUM($BT95:BV95),0,IF(BF95+$C95-SUM($BT95:BV95)&gt;Y94+AO95,Y94+AO95-BF95,$C95-SUM($BT95:BV95))))</f>
        <v>0</v>
      </c>
      <c r="BX95" s="90">
        <f ca="1">IF(Z94&lt;=0,0,IF($C95&lt;=SUM($BT95:BW95),0,IF(BG95+$C95-SUM($BT95:BW95)&gt;Z94+AP95,Z94+AP95-BG95,$C95-SUM($BT95:BW95))))</f>
        <v>0</v>
      </c>
      <c r="BY95" s="90">
        <f ca="1">IF(AA94&lt;=0,0,IF($C95&lt;=SUM($BT95:BX95),0,IF(BH95+$C95-SUM($BT95:BX95)&gt;AA94+AQ95,AA94+AQ95-BH95,$C95-SUM($BT95:BX95))))</f>
        <v>0</v>
      </c>
      <c r="BZ95" s="90">
        <f ca="1">IF(AB94&lt;=0,0,IF($C95&lt;=SUM($BT95:BY95),0,IF(BI95+$C95-SUM($BT95:BY95)&gt;AB94+AR95,AB94+AR95-BI95,$C95-SUM($BT95:BY95))))</f>
        <v>0</v>
      </c>
      <c r="CA95" s="90">
        <f ca="1">IF(AC94&lt;=0,0,IF($C95&lt;=SUM($BT95:BZ95),0,IF(BJ95+$C95-SUM($BT95:BZ95)&gt;AC94+AS95,AC94+AS95-BJ95,$C95-SUM($BT95:BZ95))))</f>
        <v>0</v>
      </c>
      <c r="CB95" s="90">
        <f ca="1">IF(AD94&lt;=0,0,IF($C95&lt;=SUM($BT95:CA95),0,IF(BK95+$C95-SUM($BT95:CA95)&gt;AD94+AT95,AD94+AT95-BK95,$C95-SUM($BT95:CA95))))</f>
        <v>0</v>
      </c>
      <c r="CC95" s="90">
        <f ca="1">IF(AE94&lt;=0,0,IF($C95&lt;=SUM($BT95:CB95),0,IF(BL95+$C95-SUM($BT95:CB95)&gt;AE94+AU95,AE94+AU95-BL95,$C95-SUM($BT95:CB95))))</f>
        <v>0</v>
      </c>
      <c r="CD95" s="90">
        <f ca="1">IF(AF94&lt;=0,0,IF($C95&lt;=SUM($BT95:CC95),0,IF(BM95+$C95-SUM($BT95:CC95)&gt;AF94+AV95,AF94+AV95-BM95,$C95-SUM($BT95:CC95))))</f>
        <v>0</v>
      </c>
      <c r="CE95" s="90">
        <f ca="1">IF(AG94&lt;=0,0,IF($C95&lt;=SUM($BT95:CD95),0,IF(BN95+$C95-SUM($BT95:CD95)&gt;AG94+AW95,AG94+AW95-BN95,$C95-SUM($BT95:CD95))))</f>
        <v>0</v>
      </c>
      <c r="CF95" s="90">
        <f ca="1">IF(AH94&lt;=0,0,IF($C95&lt;=SUM($BT95:CE95),0,IF(BO95+$C95-SUM($BT95:CE95)&gt;AH94+AX95,AH94+AX95-BO95,$C95-SUM($BT95:CE95))))</f>
        <v>0</v>
      </c>
      <c r="CG95" s="90">
        <f ca="1">IF(AI94&lt;=0,0,IF($C95&lt;=SUM($BT95:CF95),0,IF(BP95+$C95-SUM($BT95:CF95)&gt;AI94+AY95,AI94+AY95-BP95,$C95-SUM($BT95:CF95))))</f>
        <v>0</v>
      </c>
      <c r="CH95" s="90">
        <f ca="1">IF(AJ94&lt;=0,0,IF($C95&lt;=SUM($BT95:CG95),0,IF(BQ95+$C95-SUM($BT95:CG95)&gt;AJ94+AZ95,AJ94+AZ95-BQ95,$C95-SUM($BT95:CG95))))</f>
        <v>0</v>
      </c>
    </row>
    <row r="96" spans="1:86" ht="11.1" customHeight="1" x14ac:dyDescent="0.2">
      <c r="A96" s="86" t="str">
        <f t="shared" ca="1" si="77"/>
        <v/>
      </c>
      <c r="B96" s="87" t="e">
        <f t="shared" ca="1" si="142"/>
        <v>#N/A</v>
      </c>
      <c r="C96" s="88" t="str">
        <f t="shared" ca="1" si="78"/>
        <v/>
      </c>
      <c r="D96" s="89"/>
      <c r="E96" s="90">
        <f t="shared" ca="1" si="79"/>
        <v>0</v>
      </c>
      <c r="F96" s="90">
        <f t="shared" ca="1" si="80"/>
        <v>0</v>
      </c>
      <c r="G96" s="90">
        <f t="shared" ca="1" si="81"/>
        <v>0</v>
      </c>
      <c r="H96" s="90">
        <f t="shared" ca="1" si="82"/>
        <v>0</v>
      </c>
      <c r="I96" s="90">
        <f t="shared" ca="1" si="83"/>
        <v>0</v>
      </c>
      <c r="J96" s="90">
        <f t="shared" ca="1" si="84"/>
        <v>0</v>
      </c>
      <c r="K96" s="90">
        <f t="shared" ca="1" si="85"/>
        <v>0</v>
      </c>
      <c r="L96" s="90">
        <f t="shared" ca="1" si="86"/>
        <v>0</v>
      </c>
      <c r="M96" s="90">
        <f t="shared" ca="1" si="87"/>
        <v>0</v>
      </c>
      <c r="N96" s="90">
        <f t="shared" ca="1" si="88"/>
        <v>0</v>
      </c>
      <c r="O96" s="90">
        <f t="shared" ca="1" si="89"/>
        <v>0</v>
      </c>
      <c r="P96" s="90">
        <f t="shared" ca="1" si="90"/>
        <v>0</v>
      </c>
      <c r="Q96" s="90">
        <f t="shared" ca="1" si="91"/>
        <v>0</v>
      </c>
      <c r="R96" s="90">
        <f t="shared" ca="1" si="92"/>
        <v>0</v>
      </c>
      <c r="S96" s="90">
        <f t="shared" ca="1" si="93"/>
        <v>0</v>
      </c>
      <c r="T96" s="91"/>
      <c r="U96" s="90">
        <f t="shared" ca="1" si="76"/>
        <v>0</v>
      </c>
      <c r="V96" s="90">
        <f t="shared" ca="1" si="94"/>
        <v>0</v>
      </c>
      <c r="W96" s="90">
        <f t="shared" ca="1" si="95"/>
        <v>0</v>
      </c>
      <c r="X96" s="90">
        <f t="shared" ca="1" si="96"/>
        <v>0</v>
      </c>
      <c r="Y96" s="90">
        <f t="shared" ca="1" si="97"/>
        <v>0</v>
      </c>
      <c r="Z96" s="90">
        <f t="shared" ca="1" si="98"/>
        <v>0</v>
      </c>
      <c r="AA96" s="90">
        <f t="shared" ca="1" si="99"/>
        <v>0</v>
      </c>
      <c r="AB96" s="90">
        <f t="shared" ca="1" si="100"/>
        <v>0</v>
      </c>
      <c r="AC96" s="90">
        <f t="shared" ca="1" si="101"/>
        <v>0</v>
      </c>
      <c r="AD96" s="90">
        <f t="shared" ca="1" si="102"/>
        <v>0</v>
      </c>
      <c r="AE96" s="90">
        <f t="shared" ca="1" si="103"/>
        <v>0</v>
      </c>
      <c r="AF96" s="90">
        <f t="shared" ca="1" si="104"/>
        <v>0</v>
      </c>
      <c r="AG96" s="90">
        <f t="shared" ca="1" si="105"/>
        <v>0</v>
      </c>
      <c r="AH96" s="90">
        <f t="shared" ca="1" si="106"/>
        <v>0</v>
      </c>
      <c r="AI96" s="90">
        <f t="shared" ca="1" si="107"/>
        <v>0</v>
      </c>
      <c r="AJ96" s="90">
        <f t="shared" ca="1" si="108"/>
        <v>0</v>
      </c>
      <c r="AK96" s="94"/>
      <c r="AL96" s="90">
        <f t="shared" ca="1" si="109"/>
        <v>0</v>
      </c>
      <c r="AM96" s="90">
        <f t="shared" ca="1" si="110"/>
        <v>0</v>
      </c>
      <c r="AN96" s="90">
        <f t="shared" ca="1" si="111"/>
        <v>0</v>
      </c>
      <c r="AO96" s="90">
        <f t="shared" ca="1" si="112"/>
        <v>0</v>
      </c>
      <c r="AP96" s="90">
        <f t="shared" ca="1" si="113"/>
        <v>0</v>
      </c>
      <c r="AQ96" s="90">
        <f t="shared" ca="1" si="114"/>
        <v>0</v>
      </c>
      <c r="AR96" s="90">
        <f t="shared" ca="1" si="115"/>
        <v>0</v>
      </c>
      <c r="AS96" s="90">
        <f t="shared" ca="1" si="116"/>
        <v>0</v>
      </c>
      <c r="AT96" s="90">
        <f t="shared" ca="1" si="117"/>
        <v>0</v>
      </c>
      <c r="AU96" s="90">
        <f t="shared" ca="1" si="118"/>
        <v>0</v>
      </c>
      <c r="AV96" s="90">
        <f t="shared" ca="1" si="119"/>
        <v>0</v>
      </c>
      <c r="AW96" s="90">
        <f t="shared" ca="1" si="120"/>
        <v>0</v>
      </c>
      <c r="AX96" s="90">
        <f t="shared" ca="1" si="121"/>
        <v>0</v>
      </c>
      <c r="AY96" s="90">
        <f t="shared" ca="1" si="122"/>
        <v>0</v>
      </c>
      <c r="AZ96" s="90">
        <f t="shared" ca="1" si="123"/>
        <v>0</v>
      </c>
      <c r="BA96" s="92">
        <f t="shared" ca="1" si="124"/>
        <v>0</v>
      </c>
      <c r="BB96" s="95"/>
      <c r="BC96" s="90">
        <f t="shared" ca="1" si="125"/>
        <v>0</v>
      </c>
      <c r="BD96" s="90">
        <f t="shared" ca="1" si="126"/>
        <v>0</v>
      </c>
      <c r="BE96" s="90">
        <f t="shared" ca="1" si="127"/>
        <v>0</v>
      </c>
      <c r="BF96" s="90">
        <f t="shared" ca="1" si="128"/>
        <v>0</v>
      </c>
      <c r="BG96" s="90">
        <f t="shared" ca="1" si="129"/>
        <v>0</v>
      </c>
      <c r="BH96" s="90">
        <f t="shared" ca="1" si="130"/>
        <v>0</v>
      </c>
      <c r="BI96" s="90">
        <f t="shared" ca="1" si="131"/>
        <v>0</v>
      </c>
      <c r="BJ96" s="90">
        <f t="shared" ca="1" si="132"/>
        <v>0</v>
      </c>
      <c r="BK96" s="90">
        <f t="shared" ca="1" si="133"/>
        <v>0</v>
      </c>
      <c r="BL96" s="90">
        <f t="shared" ca="1" si="134"/>
        <v>0</v>
      </c>
      <c r="BM96" s="90">
        <f t="shared" ca="1" si="135"/>
        <v>0</v>
      </c>
      <c r="BN96" s="90">
        <f t="shared" ca="1" si="136"/>
        <v>0</v>
      </c>
      <c r="BO96" s="90">
        <f t="shared" ca="1" si="137"/>
        <v>0</v>
      </c>
      <c r="BP96" s="90">
        <f t="shared" ca="1" si="138"/>
        <v>0</v>
      </c>
      <c r="BQ96" s="90">
        <f t="shared" ca="1" si="139"/>
        <v>0</v>
      </c>
      <c r="BR96" s="92">
        <f t="shared" ca="1" si="140"/>
        <v>0</v>
      </c>
      <c r="BS96" s="92"/>
      <c r="BT96" s="93">
        <f t="shared" ca="1" si="141"/>
        <v>0</v>
      </c>
      <c r="BU96" s="90">
        <f ca="1">IF(W95&lt;=0,0,IF($C96&lt;=SUM($BT96:BT96),0,IF(BD96+$C96-SUM($BT96:BT96)&gt;W95+AM96,W95+AM96-BD96,$C96-SUM($BT96:BT96))))</f>
        <v>0</v>
      </c>
      <c r="BV96" s="90">
        <f ca="1">IF(X95&lt;=0,0,IF($C96&lt;=SUM($BT96:BU96),0,IF(BE96+$C96-SUM($BT96:BU96)&gt;X95+AN96,X95+AN96-BE96,$C96-SUM($BT96:BU96))))</f>
        <v>0</v>
      </c>
      <c r="BW96" s="90">
        <f ca="1">IF(Y95&lt;=0,0,IF($C96&lt;=SUM($BT96:BV96),0,IF(BF96+$C96-SUM($BT96:BV96)&gt;Y95+AO96,Y95+AO96-BF96,$C96-SUM($BT96:BV96))))</f>
        <v>0</v>
      </c>
      <c r="BX96" s="90">
        <f ca="1">IF(Z95&lt;=0,0,IF($C96&lt;=SUM($BT96:BW96),0,IF(BG96+$C96-SUM($BT96:BW96)&gt;Z95+AP96,Z95+AP96-BG96,$C96-SUM($BT96:BW96))))</f>
        <v>0</v>
      </c>
      <c r="BY96" s="90">
        <f ca="1">IF(AA95&lt;=0,0,IF($C96&lt;=SUM($BT96:BX96),0,IF(BH96+$C96-SUM($BT96:BX96)&gt;AA95+AQ96,AA95+AQ96-BH96,$C96-SUM($BT96:BX96))))</f>
        <v>0</v>
      </c>
      <c r="BZ96" s="90">
        <f ca="1">IF(AB95&lt;=0,0,IF($C96&lt;=SUM($BT96:BY96),0,IF(BI96+$C96-SUM($BT96:BY96)&gt;AB95+AR96,AB95+AR96-BI96,$C96-SUM($BT96:BY96))))</f>
        <v>0</v>
      </c>
      <c r="CA96" s="90">
        <f ca="1">IF(AC95&lt;=0,0,IF($C96&lt;=SUM($BT96:BZ96),0,IF(BJ96+$C96-SUM($BT96:BZ96)&gt;AC95+AS96,AC95+AS96-BJ96,$C96-SUM($BT96:BZ96))))</f>
        <v>0</v>
      </c>
      <c r="CB96" s="90">
        <f ca="1">IF(AD95&lt;=0,0,IF($C96&lt;=SUM($BT96:CA96),0,IF(BK96+$C96-SUM($BT96:CA96)&gt;AD95+AT96,AD95+AT96-BK96,$C96-SUM($BT96:CA96))))</f>
        <v>0</v>
      </c>
      <c r="CC96" s="90">
        <f ca="1">IF(AE95&lt;=0,0,IF($C96&lt;=SUM($BT96:CB96),0,IF(BL96+$C96-SUM($BT96:CB96)&gt;AE95+AU96,AE95+AU96-BL96,$C96-SUM($BT96:CB96))))</f>
        <v>0</v>
      </c>
      <c r="CD96" s="90">
        <f ca="1">IF(AF95&lt;=0,0,IF($C96&lt;=SUM($BT96:CC96),0,IF(BM96+$C96-SUM($BT96:CC96)&gt;AF95+AV96,AF95+AV96-BM96,$C96-SUM($BT96:CC96))))</f>
        <v>0</v>
      </c>
      <c r="CE96" s="90">
        <f ca="1">IF(AG95&lt;=0,0,IF($C96&lt;=SUM($BT96:CD96),0,IF(BN96+$C96-SUM($BT96:CD96)&gt;AG95+AW96,AG95+AW96-BN96,$C96-SUM($BT96:CD96))))</f>
        <v>0</v>
      </c>
      <c r="CF96" s="90">
        <f ca="1">IF(AH95&lt;=0,0,IF($C96&lt;=SUM($BT96:CE96),0,IF(BO96+$C96-SUM($BT96:CE96)&gt;AH95+AX96,AH95+AX96-BO96,$C96-SUM($BT96:CE96))))</f>
        <v>0</v>
      </c>
      <c r="CG96" s="90">
        <f ca="1">IF(AI95&lt;=0,0,IF($C96&lt;=SUM($BT96:CF96),0,IF(BP96+$C96-SUM($BT96:CF96)&gt;AI95+AY96,AI95+AY96-BP96,$C96-SUM($BT96:CF96))))</f>
        <v>0</v>
      </c>
      <c r="CH96" s="90">
        <f ca="1">IF(AJ95&lt;=0,0,IF($C96&lt;=SUM($BT96:CG96),0,IF(BQ96+$C96-SUM($BT96:CG96)&gt;AJ95+AZ96,AJ95+AZ96-BQ96,$C96-SUM($BT96:CG96))))</f>
        <v>0</v>
      </c>
    </row>
    <row r="97" spans="1:86" ht="11.1" customHeight="1" x14ac:dyDescent="0.2">
      <c r="A97" s="86" t="str">
        <f t="shared" ca="1" si="77"/>
        <v/>
      </c>
      <c r="B97" s="87" t="e">
        <f t="shared" ca="1" si="142"/>
        <v>#N/A</v>
      </c>
      <c r="C97" s="88" t="str">
        <f t="shared" ca="1" si="78"/>
        <v/>
      </c>
      <c r="D97" s="89"/>
      <c r="E97" s="90">
        <f t="shared" ca="1" si="79"/>
        <v>0</v>
      </c>
      <c r="F97" s="90">
        <f t="shared" ca="1" si="80"/>
        <v>0</v>
      </c>
      <c r="G97" s="90">
        <f t="shared" ca="1" si="81"/>
        <v>0</v>
      </c>
      <c r="H97" s="90">
        <f t="shared" ca="1" si="82"/>
        <v>0</v>
      </c>
      <c r="I97" s="90">
        <f t="shared" ca="1" si="83"/>
        <v>0</v>
      </c>
      <c r="J97" s="90">
        <f t="shared" ca="1" si="84"/>
        <v>0</v>
      </c>
      <c r="K97" s="90">
        <f t="shared" ca="1" si="85"/>
        <v>0</v>
      </c>
      <c r="L97" s="90">
        <f t="shared" ca="1" si="86"/>
        <v>0</v>
      </c>
      <c r="M97" s="90">
        <f t="shared" ca="1" si="87"/>
        <v>0</v>
      </c>
      <c r="N97" s="90">
        <f t="shared" ca="1" si="88"/>
        <v>0</v>
      </c>
      <c r="O97" s="90">
        <f t="shared" ca="1" si="89"/>
        <v>0</v>
      </c>
      <c r="P97" s="90">
        <f t="shared" ca="1" si="90"/>
        <v>0</v>
      </c>
      <c r="Q97" s="90">
        <f t="shared" ca="1" si="91"/>
        <v>0</v>
      </c>
      <c r="R97" s="90">
        <f t="shared" ca="1" si="92"/>
        <v>0</v>
      </c>
      <c r="S97" s="90">
        <f t="shared" ca="1" si="93"/>
        <v>0</v>
      </c>
      <c r="T97" s="91"/>
      <c r="U97" s="90">
        <f t="shared" ca="1" si="76"/>
        <v>0</v>
      </c>
      <c r="V97" s="90">
        <f t="shared" ca="1" si="94"/>
        <v>0</v>
      </c>
      <c r="W97" s="90">
        <f t="shared" ca="1" si="95"/>
        <v>0</v>
      </c>
      <c r="X97" s="90">
        <f t="shared" ca="1" si="96"/>
        <v>0</v>
      </c>
      <c r="Y97" s="90">
        <f t="shared" ca="1" si="97"/>
        <v>0</v>
      </c>
      <c r="Z97" s="90">
        <f t="shared" ca="1" si="98"/>
        <v>0</v>
      </c>
      <c r="AA97" s="90">
        <f t="shared" ca="1" si="99"/>
        <v>0</v>
      </c>
      <c r="AB97" s="90">
        <f t="shared" ca="1" si="100"/>
        <v>0</v>
      </c>
      <c r="AC97" s="90">
        <f t="shared" ca="1" si="101"/>
        <v>0</v>
      </c>
      <c r="AD97" s="90">
        <f t="shared" ca="1" si="102"/>
        <v>0</v>
      </c>
      <c r="AE97" s="90">
        <f t="shared" ca="1" si="103"/>
        <v>0</v>
      </c>
      <c r="AF97" s="90">
        <f t="shared" ca="1" si="104"/>
        <v>0</v>
      </c>
      <c r="AG97" s="90">
        <f t="shared" ca="1" si="105"/>
        <v>0</v>
      </c>
      <c r="AH97" s="90">
        <f t="shared" ca="1" si="106"/>
        <v>0</v>
      </c>
      <c r="AI97" s="90">
        <f t="shared" ca="1" si="107"/>
        <v>0</v>
      </c>
      <c r="AJ97" s="90">
        <f t="shared" ca="1" si="108"/>
        <v>0</v>
      </c>
      <c r="AK97" s="94"/>
      <c r="AL97" s="90">
        <f t="shared" ca="1" si="109"/>
        <v>0</v>
      </c>
      <c r="AM97" s="90">
        <f t="shared" ca="1" si="110"/>
        <v>0</v>
      </c>
      <c r="AN97" s="90">
        <f t="shared" ca="1" si="111"/>
        <v>0</v>
      </c>
      <c r="AO97" s="90">
        <f t="shared" ca="1" si="112"/>
        <v>0</v>
      </c>
      <c r="AP97" s="90">
        <f t="shared" ca="1" si="113"/>
        <v>0</v>
      </c>
      <c r="AQ97" s="90">
        <f t="shared" ca="1" si="114"/>
        <v>0</v>
      </c>
      <c r="AR97" s="90">
        <f t="shared" ca="1" si="115"/>
        <v>0</v>
      </c>
      <c r="AS97" s="90">
        <f t="shared" ca="1" si="116"/>
        <v>0</v>
      </c>
      <c r="AT97" s="90">
        <f t="shared" ca="1" si="117"/>
        <v>0</v>
      </c>
      <c r="AU97" s="90">
        <f t="shared" ca="1" si="118"/>
        <v>0</v>
      </c>
      <c r="AV97" s="90">
        <f t="shared" ca="1" si="119"/>
        <v>0</v>
      </c>
      <c r="AW97" s="90">
        <f t="shared" ca="1" si="120"/>
        <v>0</v>
      </c>
      <c r="AX97" s="90">
        <f t="shared" ca="1" si="121"/>
        <v>0</v>
      </c>
      <c r="AY97" s="90">
        <f t="shared" ca="1" si="122"/>
        <v>0</v>
      </c>
      <c r="AZ97" s="90">
        <f t="shared" ca="1" si="123"/>
        <v>0</v>
      </c>
      <c r="BA97" s="92">
        <f t="shared" ca="1" si="124"/>
        <v>0</v>
      </c>
      <c r="BB97" s="95"/>
      <c r="BC97" s="90">
        <f t="shared" ca="1" si="125"/>
        <v>0</v>
      </c>
      <c r="BD97" s="90">
        <f t="shared" ca="1" si="126"/>
        <v>0</v>
      </c>
      <c r="BE97" s="90">
        <f t="shared" ca="1" si="127"/>
        <v>0</v>
      </c>
      <c r="BF97" s="90">
        <f t="shared" ca="1" si="128"/>
        <v>0</v>
      </c>
      <c r="BG97" s="90">
        <f t="shared" ca="1" si="129"/>
        <v>0</v>
      </c>
      <c r="BH97" s="90">
        <f t="shared" ca="1" si="130"/>
        <v>0</v>
      </c>
      <c r="BI97" s="90">
        <f t="shared" ca="1" si="131"/>
        <v>0</v>
      </c>
      <c r="BJ97" s="90">
        <f t="shared" ca="1" si="132"/>
        <v>0</v>
      </c>
      <c r="BK97" s="90">
        <f t="shared" ca="1" si="133"/>
        <v>0</v>
      </c>
      <c r="BL97" s="90">
        <f t="shared" ca="1" si="134"/>
        <v>0</v>
      </c>
      <c r="BM97" s="90">
        <f t="shared" ca="1" si="135"/>
        <v>0</v>
      </c>
      <c r="BN97" s="90">
        <f t="shared" ca="1" si="136"/>
        <v>0</v>
      </c>
      <c r="BO97" s="90">
        <f t="shared" ca="1" si="137"/>
        <v>0</v>
      </c>
      <c r="BP97" s="90">
        <f t="shared" ca="1" si="138"/>
        <v>0</v>
      </c>
      <c r="BQ97" s="90">
        <f t="shared" ca="1" si="139"/>
        <v>0</v>
      </c>
      <c r="BR97" s="92">
        <f t="shared" ca="1" si="140"/>
        <v>0</v>
      </c>
      <c r="BS97" s="92"/>
      <c r="BT97" s="93">
        <f t="shared" ca="1" si="141"/>
        <v>0</v>
      </c>
      <c r="BU97" s="90">
        <f ca="1">IF(W96&lt;=0,0,IF($C97&lt;=SUM($BT97:BT97),0,IF(BD97+$C97-SUM($BT97:BT97)&gt;W96+AM97,W96+AM97-BD97,$C97-SUM($BT97:BT97))))</f>
        <v>0</v>
      </c>
      <c r="BV97" s="90">
        <f ca="1">IF(X96&lt;=0,0,IF($C97&lt;=SUM($BT97:BU97),0,IF(BE97+$C97-SUM($BT97:BU97)&gt;X96+AN97,X96+AN97-BE97,$C97-SUM($BT97:BU97))))</f>
        <v>0</v>
      </c>
      <c r="BW97" s="90">
        <f ca="1">IF(Y96&lt;=0,0,IF($C97&lt;=SUM($BT97:BV97),0,IF(BF97+$C97-SUM($BT97:BV97)&gt;Y96+AO97,Y96+AO97-BF97,$C97-SUM($BT97:BV97))))</f>
        <v>0</v>
      </c>
      <c r="BX97" s="90">
        <f ca="1">IF(Z96&lt;=0,0,IF($C97&lt;=SUM($BT97:BW97),0,IF(BG97+$C97-SUM($BT97:BW97)&gt;Z96+AP97,Z96+AP97-BG97,$C97-SUM($BT97:BW97))))</f>
        <v>0</v>
      </c>
      <c r="BY97" s="90">
        <f ca="1">IF(AA96&lt;=0,0,IF($C97&lt;=SUM($BT97:BX97),0,IF(BH97+$C97-SUM($BT97:BX97)&gt;AA96+AQ97,AA96+AQ97-BH97,$C97-SUM($BT97:BX97))))</f>
        <v>0</v>
      </c>
      <c r="BZ97" s="90">
        <f ca="1">IF(AB96&lt;=0,0,IF($C97&lt;=SUM($BT97:BY97),0,IF(BI97+$C97-SUM($BT97:BY97)&gt;AB96+AR97,AB96+AR97-BI97,$C97-SUM($BT97:BY97))))</f>
        <v>0</v>
      </c>
      <c r="CA97" s="90">
        <f ca="1">IF(AC96&lt;=0,0,IF($C97&lt;=SUM($BT97:BZ97),0,IF(BJ97+$C97-SUM($BT97:BZ97)&gt;AC96+AS97,AC96+AS97-BJ97,$C97-SUM($BT97:BZ97))))</f>
        <v>0</v>
      </c>
      <c r="CB97" s="90">
        <f ca="1">IF(AD96&lt;=0,0,IF($C97&lt;=SUM($BT97:CA97),0,IF(BK97+$C97-SUM($BT97:CA97)&gt;AD96+AT97,AD96+AT97-BK97,$C97-SUM($BT97:CA97))))</f>
        <v>0</v>
      </c>
      <c r="CC97" s="90">
        <f ca="1">IF(AE96&lt;=0,0,IF($C97&lt;=SUM($BT97:CB97),0,IF(BL97+$C97-SUM($BT97:CB97)&gt;AE96+AU97,AE96+AU97-BL97,$C97-SUM($BT97:CB97))))</f>
        <v>0</v>
      </c>
      <c r="CD97" s="90">
        <f ca="1">IF(AF96&lt;=0,0,IF($C97&lt;=SUM($BT97:CC97),0,IF(BM97+$C97-SUM($BT97:CC97)&gt;AF96+AV97,AF96+AV97-BM97,$C97-SUM($BT97:CC97))))</f>
        <v>0</v>
      </c>
      <c r="CE97" s="90">
        <f ca="1">IF(AG96&lt;=0,0,IF($C97&lt;=SUM($BT97:CD97),0,IF(BN97+$C97-SUM($BT97:CD97)&gt;AG96+AW97,AG96+AW97-BN97,$C97-SUM($BT97:CD97))))</f>
        <v>0</v>
      </c>
      <c r="CF97" s="90">
        <f ca="1">IF(AH96&lt;=0,0,IF($C97&lt;=SUM($BT97:CE97),0,IF(BO97+$C97-SUM($BT97:CE97)&gt;AH96+AX97,AH96+AX97-BO97,$C97-SUM($BT97:CE97))))</f>
        <v>0</v>
      </c>
      <c r="CG97" s="90">
        <f ca="1">IF(AI96&lt;=0,0,IF($C97&lt;=SUM($BT97:CF97),0,IF(BP97+$C97-SUM($BT97:CF97)&gt;AI96+AY97,AI96+AY97-BP97,$C97-SUM($BT97:CF97))))</f>
        <v>0</v>
      </c>
      <c r="CH97" s="90">
        <f ca="1">IF(AJ96&lt;=0,0,IF($C97&lt;=SUM($BT97:CG97),0,IF(BQ97+$C97-SUM($BT97:CG97)&gt;AJ96+AZ97,AJ96+AZ97-BQ97,$C97-SUM($BT97:CG97))))</f>
        <v>0</v>
      </c>
    </row>
    <row r="98" spans="1:86" ht="11.1" customHeight="1" x14ac:dyDescent="0.2">
      <c r="A98" s="86" t="str">
        <f t="shared" ca="1" si="77"/>
        <v/>
      </c>
      <c r="B98" s="87" t="e">
        <f t="shared" ca="1" si="142"/>
        <v>#N/A</v>
      </c>
      <c r="C98" s="88" t="str">
        <f t="shared" ca="1" si="78"/>
        <v/>
      </c>
      <c r="D98" s="89"/>
      <c r="E98" s="90">
        <f t="shared" ca="1" si="79"/>
        <v>0</v>
      </c>
      <c r="F98" s="90">
        <f t="shared" ca="1" si="80"/>
        <v>0</v>
      </c>
      <c r="G98" s="90">
        <f t="shared" ca="1" si="81"/>
        <v>0</v>
      </c>
      <c r="H98" s="90">
        <f t="shared" ca="1" si="82"/>
        <v>0</v>
      </c>
      <c r="I98" s="90">
        <f t="shared" ca="1" si="83"/>
        <v>0</v>
      </c>
      <c r="J98" s="90">
        <f t="shared" ca="1" si="84"/>
        <v>0</v>
      </c>
      <c r="K98" s="90">
        <f t="shared" ca="1" si="85"/>
        <v>0</v>
      </c>
      <c r="L98" s="90">
        <f t="shared" ca="1" si="86"/>
        <v>0</v>
      </c>
      <c r="M98" s="90">
        <f t="shared" ca="1" si="87"/>
        <v>0</v>
      </c>
      <c r="N98" s="90">
        <f t="shared" ca="1" si="88"/>
        <v>0</v>
      </c>
      <c r="O98" s="90">
        <f t="shared" ca="1" si="89"/>
        <v>0</v>
      </c>
      <c r="P98" s="90">
        <f t="shared" ca="1" si="90"/>
        <v>0</v>
      </c>
      <c r="Q98" s="90">
        <f t="shared" ca="1" si="91"/>
        <v>0</v>
      </c>
      <c r="R98" s="90">
        <f t="shared" ca="1" si="92"/>
        <v>0</v>
      </c>
      <c r="S98" s="90">
        <f t="shared" ca="1" si="93"/>
        <v>0</v>
      </c>
      <c r="T98" s="91"/>
      <c r="U98" s="90">
        <f t="shared" ca="1" si="76"/>
        <v>0</v>
      </c>
      <c r="V98" s="90">
        <f t="shared" ca="1" si="94"/>
        <v>0</v>
      </c>
      <c r="W98" s="90">
        <f t="shared" ca="1" si="95"/>
        <v>0</v>
      </c>
      <c r="X98" s="90">
        <f t="shared" ca="1" si="96"/>
        <v>0</v>
      </c>
      <c r="Y98" s="90">
        <f t="shared" ca="1" si="97"/>
        <v>0</v>
      </c>
      <c r="Z98" s="90">
        <f t="shared" ca="1" si="98"/>
        <v>0</v>
      </c>
      <c r="AA98" s="90">
        <f t="shared" ca="1" si="99"/>
        <v>0</v>
      </c>
      <c r="AB98" s="90">
        <f t="shared" ca="1" si="100"/>
        <v>0</v>
      </c>
      <c r="AC98" s="90">
        <f t="shared" ca="1" si="101"/>
        <v>0</v>
      </c>
      <c r="AD98" s="90">
        <f t="shared" ca="1" si="102"/>
        <v>0</v>
      </c>
      <c r="AE98" s="90">
        <f t="shared" ca="1" si="103"/>
        <v>0</v>
      </c>
      <c r="AF98" s="90">
        <f t="shared" ca="1" si="104"/>
        <v>0</v>
      </c>
      <c r="AG98" s="90">
        <f t="shared" ca="1" si="105"/>
        <v>0</v>
      </c>
      <c r="AH98" s="90">
        <f t="shared" ca="1" si="106"/>
        <v>0</v>
      </c>
      <c r="AI98" s="90">
        <f t="shared" ca="1" si="107"/>
        <v>0</v>
      </c>
      <c r="AJ98" s="90">
        <f t="shared" ca="1" si="108"/>
        <v>0</v>
      </c>
      <c r="AK98" s="94"/>
      <c r="AL98" s="90">
        <f t="shared" ca="1" si="109"/>
        <v>0</v>
      </c>
      <c r="AM98" s="90">
        <f t="shared" ca="1" si="110"/>
        <v>0</v>
      </c>
      <c r="AN98" s="90">
        <f t="shared" ca="1" si="111"/>
        <v>0</v>
      </c>
      <c r="AO98" s="90">
        <f t="shared" ca="1" si="112"/>
        <v>0</v>
      </c>
      <c r="AP98" s="90">
        <f t="shared" ca="1" si="113"/>
        <v>0</v>
      </c>
      <c r="AQ98" s="90">
        <f t="shared" ca="1" si="114"/>
        <v>0</v>
      </c>
      <c r="AR98" s="90">
        <f t="shared" ca="1" si="115"/>
        <v>0</v>
      </c>
      <c r="AS98" s="90">
        <f t="shared" ca="1" si="116"/>
        <v>0</v>
      </c>
      <c r="AT98" s="90">
        <f t="shared" ca="1" si="117"/>
        <v>0</v>
      </c>
      <c r="AU98" s="90">
        <f t="shared" ca="1" si="118"/>
        <v>0</v>
      </c>
      <c r="AV98" s="90">
        <f t="shared" ca="1" si="119"/>
        <v>0</v>
      </c>
      <c r="AW98" s="90">
        <f t="shared" ca="1" si="120"/>
        <v>0</v>
      </c>
      <c r="AX98" s="90">
        <f t="shared" ca="1" si="121"/>
        <v>0</v>
      </c>
      <c r="AY98" s="90">
        <f t="shared" ca="1" si="122"/>
        <v>0</v>
      </c>
      <c r="AZ98" s="90">
        <f t="shared" ca="1" si="123"/>
        <v>0</v>
      </c>
      <c r="BA98" s="92">
        <f t="shared" ca="1" si="124"/>
        <v>0</v>
      </c>
      <c r="BB98" s="95"/>
      <c r="BC98" s="90">
        <f t="shared" ca="1" si="125"/>
        <v>0</v>
      </c>
      <c r="BD98" s="90">
        <f t="shared" ca="1" si="126"/>
        <v>0</v>
      </c>
      <c r="BE98" s="90">
        <f t="shared" ca="1" si="127"/>
        <v>0</v>
      </c>
      <c r="BF98" s="90">
        <f t="shared" ca="1" si="128"/>
        <v>0</v>
      </c>
      <c r="BG98" s="90">
        <f t="shared" ca="1" si="129"/>
        <v>0</v>
      </c>
      <c r="BH98" s="90">
        <f t="shared" ca="1" si="130"/>
        <v>0</v>
      </c>
      <c r="BI98" s="90">
        <f t="shared" ca="1" si="131"/>
        <v>0</v>
      </c>
      <c r="BJ98" s="90">
        <f t="shared" ca="1" si="132"/>
        <v>0</v>
      </c>
      <c r="BK98" s="90">
        <f t="shared" ca="1" si="133"/>
        <v>0</v>
      </c>
      <c r="BL98" s="90">
        <f t="shared" ca="1" si="134"/>
        <v>0</v>
      </c>
      <c r="BM98" s="90">
        <f t="shared" ca="1" si="135"/>
        <v>0</v>
      </c>
      <c r="BN98" s="90">
        <f t="shared" ca="1" si="136"/>
        <v>0</v>
      </c>
      <c r="BO98" s="90">
        <f t="shared" ca="1" si="137"/>
        <v>0</v>
      </c>
      <c r="BP98" s="90">
        <f t="shared" ca="1" si="138"/>
        <v>0</v>
      </c>
      <c r="BQ98" s="90">
        <f t="shared" ca="1" si="139"/>
        <v>0</v>
      </c>
      <c r="BR98" s="92">
        <f t="shared" ca="1" si="140"/>
        <v>0</v>
      </c>
      <c r="BS98" s="92"/>
      <c r="BT98" s="93">
        <f t="shared" ca="1" si="141"/>
        <v>0</v>
      </c>
      <c r="BU98" s="90">
        <f ca="1">IF(W97&lt;=0,0,IF($C98&lt;=SUM($BT98:BT98),0,IF(BD98+$C98-SUM($BT98:BT98)&gt;W97+AM98,W97+AM98-BD98,$C98-SUM($BT98:BT98))))</f>
        <v>0</v>
      </c>
      <c r="BV98" s="90">
        <f ca="1">IF(X97&lt;=0,0,IF($C98&lt;=SUM($BT98:BU98),0,IF(BE98+$C98-SUM($BT98:BU98)&gt;X97+AN98,X97+AN98-BE98,$C98-SUM($BT98:BU98))))</f>
        <v>0</v>
      </c>
      <c r="BW98" s="90">
        <f ca="1">IF(Y97&lt;=0,0,IF($C98&lt;=SUM($BT98:BV98),0,IF(BF98+$C98-SUM($BT98:BV98)&gt;Y97+AO98,Y97+AO98-BF98,$C98-SUM($BT98:BV98))))</f>
        <v>0</v>
      </c>
      <c r="BX98" s="90">
        <f ca="1">IF(Z97&lt;=0,0,IF($C98&lt;=SUM($BT98:BW98),0,IF(BG98+$C98-SUM($BT98:BW98)&gt;Z97+AP98,Z97+AP98-BG98,$C98-SUM($BT98:BW98))))</f>
        <v>0</v>
      </c>
      <c r="BY98" s="90">
        <f ca="1">IF(AA97&lt;=0,0,IF($C98&lt;=SUM($BT98:BX98),0,IF(BH98+$C98-SUM($BT98:BX98)&gt;AA97+AQ98,AA97+AQ98-BH98,$C98-SUM($BT98:BX98))))</f>
        <v>0</v>
      </c>
      <c r="BZ98" s="90">
        <f ca="1">IF(AB97&lt;=0,0,IF($C98&lt;=SUM($BT98:BY98),0,IF(BI98+$C98-SUM($BT98:BY98)&gt;AB97+AR98,AB97+AR98-BI98,$C98-SUM($BT98:BY98))))</f>
        <v>0</v>
      </c>
      <c r="CA98" s="90">
        <f ca="1">IF(AC97&lt;=0,0,IF($C98&lt;=SUM($BT98:BZ98),0,IF(BJ98+$C98-SUM($BT98:BZ98)&gt;AC97+AS98,AC97+AS98-BJ98,$C98-SUM($BT98:BZ98))))</f>
        <v>0</v>
      </c>
      <c r="CB98" s="90">
        <f ca="1">IF(AD97&lt;=0,0,IF($C98&lt;=SUM($BT98:CA98),0,IF(BK98+$C98-SUM($BT98:CA98)&gt;AD97+AT98,AD97+AT98-BK98,$C98-SUM($BT98:CA98))))</f>
        <v>0</v>
      </c>
      <c r="CC98" s="90">
        <f ca="1">IF(AE97&lt;=0,0,IF($C98&lt;=SUM($BT98:CB98),0,IF(BL98+$C98-SUM($BT98:CB98)&gt;AE97+AU98,AE97+AU98-BL98,$C98-SUM($BT98:CB98))))</f>
        <v>0</v>
      </c>
      <c r="CD98" s="90">
        <f ca="1">IF(AF97&lt;=0,0,IF($C98&lt;=SUM($BT98:CC98),0,IF(BM98+$C98-SUM($BT98:CC98)&gt;AF97+AV98,AF97+AV98-BM98,$C98-SUM($BT98:CC98))))</f>
        <v>0</v>
      </c>
      <c r="CE98" s="90">
        <f ca="1">IF(AG97&lt;=0,0,IF($C98&lt;=SUM($BT98:CD98),0,IF(BN98+$C98-SUM($BT98:CD98)&gt;AG97+AW98,AG97+AW98-BN98,$C98-SUM($BT98:CD98))))</f>
        <v>0</v>
      </c>
      <c r="CF98" s="90">
        <f ca="1">IF(AH97&lt;=0,0,IF($C98&lt;=SUM($BT98:CE98),0,IF(BO98+$C98-SUM($BT98:CE98)&gt;AH97+AX98,AH97+AX98-BO98,$C98-SUM($BT98:CE98))))</f>
        <v>0</v>
      </c>
      <c r="CG98" s="90">
        <f ca="1">IF(AI97&lt;=0,0,IF($C98&lt;=SUM($BT98:CF98),0,IF(BP98+$C98-SUM($BT98:CF98)&gt;AI97+AY98,AI97+AY98-BP98,$C98-SUM($BT98:CF98))))</f>
        <v>0</v>
      </c>
      <c r="CH98" s="90">
        <f ca="1">IF(AJ97&lt;=0,0,IF($C98&lt;=SUM($BT98:CG98),0,IF(BQ98+$C98-SUM($BT98:CG98)&gt;AJ97+AZ98,AJ97+AZ98-BQ98,$C98-SUM($BT98:CG98))))</f>
        <v>0</v>
      </c>
    </row>
    <row r="99" spans="1:86" ht="11.1" customHeight="1" x14ac:dyDescent="0.2">
      <c r="A99" s="86" t="str">
        <f t="shared" ca="1" si="77"/>
        <v/>
      </c>
      <c r="B99" s="87" t="e">
        <f t="shared" ca="1" si="142"/>
        <v>#N/A</v>
      </c>
      <c r="C99" s="88" t="str">
        <f t="shared" ca="1" si="78"/>
        <v/>
      </c>
      <c r="D99" s="89"/>
      <c r="E99" s="90">
        <f t="shared" ca="1" si="79"/>
        <v>0</v>
      </c>
      <c r="F99" s="90">
        <f t="shared" ca="1" si="80"/>
        <v>0</v>
      </c>
      <c r="G99" s="90">
        <f t="shared" ca="1" si="81"/>
        <v>0</v>
      </c>
      <c r="H99" s="90">
        <f t="shared" ca="1" si="82"/>
        <v>0</v>
      </c>
      <c r="I99" s="90">
        <f t="shared" ca="1" si="83"/>
        <v>0</v>
      </c>
      <c r="J99" s="90">
        <f t="shared" ca="1" si="84"/>
        <v>0</v>
      </c>
      <c r="K99" s="90">
        <f t="shared" ca="1" si="85"/>
        <v>0</v>
      </c>
      <c r="L99" s="90">
        <f t="shared" ca="1" si="86"/>
        <v>0</v>
      </c>
      <c r="M99" s="90">
        <f t="shared" ca="1" si="87"/>
        <v>0</v>
      </c>
      <c r="N99" s="90">
        <f t="shared" ca="1" si="88"/>
        <v>0</v>
      </c>
      <c r="O99" s="90">
        <f t="shared" ca="1" si="89"/>
        <v>0</v>
      </c>
      <c r="P99" s="90">
        <f t="shared" ca="1" si="90"/>
        <v>0</v>
      </c>
      <c r="Q99" s="90">
        <f t="shared" ca="1" si="91"/>
        <v>0</v>
      </c>
      <c r="R99" s="90">
        <f t="shared" ca="1" si="92"/>
        <v>0</v>
      </c>
      <c r="S99" s="90">
        <f t="shared" ca="1" si="93"/>
        <v>0</v>
      </c>
      <c r="T99" s="91"/>
      <c r="U99" s="90">
        <f t="shared" ca="1" si="76"/>
        <v>0</v>
      </c>
      <c r="V99" s="90">
        <f t="shared" ca="1" si="94"/>
        <v>0</v>
      </c>
      <c r="W99" s="90">
        <f t="shared" ca="1" si="95"/>
        <v>0</v>
      </c>
      <c r="X99" s="90">
        <f t="shared" ca="1" si="96"/>
        <v>0</v>
      </c>
      <c r="Y99" s="90">
        <f t="shared" ca="1" si="97"/>
        <v>0</v>
      </c>
      <c r="Z99" s="90">
        <f t="shared" ca="1" si="98"/>
        <v>0</v>
      </c>
      <c r="AA99" s="90">
        <f t="shared" ca="1" si="99"/>
        <v>0</v>
      </c>
      <c r="AB99" s="90">
        <f t="shared" ca="1" si="100"/>
        <v>0</v>
      </c>
      <c r="AC99" s="90">
        <f t="shared" ca="1" si="101"/>
        <v>0</v>
      </c>
      <c r="AD99" s="90">
        <f t="shared" ca="1" si="102"/>
        <v>0</v>
      </c>
      <c r="AE99" s="90">
        <f t="shared" ca="1" si="103"/>
        <v>0</v>
      </c>
      <c r="AF99" s="90">
        <f t="shared" ca="1" si="104"/>
        <v>0</v>
      </c>
      <c r="AG99" s="90">
        <f t="shared" ca="1" si="105"/>
        <v>0</v>
      </c>
      <c r="AH99" s="90">
        <f t="shared" ca="1" si="106"/>
        <v>0</v>
      </c>
      <c r="AI99" s="90">
        <f t="shared" ca="1" si="107"/>
        <v>0</v>
      </c>
      <c r="AJ99" s="90">
        <f t="shared" ca="1" si="108"/>
        <v>0</v>
      </c>
      <c r="AK99" s="94"/>
      <c r="AL99" s="90">
        <f t="shared" ca="1" si="109"/>
        <v>0</v>
      </c>
      <c r="AM99" s="90">
        <f t="shared" ca="1" si="110"/>
        <v>0</v>
      </c>
      <c r="AN99" s="90">
        <f t="shared" ca="1" si="111"/>
        <v>0</v>
      </c>
      <c r="AO99" s="90">
        <f t="shared" ca="1" si="112"/>
        <v>0</v>
      </c>
      <c r="AP99" s="90">
        <f t="shared" ca="1" si="113"/>
        <v>0</v>
      </c>
      <c r="AQ99" s="90">
        <f t="shared" ca="1" si="114"/>
        <v>0</v>
      </c>
      <c r="AR99" s="90">
        <f t="shared" ca="1" si="115"/>
        <v>0</v>
      </c>
      <c r="AS99" s="90">
        <f t="shared" ca="1" si="116"/>
        <v>0</v>
      </c>
      <c r="AT99" s="90">
        <f t="shared" ca="1" si="117"/>
        <v>0</v>
      </c>
      <c r="AU99" s="90">
        <f t="shared" ca="1" si="118"/>
        <v>0</v>
      </c>
      <c r="AV99" s="90">
        <f t="shared" ca="1" si="119"/>
        <v>0</v>
      </c>
      <c r="AW99" s="90">
        <f t="shared" ca="1" si="120"/>
        <v>0</v>
      </c>
      <c r="AX99" s="90">
        <f t="shared" ca="1" si="121"/>
        <v>0</v>
      </c>
      <c r="AY99" s="90">
        <f t="shared" ca="1" si="122"/>
        <v>0</v>
      </c>
      <c r="AZ99" s="90">
        <f t="shared" ca="1" si="123"/>
        <v>0</v>
      </c>
      <c r="BA99" s="92">
        <f t="shared" ca="1" si="124"/>
        <v>0</v>
      </c>
      <c r="BB99" s="95"/>
      <c r="BC99" s="90">
        <f t="shared" ca="1" si="125"/>
        <v>0</v>
      </c>
      <c r="BD99" s="90">
        <f t="shared" ca="1" si="126"/>
        <v>0</v>
      </c>
      <c r="BE99" s="90">
        <f t="shared" ca="1" si="127"/>
        <v>0</v>
      </c>
      <c r="BF99" s="90">
        <f t="shared" ca="1" si="128"/>
        <v>0</v>
      </c>
      <c r="BG99" s="90">
        <f t="shared" ca="1" si="129"/>
        <v>0</v>
      </c>
      <c r="BH99" s="90">
        <f t="shared" ca="1" si="130"/>
        <v>0</v>
      </c>
      <c r="BI99" s="90">
        <f t="shared" ca="1" si="131"/>
        <v>0</v>
      </c>
      <c r="BJ99" s="90">
        <f t="shared" ca="1" si="132"/>
        <v>0</v>
      </c>
      <c r="BK99" s="90">
        <f t="shared" ca="1" si="133"/>
        <v>0</v>
      </c>
      <c r="BL99" s="90">
        <f t="shared" ca="1" si="134"/>
        <v>0</v>
      </c>
      <c r="BM99" s="90">
        <f t="shared" ca="1" si="135"/>
        <v>0</v>
      </c>
      <c r="BN99" s="90">
        <f t="shared" ca="1" si="136"/>
        <v>0</v>
      </c>
      <c r="BO99" s="90">
        <f t="shared" ca="1" si="137"/>
        <v>0</v>
      </c>
      <c r="BP99" s="90">
        <f t="shared" ca="1" si="138"/>
        <v>0</v>
      </c>
      <c r="BQ99" s="90">
        <f t="shared" ca="1" si="139"/>
        <v>0</v>
      </c>
      <c r="BR99" s="92">
        <f t="shared" ca="1" si="140"/>
        <v>0</v>
      </c>
      <c r="BS99" s="92"/>
      <c r="BT99" s="93">
        <f t="shared" ca="1" si="141"/>
        <v>0</v>
      </c>
      <c r="BU99" s="90">
        <f ca="1">IF(W98&lt;=0,0,IF($C99&lt;=SUM($BT99:BT99),0,IF(BD99+$C99-SUM($BT99:BT99)&gt;W98+AM99,W98+AM99-BD99,$C99-SUM($BT99:BT99))))</f>
        <v>0</v>
      </c>
      <c r="BV99" s="90">
        <f ca="1">IF(X98&lt;=0,0,IF($C99&lt;=SUM($BT99:BU99),0,IF(BE99+$C99-SUM($BT99:BU99)&gt;X98+AN99,X98+AN99-BE99,$C99-SUM($BT99:BU99))))</f>
        <v>0</v>
      </c>
      <c r="BW99" s="90">
        <f ca="1">IF(Y98&lt;=0,0,IF($C99&lt;=SUM($BT99:BV99),0,IF(BF99+$C99-SUM($BT99:BV99)&gt;Y98+AO99,Y98+AO99-BF99,$C99-SUM($BT99:BV99))))</f>
        <v>0</v>
      </c>
      <c r="BX99" s="90">
        <f ca="1">IF(Z98&lt;=0,0,IF($C99&lt;=SUM($BT99:BW99),0,IF(BG99+$C99-SUM($BT99:BW99)&gt;Z98+AP99,Z98+AP99-BG99,$C99-SUM($BT99:BW99))))</f>
        <v>0</v>
      </c>
      <c r="BY99" s="90">
        <f ca="1">IF(AA98&lt;=0,0,IF($C99&lt;=SUM($BT99:BX99),0,IF(BH99+$C99-SUM($BT99:BX99)&gt;AA98+AQ99,AA98+AQ99-BH99,$C99-SUM($BT99:BX99))))</f>
        <v>0</v>
      </c>
      <c r="BZ99" s="90">
        <f ca="1">IF(AB98&lt;=0,0,IF($C99&lt;=SUM($BT99:BY99),0,IF(BI99+$C99-SUM($BT99:BY99)&gt;AB98+AR99,AB98+AR99-BI99,$C99-SUM($BT99:BY99))))</f>
        <v>0</v>
      </c>
      <c r="CA99" s="90">
        <f ca="1">IF(AC98&lt;=0,0,IF($C99&lt;=SUM($BT99:BZ99),0,IF(BJ99+$C99-SUM($BT99:BZ99)&gt;AC98+AS99,AC98+AS99-BJ99,$C99-SUM($BT99:BZ99))))</f>
        <v>0</v>
      </c>
      <c r="CB99" s="90">
        <f ca="1">IF(AD98&lt;=0,0,IF($C99&lt;=SUM($BT99:CA99),0,IF(BK99+$C99-SUM($BT99:CA99)&gt;AD98+AT99,AD98+AT99-BK99,$C99-SUM($BT99:CA99))))</f>
        <v>0</v>
      </c>
      <c r="CC99" s="90">
        <f ca="1">IF(AE98&lt;=0,0,IF($C99&lt;=SUM($BT99:CB99),0,IF(BL99+$C99-SUM($BT99:CB99)&gt;AE98+AU99,AE98+AU99-BL99,$C99-SUM($BT99:CB99))))</f>
        <v>0</v>
      </c>
      <c r="CD99" s="90">
        <f ca="1">IF(AF98&lt;=0,0,IF($C99&lt;=SUM($BT99:CC99),0,IF(BM99+$C99-SUM($BT99:CC99)&gt;AF98+AV99,AF98+AV99-BM99,$C99-SUM($BT99:CC99))))</f>
        <v>0</v>
      </c>
      <c r="CE99" s="90">
        <f ca="1">IF(AG98&lt;=0,0,IF($C99&lt;=SUM($BT99:CD99),0,IF(BN99+$C99-SUM($BT99:CD99)&gt;AG98+AW99,AG98+AW99-BN99,$C99-SUM($BT99:CD99))))</f>
        <v>0</v>
      </c>
      <c r="CF99" s="90">
        <f ca="1">IF(AH98&lt;=0,0,IF($C99&lt;=SUM($BT99:CE99),0,IF(BO99+$C99-SUM($BT99:CE99)&gt;AH98+AX99,AH98+AX99-BO99,$C99-SUM($BT99:CE99))))</f>
        <v>0</v>
      </c>
      <c r="CG99" s="90">
        <f ca="1">IF(AI98&lt;=0,0,IF($C99&lt;=SUM($BT99:CF99),0,IF(BP99+$C99-SUM($BT99:CF99)&gt;AI98+AY99,AI98+AY99-BP99,$C99-SUM($BT99:CF99))))</f>
        <v>0</v>
      </c>
      <c r="CH99" s="90">
        <f ca="1">IF(AJ98&lt;=0,0,IF($C99&lt;=SUM($BT99:CG99),0,IF(BQ99+$C99-SUM($BT99:CG99)&gt;AJ98+AZ99,AJ98+AZ99-BQ99,$C99-SUM($BT99:CG99))))</f>
        <v>0</v>
      </c>
    </row>
    <row r="100" spans="1:86" ht="11.1" customHeight="1" x14ac:dyDescent="0.2">
      <c r="A100" s="86" t="str">
        <f t="shared" ca="1" si="77"/>
        <v/>
      </c>
      <c r="B100" s="87" t="e">
        <f t="shared" ca="1" si="142"/>
        <v>#N/A</v>
      </c>
      <c r="C100" s="88" t="str">
        <f t="shared" ca="1" si="78"/>
        <v/>
      </c>
      <c r="D100" s="89"/>
      <c r="E100" s="90">
        <f t="shared" ca="1" si="79"/>
        <v>0</v>
      </c>
      <c r="F100" s="90">
        <f t="shared" ca="1" si="80"/>
        <v>0</v>
      </c>
      <c r="G100" s="90">
        <f t="shared" ca="1" si="81"/>
        <v>0</v>
      </c>
      <c r="H100" s="90">
        <f t="shared" ca="1" si="82"/>
        <v>0</v>
      </c>
      <c r="I100" s="90">
        <f t="shared" ca="1" si="83"/>
        <v>0</v>
      </c>
      <c r="J100" s="90">
        <f t="shared" ca="1" si="84"/>
        <v>0</v>
      </c>
      <c r="K100" s="90">
        <f t="shared" ca="1" si="85"/>
        <v>0</v>
      </c>
      <c r="L100" s="90">
        <f t="shared" ca="1" si="86"/>
        <v>0</v>
      </c>
      <c r="M100" s="90">
        <f t="shared" ca="1" si="87"/>
        <v>0</v>
      </c>
      <c r="N100" s="90">
        <f t="shared" ca="1" si="88"/>
        <v>0</v>
      </c>
      <c r="O100" s="90">
        <f t="shared" ca="1" si="89"/>
        <v>0</v>
      </c>
      <c r="P100" s="90">
        <f t="shared" ca="1" si="90"/>
        <v>0</v>
      </c>
      <c r="Q100" s="90">
        <f t="shared" ca="1" si="91"/>
        <v>0</v>
      </c>
      <c r="R100" s="90">
        <f t="shared" ca="1" si="92"/>
        <v>0</v>
      </c>
      <c r="S100" s="90">
        <f t="shared" ca="1" si="93"/>
        <v>0</v>
      </c>
      <c r="T100" s="91"/>
      <c r="U100" s="90">
        <f t="shared" ca="1" si="76"/>
        <v>0</v>
      </c>
      <c r="V100" s="90">
        <f t="shared" ca="1" si="94"/>
        <v>0</v>
      </c>
      <c r="W100" s="90">
        <f t="shared" ca="1" si="95"/>
        <v>0</v>
      </c>
      <c r="X100" s="90">
        <f t="shared" ca="1" si="96"/>
        <v>0</v>
      </c>
      <c r="Y100" s="90">
        <f t="shared" ca="1" si="97"/>
        <v>0</v>
      </c>
      <c r="Z100" s="90">
        <f t="shared" ca="1" si="98"/>
        <v>0</v>
      </c>
      <c r="AA100" s="90">
        <f t="shared" ca="1" si="99"/>
        <v>0</v>
      </c>
      <c r="AB100" s="90">
        <f t="shared" ca="1" si="100"/>
        <v>0</v>
      </c>
      <c r="AC100" s="90">
        <f t="shared" ca="1" si="101"/>
        <v>0</v>
      </c>
      <c r="AD100" s="90">
        <f t="shared" ca="1" si="102"/>
        <v>0</v>
      </c>
      <c r="AE100" s="90">
        <f t="shared" ca="1" si="103"/>
        <v>0</v>
      </c>
      <c r="AF100" s="90">
        <f t="shared" ca="1" si="104"/>
        <v>0</v>
      </c>
      <c r="AG100" s="90">
        <f t="shared" ca="1" si="105"/>
        <v>0</v>
      </c>
      <c r="AH100" s="90">
        <f t="shared" ca="1" si="106"/>
        <v>0</v>
      </c>
      <c r="AI100" s="90">
        <f t="shared" ca="1" si="107"/>
        <v>0</v>
      </c>
      <c r="AJ100" s="90">
        <f t="shared" ca="1" si="108"/>
        <v>0</v>
      </c>
      <c r="AK100" s="94"/>
      <c r="AL100" s="90">
        <f t="shared" ca="1" si="109"/>
        <v>0</v>
      </c>
      <c r="AM100" s="90">
        <f t="shared" ca="1" si="110"/>
        <v>0</v>
      </c>
      <c r="AN100" s="90">
        <f t="shared" ca="1" si="111"/>
        <v>0</v>
      </c>
      <c r="AO100" s="90">
        <f t="shared" ca="1" si="112"/>
        <v>0</v>
      </c>
      <c r="AP100" s="90">
        <f t="shared" ca="1" si="113"/>
        <v>0</v>
      </c>
      <c r="AQ100" s="90">
        <f t="shared" ca="1" si="114"/>
        <v>0</v>
      </c>
      <c r="AR100" s="90">
        <f t="shared" ca="1" si="115"/>
        <v>0</v>
      </c>
      <c r="AS100" s="90">
        <f t="shared" ca="1" si="116"/>
        <v>0</v>
      </c>
      <c r="AT100" s="90">
        <f t="shared" ca="1" si="117"/>
        <v>0</v>
      </c>
      <c r="AU100" s="90">
        <f t="shared" ca="1" si="118"/>
        <v>0</v>
      </c>
      <c r="AV100" s="90">
        <f t="shared" ca="1" si="119"/>
        <v>0</v>
      </c>
      <c r="AW100" s="90">
        <f t="shared" ca="1" si="120"/>
        <v>0</v>
      </c>
      <c r="AX100" s="90">
        <f t="shared" ca="1" si="121"/>
        <v>0</v>
      </c>
      <c r="AY100" s="90">
        <f t="shared" ca="1" si="122"/>
        <v>0</v>
      </c>
      <c r="AZ100" s="90">
        <f t="shared" ca="1" si="123"/>
        <v>0</v>
      </c>
      <c r="BA100" s="92">
        <f t="shared" ca="1" si="124"/>
        <v>0</v>
      </c>
      <c r="BB100" s="95"/>
      <c r="BC100" s="90">
        <f t="shared" ca="1" si="125"/>
        <v>0</v>
      </c>
      <c r="BD100" s="90">
        <f t="shared" ca="1" si="126"/>
        <v>0</v>
      </c>
      <c r="BE100" s="90">
        <f t="shared" ca="1" si="127"/>
        <v>0</v>
      </c>
      <c r="BF100" s="90">
        <f t="shared" ca="1" si="128"/>
        <v>0</v>
      </c>
      <c r="BG100" s="90">
        <f t="shared" ca="1" si="129"/>
        <v>0</v>
      </c>
      <c r="BH100" s="90">
        <f t="shared" ca="1" si="130"/>
        <v>0</v>
      </c>
      <c r="BI100" s="90">
        <f t="shared" ca="1" si="131"/>
        <v>0</v>
      </c>
      <c r="BJ100" s="90">
        <f t="shared" ca="1" si="132"/>
        <v>0</v>
      </c>
      <c r="BK100" s="90">
        <f t="shared" ca="1" si="133"/>
        <v>0</v>
      </c>
      <c r="BL100" s="90">
        <f t="shared" ca="1" si="134"/>
        <v>0</v>
      </c>
      <c r="BM100" s="90">
        <f t="shared" ca="1" si="135"/>
        <v>0</v>
      </c>
      <c r="BN100" s="90">
        <f t="shared" ca="1" si="136"/>
        <v>0</v>
      </c>
      <c r="BO100" s="90">
        <f t="shared" ca="1" si="137"/>
        <v>0</v>
      </c>
      <c r="BP100" s="90">
        <f t="shared" ca="1" si="138"/>
        <v>0</v>
      </c>
      <c r="BQ100" s="90">
        <f t="shared" ca="1" si="139"/>
        <v>0</v>
      </c>
      <c r="BR100" s="92">
        <f t="shared" ca="1" si="140"/>
        <v>0</v>
      </c>
      <c r="BS100" s="92"/>
      <c r="BT100" s="93">
        <f t="shared" ca="1" si="141"/>
        <v>0</v>
      </c>
      <c r="BU100" s="90">
        <f ca="1">IF(W99&lt;=0,0,IF($C100&lt;=SUM($BT100:BT100),0,IF(BD100+$C100-SUM($BT100:BT100)&gt;W99+AM100,W99+AM100-BD100,$C100-SUM($BT100:BT100))))</f>
        <v>0</v>
      </c>
      <c r="BV100" s="90">
        <f ca="1">IF(X99&lt;=0,0,IF($C100&lt;=SUM($BT100:BU100),0,IF(BE100+$C100-SUM($BT100:BU100)&gt;X99+AN100,X99+AN100-BE100,$C100-SUM($BT100:BU100))))</f>
        <v>0</v>
      </c>
      <c r="BW100" s="90">
        <f ca="1">IF(Y99&lt;=0,0,IF($C100&lt;=SUM($BT100:BV100),0,IF(BF100+$C100-SUM($BT100:BV100)&gt;Y99+AO100,Y99+AO100-BF100,$C100-SUM($BT100:BV100))))</f>
        <v>0</v>
      </c>
      <c r="BX100" s="90">
        <f ca="1">IF(Z99&lt;=0,0,IF($C100&lt;=SUM($BT100:BW100),0,IF(BG100+$C100-SUM($BT100:BW100)&gt;Z99+AP100,Z99+AP100-BG100,$C100-SUM($BT100:BW100))))</f>
        <v>0</v>
      </c>
      <c r="BY100" s="90">
        <f ca="1">IF(AA99&lt;=0,0,IF($C100&lt;=SUM($BT100:BX100),0,IF(BH100+$C100-SUM($BT100:BX100)&gt;AA99+AQ100,AA99+AQ100-BH100,$C100-SUM($BT100:BX100))))</f>
        <v>0</v>
      </c>
      <c r="BZ100" s="90">
        <f ca="1">IF(AB99&lt;=0,0,IF($C100&lt;=SUM($BT100:BY100),0,IF(BI100+$C100-SUM($BT100:BY100)&gt;AB99+AR100,AB99+AR100-BI100,$C100-SUM($BT100:BY100))))</f>
        <v>0</v>
      </c>
      <c r="CA100" s="90">
        <f ca="1">IF(AC99&lt;=0,0,IF($C100&lt;=SUM($BT100:BZ100),0,IF(BJ100+$C100-SUM($BT100:BZ100)&gt;AC99+AS100,AC99+AS100-BJ100,$C100-SUM($BT100:BZ100))))</f>
        <v>0</v>
      </c>
      <c r="CB100" s="90">
        <f ca="1">IF(AD99&lt;=0,0,IF($C100&lt;=SUM($BT100:CA100),0,IF(BK100+$C100-SUM($BT100:CA100)&gt;AD99+AT100,AD99+AT100-BK100,$C100-SUM($BT100:CA100))))</f>
        <v>0</v>
      </c>
      <c r="CC100" s="90">
        <f ca="1">IF(AE99&lt;=0,0,IF($C100&lt;=SUM($BT100:CB100),0,IF(BL100+$C100-SUM($BT100:CB100)&gt;AE99+AU100,AE99+AU100-BL100,$C100-SUM($BT100:CB100))))</f>
        <v>0</v>
      </c>
      <c r="CD100" s="90">
        <f ca="1">IF(AF99&lt;=0,0,IF($C100&lt;=SUM($BT100:CC100),0,IF(BM100+$C100-SUM($BT100:CC100)&gt;AF99+AV100,AF99+AV100-BM100,$C100-SUM($BT100:CC100))))</f>
        <v>0</v>
      </c>
      <c r="CE100" s="90">
        <f ca="1">IF(AG99&lt;=0,0,IF($C100&lt;=SUM($BT100:CD100),0,IF(BN100+$C100-SUM($BT100:CD100)&gt;AG99+AW100,AG99+AW100-BN100,$C100-SUM($BT100:CD100))))</f>
        <v>0</v>
      </c>
      <c r="CF100" s="90">
        <f ca="1">IF(AH99&lt;=0,0,IF($C100&lt;=SUM($BT100:CE100),0,IF(BO100+$C100-SUM($BT100:CE100)&gt;AH99+AX100,AH99+AX100-BO100,$C100-SUM($BT100:CE100))))</f>
        <v>0</v>
      </c>
      <c r="CG100" s="90">
        <f ca="1">IF(AI99&lt;=0,0,IF($C100&lt;=SUM($BT100:CF100),0,IF(BP100+$C100-SUM($BT100:CF100)&gt;AI99+AY100,AI99+AY100-BP100,$C100-SUM($BT100:CF100))))</f>
        <v>0</v>
      </c>
      <c r="CH100" s="90">
        <f ca="1">IF(AJ99&lt;=0,0,IF($C100&lt;=SUM($BT100:CG100),0,IF(BQ100+$C100-SUM($BT100:CG100)&gt;AJ99+AZ100,AJ99+AZ100-BQ100,$C100-SUM($BT100:CG100))))</f>
        <v>0</v>
      </c>
    </row>
    <row r="101" spans="1:86" ht="11.1" customHeight="1" x14ac:dyDescent="0.2">
      <c r="A101" s="86" t="str">
        <f t="shared" ca="1" si="77"/>
        <v/>
      </c>
      <c r="B101" s="87" t="e">
        <f t="shared" ca="1" si="142"/>
        <v>#N/A</v>
      </c>
      <c r="C101" s="88" t="str">
        <f t="shared" ca="1" si="78"/>
        <v/>
      </c>
      <c r="D101" s="89"/>
      <c r="E101" s="90">
        <f t="shared" ca="1" si="79"/>
        <v>0</v>
      </c>
      <c r="F101" s="90">
        <f t="shared" ca="1" si="80"/>
        <v>0</v>
      </c>
      <c r="G101" s="90">
        <f t="shared" ca="1" si="81"/>
        <v>0</v>
      </c>
      <c r="H101" s="90">
        <f t="shared" ca="1" si="82"/>
        <v>0</v>
      </c>
      <c r="I101" s="90">
        <f t="shared" ca="1" si="83"/>
        <v>0</v>
      </c>
      <c r="J101" s="90">
        <f t="shared" ca="1" si="84"/>
        <v>0</v>
      </c>
      <c r="K101" s="90">
        <f t="shared" ca="1" si="85"/>
        <v>0</v>
      </c>
      <c r="L101" s="90">
        <f t="shared" ca="1" si="86"/>
        <v>0</v>
      </c>
      <c r="M101" s="90">
        <f t="shared" ca="1" si="87"/>
        <v>0</v>
      </c>
      <c r="N101" s="90">
        <f t="shared" ca="1" si="88"/>
        <v>0</v>
      </c>
      <c r="O101" s="90">
        <f t="shared" ca="1" si="89"/>
        <v>0</v>
      </c>
      <c r="P101" s="90">
        <f t="shared" ca="1" si="90"/>
        <v>0</v>
      </c>
      <c r="Q101" s="90">
        <f t="shared" ca="1" si="91"/>
        <v>0</v>
      </c>
      <c r="R101" s="90">
        <f t="shared" ca="1" si="92"/>
        <v>0</v>
      </c>
      <c r="S101" s="90">
        <f t="shared" ca="1" si="93"/>
        <v>0</v>
      </c>
      <c r="T101" s="91"/>
      <c r="U101" s="90">
        <f t="shared" ca="1" si="76"/>
        <v>0</v>
      </c>
      <c r="V101" s="90">
        <f t="shared" ca="1" si="94"/>
        <v>0</v>
      </c>
      <c r="W101" s="90">
        <f t="shared" ca="1" si="95"/>
        <v>0</v>
      </c>
      <c r="X101" s="90">
        <f t="shared" ca="1" si="96"/>
        <v>0</v>
      </c>
      <c r="Y101" s="90">
        <f t="shared" ca="1" si="97"/>
        <v>0</v>
      </c>
      <c r="Z101" s="90">
        <f t="shared" ca="1" si="98"/>
        <v>0</v>
      </c>
      <c r="AA101" s="90">
        <f t="shared" ca="1" si="99"/>
        <v>0</v>
      </c>
      <c r="AB101" s="90">
        <f t="shared" ca="1" si="100"/>
        <v>0</v>
      </c>
      <c r="AC101" s="90">
        <f t="shared" ca="1" si="101"/>
        <v>0</v>
      </c>
      <c r="AD101" s="90">
        <f t="shared" ca="1" si="102"/>
        <v>0</v>
      </c>
      <c r="AE101" s="90">
        <f t="shared" ca="1" si="103"/>
        <v>0</v>
      </c>
      <c r="AF101" s="90">
        <f t="shared" ca="1" si="104"/>
        <v>0</v>
      </c>
      <c r="AG101" s="90">
        <f t="shared" ca="1" si="105"/>
        <v>0</v>
      </c>
      <c r="AH101" s="90">
        <f t="shared" ca="1" si="106"/>
        <v>0</v>
      </c>
      <c r="AI101" s="90">
        <f t="shared" ca="1" si="107"/>
        <v>0</v>
      </c>
      <c r="AJ101" s="90">
        <f t="shared" ca="1" si="108"/>
        <v>0</v>
      </c>
      <c r="AK101" s="94"/>
      <c r="AL101" s="90">
        <f t="shared" ca="1" si="109"/>
        <v>0</v>
      </c>
      <c r="AM101" s="90">
        <f t="shared" ca="1" si="110"/>
        <v>0</v>
      </c>
      <c r="AN101" s="90">
        <f t="shared" ca="1" si="111"/>
        <v>0</v>
      </c>
      <c r="AO101" s="90">
        <f t="shared" ca="1" si="112"/>
        <v>0</v>
      </c>
      <c r="AP101" s="90">
        <f t="shared" ca="1" si="113"/>
        <v>0</v>
      </c>
      <c r="AQ101" s="90">
        <f t="shared" ca="1" si="114"/>
        <v>0</v>
      </c>
      <c r="AR101" s="90">
        <f t="shared" ca="1" si="115"/>
        <v>0</v>
      </c>
      <c r="AS101" s="90">
        <f t="shared" ca="1" si="116"/>
        <v>0</v>
      </c>
      <c r="AT101" s="90">
        <f t="shared" ca="1" si="117"/>
        <v>0</v>
      </c>
      <c r="AU101" s="90">
        <f t="shared" ca="1" si="118"/>
        <v>0</v>
      </c>
      <c r="AV101" s="90">
        <f t="shared" ca="1" si="119"/>
        <v>0</v>
      </c>
      <c r="AW101" s="90">
        <f t="shared" ca="1" si="120"/>
        <v>0</v>
      </c>
      <c r="AX101" s="90">
        <f t="shared" ca="1" si="121"/>
        <v>0</v>
      </c>
      <c r="AY101" s="90">
        <f t="shared" ca="1" si="122"/>
        <v>0</v>
      </c>
      <c r="AZ101" s="90">
        <f t="shared" ca="1" si="123"/>
        <v>0</v>
      </c>
      <c r="BA101" s="92">
        <f t="shared" ca="1" si="124"/>
        <v>0</v>
      </c>
      <c r="BB101" s="95"/>
      <c r="BC101" s="90">
        <f t="shared" ca="1" si="125"/>
        <v>0</v>
      </c>
      <c r="BD101" s="90">
        <f t="shared" ca="1" si="126"/>
        <v>0</v>
      </c>
      <c r="BE101" s="90">
        <f t="shared" ca="1" si="127"/>
        <v>0</v>
      </c>
      <c r="BF101" s="90">
        <f t="shared" ca="1" si="128"/>
        <v>0</v>
      </c>
      <c r="BG101" s="90">
        <f t="shared" ca="1" si="129"/>
        <v>0</v>
      </c>
      <c r="BH101" s="90">
        <f t="shared" ca="1" si="130"/>
        <v>0</v>
      </c>
      <c r="BI101" s="90">
        <f t="shared" ca="1" si="131"/>
        <v>0</v>
      </c>
      <c r="BJ101" s="90">
        <f t="shared" ca="1" si="132"/>
        <v>0</v>
      </c>
      <c r="BK101" s="90">
        <f t="shared" ca="1" si="133"/>
        <v>0</v>
      </c>
      <c r="BL101" s="90">
        <f t="shared" ca="1" si="134"/>
        <v>0</v>
      </c>
      <c r="BM101" s="90">
        <f t="shared" ca="1" si="135"/>
        <v>0</v>
      </c>
      <c r="BN101" s="90">
        <f t="shared" ca="1" si="136"/>
        <v>0</v>
      </c>
      <c r="BO101" s="90">
        <f t="shared" ca="1" si="137"/>
        <v>0</v>
      </c>
      <c r="BP101" s="90">
        <f t="shared" ca="1" si="138"/>
        <v>0</v>
      </c>
      <c r="BQ101" s="90">
        <f t="shared" ca="1" si="139"/>
        <v>0</v>
      </c>
      <c r="BR101" s="92">
        <f t="shared" ca="1" si="140"/>
        <v>0</v>
      </c>
      <c r="BS101" s="92"/>
      <c r="BT101" s="93">
        <f t="shared" ca="1" si="141"/>
        <v>0</v>
      </c>
      <c r="BU101" s="90">
        <f ca="1">IF(W100&lt;=0,0,IF($C101&lt;=SUM($BT101:BT101),0,IF(BD101+$C101-SUM($BT101:BT101)&gt;W100+AM101,W100+AM101-BD101,$C101-SUM($BT101:BT101))))</f>
        <v>0</v>
      </c>
      <c r="BV101" s="90">
        <f ca="1">IF(X100&lt;=0,0,IF($C101&lt;=SUM($BT101:BU101),0,IF(BE101+$C101-SUM($BT101:BU101)&gt;X100+AN101,X100+AN101-BE101,$C101-SUM($BT101:BU101))))</f>
        <v>0</v>
      </c>
      <c r="BW101" s="90">
        <f ca="1">IF(Y100&lt;=0,0,IF($C101&lt;=SUM($BT101:BV101),0,IF(BF101+$C101-SUM($BT101:BV101)&gt;Y100+AO101,Y100+AO101-BF101,$C101-SUM($BT101:BV101))))</f>
        <v>0</v>
      </c>
      <c r="BX101" s="90">
        <f ca="1">IF(Z100&lt;=0,0,IF($C101&lt;=SUM($BT101:BW101),0,IF(BG101+$C101-SUM($BT101:BW101)&gt;Z100+AP101,Z100+AP101-BG101,$C101-SUM($BT101:BW101))))</f>
        <v>0</v>
      </c>
      <c r="BY101" s="90">
        <f ca="1">IF(AA100&lt;=0,0,IF($C101&lt;=SUM($BT101:BX101),0,IF(BH101+$C101-SUM($BT101:BX101)&gt;AA100+AQ101,AA100+AQ101-BH101,$C101-SUM($BT101:BX101))))</f>
        <v>0</v>
      </c>
      <c r="BZ101" s="90">
        <f ca="1">IF(AB100&lt;=0,0,IF($C101&lt;=SUM($BT101:BY101),0,IF(BI101+$C101-SUM($BT101:BY101)&gt;AB100+AR101,AB100+AR101-BI101,$C101-SUM($BT101:BY101))))</f>
        <v>0</v>
      </c>
      <c r="CA101" s="90">
        <f ca="1">IF(AC100&lt;=0,0,IF($C101&lt;=SUM($BT101:BZ101),0,IF(BJ101+$C101-SUM($BT101:BZ101)&gt;AC100+AS101,AC100+AS101-BJ101,$C101-SUM($BT101:BZ101))))</f>
        <v>0</v>
      </c>
      <c r="CB101" s="90">
        <f ca="1">IF(AD100&lt;=0,0,IF($C101&lt;=SUM($BT101:CA101),0,IF(BK101+$C101-SUM($BT101:CA101)&gt;AD100+AT101,AD100+AT101-BK101,$C101-SUM($BT101:CA101))))</f>
        <v>0</v>
      </c>
      <c r="CC101" s="90">
        <f ca="1">IF(AE100&lt;=0,0,IF($C101&lt;=SUM($BT101:CB101),0,IF(BL101+$C101-SUM($BT101:CB101)&gt;AE100+AU101,AE100+AU101-BL101,$C101-SUM($BT101:CB101))))</f>
        <v>0</v>
      </c>
      <c r="CD101" s="90">
        <f ca="1">IF(AF100&lt;=0,0,IF($C101&lt;=SUM($BT101:CC101),0,IF(BM101+$C101-SUM($BT101:CC101)&gt;AF100+AV101,AF100+AV101-BM101,$C101-SUM($BT101:CC101))))</f>
        <v>0</v>
      </c>
      <c r="CE101" s="90">
        <f ca="1">IF(AG100&lt;=0,0,IF($C101&lt;=SUM($BT101:CD101),0,IF(BN101+$C101-SUM($BT101:CD101)&gt;AG100+AW101,AG100+AW101-BN101,$C101-SUM($BT101:CD101))))</f>
        <v>0</v>
      </c>
      <c r="CF101" s="90">
        <f ca="1">IF(AH100&lt;=0,0,IF($C101&lt;=SUM($BT101:CE101),0,IF(BO101+$C101-SUM($BT101:CE101)&gt;AH100+AX101,AH100+AX101-BO101,$C101-SUM($BT101:CE101))))</f>
        <v>0</v>
      </c>
      <c r="CG101" s="90">
        <f ca="1">IF(AI100&lt;=0,0,IF($C101&lt;=SUM($BT101:CF101),0,IF(BP101+$C101-SUM($BT101:CF101)&gt;AI100+AY101,AI100+AY101-BP101,$C101-SUM($BT101:CF101))))</f>
        <v>0</v>
      </c>
      <c r="CH101" s="90">
        <f ca="1">IF(AJ100&lt;=0,0,IF($C101&lt;=SUM($BT101:CG101),0,IF(BQ101+$C101-SUM($BT101:CG101)&gt;AJ100+AZ101,AJ100+AZ101-BQ101,$C101-SUM($BT101:CG101))))</f>
        <v>0</v>
      </c>
    </row>
    <row r="102" spans="1:86" ht="11.1" customHeight="1" x14ac:dyDescent="0.2">
      <c r="A102" s="86" t="str">
        <f t="shared" ca="1" si="77"/>
        <v/>
      </c>
      <c r="B102" s="87" t="e">
        <f t="shared" ca="1" si="142"/>
        <v>#N/A</v>
      </c>
      <c r="C102" s="88" t="str">
        <f t="shared" ca="1" si="78"/>
        <v/>
      </c>
      <c r="D102" s="89"/>
      <c r="E102" s="90">
        <f t="shared" ca="1" si="79"/>
        <v>0</v>
      </c>
      <c r="F102" s="90">
        <f t="shared" ca="1" si="80"/>
        <v>0</v>
      </c>
      <c r="G102" s="90">
        <f t="shared" ca="1" si="81"/>
        <v>0</v>
      </c>
      <c r="H102" s="90">
        <f t="shared" ca="1" si="82"/>
        <v>0</v>
      </c>
      <c r="I102" s="90">
        <f t="shared" ca="1" si="83"/>
        <v>0</v>
      </c>
      <c r="J102" s="90">
        <f t="shared" ca="1" si="84"/>
        <v>0</v>
      </c>
      <c r="K102" s="90">
        <f t="shared" ca="1" si="85"/>
        <v>0</v>
      </c>
      <c r="L102" s="90">
        <f t="shared" ca="1" si="86"/>
        <v>0</v>
      </c>
      <c r="M102" s="90">
        <f t="shared" ca="1" si="87"/>
        <v>0</v>
      </c>
      <c r="N102" s="90">
        <f t="shared" ca="1" si="88"/>
        <v>0</v>
      </c>
      <c r="O102" s="90">
        <f t="shared" ca="1" si="89"/>
        <v>0</v>
      </c>
      <c r="P102" s="90">
        <f t="shared" ca="1" si="90"/>
        <v>0</v>
      </c>
      <c r="Q102" s="90">
        <f t="shared" ca="1" si="91"/>
        <v>0</v>
      </c>
      <c r="R102" s="90">
        <f t="shared" ca="1" si="92"/>
        <v>0</v>
      </c>
      <c r="S102" s="90">
        <f t="shared" ca="1" si="93"/>
        <v>0</v>
      </c>
      <c r="T102" s="91"/>
      <c r="U102" s="90">
        <f t="shared" ca="1" si="76"/>
        <v>0</v>
      </c>
      <c r="V102" s="90">
        <f t="shared" ca="1" si="94"/>
        <v>0</v>
      </c>
      <c r="W102" s="90">
        <f t="shared" ca="1" si="95"/>
        <v>0</v>
      </c>
      <c r="X102" s="90">
        <f t="shared" ca="1" si="96"/>
        <v>0</v>
      </c>
      <c r="Y102" s="90">
        <f t="shared" ca="1" si="97"/>
        <v>0</v>
      </c>
      <c r="Z102" s="90">
        <f t="shared" ca="1" si="98"/>
        <v>0</v>
      </c>
      <c r="AA102" s="90">
        <f t="shared" ca="1" si="99"/>
        <v>0</v>
      </c>
      <c r="AB102" s="90">
        <f t="shared" ca="1" si="100"/>
        <v>0</v>
      </c>
      <c r="AC102" s="90">
        <f t="shared" ca="1" si="101"/>
        <v>0</v>
      </c>
      <c r="AD102" s="90">
        <f t="shared" ca="1" si="102"/>
        <v>0</v>
      </c>
      <c r="AE102" s="90">
        <f t="shared" ca="1" si="103"/>
        <v>0</v>
      </c>
      <c r="AF102" s="90">
        <f t="shared" ca="1" si="104"/>
        <v>0</v>
      </c>
      <c r="AG102" s="90">
        <f t="shared" ca="1" si="105"/>
        <v>0</v>
      </c>
      <c r="AH102" s="90">
        <f t="shared" ca="1" si="106"/>
        <v>0</v>
      </c>
      <c r="AI102" s="90">
        <f t="shared" ca="1" si="107"/>
        <v>0</v>
      </c>
      <c r="AJ102" s="90">
        <f t="shared" ca="1" si="108"/>
        <v>0</v>
      </c>
      <c r="AK102" s="94"/>
      <c r="AL102" s="90">
        <f t="shared" ca="1" si="109"/>
        <v>0</v>
      </c>
      <c r="AM102" s="90">
        <f t="shared" ca="1" si="110"/>
        <v>0</v>
      </c>
      <c r="AN102" s="90">
        <f t="shared" ca="1" si="111"/>
        <v>0</v>
      </c>
      <c r="AO102" s="90">
        <f t="shared" ca="1" si="112"/>
        <v>0</v>
      </c>
      <c r="AP102" s="90">
        <f t="shared" ca="1" si="113"/>
        <v>0</v>
      </c>
      <c r="AQ102" s="90">
        <f t="shared" ca="1" si="114"/>
        <v>0</v>
      </c>
      <c r="AR102" s="90">
        <f t="shared" ca="1" si="115"/>
        <v>0</v>
      </c>
      <c r="AS102" s="90">
        <f t="shared" ca="1" si="116"/>
        <v>0</v>
      </c>
      <c r="AT102" s="90">
        <f t="shared" ca="1" si="117"/>
        <v>0</v>
      </c>
      <c r="AU102" s="90">
        <f t="shared" ca="1" si="118"/>
        <v>0</v>
      </c>
      <c r="AV102" s="90">
        <f t="shared" ca="1" si="119"/>
        <v>0</v>
      </c>
      <c r="AW102" s="90">
        <f t="shared" ca="1" si="120"/>
        <v>0</v>
      </c>
      <c r="AX102" s="90">
        <f t="shared" ca="1" si="121"/>
        <v>0</v>
      </c>
      <c r="AY102" s="90">
        <f t="shared" ca="1" si="122"/>
        <v>0</v>
      </c>
      <c r="AZ102" s="90">
        <f t="shared" ca="1" si="123"/>
        <v>0</v>
      </c>
      <c r="BA102" s="92">
        <f t="shared" ca="1" si="124"/>
        <v>0</v>
      </c>
      <c r="BB102" s="95"/>
      <c r="BC102" s="90">
        <f t="shared" ca="1" si="125"/>
        <v>0</v>
      </c>
      <c r="BD102" s="90">
        <f t="shared" ca="1" si="126"/>
        <v>0</v>
      </c>
      <c r="BE102" s="90">
        <f t="shared" ca="1" si="127"/>
        <v>0</v>
      </c>
      <c r="BF102" s="90">
        <f t="shared" ca="1" si="128"/>
        <v>0</v>
      </c>
      <c r="BG102" s="90">
        <f t="shared" ca="1" si="129"/>
        <v>0</v>
      </c>
      <c r="BH102" s="90">
        <f t="shared" ca="1" si="130"/>
        <v>0</v>
      </c>
      <c r="BI102" s="90">
        <f t="shared" ca="1" si="131"/>
        <v>0</v>
      </c>
      <c r="BJ102" s="90">
        <f t="shared" ca="1" si="132"/>
        <v>0</v>
      </c>
      <c r="BK102" s="90">
        <f t="shared" ca="1" si="133"/>
        <v>0</v>
      </c>
      <c r="BL102" s="90">
        <f t="shared" ca="1" si="134"/>
        <v>0</v>
      </c>
      <c r="BM102" s="90">
        <f t="shared" ca="1" si="135"/>
        <v>0</v>
      </c>
      <c r="BN102" s="90">
        <f t="shared" ca="1" si="136"/>
        <v>0</v>
      </c>
      <c r="BO102" s="90">
        <f t="shared" ca="1" si="137"/>
        <v>0</v>
      </c>
      <c r="BP102" s="90">
        <f t="shared" ca="1" si="138"/>
        <v>0</v>
      </c>
      <c r="BQ102" s="90">
        <f t="shared" ca="1" si="139"/>
        <v>0</v>
      </c>
      <c r="BR102" s="92">
        <f t="shared" ca="1" si="140"/>
        <v>0</v>
      </c>
      <c r="BS102" s="92"/>
      <c r="BT102" s="93">
        <f t="shared" ca="1" si="141"/>
        <v>0</v>
      </c>
      <c r="BU102" s="90">
        <f ca="1">IF(W101&lt;=0,0,IF($C102&lt;=SUM($BT102:BT102),0,IF(BD102+$C102-SUM($BT102:BT102)&gt;W101+AM102,W101+AM102-BD102,$C102-SUM($BT102:BT102))))</f>
        <v>0</v>
      </c>
      <c r="BV102" s="90">
        <f ca="1">IF(X101&lt;=0,0,IF($C102&lt;=SUM($BT102:BU102),0,IF(BE102+$C102-SUM($BT102:BU102)&gt;X101+AN102,X101+AN102-BE102,$C102-SUM($BT102:BU102))))</f>
        <v>0</v>
      </c>
      <c r="BW102" s="90">
        <f ca="1">IF(Y101&lt;=0,0,IF($C102&lt;=SUM($BT102:BV102),0,IF(BF102+$C102-SUM($BT102:BV102)&gt;Y101+AO102,Y101+AO102-BF102,$C102-SUM($BT102:BV102))))</f>
        <v>0</v>
      </c>
      <c r="BX102" s="90">
        <f ca="1">IF(Z101&lt;=0,0,IF($C102&lt;=SUM($BT102:BW102),0,IF(BG102+$C102-SUM($BT102:BW102)&gt;Z101+AP102,Z101+AP102-BG102,$C102-SUM($BT102:BW102))))</f>
        <v>0</v>
      </c>
      <c r="BY102" s="90">
        <f ca="1">IF(AA101&lt;=0,0,IF($C102&lt;=SUM($BT102:BX102),0,IF(BH102+$C102-SUM($BT102:BX102)&gt;AA101+AQ102,AA101+AQ102-BH102,$C102-SUM($BT102:BX102))))</f>
        <v>0</v>
      </c>
      <c r="BZ102" s="90">
        <f ca="1">IF(AB101&lt;=0,0,IF($C102&lt;=SUM($BT102:BY102),0,IF(BI102+$C102-SUM($BT102:BY102)&gt;AB101+AR102,AB101+AR102-BI102,$C102-SUM($BT102:BY102))))</f>
        <v>0</v>
      </c>
      <c r="CA102" s="90">
        <f ca="1">IF(AC101&lt;=0,0,IF($C102&lt;=SUM($BT102:BZ102),0,IF(BJ102+$C102-SUM($BT102:BZ102)&gt;AC101+AS102,AC101+AS102-BJ102,$C102-SUM($BT102:BZ102))))</f>
        <v>0</v>
      </c>
      <c r="CB102" s="90">
        <f ca="1">IF(AD101&lt;=0,0,IF($C102&lt;=SUM($BT102:CA102),0,IF(BK102+$C102-SUM($BT102:CA102)&gt;AD101+AT102,AD101+AT102-BK102,$C102-SUM($BT102:CA102))))</f>
        <v>0</v>
      </c>
      <c r="CC102" s="90">
        <f ca="1">IF(AE101&lt;=0,0,IF($C102&lt;=SUM($BT102:CB102),0,IF(BL102+$C102-SUM($BT102:CB102)&gt;AE101+AU102,AE101+AU102-BL102,$C102-SUM($BT102:CB102))))</f>
        <v>0</v>
      </c>
      <c r="CD102" s="90">
        <f ca="1">IF(AF101&lt;=0,0,IF($C102&lt;=SUM($BT102:CC102),0,IF(BM102+$C102-SUM($BT102:CC102)&gt;AF101+AV102,AF101+AV102-BM102,$C102-SUM($BT102:CC102))))</f>
        <v>0</v>
      </c>
      <c r="CE102" s="90">
        <f ca="1">IF(AG101&lt;=0,0,IF($C102&lt;=SUM($BT102:CD102),0,IF(BN102+$C102-SUM($BT102:CD102)&gt;AG101+AW102,AG101+AW102-BN102,$C102-SUM($BT102:CD102))))</f>
        <v>0</v>
      </c>
      <c r="CF102" s="90">
        <f ca="1">IF(AH101&lt;=0,0,IF($C102&lt;=SUM($BT102:CE102),0,IF(BO102+$C102-SUM($BT102:CE102)&gt;AH101+AX102,AH101+AX102-BO102,$C102-SUM($BT102:CE102))))</f>
        <v>0</v>
      </c>
      <c r="CG102" s="90">
        <f ca="1">IF(AI101&lt;=0,0,IF($C102&lt;=SUM($BT102:CF102),0,IF(BP102+$C102-SUM($BT102:CF102)&gt;AI101+AY102,AI101+AY102-BP102,$C102-SUM($BT102:CF102))))</f>
        <v>0</v>
      </c>
      <c r="CH102" s="90">
        <f ca="1">IF(AJ101&lt;=0,0,IF($C102&lt;=SUM($BT102:CG102),0,IF(BQ102+$C102-SUM($BT102:CG102)&gt;AJ101+AZ102,AJ101+AZ102-BQ102,$C102-SUM($BT102:CG102))))</f>
        <v>0</v>
      </c>
    </row>
    <row r="103" spans="1:86" ht="11.1" customHeight="1" x14ac:dyDescent="0.2">
      <c r="A103" s="86" t="str">
        <f t="shared" ca="1" si="77"/>
        <v/>
      </c>
      <c r="B103" s="87" t="e">
        <f t="shared" ca="1" si="142"/>
        <v>#N/A</v>
      </c>
      <c r="C103" s="88" t="str">
        <f t="shared" ca="1" si="78"/>
        <v/>
      </c>
      <c r="D103" s="89"/>
      <c r="E103" s="90">
        <f t="shared" ca="1" si="79"/>
        <v>0</v>
      </c>
      <c r="F103" s="90">
        <f t="shared" ca="1" si="80"/>
        <v>0</v>
      </c>
      <c r="G103" s="90">
        <f t="shared" ca="1" si="81"/>
        <v>0</v>
      </c>
      <c r="H103" s="90">
        <f t="shared" ca="1" si="82"/>
        <v>0</v>
      </c>
      <c r="I103" s="90">
        <f t="shared" ca="1" si="83"/>
        <v>0</v>
      </c>
      <c r="J103" s="90">
        <f t="shared" ca="1" si="84"/>
        <v>0</v>
      </c>
      <c r="K103" s="90">
        <f t="shared" ca="1" si="85"/>
        <v>0</v>
      </c>
      <c r="L103" s="90">
        <f t="shared" ca="1" si="86"/>
        <v>0</v>
      </c>
      <c r="M103" s="90">
        <f t="shared" ca="1" si="87"/>
        <v>0</v>
      </c>
      <c r="N103" s="90">
        <f t="shared" ca="1" si="88"/>
        <v>0</v>
      </c>
      <c r="O103" s="90">
        <f t="shared" ca="1" si="89"/>
        <v>0</v>
      </c>
      <c r="P103" s="90">
        <f t="shared" ca="1" si="90"/>
        <v>0</v>
      </c>
      <c r="Q103" s="90">
        <f t="shared" ca="1" si="91"/>
        <v>0</v>
      </c>
      <c r="R103" s="90">
        <f t="shared" ca="1" si="92"/>
        <v>0</v>
      </c>
      <c r="S103" s="90">
        <f t="shared" ca="1" si="93"/>
        <v>0</v>
      </c>
      <c r="T103" s="91"/>
      <c r="U103" s="90">
        <f t="shared" ca="1" si="76"/>
        <v>0</v>
      </c>
      <c r="V103" s="90">
        <f t="shared" ca="1" si="94"/>
        <v>0</v>
      </c>
      <c r="W103" s="90">
        <f t="shared" ca="1" si="95"/>
        <v>0</v>
      </c>
      <c r="X103" s="90">
        <f t="shared" ca="1" si="96"/>
        <v>0</v>
      </c>
      <c r="Y103" s="90">
        <f t="shared" ca="1" si="97"/>
        <v>0</v>
      </c>
      <c r="Z103" s="90">
        <f t="shared" ca="1" si="98"/>
        <v>0</v>
      </c>
      <c r="AA103" s="90">
        <f t="shared" ca="1" si="99"/>
        <v>0</v>
      </c>
      <c r="AB103" s="90">
        <f t="shared" ca="1" si="100"/>
        <v>0</v>
      </c>
      <c r="AC103" s="90">
        <f t="shared" ca="1" si="101"/>
        <v>0</v>
      </c>
      <c r="AD103" s="90">
        <f t="shared" ca="1" si="102"/>
        <v>0</v>
      </c>
      <c r="AE103" s="90">
        <f t="shared" ca="1" si="103"/>
        <v>0</v>
      </c>
      <c r="AF103" s="90">
        <f t="shared" ca="1" si="104"/>
        <v>0</v>
      </c>
      <c r="AG103" s="90">
        <f t="shared" ca="1" si="105"/>
        <v>0</v>
      </c>
      <c r="AH103" s="90">
        <f t="shared" ca="1" si="106"/>
        <v>0</v>
      </c>
      <c r="AI103" s="90">
        <f t="shared" ca="1" si="107"/>
        <v>0</v>
      </c>
      <c r="AJ103" s="90">
        <f t="shared" ca="1" si="108"/>
        <v>0</v>
      </c>
      <c r="AK103" s="94"/>
      <c r="AL103" s="90">
        <f t="shared" ca="1" si="109"/>
        <v>0</v>
      </c>
      <c r="AM103" s="90">
        <f t="shared" ca="1" si="110"/>
        <v>0</v>
      </c>
      <c r="AN103" s="90">
        <f t="shared" ca="1" si="111"/>
        <v>0</v>
      </c>
      <c r="AO103" s="90">
        <f t="shared" ca="1" si="112"/>
        <v>0</v>
      </c>
      <c r="AP103" s="90">
        <f t="shared" ca="1" si="113"/>
        <v>0</v>
      </c>
      <c r="AQ103" s="90">
        <f t="shared" ca="1" si="114"/>
        <v>0</v>
      </c>
      <c r="AR103" s="90">
        <f t="shared" ca="1" si="115"/>
        <v>0</v>
      </c>
      <c r="AS103" s="90">
        <f t="shared" ca="1" si="116"/>
        <v>0</v>
      </c>
      <c r="AT103" s="90">
        <f t="shared" ca="1" si="117"/>
        <v>0</v>
      </c>
      <c r="AU103" s="90">
        <f t="shared" ca="1" si="118"/>
        <v>0</v>
      </c>
      <c r="AV103" s="90">
        <f t="shared" ca="1" si="119"/>
        <v>0</v>
      </c>
      <c r="AW103" s="90">
        <f t="shared" ca="1" si="120"/>
        <v>0</v>
      </c>
      <c r="AX103" s="90">
        <f t="shared" ca="1" si="121"/>
        <v>0</v>
      </c>
      <c r="AY103" s="90">
        <f t="shared" ca="1" si="122"/>
        <v>0</v>
      </c>
      <c r="AZ103" s="90">
        <f t="shared" ca="1" si="123"/>
        <v>0</v>
      </c>
      <c r="BA103" s="92">
        <f t="shared" ca="1" si="124"/>
        <v>0</v>
      </c>
      <c r="BB103" s="95"/>
      <c r="BC103" s="90">
        <f t="shared" ca="1" si="125"/>
        <v>0</v>
      </c>
      <c r="BD103" s="90">
        <f t="shared" ca="1" si="126"/>
        <v>0</v>
      </c>
      <c r="BE103" s="90">
        <f t="shared" ca="1" si="127"/>
        <v>0</v>
      </c>
      <c r="BF103" s="90">
        <f t="shared" ca="1" si="128"/>
        <v>0</v>
      </c>
      <c r="BG103" s="90">
        <f t="shared" ca="1" si="129"/>
        <v>0</v>
      </c>
      <c r="BH103" s="90">
        <f t="shared" ca="1" si="130"/>
        <v>0</v>
      </c>
      <c r="BI103" s="90">
        <f t="shared" ca="1" si="131"/>
        <v>0</v>
      </c>
      <c r="BJ103" s="90">
        <f t="shared" ca="1" si="132"/>
        <v>0</v>
      </c>
      <c r="BK103" s="90">
        <f t="shared" ca="1" si="133"/>
        <v>0</v>
      </c>
      <c r="BL103" s="90">
        <f t="shared" ca="1" si="134"/>
        <v>0</v>
      </c>
      <c r="BM103" s="90">
        <f t="shared" ca="1" si="135"/>
        <v>0</v>
      </c>
      <c r="BN103" s="90">
        <f t="shared" ca="1" si="136"/>
        <v>0</v>
      </c>
      <c r="BO103" s="90">
        <f t="shared" ca="1" si="137"/>
        <v>0</v>
      </c>
      <c r="BP103" s="90">
        <f t="shared" ca="1" si="138"/>
        <v>0</v>
      </c>
      <c r="BQ103" s="90">
        <f t="shared" ca="1" si="139"/>
        <v>0</v>
      </c>
      <c r="BR103" s="92">
        <f t="shared" ca="1" si="140"/>
        <v>0</v>
      </c>
      <c r="BS103" s="92"/>
      <c r="BT103" s="93">
        <f t="shared" ca="1" si="141"/>
        <v>0</v>
      </c>
      <c r="BU103" s="90">
        <f ca="1">IF(W102&lt;=0,0,IF($C103&lt;=SUM($BT103:BT103),0,IF(BD103+$C103-SUM($BT103:BT103)&gt;W102+AM103,W102+AM103-BD103,$C103-SUM($BT103:BT103))))</f>
        <v>0</v>
      </c>
      <c r="BV103" s="90">
        <f ca="1">IF(X102&lt;=0,0,IF($C103&lt;=SUM($BT103:BU103),0,IF(BE103+$C103-SUM($BT103:BU103)&gt;X102+AN103,X102+AN103-BE103,$C103-SUM($BT103:BU103))))</f>
        <v>0</v>
      </c>
      <c r="BW103" s="90">
        <f ca="1">IF(Y102&lt;=0,0,IF($C103&lt;=SUM($BT103:BV103),0,IF(BF103+$C103-SUM($BT103:BV103)&gt;Y102+AO103,Y102+AO103-BF103,$C103-SUM($BT103:BV103))))</f>
        <v>0</v>
      </c>
      <c r="BX103" s="90">
        <f ca="1">IF(Z102&lt;=0,0,IF($C103&lt;=SUM($BT103:BW103),0,IF(BG103+$C103-SUM($BT103:BW103)&gt;Z102+AP103,Z102+AP103-BG103,$C103-SUM($BT103:BW103))))</f>
        <v>0</v>
      </c>
      <c r="BY103" s="90">
        <f ca="1">IF(AA102&lt;=0,0,IF($C103&lt;=SUM($BT103:BX103),0,IF(BH103+$C103-SUM($BT103:BX103)&gt;AA102+AQ103,AA102+AQ103-BH103,$C103-SUM($BT103:BX103))))</f>
        <v>0</v>
      </c>
      <c r="BZ103" s="90">
        <f ca="1">IF(AB102&lt;=0,0,IF($C103&lt;=SUM($BT103:BY103),0,IF(BI103+$C103-SUM($BT103:BY103)&gt;AB102+AR103,AB102+AR103-BI103,$C103-SUM($BT103:BY103))))</f>
        <v>0</v>
      </c>
      <c r="CA103" s="90">
        <f ca="1">IF(AC102&lt;=0,0,IF($C103&lt;=SUM($BT103:BZ103),0,IF(BJ103+$C103-SUM($BT103:BZ103)&gt;AC102+AS103,AC102+AS103-BJ103,$C103-SUM($BT103:BZ103))))</f>
        <v>0</v>
      </c>
      <c r="CB103" s="90">
        <f ca="1">IF(AD102&lt;=0,0,IF($C103&lt;=SUM($BT103:CA103),0,IF(BK103+$C103-SUM($BT103:CA103)&gt;AD102+AT103,AD102+AT103-BK103,$C103-SUM($BT103:CA103))))</f>
        <v>0</v>
      </c>
      <c r="CC103" s="90">
        <f ca="1">IF(AE102&lt;=0,0,IF($C103&lt;=SUM($BT103:CB103),0,IF(BL103+$C103-SUM($BT103:CB103)&gt;AE102+AU103,AE102+AU103-BL103,$C103-SUM($BT103:CB103))))</f>
        <v>0</v>
      </c>
      <c r="CD103" s="90">
        <f ca="1">IF(AF102&lt;=0,0,IF($C103&lt;=SUM($BT103:CC103),0,IF(BM103+$C103-SUM($BT103:CC103)&gt;AF102+AV103,AF102+AV103-BM103,$C103-SUM($BT103:CC103))))</f>
        <v>0</v>
      </c>
      <c r="CE103" s="90">
        <f ca="1">IF(AG102&lt;=0,0,IF($C103&lt;=SUM($BT103:CD103),0,IF(BN103+$C103-SUM($BT103:CD103)&gt;AG102+AW103,AG102+AW103-BN103,$C103-SUM($BT103:CD103))))</f>
        <v>0</v>
      </c>
      <c r="CF103" s="90">
        <f ca="1">IF(AH102&lt;=0,0,IF($C103&lt;=SUM($BT103:CE103),0,IF(BO103+$C103-SUM($BT103:CE103)&gt;AH102+AX103,AH102+AX103-BO103,$C103-SUM($BT103:CE103))))</f>
        <v>0</v>
      </c>
      <c r="CG103" s="90">
        <f ca="1">IF(AI102&lt;=0,0,IF($C103&lt;=SUM($BT103:CF103),0,IF(BP103+$C103-SUM($BT103:CF103)&gt;AI102+AY103,AI102+AY103-BP103,$C103-SUM($BT103:CF103))))</f>
        <v>0</v>
      </c>
      <c r="CH103" s="90">
        <f ca="1">IF(AJ102&lt;=0,0,IF($C103&lt;=SUM($BT103:CG103),0,IF(BQ103+$C103-SUM($BT103:CG103)&gt;AJ102+AZ103,AJ102+AZ103-BQ103,$C103-SUM($BT103:CG103))))</f>
        <v>0</v>
      </c>
    </row>
    <row r="104" spans="1:86" ht="11.1" customHeight="1" x14ac:dyDescent="0.2">
      <c r="A104" s="86" t="str">
        <f t="shared" ca="1" si="77"/>
        <v/>
      </c>
      <c r="B104" s="87" t="e">
        <f t="shared" ca="1" si="142"/>
        <v>#N/A</v>
      </c>
      <c r="C104" s="88" t="str">
        <f t="shared" ca="1" si="78"/>
        <v/>
      </c>
      <c r="D104" s="89"/>
      <c r="E104" s="90">
        <f t="shared" ca="1" si="79"/>
        <v>0</v>
      </c>
      <c r="F104" s="90">
        <f t="shared" ca="1" si="80"/>
        <v>0</v>
      </c>
      <c r="G104" s="90">
        <f t="shared" ca="1" si="81"/>
        <v>0</v>
      </c>
      <c r="H104" s="90">
        <f t="shared" ca="1" si="82"/>
        <v>0</v>
      </c>
      <c r="I104" s="90">
        <f t="shared" ca="1" si="83"/>
        <v>0</v>
      </c>
      <c r="J104" s="90">
        <f t="shared" ca="1" si="84"/>
        <v>0</v>
      </c>
      <c r="K104" s="90">
        <f t="shared" ca="1" si="85"/>
        <v>0</v>
      </c>
      <c r="L104" s="90">
        <f t="shared" ca="1" si="86"/>
        <v>0</v>
      </c>
      <c r="M104" s="90">
        <f t="shared" ca="1" si="87"/>
        <v>0</v>
      </c>
      <c r="N104" s="90">
        <f t="shared" ca="1" si="88"/>
        <v>0</v>
      </c>
      <c r="O104" s="90">
        <f t="shared" ca="1" si="89"/>
        <v>0</v>
      </c>
      <c r="P104" s="90">
        <f t="shared" ca="1" si="90"/>
        <v>0</v>
      </c>
      <c r="Q104" s="90">
        <f t="shared" ca="1" si="91"/>
        <v>0</v>
      </c>
      <c r="R104" s="90">
        <f t="shared" ca="1" si="92"/>
        <v>0</v>
      </c>
      <c r="S104" s="90">
        <f t="shared" ca="1" si="93"/>
        <v>0</v>
      </c>
      <c r="T104" s="91"/>
      <c r="U104" s="90">
        <f t="shared" ca="1" si="76"/>
        <v>0</v>
      </c>
      <c r="V104" s="90">
        <f t="shared" ca="1" si="94"/>
        <v>0</v>
      </c>
      <c r="W104" s="90">
        <f t="shared" ca="1" si="95"/>
        <v>0</v>
      </c>
      <c r="X104" s="90">
        <f t="shared" ca="1" si="96"/>
        <v>0</v>
      </c>
      <c r="Y104" s="90">
        <f t="shared" ca="1" si="97"/>
        <v>0</v>
      </c>
      <c r="Z104" s="90">
        <f t="shared" ca="1" si="98"/>
        <v>0</v>
      </c>
      <c r="AA104" s="90">
        <f t="shared" ca="1" si="99"/>
        <v>0</v>
      </c>
      <c r="AB104" s="90">
        <f t="shared" ca="1" si="100"/>
        <v>0</v>
      </c>
      <c r="AC104" s="90">
        <f t="shared" ca="1" si="101"/>
        <v>0</v>
      </c>
      <c r="AD104" s="90">
        <f t="shared" ca="1" si="102"/>
        <v>0</v>
      </c>
      <c r="AE104" s="90">
        <f t="shared" ca="1" si="103"/>
        <v>0</v>
      </c>
      <c r="AF104" s="90">
        <f t="shared" ca="1" si="104"/>
        <v>0</v>
      </c>
      <c r="AG104" s="90">
        <f t="shared" ca="1" si="105"/>
        <v>0</v>
      </c>
      <c r="AH104" s="90">
        <f t="shared" ca="1" si="106"/>
        <v>0</v>
      </c>
      <c r="AI104" s="90">
        <f t="shared" ca="1" si="107"/>
        <v>0</v>
      </c>
      <c r="AJ104" s="90">
        <f t="shared" ca="1" si="108"/>
        <v>0</v>
      </c>
      <c r="AK104" s="94"/>
      <c r="AL104" s="90">
        <f t="shared" ca="1" si="109"/>
        <v>0</v>
      </c>
      <c r="AM104" s="90">
        <f t="shared" ca="1" si="110"/>
        <v>0</v>
      </c>
      <c r="AN104" s="90">
        <f t="shared" ca="1" si="111"/>
        <v>0</v>
      </c>
      <c r="AO104" s="90">
        <f t="shared" ca="1" si="112"/>
        <v>0</v>
      </c>
      <c r="AP104" s="90">
        <f t="shared" ca="1" si="113"/>
        <v>0</v>
      </c>
      <c r="AQ104" s="90">
        <f t="shared" ca="1" si="114"/>
        <v>0</v>
      </c>
      <c r="AR104" s="90">
        <f t="shared" ca="1" si="115"/>
        <v>0</v>
      </c>
      <c r="AS104" s="90">
        <f t="shared" ca="1" si="116"/>
        <v>0</v>
      </c>
      <c r="AT104" s="90">
        <f t="shared" ca="1" si="117"/>
        <v>0</v>
      </c>
      <c r="AU104" s="90">
        <f t="shared" ca="1" si="118"/>
        <v>0</v>
      </c>
      <c r="AV104" s="90">
        <f t="shared" ca="1" si="119"/>
        <v>0</v>
      </c>
      <c r="AW104" s="90">
        <f t="shared" ca="1" si="120"/>
        <v>0</v>
      </c>
      <c r="AX104" s="90">
        <f t="shared" ca="1" si="121"/>
        <v>0</v>
      </c>
      <c r="AY104" s="90">
        <f t="shared" ca="1" si="122"/>
        <v>0</v>
      </c>
      <c r="AZ104" s="90">
        <f t="shared" ca="1" si="123"/>
        <v>0</v>
      </c>
      <c r="BA104" s="92">
        <f t="shared" ca="1" si="124"/>
        <v>0</v>
      </c>
      <c r="BB104" s="95"/>
      <c r="BC104" s="90">
        <f t="shared" ca="1" si="125"/>
        <v>0</v>
      </c>
      <c r="BD104" s="90">
        <f t="shared" ca="1" si="126"/>
        <v>0</v>
      </c>
      <c r="BE104" s="90">
        <f t="shared" ca="1" si="127"/>
        <v>0</v>
      </c>
      <c r="BF104" s="90">
        <f t="shared" ca="1" si="128"/>
        <v>0</v>
      </c>
      <c r="BG104" s="90">
        <f t="shared" ca="1" si="129"/>
        <v>0</v>
      </c>
      <c r="BH104" s="90">
        <f t="shared" ca="1" si="130"/>
        <v>0</v>
      </c>
      <c r="BI104" s="90">
        <f t="shared" ca="1" si="131"/>
        <v>0</v>
      </c>
      <c r="BJ104" s="90">
        <f t="shared" ca="1" si="132"/>
        <v>0</v>
      </c>
      <c r="BK104" s="90">
        <f t="shared" ca="1" si="133"/>
        <v>0</v>
      </c>
      <c r="BL104" s="90">
        <f t="shared" ca="1" si="134"/>
        <v>0</v>
      </c>
      <c r="BM104" s="90">
        <f t="shared" ca="1" si="135"/>
        <v>0</v>
      </c>
      <c r="BN104" s="90">
        <f t="shared" ca="1" si="136"/>
        <v>0</v>
      </c>
      <c r="BO104" s="90">
        <f t="shared" ca="1" si="137"/>
        <v>0</v>
      </c>
      <c r="BP104" s="90">
        <f t="shared" ca="1" si="138"/>
        <v>0</v>
      </c>
      <c r="BQ104" s="90">
        <f t="shared" ca="1" si="139"/>
        <v>0</v>
      </c>
      <c r="BR104" s="92">
        <f t="shared" ca="1" si="140"/>
        <v>0</v>
      </c>
      <c r="BS104" s="92"/>
      <c r="BT104" s="93">
        <f t="shared" ca="1" si="141"/>
        <v>0</v>
      </c>
      <c r="BU104" s="90">
        <f ca="1">IF(W103&lt;=0,0,IF($C104&lt;=SUM($BT104:BT104),0,IF(BD104+$C104-SUM($BT104:BT104)&gt;W103+AM104,W103+AM104-BD104,$C104-SUM($BT104:BT104))))</f>
        <v>0</v>
      </c>
      <c r="BV104" s="90">
        <f ca="1">IF(X103&lt;=0,0,IF($C104&lt;=SUM($BT104:BU104),0,IF(BE104+$C104-SUM($BT104:BU104)&gt;X103+AN104,X103+AN104-BE104,$C104-SUM($BT104:BU104))))</f>
        <v>0</v>
      </c>
      <c r="BW104" s="90">
        <f ca="1">IF(Y103&lt;=0,0,IF($C104&lt;=SUM($BT104:BV104),0,IF(BF104+$C104-SUM($BT104:BV104)&gt;Y103+AO104,Y103+AO104-BF104,$C104-SUM($BT104:BV104))))</f>
        <v>0</v>
      </c>
      <c r="BX104" s="90">
        <f ca="1">IF(Z103&lt;=0,0,IF($C104&lt;=SUM($BT104:BW104),0,IF(BG104+$C104-SUM($BT104:BW104)&gt;Z103+AP104,Z103+AP104-BG104,$C104-SUM($BT104:BW104))))</f>
        <v>0</v>
      </c>
      <c r="BY104" s="90">
        <f ca="1">IF(AA103&lt;=0,0,IF($C104&lt;=SUM($BT104:BX104),0,IF(BH104+$C104-SUM($BT104:BX104)&gt;AA103+AQ104,AA103+AQ104-BH104,$C104-SUM($BT104:BX104))))</f>
        <v>0</v>
      </c>
      <c r="BZ104" s="90">
        <f ca="1">IF(AB103&lt;=0,0,IF($C104&lt;=SUM($BT104:BY104),0,IF(BI104+$C104-SUM($BT104:BY104)&gt;AB103+AR104,AB103+AR104-BI104,$C104-SUM($BT104:BY104))))</f>
        <v>0</v>
      </c>
      <c r="CA104" s="90">
        <f ca="1">IF(AC103&lt;=0,0,IF($C104&lt;=SUM($BT104:BZ104),0,IF(BJ104+$C104-SUM($BT104:BZ104)&gt;AC103+AS104,AC103+AS104-BJ104,$C104-SUM($BT104:BZ104))))</f>
        <v>0</v>
      </c>
      <c r="CB104" s="90">
        <f ca="1">IF(AD103&lt;=0,0,IF($C104&lt;=SUM($BT104:CA104),0,IF(BK104+$C104-SUM($BT104:CA104)&gt;AD103+AT104,AD103+AT104-BK104,$C104-SUM($BT104:CA104))))</f>
        <v>0</v>
      </c>
      <c r="CC104" s="90">
        <f ca="1">IF(AE103&lt;=0,0,IF($C104&lt;=SUM($BT104:CB104),0,IF(BL104+$C104-SUM($BT104:CB104)&gt;AE103+AU104,AE103+AU104-BL104,$C104-SUM($BT104:CB104))))</f>
        <v>0</v>
      </c>
      <c r="CD104" s="90">
        <f ca="1">IF(AF103&lt;=0,0,IF($C104&lt;=SUM($BT104:CC104),0,IF(BM104+$C104-SUM($BT104:CC104)&gt;AF103+AV104,AF103+AV104-BM104,$C104-SUM($BT104:CC104))))</f>
        <v>0</v>
      </c>
      <c r="CE104" s="90">
        <f ca="1">IF(AG103&lt;=0,0,IF($C104&lt;=SUM($BT104:CD104),0,IF(BN104+$C104-SUM($BT104:CD104)&gt;AG103+AW104,AG103+AW104-BN104,$C104-SUM($BT104:CD104))))</f>
        <v>0</v>
      </c>
      <c r="CF104" s="90">
        <f ca="1">IF(AH103&lt;=0,0,IF($C104&lt;=SUM($BT104:CE104),0,IF(BO104+$C104-SUM($BT104:CE104)&gt;AH103+AX104,AH103+AX104-BO104,$C104-SUM($BT104:CE104))))</f>
        <v>0</v>
      </c>
      <c r="CG104" s="90">
        <f ca="1">IF(AI103&lt;=0,0,IF($C104&lt;=SUM($BT104:CF104),0,IF(BP104+$C104-SUM($BT104:CF104)&gt;AI103+AY104,AI103+AY104-BP104,$C104-SUM($BT104:CF104))))</f>
        <v>0</v>
      </c>
      <c r="CH104" s="90">
        <f ca="1">IF(AJ103&lt;=0,0,IF($C104&lt;=SUM($BT104:CG104),0,IF(BQ104+$C104-SUM($BT104:CG104)&gt;AJ103+AZ104,AJ103+AZ104-BQ104,$C104-SUM($BT104:CG104))))</f>
        <v>0</v>
      </c>
    </row>
    <row r="105" spans="1:86" ht="11.1" customHeight="1" x14ac:dyDescent="0.2">
      <c r="A105" s="86" t="str">
        <f t="shared" ca="1" si="77"/>
        <v/>
      </c>
      <c r="B105" s="87" t="e">
        <f t="shared" ca="1" si="142"/>
        <v>#N/A</v>
      </c>
      <c r="C105" s="88" t="str">
        <f t="shared" ca="1" si="78"/>
        <v/>
      </c>
      <c r="D105" s="89"/>
      <c r="E105" s="90">
        <f t="shared" ca="1" si="79"/>
        <v>0</v>
      </c>
      <c r="F105" s="90">
        <f t="shared" ca="1" si="80"/>
        <v>0</v>
      </c>
      <c r="G105" s="90">
        <f t="shared" ca="1" si="81"/>
        <v>0</v>
      </c>
      <c r="H105" s="90">
        <f t="shared" ca="1" si="82"/>
        <v>0</v>
      </c>
      <c r="I105" s="90">
        <f t="shared" ca="1" si="83"/>
        <v>0</v>
      </c>
      <c r="J105" s="90">
        <f t="shared" ca="1" si="84"/>
        <v>0</v>
      </c>
      <c r="K105" s="90">
        <f t="shared" ca="1" si="85"/>
        <v>0</v>
      </c>
      <c r="L105" s="90">
        <f t="shared" ca="1" si="86"/>
        <v>0</v>
      </c>
      <c r="M105" s="90">
        <f t="shared" ca="1" si="87"/>
        <v>0</v>
      </c>
      <c r="N105" s="90">
        <f t="shared" ca="1" si="88"/>
        <v>0</v>
      </c>
      <c r="O105" s="90">
        <f t="shared" ca="1" si="89"/>
        <v>0</v>
      </c>
      <c r="P105" s="90">
        <f t="shared" ca="1" si="90"/>
        <v>0</v>
      </c>
      <c r="Q105" s="90">
        <f t="shared" ca="1" si="91"/>
        <v>0</v>
      </c>
      <c r="R105" s="90">
        <f t="shared" ca="1" si="92"/>
        <v>0</v>
      </c>
      <c r="S105" s="90">
        <f t="shared" ca="1" si="93"/>
        <v>0</v>
      </c>
      <c r="T105" s="91"/>
      <c r="U105" s="90">
        <f t="shared" ca="1" si="76"/>
        <v>0</v>
      </c>
      <c r="V105" s="90">
        <f t="shared" ca="1" si="94"/>
        <v>0</v>
      </c>
      <c r="W105" s="90">
        <f t="shared" ca="1" si="95"/>
        <v>0</v>
      </c>
      <c r="X105" s="90">
        <f t="shared" ca="1" si="96"/>
        <v>0</v>
      </c>
      <c r="Y105" s="90">
        <f t="shared" ca="1" si="97"/>
        <v>0</v>
      </c>
      <c r="Z105" s="90">
        <f t="shared" ca="1" si="98"/>
        <v>0</v>
      </c>
      <c r="AA105" s="90">
        <f t="shared" ca="1" si="99"/>
        <v>0</v>
      </c>
      <c r="AB105" s="90">
        <f t="shared" ca="1" si="100"/>
        <v>0</v>
      </c>
      <c r="AC105" s="90">
        <f t="shared" ca="1" si="101"/>
        <v>0</v>
      </c>
      <c r="AD105" s="90">
        <f t="shared" ca="1" si="102"/>
        <v>0</v>
      </c>
      <c r="AE105" s="90">
        <f t="shared" ca="1" si="103"/>
        <v>0</v>
      </c>
      <c r="AF105" s="90">
        <f t="shared" ca="1" si="104"/>
        <v>0</v>
      </c>
      <c r="AG105" s="90">
        <f t="shared" ca="1" si="105"/>
        <v>0</v>
      </c>
      <c r="AH105" s="90">
        <f t="shared" ca="1" si="106"/>
        <v>0</v>
      </c>
      <c r="AI105" s="90">
        <f t="shared" ca="1" si="107"/>
        <v>0</v>
      </c>
      <c r="AJ105" s="90">
        <f t="shared" ca="1" si="108"/>
        <v>0</v>
      </c>
      <c r="AK105" s="94"/>
      <c r="AL105" s="90">
        <f t="shared" ca="1" si="109"/>
        <v>0</v>
      </c>
      <c r="AM105" s="90">
        <f t="shared" ca="1" si="110"/>
        <v>0</v>
      </c>
      <c r="AN105" s="90">
        <f t="shared" ca="1" si="111"/>
        <v>0</v>
      </c>
      <c r="AO105" s="90">
        <f t="shared" ca="1" si="112"/>
        <v>0</v>
      </c>
      <c r="AP105" s="90">
        <f t="shared" ca="1" si="113"/>
        <v>0</v>
      </c>
      <c r="AQ105" s="90">
        <f t="shared" ca="1" si="114"/>
        <v>0</v>
      </c>
      <c r="AR105" s="90">
        <f t="shared" ca="1" si="115"/>
        <v>0</v>
      </c>
      <c r="AS105" s="90">
        <f t="shared" ca="1" si="116"/>
        <v>0</v>
      </c>
      <c r="AT105" s="90">
        <f t="shared" ca="1" si="117"/>
        <v>0</v>
      </c>
      <c r="AU105" s="90">
        <f t="shared" ca="1" si="118"/>
        <v>0</v>
      </c>
      <c r="AV105" s="90">
        <f t="shared" ca="1" si="119"/>
        <v>0</v>
      </c>
      <c r="AW105" s="90">
        <f t="shared" ca="1" si="120"/>
        <v>0</v>
      </c>
      <c r="AX105" s="90">
        <f t="shared" ca="1" si="121"/>
        <v>0</v>
      </c>
      <c r="AY105" s="90">
        <f t="shared" ca="1" si="122"/>
        <v>0</v>
      </c>
      <c r="AZ105" s="90">
        <f t="shared" ca="1" si="123"/>
        <v>0</v>
      </c>
      <c r="BA105" s="92">
        <f t="shared" ca="1" si="124"/>
        <v>0</v>
      </c>
      <c r="BB105" s="95"/>
      <c r="BC105" s="90">
        <f t="shared" ca="1" si="125"/>
        <v>0</v>
      </c>
      <c r="BD105" s="90">
        <f t="shared" ca="1" si="126"/>
        <v>0</v>
      </c>
      <c r="BE105" s="90">
        <f t="shared" ca="1" si="127"/>
        <v>0</v>
      </c>
      <c r="BF105" s="90">
        <f t="shared" ca="1" si="128"/>
        <v>0</v>
      </c>
      <c r="BG105" s="90">
        <f t="shared" ca="1" si="129"/>
        <v>0</v>
      </c>
      <c r="BH105" s="90">
        <f t="shared" ca="1" si="130"/>
        <v>0</v>
      </c>
      <c r="BI105" s="90">
        <f t="shared" ca="1" si="131"/>
        <v>0</v>
      </c>
      <c r="BJ105" s="90">
        <f t="shared" ca="1" si="132"/>
        <v>0</v>
      </c>
      <c r="BK105" s="90">
        <f t="shared" ca="1" si="133"/>
        <v>0</v>
      </c>
      <c r="BL105" s="90">
        <f t="shared" ca="1" si="134"/>
        <v>0</v>
      </c>
      <c r="BM105" s="90">
        <f t="shared" ca="1" si="135"/>
        <v>0</v>
      </c>
      <c r="BN105" s="90">
        <f t="shared" ca="1" si="136"/>
        <v>0</v>
      </c>
      <c r="BO105" s="90">
        <f t="shared" ca="1" si="137"/>
        <v>0</v>
      </c>
      <c r="BP105" s="90">
        <f t="shared" ca="1" si="138"/>
        <v>0</v>
      </c>
      <c r="BQ105" s="90">
        <f t="shared" ca="1" si="139"/>
        <v>0</v>
      </c>
      <c r="BR105" s="92">
        <f t="shared" ca="1" si="140"/>
        <v>0</v>
      </c>
      <c r="BS105" s="92"/>
      <c r="BT105" s="93">
        <f t="shared" ca="1" si="141"/>
        <v>0</v>
      </c>
      <c r="BU105" s="90">
        <f ca="1">IF(W104&lt;=0,0,IF($C105&lt;=SUM($BT105:BT105),0,IF(BD105+$C105-SUM($BT105:BT105)&gt;W104+AM105,W104+AM105-BD105,$C105-SUM($BT105:BT105))))</f>
        <v>0</v>
      </c>
      <c r="BV105" s="90">
        <f ca="1">IF(X104&lt;=0,0,IF($C105&lt;=SUM($BT105:BU105),0,IF(BE105+$C105-SUM($BT105:BU105)&gt;X104+AN105,X104+AN105-BE105,$C105-SUM($BT105:BU105))))</f>
        <v>0</v>
      </c>
      <c r="BW105" s="90">
        <f ca="1">IF(Y104&lt;=0,0,IF($C105&lt;=SUM($BT105:BV105),0,IF(BF105+$C105-SUM($BT105:BV105)&gt;Y104+AO105,Y104+AO105-BF105,$C105-SUM($BT105:BV105))))</f>
        <v>0</v>
      </c>
      <c r="BX105" s="90">
        <f ca="1">IF(Z104&lt;=0,0,IF($C105&lt;=SUM($BT105:BW105),0,IF(BG105+$C105-SUM($BT105:BW105)&gt;Z104+AP105,Z104+AP105-BG105,$C105-SUM($BT105:BW105))))</f>
        <v>0</v>
      </c>
      <c r="BY105" s="90">
        <f ca="1">IF(AA104&lt;=0,0,IF($C105&lt;=SUM($BT105:BX105),0,IF(BH105+$C105-SUM($BT105:BX105)&gt;AA104+AQ105,AA104+AQ105-BH105,$C105-SUM($BT105:BX105))))</f>
        <v>0</v>
      </c>
      <c r="BZ105" s="90">
        <f ca="1">IF(AB104&lt;=0,0,IF($C105&lt;=SUM($BT105:BY105),0,IF(BI105+$C105-SUM($BT105:BY105)&gt;AB104+AR105,AB104+AR105-BI105,$C105-SUM($BT105:BY105))))</f>
        <v>0</v>
      </c>
      <c r="CA105" s="90">
        <f ca="1">IF(AC104&lt;=0,0,IF($C105&lt;=SUM($BT105:BZ105),0,IF(BJ105+$C105-SUM($BT105:BZ105)&gt;AC104+AS105,AC104+AS105-BJ105,$C105-SUM($BT105:BZ105))))</f>
        <v>0</v>
      </c>
      <c r="CB105" s="90">
        <f ca="1">IF(AD104&lt;=0,0,IF($C105&lt;=SUM($BT105:CA105),0,IF(BK105+$C105-SUM($BT105:CA105)&gt;AD104+AT105,AD104+AT105-BK105,$C105-SUM($BT105:CA105))))</f>
        <v>0</v>
      </c>
      <c r="CC105" s="90">
        <f ca="1">IF(AE104&lt;=0,0,IF($C105&lt;=SUM($BT105:CB105),0,IF(BL105+$C105-SUM($BT105:CB105)&gt;AE104+AU105,AE104+AU105-BL105,$C105-SUM($BT105:CB105))))</f>
        <v>0</v>
      </c>
      <c r="CD105" s="90">
        <f ca="1">IF(AF104&lt;=0,0,IF($C105&lt;=SUM($BT105:CC105),0,IF(BM105+$C105-SUM($BT105:CC105)&gt;AF104+AV105,AF104+AV105-BM105,$C105-SUM($BT105:CC105))))</f>
        <v>0</v>
      </c>
      <c r="CE105" s="90">
        <f ca="1">IF(AG104&lt;=0,0,IF($C105&lt;=SUM($BT105:CD105),0,IF(BN105+$C105-SUM($BT105:CD105)&gt;AG104+AW105,AG104+AW105-BN105,$C105-SUM($BT105:CD105))))</f>
        <v>0</v>
      </c>
      <c r="CF105" s="90">
        <f ca="1">IF(AH104&lt;=0,0,IF($C105&lt;=SUM($BT105:CE105),0,IF(BO105+$C105-SUM($BT105:CE105)&gt;AH104+AX105,AH104+AX105-BO105,$C105-SUM($BT105:CE105))))</f>
        <v>0</v>
      </c>
      <c r="CG105" s="90">
        <f ca="1">IF(AI104&lt;=0,0,IF($C105&lt;=SUM($BT105:CF105),0,IF(BP105+$C105-SUM($BT105:CF105)&gt;AI104+AY105,AI104+AY105-BP105,$C105-SUM($BT105:CF105))))</f>
        <v>0</v>
      </c>
      <c r="CH105" s="90">
        <f ca="1">IF(AJ104&lt;=0,0,IF($C105&lt;=SUM($BT105:CG105),0,IF(BQ105+$C105-SUM($BT105:CG105)&gt;AJ104+AZ105,AJ104+AZ105-BQ105,$C105-SUM($BT105:CG105))))</f>
        <v>0</v>
      </c>
    </row>
    <row r="106" spans="1:86" ht="11.1" customHeight="1" x14ac:dyDescent="0.2">
      <c r="A106" s="86" t="str">
        <f t="shared" ca="1" si="77"/>
        <v/>
      </c>
      <c r="B106" s="87" t="e">
        <f t="shared" ca="1" si="142"/>
        <v>#N/A</v>
      </c>
      <c r="C106" s="88" t="str">
        <f t="shared" ca="1" si="78"/>
        <v/>
      </c>
      <c r="D106" s="89"/>
      <c r="E106" s="90">
        <f t="shared" ca="1" si="79"/>
        <v>0</v>
      </c>
      <c r="F106" s="90">
        <f t="shared" ca="1" si="80"/>
        <v>0</v>
      </c>
      <c r="G106" s="90">
        <f t="shared" ca="1" si="81"/>
        <v>0</v>
      </c>
      <c r="H106" s="90">
        <f t="shared" ca="1" si="82"/>
        <v>0</v>
      </c>
      <c r="I106" s="90">
        <f t="shared" ca="1" si="83"/>
        <v>0</v>
      </c>
      <c r="J106" s="90">
        <f t="shared" ca="1" si="84"/>
        <v>0</v>
      </c>
      <c r="K106" s="90">
        <f t="shared" ca="1" si="85"/>
        <v>0</v>
      </c>
      <c r="L106" s="90">
        <f t="shared" ca="1" si="86"/>
        <v>0</v>
      </c>
      <c r="M106" s="90">
        <f t="shared" ca="1" si="87"/>
        <v>0</v>
      </c>
      <c r="N106" s="90">
        <f t="shared" ca="1" si="88"/>
        <v>0</v>
      </c>
      <c r="O106" s="90">
        <f t="shared" ca="1" si="89"/>
        <v>0</v>
      </c>
      <c r="P106" s="90">
        <f t="shared" ca="1" si="90"/>
        <v>0</v>
      </c>
      <c r="Q106" s="90">
        <f t="shared" ca="1" si="91"/>
        <v>0</v>
      </c>
      <c r="R106" s="90">
        <f t="shared" ca="1" si="92"/>
        <v>0</v>
      </c>
      <c r="S106" s="90">
        <f t="shared" ca="1" si="93"/>
        <v>0</v>
      </c>
      <c r="T106" s="91"/>
      <c r="U106" s="90">
        <f t="shared" ca="1" si="76"/>
        <v>0</v>
      </c>
      <c r="V106" s="90">
        <f t="shared" ca="1" si="94"/>
        <v>0</v>
      </c>
      <c r="W106" s="90">
        <f t="shared" ca="1" si="95"/>
        <v>0</v>
      </c>
      <c r="X106" s="90">
        <f t="shared" ca="1" si="96"/>
        <v>0</v>
      </c>
      <c r="Y106" s="90">
        <f t="shared" ca="1" si="97"/>
        <v>0</v>
      </c>
      <c r="Z106" s="90">
        <f t="shared" ca="1" si="98"/>
        <v>0</v>
      </c>
      <c r="AA106" s="90">
        <f t="shared" ca="1" si="99"/>
        <v>0</v>
      </c>
      <c r="AB106" s="90">
        <f t="shared" ca="1" si="100"/>
        <v>0</v>
      </c>
      <c r="AC106" s="90">
        <f t="shared" ca="1" si="101"/>
        <v>0</v>
      </c>
      <c r="AD106" s="90">
        <f t="shared" ca="1" si="102"/>
        <v>0</v>
      </c>
      <c r="AE106" s="90">
        <f t="shared" ca="1" si="103"/>
        <v>0</v>
      </c>
      <c r="AF106" s="90">
        <f t="shared" ca="1" si="104"/>
        <v>0</v>
      </c>
      <c r="AG106" s="90">
        <f t="shared" ca="1" si="105"/>
        <v>0</v>
      </c>
      <c r="AH106" s="90">
        <f t="shared" ca="1" si="106"/>
        <v>0</v>
      </c>
      <c r="AI106" s="90">
        <f t="shared" ca="1" si="107"/>
        <v>0</v>
      </c>
      <c r="AJ106" s="90">
        <f t="shared" ca="1" si="108"/>
        <v>0</v>
      </c>
      <c r="AK106" s="94"/>
      <c r="AL106" s="90">
        <f t="shared" ca="1" si="109"/>
        <v>0</v>
      </c>
      <c r="AM106" s="90">
        <f t="shared" ca="1" si="110"/>
        <v>0</v>
      </c>
      <c r="AN106" s="90">
        <f t="shared" ca="1" si="111"/>
        <v>0</v>
      </c>
      <c r="AO106" s="90">
        <f t="shared" ca="1" si="112"/>
        <v>0</v>
      </c>
      <c r="AP106" s="90">
        <f t="shared" ca="1" si="113"/>
        <v>0</v>
      </c>
      <c r="AQ106" s="90">
        <f t="shared" ca="1" si="114"/>
        <v>0</v>
      </c>
      <c r="AR106" s="90">
        <f t="shared" ca="1" si="115"/>
        <v>0</v>
      </c>
      <c r="AS106" s="90">
        <f t="shared" ca="1" si="116"/>
        <v>0</v>
      </c>
      <c r="AT106" s="90">
        <f t="shared" ca="1" si="117"/>
        <v>0</v>
      </c>
      <c r="AU106" s="90">
        <f t="shared" ca="1" si="118"/>
        <v>0</v>
      </c>
      <c r="AV106" s="90">
        <f t="shared" ca="1" si="119"/>
        <v>0</v>
      </c>
      <c r="AW106" s="90">
        <f t="shared" ca="1" si="120"/>
        <v>0</v>
      </c>
      <c r="AX106" s="90">
        <f t="shared" ca="1" si="121"/>
        <v>0</v>
      </c>
      <c r="AY106" s="90">
        <f t="shared" ca="1" si="122"/>
        <v>0</v>
      </c>
      <c r="AZ106" s="90">
        <f t="shared" ca="1" si="123"/>
        <v>0</v>
      </c>
      <c r="BA106" s="92">
        <f t="shared" ca="1" si="124"/>
        <v>0</v>
      </c>
      <c r="BB106" s="95"/>
      <c r="BC106" s="90">
        <f t="shared" ca="1" si="125"/>
        <v>0</v>
      </c>
      <c r="BD106" s="90">
        <f t="shared" ca="1" si="126"/>
        <v>0</v>
      </c>
      <c r="BE106" s="90">
        <f t="shared" ca="1" si="127"/>
        <v>0</v>
      </c>
      <c r="BF106" s="90">
        <f t="shared" ca="1" si="128"/>
        <v>0</v>
      </c>
      <c r="BG106" s="90">
        <f t="shared" ca="1" si="129"/>
        <v>0</v>
      </c>
      <c r="BH106" s="90">
        <f t="shared" ca="1" si="130"/>
        <v>0</v>
      </c>
      <c r="BI106" s="90">
        <f t="shared" ca="1" si="131"/>
        <v>0</v>
      </c>
      <c r="BJ106" s="90">
        <f t="shared" ca="1" si="132"/>
        <v>0</v>
      </c>
      <c r="BK106" s="90">
        <f t="shared" ca="1" si="133"/>
        <v>0</v>
      </c>
      <c r="BL106" s="90">
        <f t="shared" ca="1" si="134"/>
        <v>0</v>
      </c>
      <c r="BM106" s="90">
        <f t="shared" ca="1" si="135"/>
        <v>0</v>
      </c>
      <c r="BN106" s="90">
        <f t="shared" ca="1" si="136"/>
        <v>0</v>
      </c>
      <c r="BO106" s="90">
        <f t="shared" ca="1" si="137"/>
        <v>0</v>
      </c>
      <c r="BP106" s="90">
        <f t="shared" ca="1" si="138"/>
        <v>0</v>
      </c>
      <c r="BQ106" s="90">
        <f t="shared" ca="1" si="139"/>
        <v>0</v>
      </c>
      <c r="BR106" s="92">
        <f t="shared" ca="1" si="140"/>
        <v>0</v>
      </c>
      <c r="BS106" s="92"/>
      <c r="BT106" s="93">
        <f t="shared" ca="1" si="141"/>
        <v>0</v>
      </c>
      <c r="BU106" s="90">
        <f ca="1">IF(W105&lt;=0,0,IF($C106&lt;=SUM($BT106:BT106),0,IF(BD106+$C106-SUM($BT106:BT106)&gt;W105+AM106,W105+AM106-BD106,$C106-SUM($BT106:BT106))))</f>
        <v>0</v>
      </c>
      <c r="BV106" s="90">
        <f ca="1">IF(X105&lt;=0,0,IF($C106&lt;=SUM($BT106:BU106),0,IF(BE106+$C106-SUM($BT106:BU106)&gt;X105+AN106,X105+AN106-BE106,$C106-SUM($BT106:BU106))))</f>
        <v>0</v>
      </c>
      <c r="BW106" s="90">
        <f ca="1">IF(Y105&lt;=0,0,IF($C106&lt;=SUM($BT106:BV106),0,IF(BF106+$C106-SUM($BT106:BV106)&gt;Y105+AO106,Y105+AO106-BF106,$C106-SUM($BT106:BV106))))</f>
        <v>0</v>
      </c>
      <c r="BX106" s="90">
        <f ca="1">IF(Z105&lt;=0,0,IF($C106&lt;=SUM($BT106:BW106),0,IF(BG106+$C106-SUM($BT106:BW106)&gt;Z105+AP106,Z105+AP106-BG106,$C106-SUM($BT106:BW106))))</f>
        <v>0</v>
      </c>
      <c r="BY106" s="90">
        <f ca="1">IF(AA105&lt;=0,0,IF($C106&lt;=SUM($BT106:BX106),0,IF(BH106+$C106-SUM($BT106:BX106)&gt;AA105+AQ106,AA105+AQ106-BH106,$C106-SUM($BT106:BX106))))</f>
        <v>0</v>
      </c>
      <c r="BZ106" s="90">
        <f ca="1">IF(AB105&lt;=0,0,IF($C106&lt;=SUM($BT106:BY106),0,IF(BI106+$C106-SUM($BT106:BY106)&gt;AB105+AR106,AB105+AR106-BI106,$C106-SUM($BT106:BY106))))</f>
        <v>0</v>
      </c>
      <c r="CA106" s="90">
        <f ca="1">IF(AC105&lt;=0,0,IF($C106&lt;=SUM($BT106:BZ106),0,IF(BJ106+$C106-SUM($BT106:BZ106)&gt;AC105+AS106,AC105+AS106-BJ106,$C106-SUM($BT106:BZ106))))</f>
        <v>0</v>
      </c>
      <c r="CB106" s="90">
        <f ca="1">IF(AD105&lt;=0,0,IF($C106&lt;=SUM($BT106:CA106),0,IF(BK106+$C106-SUM($BT106:CA106)&gt;AD105+AT106,AD105+AT106-BK106,$C106-SUM($BT106:CA106))))</f>
        <v>0</v>
      </c>
      <c r="CC106" s="90">
        <f ca="1">IF(AE105&lt;=0,0,IF($C106&lt;=SUM($BT106:CB106),0,IF(BL106+$C106-SUM($BT106:CB106)&gt;AE105+AU106,AE105+AU106-BL106,$C106-SUM($BT106:CB106))))</f>
        <v>0</v>
      </c>
      <c r="CD106" s="90">
        <f ca="1">IF(AF105&lt;=0,0,IF($C106&lt;=SUM($BT106:CC106),0,IF(BM106+$C106-SUM($BT106:CC106)&gt;AF105+AV106,AF105+AV106-BM106,$C106-SUM($BT106:CC106))))</f>
        <v>0</v>
      </c>
      <c r="CE106" s="90">
        <f ca="1">IF(AG105&lt;=0,0,IF($C106&lt;=SUM($BT106:CD106),0,IF(BN106+$C106-SUM($BT106:CD106)&gt;AG105+AW106,AG105+AW106-BN106,$C106-SUM($BT106:CD106))))</f>
        <v>0</v>
      </c>
      <c r="CF106" s="90">
        <f ca="1">IF(AH105&lt;=0,0,IF($C106&lt;=SUM($BT106:CE106),0,IF(BO106+$C106-SUM($BT106:CE106)&gt;AH105+AX106,AH105+AX106-BO106,$C106-SUM($BT106:CE106))))</f>
        <v>0</v>
      </c>
      <c r="CG106" s="90">
        <f ca="1">IF(AI105&lt;=0,0,IF($C106&lt;=SUM($BT106:CF106),0,IF(BP106+$C106-SUM($BT106:CF106)&gt;AI105+AY106,AI105+AY106-BP106,$C106-SUM($BT106:CF106))))</f>
        <v>0</v>
      </c>
      <c r="CH106" s="90">
        <f ca="1">IF(AJ105&lt;=0,0,IF($C106&lt;=SUM($BT106:CG106),0,IF(BQ106+$C106-SUM($BT106:CG106)&gt;AJ105+AZ106,AJ105+AZ106-BQ106,$C106-SUM($BT106:CG106))))</f>
        <v>0</v>
      </c>
    </row>
    <row r="107" spans="1:86" ht="11.1" customHeight="1" x14ac:dyDescent="0.2">
      <c r="A107" s="86" t="str">
        <f t="shared" ca="1" si="77"/>
        <v/>
      </c>
      <c r="B107" s="87" t="e">
        <f t="shared" ca="1" si="142"/>
        <v>#N/A</v>
      </c>
      <c r="C107" s="88" t="str">
        <f t="shared" ca="1" si="78"/>
        <v/>
      </c>
      <c r="D107" s="89"/>
      <c r="E107" s="90">
        <f t="shared" ca="1" si="79"/>
        <v>0</v>
      </c>
      <c r="F107" s="90">
        <f t="shared" ca="1" si="80"/>
        <v>0</v>
      </c>
      <c r="G107" s="90">
        <f t="shared" ca="1" si="81"/>
        <v>0</v>
      </c>
      <c r="H107" s="90">
        <f t="shared" ca="1" si="82"/>
        <v>0</v>
      </c>
      <c r="I107" s="90">
        <f t="shared" ca="1" si="83"/>
        <v>0</v>
      </c>
      <c r="J107" s="90">
        <f t="shared" ca="1" si="84"/>
        <v>0</v>
      </c>
      <c r="K107" s="90">
        <f t="shared" ca="1" si="85"/>
        <v>0</v>
      </c>
      <c r="L107" s="90">
        <f t="shared" ca="1" si="86"/>
        <v>0</v>
      </c>
      <c r="M107" s="90">
        <f t="shared" ca="1" si="87"/>
        <v>0</v>
      </c>
      <c r="N107" s="90">
        <f t="shared" ca="1" si="88"/>
        <v>0</v>
      </c>
      <c r="O107" s="90">
        <f t="shared" ca="1" si="89"/>
        <v>0</v>
      </c>
      <c r="P107" s="90">
        <f t="shared" ca="1" si="90"/>
        <v>0</v>
      </c>
      <c r="Q107" s="90">
        <f t="shared" ca="1" si="91"/>
        <v>0</v>
      </c>
      <c r="R107" s="90">
        <f t="shared" ca="1" si="92"/>
        <v>0</v>
      </c>
      <c r="S107" s="90">
        <f t="shared" ca="1" si="93"/>
        <v>0</v>
      </c>
      <c r="T107" s="91"/>
      <c r="U107" s="90">
        <f t="shared" ca="1" si="76"/>
        <v>0</v>
      </c>
      <c r="V107" s="90">
        <f t="shared" ca="1" si="94"/>
        <v>0</v>
      </c>
      <c r="W107" s="90">
        <f t="shared" ca="1" si="95"/>
        <v>0</v>
      </c>
      <c r="X107" s="90">
        <f t="shared" ca="1" si="96"/>
        <v>0</v>
      </c>
      <c r="Y107" s="90">
        <f t="shared" ca="1" si="97"/>
        <v>0</v>
      </c>
      <c r="Z107" s="90">
        <f t="shared" ca="1" si="98"/>
        <v>0</v>
      </c>
      <c r="AA107" s="90">
        <f t="shared" ca="1" si="99"/>
        <v>0</v>
      </c>
      <c r="AB107" s="90">
        <f t="shared" ca="1" si="100"/>
        <v>0</v>
      </c>
      <c r="AC107" s="90">
        <f t="shared" ca="1" si="101"/>
        <v>0</v>
      </c>
      <c r="AD107" s="90">
        <f t="shared" ca="1" si="102"/>
        <v>0</v>
      </c>
      <c r="AE107" s="90">
        <f t="shared" ca="1" si="103"/>
        <v>0</v>
      </c>
      <c r="AF107" s="90">
        <f t="shared" ca="1" si="104"/>
        <v>0</v>
      </c>
      <c r="AG107" s="90">
        <f t="shared" ca="1" si="105"/>
        <v>0</v>
      </c>
      <c r="AH107" s="90">
        <f t="shared" ca="1" si="106"/>
        <v>0</v>
      </c>
      <c r="AI107" s="90">
        <f t="shared" ca="1" si="107"/>
        <v>0</v>
      </c>
      <c r="AJ107" s="90">
        <f t="shared" ca="1" si="108"/>
        <v>0</v>
      </c>
      <c r="AK107" s="94"/>
      <c r="AL107" s="90">
        <f t="shared" ca="1" si="109"/>
        <v>0</v>
      </c>
      <c r="AM107" s="90">
        <f t="shared" ca="1" si="110"/>
        <v>0</v>
      </c>
      <c r="AN107" s="90">
        <f t="shared" ca="1" si="111"/>
        <v>0</v>
      </c>
      <c r="AO107" s="90">
        <f t="shared" ca="1" si="112"/>
        <v>0</v>
      </c>
      <c r="AP107" s="90">
        <f t="shared" ca="1" si="113"/>
        <v>0</v>
      </c>
      <c r="AQ107" s="90">
        <f t="shared" ca="1" si="114"/>
        <v>0</v>
      </c>
      <c r="AR107" s="90">
        <f t="shared" ca="1" si="115"/>
        <v>0</v>
      </c>
      <c r="AS107" s="90">
        <f t="shared" ca="1" si="116"/>
        <v>0</v>
      </c>
      <c r="AT107" s="90">
        <f t="shared" ca="1" si="117"/>
        <v>0</v>
      </c>
      <c r="AU107" s="90">
        <f t="shared" ca="1" si="118"/>
        <v>0</v>
      </c>
      <c r="AV107" s="90">
        <f t="shared" ca="1" si="119"/>
        <v>0</v>
      </c>
      <c r="AW107" s="90">
        <f t="shared" ca="1" si="120"/>
        <v>0</v>
      </c>
      <c r="AX107" s="90">
        <f t="shared" ca="1" si="121"/>
        <v>0</v>
      </c>
      <c r="AY107" s="90">
        <f t="shared" ca="1" si="122"/>
        <v>0</v>
      </c>
      <c r="AZ107" s="90">
        <f t="shared" ca="1" si="123"/>
        <v>0</v>
      </c>
      <c r="BA107" s="92">
        <f t="shared" ca="1" si="124"/>
        <v>0</v>
      </c>
      <c r="BB107" s="95"/>
      <c r="BC107" s="90">
        <f t="shared" ca="1" si="125"/>
        <v>0</v>
      </c>
      <c r="BD107" s="90">
        <f t="shared" ca="1" si="126"/>
        <v>0</v>
      </c>
      <c r="BE107" s="90">
        <f t="shared" ca="1" si="127"/>
        <v>0</v>
      </c>
      <c r="BF107" s="90">
        <f t="shared" ca="1" si="128"/>
        <v>0</v>
      </c>
      <c r="BG107" s="90">
        <f t="shared" ca="1" si="129"/>
        <v>0</v>
      </c>
      <c r="BH107" s="90">
        <f t="shared" ca="1" si="130"/>
        <v>0</v>
      </c>
      <c r="BI107" s="90">
        <f t="shared" ca="1" si="131"/>
        <v>0</v>
      </c>
      <c r="BJ107" s="90">
        <f t="shared" ca="1" si="132"/>
        <v>0</v>
      </c>
      <c r="BK107" s="90">
        <f t="shared" ca="1" si="133"/>
        <v>0</v>
      </c>
      <c r="BL107" s="90">
        <f t="shared" ca="1" si="134"/>
        <v>0</v>
      </c>
      <c r="BM107" s="90">
        <f t="shared" ca="1" si="135"/>
        <v>0</v>
      </c>
      <c r="BN107" s="90">
        <f t="shared" ca="1" si="136"/>
        <v>0</v>
      </c>
      <c r="BO107" s="90">
        <f t="shared" ca="1" si="137"/>
        <v>0</v>
      </c>
      <c r="BP107" s="90">
        <f t="shared" ca="1" si="138"/>
        <v>0</v>
      </c>
      <c r="BQ107" s="90">
        <f t="shared" ca="1" si="139"/>
        <v>0</v>
      </c>
      <c r="BR107" s="92">
        <f t="shared" ca="1" si="140"/>
        <v>0</v>
      </c>
      <c r="BS107" s="92"/>
      <c r="BT107" s="93">
        <f t="shared" ca="1" si="141"/>
        <v>0</v>
      </c>
      <c r="BU107" s="90">
        <f ca="1">IF(W106&lt;=0,0,IF($C107&lt;=SUM($BT107:BT107),0,IF(BD107+$C107-SUM($BT107:BT107)&gt;W106+AM107,W106+AM107-BD107,$C107-SUM($BT107:BT107))))</f>
        <v>0</v>
      </c>
      <c r="BV107" s="90">
        <f ca="1">IF(X106&lt;=0,0,IF($C107&lt;=SUM($BT107:BU107),0,IF(BE107+$C107-SUM($BT107:BU107)&gt;X106+AN107,X106+AN107-BE107,$C107-SUM($BT107:BU107))))</f>
        <v>0</v>
      </c>
      <c r="BW107" s="90">
        <f ca="1">IF(Y106&lt;=0,0,IF($C107&lt;=SUM($BT107:BV107),0,IF(BF107+$C107-SUM($BT107:BV107)&gt;Y106+AO107,Y106+AO107-BF107,$C107-SUM($BT107:BV107))))</f>
        <v>0</v>
      </c>
      <c r="BX107" s="90">
        <f ca="1">IF(Z106&lt;=0,0,IF($C107&lt;=SUM($BT107:BW107),0,IF(BG107+$C107-SUM($BT107:BW107)&gt;Z106+AP107,Z106+AP107-BG107,$C107-SUM($BT107:BW107))))</f>
        <v>0</v>
      </c>
      <c r="BY107" s="90">
        <f ca="1">IF(AA106&lt;=0,0,IF($C107&lt;=SUM($BT107:BX107),0,IF(BH107+$C107-SUM($BT107:BX107)&gt;AA106+AQ107,AA106+AQ107-BH107,$C107-SUM($BT107:BX107))))</f>
        <v>0</v>
      </c>
      <c r="BZ107" s="90">
        <f ca="1">IF(AB106&lt;=0,0,IF($C107&lt;=SUM($BT107:BY107),0,IF(BI107+$C107-SUM($BT107:BY107)&gt;AB106+AR107,AB106+AR107-BI107,$C107-SUM($BT107:BY107))))</f>
        <v>0</v>
      </c>
      <c r="CA107" s="90">
        <f ca="1">IF(AC106&lt;=0,0,IF($C107&lt;=SUM($BT107:BZ107),0,IF(BJ107+$C107-SUM($BT107:BZ107)&gt;AC106+AS107,AC106+AS107-BJ107,$C107-SUM($BT107:BZ107))))</f>
        <v>0</v>
      </c>
      <c r="CB107" s="90">
        <f ca="1">IF(AD106&lt;=0,0,IF($C107&lt;=SUM($BT107:CA107),0,IF(BK107+$C107-SUM($BT107:CA107)&gt;AD106+AT107,AD106+AT107-BK107,$C107-SUM($BT107:CA107))))</f>
        <v>0</v>
      </c>
      <c r="CC107" s="90">
        <f ca="1">IF(AE106&lt;=0,0,IF($C107&lt;=SUM($BT107:CB107),0,IF(BL107+$C107-SUM($BT107:CB107)&gt;AE106+AU107,AE106+AU107-BL107,$C107-SUM($BT107:CB107))))</f>
        <v>0</v>
      </c>
      <c r="CD107" s="90">
        <f ca="1">IF(AF106&lt;=0,0,IF($C107&lt;=SUM($BT107:CC107),0,IF(BM107+$C107-SUM($BT107:CC107)&gt;AF106+AV107,AF106+AV107-BM107,$C107-SUM($BT107:CC107))))</f>
        <v>0</v>
      </c>
      <c r="CE107" s="90">
        <f ca="1">IF(AG106&lt;=0,0,IF($C107&lt;=SUM($BT107:CD107),0,IF(BN107+$C107-SUM($BT107:CD107)&gt;AG106+AW107,AG106+AW107-BN107,$C107-SUM($BT107:CD107))))</f>
        <v>0</v>
      </c>
      <c r="CF107" s="90">
        <f ca="1">IF(AH106&lt;=0,0,IF($C107&lt;=SUM($BT107:CE107),0,IF(BO107+$C107-SUM($BT107:CE107)&gt;AH106+AX107,AH106+AX107-BO107,$C107-SUM($BT107:CE107))))</f>
        <v>0</v>
      </c>
      <c r="CG107" s="90">
        <f ca="1">IF(AI106&lt;=0,0,IF($C107&lt;=SUM($BT107:CF107),0,IF(BP107+$C107-SUM($BT107:CF107)&gt;AI106+AY107,AI106+AY107-BP107,$C107-SUM($BT107:CF107))))</f>
        <v>0</v>
      </c>
      <c r="CH107" s="90">
        <f ca="1">IF(AJ106&lt;=0,0,IF($C107&lt;=SUM($BT107:CG107),0,IF(BQ107+$C107-SUM($BT107:CG107)&gt;AJ106+AZ107,AJ106+AZ107-BQ107,$C107-SUM($BT107:CG107))))</f>
        <v>0</v>
      </c>
    </row>
    <row r="108" spans="1:86" ht="11.1" customHeight="1" x14ac:dyDescent="0.2">
      <c r="A108" s="86" t="str">
        <f t="shared" ca="1" si="77"/>
        <v/>
      </c>
      <c r="B108" s="87" t="e">
        <f t="shared" ca="1" si="142"/>
        <v>#N/A</v>
      </c>
      <c r="C108" s="88" t="str">
        <f t="shared" ca="1" si="78"/>
        <v/>
      </c>
      <c r="D108" s="89"/>
      <c r="E108" s="90">
        <f t="shared" ca="1" si="79"/>
        <v>0</v>
      </c>
      <c r="F108" s="90">
        <f t="shared" ca="1" si="80"/>
        <v>0</v>
      </c>
      <c r="G108" s="90">
        <f t="shared" ca="1" si="81"/>
        <v>0</v>
      </c>
      <c r="H108" s="90">
        <f t="shared" ca="1" si="82"/>
        <v>0</v>
      </c>
      <c r="I108" s="90">
        <f t="shared" ca="1" si="83"/>
        <v>0</v>
      </c>
      <c r="J108" s="90">
        <f t="shared" ca="1" si="84"/>
        <v>0</v>
      </c>
      <c r="K108" s="90">
        <f t="shared" ca="1" si="85"/>
        <v>0</v>
      </c>
      <c r="L108" s="90">
        <f t="shared" ca="1" si="86"/>
        <v>0</v>
      </c>
      <c r="M108" s="90">
        <f t="shared" ca="1" si="87"/>
        <v>0</v>
      </c>
      <c r="N108" s="90">
        <f t="shared" ca="1" si="88"/>
        <v>0</v>
      </c>
      <c r="O108" s="90">
        <f t="shared" ca="1" si="89"/>
        <v>0</v>
      </c>
      <c r="P108" s="90">
        <f t="shared" ca="1" si="90"/>
        <v>0</v>
      </c>
      <c r="Q108" s="90">
        <f t="shared" ca="1" si="91"/>
        <v>0</v>
      </c>
      <c r="R108" s="90">
        <f t="shared" ca="1" si="92"/>
        <v>0</v>
      </c>
      <c r="S108" s="90">
        <f t="shared" ca="1" si="93"/>
        <v>0</v>
      </c>
      <c r="T108" s="91"/>
      <c r="U108" s="90">
        <f t="shared" ca="1" si="76"/>
        <v>0</v>
      </c>
      <c r="V108" s="90">
        <f t="shared" ca="1" si="94"/>
        <v>0</v>
      </c>
      <c r="W108" s="90">
        <f t="shared" ca="1" si="95"/>
        <v>0</v>
      </c>
      <c r="X108" s="90">
        <f t="shared" ca="1" si="96"/>
        <v>0</v>
      </c>
      <c r="Y108" s="90">
        <f t="shared" ca="1" si="97"/>
        <v>0</v>
      </c>
      <c r="Z108" s="90">
        <f t="shared" ca="1" si="98"/>
        <v>0</v>
      </c>
      <c r="AA108" s="90">
        <f t="shared" ca="1" si="99"/>
        <v>0</v>
      </c>
      <c r="AB108" s="90">
        <f t="shared" ca="1" si="100"/>
        <v>0</v>
      </c>
      <c r="AC108" s="90">
        <f t="shared" ca="1" si="101"/>
        <v>0</v>
      </c>
      <c r="AD108" s="90">
        <f t="shared" ca="1" si="102"/>
        <v>0</v>
      </c>
      <c r="AE108" s="90">
        <f t="shared" ca="1" si="103"/>
        <v>0</v>
      </c>
      <c r="AF108" s="90">
        <f t="shared" ca="1" si="104"/>
        <v>0</v>
      </c>
      <c r="AG108" s="90">
        <f t="shared" ca="1" si="105"/>
        <v>0</v>
      </c>
      <c r="AH108" s="90">
        <f t="shared" ca="1" si="106"/>
        <v>0</v>
      </c>
      <c r="AI108" s="90">
        <f t="shared" ca="1" si="107"/>
        <v>0</v>
      </c>
      <c r="AJ108" s="90">
        <f t="shared" ca="1" si="108"/>
        <v>0</v>
      </c>
      <c r="AK108" s="94"/>
      <c r="AL108" s="90">
        <f t="shared" ca="1" si="109"/>
        <v>0</v>
      </c>
      <c r="AM108" s="90">
        <f t="shared" ca="1" si="110"/>
        <v>0</v>
      </c>
      <c r="AN108" s="90">
        <f t="shared" ca="1" si="111"/>
        <v>0</v>
      </c>
      <c r="AO108" s="90">
        <f t="shared" ca="1" si="112"/>
        <v>0</v>
      </c>
      <c r="AP108" s="90">
        <f t="shared" ca="1" si="113"/>
        <v>0</v>
      </c>
      <c r="AQ108" s="90">
        <f t="shared" ca="1" si="114"/>
        <v>0</v>
      </c>
      <c r="AR108" s="90">
        <f t="shared" ca="1" si="115"/>
        <v>0</v>
      </c>
      <c r="AS108" s="90">
        <f t="shared" ca="1" si="116"/>
        <v>0</v>
      </c>
      <c r="AT108" s="90">
        <f t="shared" ca="1" si="117"/>
        <v>0</v>
      </c>
      <c r="AU108" s="90">
        <f t="shared" ca="1" si="118"/>
        <v>0</v>
      </c>
      <c r="AV108" s="90">
        <f t="shared" ca="1" si="119"/>
        <v>0</v>
      </c>
      <c r="AW108" s="90">
        <f t="shared" ca="1" si="120"/>
        <v>0</v>
      </c>
      <c r="AX108" s="90">
        <f t="shared" ca="1" si="121"/>
        <v>0</v>
      </c>
      <c r="AY108" s="90">
        <f t="shared" ca="1" si="122"/>
        <v>0</v>
      </c>
      <c r="AZ108" s="90">
        <f t="shared" ca="1" si="123"/>
        <v>0</v>
      </c>
      <c r="BA108" s="92">
        <f t="shared" ca="1" si="124"/>
        <v>0</v>
      </c>
      <c r="BB108" s="95"/>
      <c r="BC108" s="90">
        <f t="shared" ca="1" si="125"/>
        <v>0</v>
      </c>
      <c r="BD108" s="90">
        <f t="shared" ca="1" si="126"/>
        <v>0</v>
      </c>
      <c r="BE108" s="90">
        <f t="shared" ca="1" si="127"/>
        <v>0</v>
      </c>
      <c r="BF108" s="90">
        <f t="shared" ca="1" si="128"/>
        <v>0</v>
      </c>
      <c r="BG108" s="90">
        <f t="shared" ca="1" si="129"/>
        <v>0</v>
      </c>
      <c r="BH108" s="90">
        <f t="shared" ca="1" si="130"/>
        <v>0</v>
      </c>
      <c r="BI108" s="90">
        <f t="shared" ca="1" si="131"/>
        <v>0</v>
      </c>
      <c r="BJ108" s="90">
        <f t="shared" ca="1" si="132"/>
        <v>0</v>
      </c>
      <c r="BK108" s="90">
        <f t="shared" ca="1" si="133"/>
        <v>0</v>
      </c>
      <c r="BL108" s="90">
        <f t="shared" ca="1" si="134"/>
        <v>0</v>
      </c>
      <c r="BM108" s="90">
        <f t="shared" ca="1" si="135"/>
        <v>0</v>
      </c>
      <c r="BN108" s="90">
        <f t="shared" ca="1" si="136"/>
        <v>0</v>
      </c>
      <c r="BO108" s="90">
        <f t="shared" ca="1" si="137"/>
        <v>0</v>
      </c>
      <c r="BP108" s="90">
        <f t="shared" ca="1" si="138"/>
        <v>0</v>
      </c>
      <c r="BQ108" s="90">
        <f t="shared" ca="1" si="139"/>
        <v>0</v>
      </c>
      <c r="BR108" s="92">
        <f t="shared" ca="1" si="140"/>
        <v>0</v>
      </c>
      <c r="BS108" s="92"/>
      <c r="BT108" s="93">
        <f t="shared" ca="1" si="141"/>
        <v>0</v>
      </c>
      <c r="BU108" s="90">
        <f ca="1">IF(W107&lt;=0,0,IF($C108&lt;=SUM($BT108:BT108),0,IF(BD108+$C108-SUM($BT108:BT108)&gt;W107+AM108,W107+AM108-BD108,$C108-SUM($BT108:BT108))))</f>
        <v>0</v>
      </c>
      <c r="BV108" s="90">
        <f ca="1">IF(X107&lt;=0,0,IF($C108&lt;=SUM($BT108:BU108),0,IF(BE108+$C108-SUM($BT108:BU108)&gt;X107+AN108,X107+AN108-BE108,$C108-SUM($BT108:BU108))))</f>
        <v>0</v>
      </c>
      <c r="BW108" s="90">
        <f ca="1">IF(Y107&lt;=0,0,IF($C108&lt;=SUM($BT108:BV108),0,IF(BF108+$C108-SUM($BT108:BV108)&gt;Y107+AO108,Y107+AO108-BF108,$C108-SUM($BT108:BV108))))</f>
        <v>0</v>
      </c>
      <c r="BX108" s="90">
        <f ca="1">IF(Z107&lt;=0,0,IF($C108&lt;=SUM($BT108:BW108),0,IF(BG108+$C108-SUM($BT108:BW108)&gt;Z107+AP108,Z107+AP108-BG108,$C108-SUM($BT108:BW108))))</f>
        <v>0</v>
      </c>
      <c r="BY108" s="90">
        <f ca="1">IF(AA107&lt;=0,0,IF($C108&lt;=SUM($BT108:BX108),0,IF(BH108+$C108-SUM($BT108:BX108)&gt;AA107+AQ108,AA107+AQ108-BH108,$C108-SUM($BT108:BX108))))</f>
        <v>0</v>
      </c>
      <c r="BZ108" s="90">
        <f ca="1">IF(AB107&lt;=0,0,IF($C108&lt;=SUM($BT108:BY108),0,IF(BI108+$C108-SUM($BT108:BY108)&gt;AB107+AR108,AB107+AR108-BI108,$C108-SUM($BT108:BY108))))</f>
        <v>0</v>
      </c>
      <c r="CA108" s="90">
        <f ca="1">IF(AC107&lt;=0,0,IF($C108&lt;=SUM($BT108:BZ108),0,IF(BJ108+$C108-SUM($BT108:BZ108)&gt;AC107+AS108,AC107+AS108-BJ108,$C108-SUM($BT108:BZ108))))</f>
        <v>0</v>
      </c>
      <c r="CB108" s="90">
        <f ca="1">IF(AD107&lt;=0,0,IF($C108&lt;=SUM($BT108:CA108),0,IF(BK108+$C108-SUM($BT108:CA108)&gt;AD107+AT108,AD107+AT108-BK108,$C108-SUM($BT108:CA108))))</f>
        <v>0</v>
      </c>
      <c r="CC108" s="90">
        <f ca="1">IF(AE107&lt;=0,0,IF($C108&lt;=SUM($BT108:CB108),0,IF(BL108+$C108-SUM($BT108:CB108)&gt;AE107+AU108,AE107+AU108-BL108,$C108-SUM($BT108:CB108))))</f>
        <v>0</v>
      </c>
      <c r="CD108" s="90">
        <f ca="1">IF(AF107&lt;=0,0,IF($C108&lt;=SUM($BT108:CC108),0,IF(BM108+$C108-SUM($BT108:CC108)&gt;AF107+AV108,AF107+AV108-BM108,$C108-SUM($BT108:CC108))))</f>
        <v>0</v>
      </c>
      <c r="CE108" s="90">
        <f ca="1">IF(AG107&lt;=0,0,IF($C108&lt;=SUM($BT108:CD108),0,IF(BN108+$C108-SUM($BT108:CD108)&gt;AG107+AW108,AG107+AW108-BN108,$C108-SUM($BT108:CD108))))</f>
        <v>0</v>
      </c>
      <c r="CF108" s="90">
        <f ca="1">IF(AH107&lt;=0,0,IF($C108&lt;=SUM($BT108:CE108),0,IF(BO108+$C108-SUM($BT108:CE108)&gt;AH107+AX108,AH107+AX108-BO108,$C108-SUM($BT108:CE108))))</f>
        <v>0</v>
      </c>
      <c r="CG108" s="90">
        <f ca="1">IF(AI107&lt;=0,0,IF($C108&lt;=SUM($BT108:CF108),0,IF(BP108+$C108-SUM($BT108:CF108)&gt;AI107+AY108,AI107+AY108-BP108,$C108-SUM($BT108:CF108))))</f>
        <v>0</v>
      </c>
      <c r="CH108" s="90">
        <f ca="1">IF(AJ107&lt;=0,0,IF($C108&lt;=SUM($BT108:CG108),0,IF(BQ108+$C108-SUM($BT108:CG108)&gt;AJ107+AZ108,AJ107+AZ108-BQ108,$C108-SUM($BT108:CG108))))</f>
        <v>0</v>
      </c>
    </row>
    <row r="109" spans="1:86" ht="11.1" customHeight="1" x14ac:dyDescent="0.2">
      <c r="A109" s="86" t="str">
        <f t="shared" ca="1" si="77"/>
        <v/>
      </c>
      <c r="B109" s="87" t="e">
        <f t="shared" ca="1" si="142"/>
        <v>#N/A</v>
      </c>
      <c r="C109" s="88" t="str">
        <f t="shared" ca="1" si="78"/>
        <v/>
      </c>
      <c r="D109" s="89"/>
      <c r="E109" s="90">
        <f t="shared" ca="1" si="79"/>
        <v>0</v>
      </c>
      <c r="F109" s="90">
        <f t="shared" ca="1" si="80"/>
        <v>0</v>
      </c>
      <c r="G109" s="90">
        <f t="shared" ca="1" si="81"/>
        <v>0</v>
      </c>
      <c r="H109" s="90">
        <f t="shared" ca="1" si="82"/>
        <v>0</v>
      </c>
      <c r="I109" s="90">
        <f t="shared" ca="1" si="83"/>
        <v>0</v>
      </c>
      <c r="J109" s="90">
        <f t="shared" ca="1" si="84"/>
        <v>0</v>
      </c>
      <c r="K109" s="90">
        <f t="shared" ca="1" si="85"/>
        <v>0</v>
      </c>
      <c r="L109" s="90">
        <f t="shared" ca="1" si="86"/>
        <v>0</v>
      </c>
      <c r="M109" s="90">
        <f t="shared" ca="1" si="87"/>
        <v>0</v>
      </c>
      <c r="N109" s="90">
        <f t="shared" ca="1" si="88"/>
        <v>0</v>
      </c>
      <c r="O109" s="90">
        <f t="shared" ca="1" si="89"/>
        <v>0</v>
      </c>
      <c r="P109" s="90">
        <f t="shared" ca="1" si="90"/>
        <v>0</v>
      </c>
      <c r="Q109" s="90">
        <f t="shared" ca="1" si="91"/>
        <v>0</v>
      </c>
      <c r="R109" s="90">
        <f t="shared" ca="1" si="92"/>
        <v>0</v>
      </c>
      <c r="S109" s="90">
        <f t="shared" ca="1" si="93"/>
        <v>0</v>
      </c>
      <c r="T109" s="91"/>
      <c r="U109" s="90">
        <f t="shared" ca="1" si="76"/>
        <v>0</v>
      </c>
      <c r="V109" s="90">
        <f t="shared" ca="1" si="94"/>
        <v>0</v>
      </c>
      <c r="W109" s="90">
        <f t="shared" ca="1" si="95"/>
        <v>0</v>
      </c>
      <c r="X109" s="90">
        <f t="shared" ca="1" si="96"/>
        <v>0</v>
      </c>
      <c r="Y109" s="90">
        <f t="shared" ca="1" si="97"/>
        <v>0</v>
      </c>
      <c r="Z109" s="90">
        <f t="shared" ca="1" si="98"/>
        <v>0</v>
      </c>
      <c r="AA109" s="90">
        <f t="shared" ca="1" si="99"/>
        <v>0</v>
      </c>
      <c r="AB109" s="90">
        <f t="shared" ca="1" si="100"/>
        <v>0</v>
      </c>
      <c r="AC109" s="90">
        <f t="shared" ca="1" si="101"/>
        <v>0</v>
      </c>
      <c r="AD109" s="90">
        <f t="shared" ca="1" si="102"/>
        <v>0</v>
      </c>
      <c r="AE109" s="90">
        <f t="shared" ca="1" si="103"/>
        <v>0</v>
      </c>
      <c r="AF109" s="90">
        <f t="shared" ca="1" si="104"/>
        <v>0</v>
      </c>
      <c r="AG109" s="90">
        <f t="shared" ca="1" si="105"/>
        <v>0</v>
      </c>
      <c r="AH109" s="90">
        <f t="shared" ca="1" si="106"/>
        <v>0</v>
      </c>
      <c r="AI109" s="90">
        <f t="shared" ca="1" si="107"/>
        <v>0</v>
      </c>
      <c r="AJ109" s="90">
        <f t="shared" ca="1" si="108"/>
        <v>0</v>
      </c>
      <c r="AK109" s="94"/>
      <c r="AL109" s="90">
        <f t="shared" ca="1" si="109"/>
        <v>0</v>
      </c>
      <c r="AM109" s="90">
        <f t="shared" ca="1" si="110"/>
        <v>0</v>
      </c>
      <c r="AN109" s="90">
        <f t="shared" ca="1" si="111"/>
        <v>0</v>
      </c>
      <c r="AO109" s="90">
        <f t="shared" ca="1" si="112"/>
        <v>0</v>
      </c>
      <c r="AP109" s="90">
        <f t="shared" ca="1" si="113"/>
        <v>0</v>
      </c>
      <c r="AQ109" s="90">
        <f t="shared" ca="1" si="114"/>
        <v>0</v>
      </c>
      <c r="AR109" s="90">
        <f t="shared" ca="1" si="115"/>
        <v>0</v>
      </c>
      <c r="AS109" s="90">
        <f t="shared" ca="1" si="116"/>
        <v>0</v>
      </c>
      <c r="AT109" s="90">
        <f t="shared" ca="1" si="117"/>
        <v>0</v>
      </c>
      <c r="AU109" s="90">
        <f t="shared" ca="1" si="118"/>
        <v>0</v>
      </c>
      <c r="AV109" s="90">
        <f t="shared" ca="1" si="119"/>
        <v>0</v>
      </c>
      <c r="AW109" s="90">
        <f t="shared" ca="1" si="120"/>
        <v>0</v>
      </c>
      <c r="AX109" s="90">
        <f t="shared" ca="1" si="121"/>
        <v>0</v>
      </c>
      <c r="AY109" s="90">
        <f t="shared" ca="1" si="122"/>
        <v>0</v>
      </c>
      <c r="AZ109" s="90">
        <f t="shared" ca="1" si="123"/>
        <v>0</v>
      </c>
      <c r="BA109" s="92">
        <f t="shared" ca="1" si="124"/>
        <v>0</v>
      </c>
      <c r="BB109" s="95"/>
      <c r="BC109" s="90">
        <f t="shared" ca="1" si="125"/>
        <v>0</v>
      </c>
      <c r="BD109" s="90">
        <f t="shared" ca="1" si="126"/>
        <v>0</v>
      </c>
      <c r="BE109" s="90">
        <f t="shared" ca="1" si="127"/>
        <v>0</v>
      </c>
      <c r="BF109" s="90">
        <f t="shared" ca="1" si="128"/>
        <v>0</v>
      </c>
      <c r="BG109" s="90">
        <f t="shared" ca="1" si="129"/>
        <v>0</v>
      </c>
      <c r="BH109" s="90">
        <f t="shared" ca="1" si="130"/>
        <v>0</v>
      </c>
      <c r="BI109" s="90">
        <f t="shared" ca="1" si="131"/>
        <v>0</v>
      </c>
      <c r="BJ109" s="90">
        <f t="shared" ca="1" si="132"/>
        <v>0</v>
      </c>
      <c r="BK109" s="90">
        <f t="shared" ca="1" si="133"/>
        <v>0</v>
      </c>
      <c r="BL109" s="90">
        <f t="shared" ca="1" si="134"/>
        <v>0</v>
      </c>
      <c r="BM109" s="90">
        <f t="shared" ca="1" si="135"/>
        <v>0</v>
      </c>
      <c r="BN109" s="90">
        <f t="shared" ca="1" si="136"/>
        <v>0</v>
      </c>
      <c r="BO109" s="90">
        <f t="shared" ca="1" si="137"/>
        <v>0</v>
      </c>
      <c r="BP109" s="90">
        <f t="shared" ca="1" si="138"/>
        <v>0</v>
      </c>
      <c r="BQ109" s="90">
        <f t="shared" ca="1" si="139"/>
        <v>0</v>
      </c>
      <c r="BR109" s="92">
        <f t="shared" ca="1" si="140"/>
        <v>0</v>
      </c>
      <c r="BS109" s="92"/>
      <c r="BT109" s="93">
        <f t="shared" ca="1" si="141"/>
        <v>0</v>
      </c>
      <c r="BU109" s="90">
        <f ca="1">IF(W108&lt;=0,0,IF($C109&lt;=SUM($BT109:BT109),0,IF(BD109+$C109-SUM($BT109:BT109)&gt;W108+AM109,W108+AM109-BD109,$C109-SUM($BT109:BT109))))</f>
        <v>0</v>
      </c>
      <c r="BV109" s="90">
        <f ca="1">IF(X108&lt;=0,0,IF($C109&lt;=SUM($BT109:BU109),0,IF(BE109+$C109-SUM($BT109:BU109)&gt;X108+AN109,X108+AN109-BE109,$C109-SUM($BT109:BU109))))</f>
        <v>0</v>
      </c>
      <c r="BW109" s="90">
        <f ca="1">IF(Y108&lt;=0,0,IF($C109&lt;=SUM($BT109:BV109),0,IF(BF109+$C109-SUM($BT109:BV109)&gt;Y108+AO109,Y108+AO109-BF109,$C109-SUM($BT109:BV109))))</f>
        <v>0</v>
      </c>
      <c r="BX109" s="90">
        <f ca="1">IF(Z108&lt;=0,0,IF($C109&lt;=SUM($BT109:BW109),0,IF(BG109+$C109-SUM($BT109:BW109)&gt;Z108+AP109,Z108+AP109-BG109,$C109-SUM($BT109:BW109))))</f>
        <v>0</v>
      </c>
      <c r="BY109" s="90">
        <f ca="1">IF(AA108&lt;=0,0,IF($C109&lt;=SUM($BT109:BX109),0,IF(BH109+$C109-SUM($BT109:BX109)&gt;AA108+AQ109,AA108+AQ109-BH109,$C109-SUM($BT109:BX109))))</f>
        <v>0</v>
      </c>
      <c r="BZ109" s="90">
        <f ca="1">IF(AB108&lt;=0,0,IF($C109&lt;=SUM($BT109:BY109),0,IF(BI109+$C109-SUM($BT109:BY109)&gt;AB108+AR109,AB108+AR109-BI109,$C109-SUM($BT109:BY109))))</f>
        <v>0</v>
      </c>
      <c r="CA109" s="90">
        <f ca="1">IF(AC108&lt;=0,0,IF($C109&lt;=SUM($BT109:BZ109),0,IF(BJ109+$C109-SUM($BT109:BZ109)&gt;AC108+AS109,AC108+AS109-BJ109,$C109-SUM($BT109:BZ109))))</f>
        <v>0</v>
      </c>
      <c r="CB109" s="90">
        <f ca="1">IF(AD108&lt;=0,0,IF($C109&lt;=SUM($BT109:CA109),0,IF(BK109+$C109-SUM($BT109:CA109)&gt;AD108+AT109,AD108+AT109-BK109,$C109-SUM($BT109:CA109))))</f>
        <v>0</v>
      </c>
      <c r="CC109" s="90">
        <f ca="1">IF(AE108&lt;=0,0,IF($C109&lt;=SUM($BT109:CB109),0,IF(BL109+$C109-SUM($BT109:CB109)&gt;AE108+AU109,AE108+AU109-BL109,$C109-SUM($BT109:CB109))))</f>
        <v>0</v>
      </c>
      <c r="CD109" s="90">
        <f ca="1">IF(AF108&lt;=0,0,IF($C109&lt;=SUM($BT109:CC109),0,IF(BM109+$C109-SUM($BT109:CC109)&gt;AF108+AV109,AF108+AV109-BM109,$C109-SUM($BT109:CC109))))</f>
        <v>0</v>
      </c>
      <c r="CE109" s="90">
        <f ca="1">IF(AG108&lt;=0,0,IF($C109&lt;=SUM($BT109:CD109),0,IF(BN109+$C109-SUM($BT109:CD109)&gt;AG108+AW109,AG108+AW109-BN109,$C109-SUM($BT109:CD109))))</f>
        <v>0</v>
      </c>
      <c r="CF109" s="90">
        <f ca="1">IF(AH108&lt;=0,0,IF($C109&lt;=SUM($BT109:CE109),0,IF(BO109+$C109-SUM($BT109:CE109)&gt;AH108+AX109,AH108+AX109-BO109,$C109-SUM($BT109:CE109))))</f>
        <v>0</v>
      </c>
      <c r="CG109" s="90">
        <f ca="1">IF(AI108&lt;=0,0,IF($C109&lt;=SUM($BT109:CF109),0,IF(BP109+$C109-SUM($BT109:CF109)&gt;AI108+AY109,AI108+AY109-BP109,$C109-SUM($BT109:CF109))))</f>
        <v>0</v>
      </c>
      <c r="CH109" s="90">
        <f ca="1">IF(AJ108&lt;=0,0,IF($C109&lt;=SUM($BT109:CG109),0,IF(BQ109+$C109-SUM($BT109:CG109)&gt;AJ108+AZ109,AJ108+AZ109-BQ109,$C109-SUM($BT109:CG109))))</f>
        <v>0</v>
      </c>
    </row>
    <row r="110" spans="1:86" ht="11.1" customHeight="1" x14ac:dyDescent="0.2">
      <c r="A110" s="86" t="str">
        <f t="shared" ca="1" si="77"/>
        <v/>
      </c>
      <c r="B110" s="87" t="e">
        <f t="shared" ca="1" si="142"/>
        <v>#N/A</v>
      </c>
      <c r="C110" s="88" t="str">
        <f t="shared" ca="1" si="78"/>
        <v/>
      </c>
      <c r="D110" s="89"/>
      <c r="E110" s="90">
        <f t="shared" ca="1" si="79"/>
        <v>0</v>
      </c>
      <c r="F110" s="90">
        <f t="shared" ca="1" si="80"/>
        <v>0</v>
      </c>
      <c r="G110" s="90">
        <f t="shared" ca="1" si="81"/>
        <v>0</v>
      </c>
      <c r="H110" s="90">
        <f t="shared" ca="1" si="82"/>
        <v>0</v>
      </c>
      <c r="I110" s="90">
        <f t="shared" ca="1" si="83"/>
        <v>0</v>
      </c>
      <c r="J110" s="90">
        <f t="shared" ca="1" si="84"/>
        <v>0</v>
      </c>
      <c r="K110" s="90">
        <f t="shared" ca="1" si="85"/>
        <v>0</v>
      </c>
      <c r="L110" s="90">
        <f t="shared" ca="1" si="86"/>
        <v>0</v>
      </c>
      <c r="M110" s="90">
        <f t="shared" ca="1" si="87"/>
        <v>0</v>
      </c>
      <c r="N110" s="90">
        <f t="shared" ca="1" si="88"/>
        <v>0</v>
      </c>
      <c r="O110" s="90">
        <f t="shared" ca="1" si="89"/>
        <v>0</v>
      </c>
      <c r="P110" s="90">
        <f t="shared" ca="1" si="90"/>
        <v>0</v>
      </c>
      <c r="Q110" s="90">
        <f t="shared" ca="1" si="91"/>
        <v>0</v>
      </c>
      <c r="R110" s="90">
        <f t="shared" ca="1" si="92"/>
        <v>0</v>
      </c>
      <c r="S110" s="90">
        <f t="shared" ca="1" si="93"/>
        <v>0</v>
      </c>
      <c r="T110" s="91"/>
      <c r="U110" s="90">
        <f t="shared" ca="1" si="76"/>
        <v>0</v>
      </c>
      <c r="V110" s="90">
        <f t="shared" ca="1" si="94"/>
        <v>0</v>
      </c>
      <c r="W110" s="90">
        <f t="shared" ca="1" si="95"/>
        <v>0</v>
      </c>
      <c r="X110" s="90">
        <f t="shared" ca="1" si="96"/>
        <v>0</v>
      </c>
      <c r="Y110" s="90">
        <f t="shared" ca="1" si="97"/>
        <v>0</v>
      </c>
      <c r="Z110" s="90">
        <f t="shared" ca="1" si="98"/>
        <v>0</v>
      </c>
      <c r="AA110" s="90">
        <f t="shared" ca="1" si="99"/>
        <v>0</v>
      </c>
      <c r="AB110" s="90">
        <f t="shared" ca="1" si="100"/>
        <v>0</v>
      </c>
      <c r="AC110" s="90">
        <f t="shared" ca="1" si="101"/>
        <v>0</v>
      </c>
      <c r="AD110" s="90">
        <f t="shared" ca="1" si="102"/>
        <v>0</v>
      </c>
      <c r="AE110" s="90">
        <f t="shared" ca="1" si="103"/>
        <v>0</v>
      </c>
      <c r="AF110" s="90">
        <f t="shared" ca="1" si="104"/>
        <v>0</v>
      </c>
      <c r="AG110" s="90">
        <f t="shared" ca="1" si="105"/>
        <v>0</v>
      </c>
      <c r="AH110" s="90">
        <f t="shared" ca="1" si="106"/>
        <v>0</v>
      </c>
      <c r="AI110" s="90">
        <f t="shared" ca="1" si="107"/>
        <v>0</v>
      </c>
      <c r="AJ110" s="90">
        <f t="shared" ca="1" si="108"/>
        <v>0</v>
      </c>
      <c r="AK110" s="94"/>
      <c r="AL110" s="90">
        <f t="shared" ca="1" si="109"/>
        <v>0</v>
      </c>
      <c r="AM110" s="90">
        <f t="shared" ca="1" si="110"/>
        <v>0</v>
      </c>
      <c r="AN110" s="90">
        <f t="shared" ca="1" si="111"/>
        <v>0</v>
      </c>
      <c r="AO110" s="90">
        <f t="shared" ca="1" si="112"/>
        <v>0</v>
      </c>
      <c r="AP110" s="90">
        <f t="shared" ca="1" si="113"/>
        <v>0</v>
      </c>
      <c r="AQ110" s="90">
        <f t="shared" ca="1" si="114"/>
        <v>0</v>
      </c>
      <c r="AR110" s="90">
        <f t="shared" ca="1" si="115"/>
        <v>0</v>
      </c>
      <c r="AS110" s="90">
        <f t="shared" ca="1" si="116"/>
        <v>0</v>
      </c>
      <c r="AT110" s="90">
        <f t="shared" ca="1" si="117"/>
        <v>0</v>
      </c>
      <c r="AU110" s="90">
        <f t="shared" ca="1" si="118"/>
        <v>0</v>
      </c>
      <c r="AV110" s="90">
        <f t="shared" ca="1" si="119"/>
        <v>0</v>
      </c>
      <c r="AW110" s="90">
        <f t="shared" ca="1" si="120"/>
        <v>0</v>
      </c>
      <c r="AX110" s="90">
        <f t="shared" ca="1" si="121"/>
        <v>0</v>
      </c>
      <c r="AY110" s="90">
        <f t="shared" ca="1" si="122"/>
        <v>0</v>
      </c>
      <c r="AZ110" s="90">
        <f t="shared" ca="1" si="123"/>
        <v>0</v>
      </c>
      <c r="BA110" s="92">
        <f t="shared" ca="1" si="124"/>
        <v>0</v>
      </c>
      <c r="BB110" s="95"/>
      <c r="BC110" s="90">
        <f t="shared" ca="1" si="125"/>
        <v>0</v>
      </c>
      <c r="BD110" s="90">
        <f t="shared" ca="1" si="126"/>
        <v>0</v>
      </c>
      <c r="BE110" s="90">
        <f t="shared" ca="1" si="127"/>
        <v>0</v>
      </c>
      <c r="BF110" s="90">
        <f t="shared" ca="1" si="128"/>
        <v>0</v>
      </c>
      <c r="BG110" s="90">
        <f t="shared" ca="1" si="129"/>
        <v>0</v>
      </c>
      <c r="BH110" s="90">
        <f t="shared" ca="1" si="130"/>
        <v>0</v>
      </c>
      <c r="BI110" s="90">
        <f t="shared" ca="1" si="131"/>
        <v>0</v>
      </c>
      <c r="BJ110" s="90">
        <f t="shared" ca="1" si="132"/>
        <v>0</v>
      </c>
      <c r="BK110" s="90">
        <f t="shared" ca="1" si="133"/>
        <v>0</v>
      </c>
      <c r="BL110" s="90">
        <f t="shared" ca="1" si="134"/>
        <v>0</v>
      </c>
      <c r="BM110" s="90">
        <f t="shared" ca="1" si="135"/>
        <v>0</v>
      </c>
      <c r="BN110" s="90">
        <f t="shared" ca="1" si="136"/>
        <v>0</v>
      </c>
      <c r="BO110" s="90">
        <f t="shared" ca="1" si="137"/>
        <v>0</v>
      </c>
      <c r="BP110" s="90">
        <f t="shared" ca="1" si="138"/>
        <v>0</v>
      </c>
      <c r="BQ110" s="90">
        <f t="shared" ca="1" si="139"/>
        <v>0</v>
      </c>
      <c r="BR110" s="92">
        <f t="shared" ca="1" si="140"/>
        <v>0</v>
      </c>
      <c r="BS110" s="92"/>
      <c r="BT110" s="93">
        <f t="shared" ca="1" si="141"/>
        <v>0</v>
      </c>
      <c r="BU110" s="90">
        <f ca="1">IF(W109&lt;=0,0,IF($C110&lt;=SUM($BT110:BT110),0,IF(BD110+$C110-SUM($BT110:BT110)&gt;W109+AM110,W109+AM110-BD110,$C110-SUM($BT110:BT110))))</f>
        <v>0</v>
      </c>
      <c r="BV110" s="90">
        <f ca="1">IF(X109&lt;=0,0,IF($C110&lt;=SUM($BT110:BU110),0,IF(BE110+$C110-SUM($BT110:BU110)&gt;X109+AN110,X109+AN110-BE110,$C110-SUM($BT110:BU110))))</f>
        <v>0</v>
      </c>
      <c r="BW110" s="90">
        <f ca="1">IF(Y109&lt;=0,0,IF($C110&lt;=SUM($BT110:BV110),0,IF(BF110+$C110-SUM($BT110:BV110)&gt;Y109+AO110,Y109+AO110-BF110,$C110-SUM($BT110:BV110))))</f>
        <v>0</v>
      </c>
      <c r="BX110" s="90">
        <f ca="1">IF(Z109&lt;=0,0,IF($C110&lt;=SUM($BT110:BW110),0,IF(BG110+$C110-SUM($BT110:BW110)&gt;Z109+AP110,Z109+AP110-BG110,$C110-SUM($BT110:BW110))))</f>
        <v>0</v>
      </c>
      <c r="BY110" s="90">
        <f ca="1">IF(AA109&lt;=0,0,IF($C110&lt;=SUM($BT110:BX110),0,IF(BH110+$C110-SUM($BT110:BX110)&gt;AA109+AQ110,AA109+AQ110-BH110,$C110-SUM($BT110:BX110))))</f>
        <v>0</v>
      </c>
      <c r="BZ110" s="90">
        <f ca="1">IF(AB109&lt;=0,0,IF($C110&lt;=SUM($BT110:BY110),0,IF(BI110+$C110-SUM($BT110:BY110)&gt;AB109+AR110,AB109+AR110-BI110,$C110-SUM($BT110:BY110))))</f>
        <v>0</v>
      </c>
      <c r="CA110" s="90">
        <f ca="1">IF(AC109&lt;=0,0,IF($C110&lt;=SUM($BT110:BZ110),0,IF(BJ110+$C110-SUM($BT110:BZ110)&gt;AC109+AS110,AC109+AS110-BJ110,$C110-SUM($BT110:BZ110))))</f>
        <v>0</v>
      </c>
      <c r="CB110" s="90">
        <f ca="1">IF(AD109&lt;=0,0,IF($C110&lt;=SUM($BT110:CA110),0,IF(BK110+$C110-SUM($BT110:CA110)&gt;AD109+AT110,AD109+AT110-BK110,$C110-SUM($BT110:CA110))))</f>
        <v>0</v>
      </c>
      <c r="CC110" s="90">
        <f ca="1">IF(AE109&lt;=0,0,IF($C110&lt;=SUM($BT110:CB110),0,IF(BL110+$C110-SUM($BT110:CB110)&gt;AE109+AU110,AE109+AU110-BL110,$C110-SUM($BT110:CB110))))</f>
        <v>0</v>
      </c>
      <c r="CD110" s="90">
        <f ca="1">IF(AF109&lt;=0,0,IF($C110&lt;=SUM($BT110:CC110),0,IF(BM110+$C110-SUM($BT110:CC110)&gt;AF109+AV110,AF109+AV110-BM110,$C110-SUM($BT110:CC110))))</f>
        <v>0</v>
      </c>
      <c r="CE110" s="90">
        <f ca="1">IF(AG109&lt;=0,0,IF($C110&lt;=SUM($BT110:CD110),0,IF(BN110+$C110-SUM($BT110:CD110)&gt;AG109+AW110,AG109+AW110-BN110,$C110-SUM($BT110:CD110))))</f>
        <v>0</v>
      </c>
      <c r="CF110" s="90">
        <f ca="1">IF(AH109&lt;=0,0,IF($C110&lt;=SUM($BT110:CE110),0,IF(BO110+$C110-SUM($BT110:CE110)&gt;AH109+AX110,AH109+AX110-BO110,$C110-SUM($BT110:CE110))))</f>
        <v>0</v>
      </c>
      <c r="CG110" s="90">
        <f ca="1">IF(AI109&lt;=0,0,IF($C110&lt;=SUM($BT110:CF110),0,IF(BP110+$C110-SUM($BT110:CF110)&gt;AI109+AY110,AI109+AY110-BP110,$C110-SUM($BT110:CF110))))</f>
        <v>0</v>
      </c>
      <c r="CH110" s="90">
        <f ca="1">IF(AJ109&lt;=0,0,IF($C110&lt;=SUM($BT110:CG110),0,IF(BQ110+$C110-SUM($BT110:CG110)&gt;AJ109+AZ110,AJ109+AZ110-BQ110,$C110-SUM($BT110:CG110))))</f>
        <v>0</v>
      </c>
    </row>
    <row r="111" spans="1:86" ht="11.1" customHeight="1" x14ac:dyDescent="0.2">
      <c r="A111" s="86" t="str">
        <f t="shared" ca="1" si="77"/>
        <v/>
      </c>
      <c r="B111" s="87" t="e">
        <f t="shared" ca="1" si="142"/>
        <v>#N/A</v>
      </c>
      <c r="C111" s="88" t="str">
        <f t="shared" ca="1" si="78"/>
        <v/>
      </c>
      <c r="D111" s="89"/>
      <c r="E111" s="90">
        <f t="shared" ca="1" si="79"/>
        <v>0</v>
      </c>
      <c r="F111" s="90">
        <f t="shared" ca="1" si="80"/>
        <v>0</v>
      </c>
      <c r="G111" s="90">
        <f t="shared" ca="1" si="81"/>
        <v>0</v>
      </c>
      <c r="H111" s="90">
        <f t="shared" ca="1" si="82"/>
        <v>0</v>
      </c>
      <c r="I111" s="90">
        <f t="shared" ca="1" si="83"/>
        <v>0</v>
      </c>
      <c r="J111" s="90">
        <f t="shared" ca="1" si="84"/>
        <v>0</v>
      </c>
      <c r="K111" s="90">
        <f t="shared" ca="1" si="85"/>
        <v>0</v>
      </c>
      <c r="L111" s="90">
        <f t="shared" ca="1" si="86"/>
        <v>0</v>
      </c>
      <c r="M111" s="90">
        <f t="shared" ca="1" si="87"/>
        <v>0</v>
      </c>
      <c r="N111" s="90">
        <f t="shared" ca="1" si="88"/>
        <v>0</v>
      </c>
      <c r="O111" s="90">
        <f t="shared" ca="1" si="89"/>
        <v>0</v>
      </c>
      <c r="P111" s="90">
        <f t="shared" ca="1" si="90"/>
        <v>0</v>
      </c>
      <c r="Q111" s="90">
        <f t="shared" ca="1" si="91"/>
        <v>0</v>
      </c>
      <c r="R111" s="90">
        <f t="shared" ca="1" si="92"/>
        <v>0</v>
      </c>
      <c r="S111" s="90">
        <f t="shared" ca="1" si="93"/>
        <v>0</v>
      </c>
      <c r="T111" s="91"/>
      <c r="U111" s="90">
        <f t="shared" ca="1" si="76"/>
        <v>0</v>
      </c>
      <c r="V111" s="90">
        <f t="shared" ca="1" si="94"/>
        <v>0</v>
      </c>
      <c r="W111" s="90">
        <f t="shared" ca="1" si="95"/>
        <v>0</v>
      </c>
      <c r="X111" s="90">
        <f t="shared" ca="1" si="96"/>
        <v>0</v>
      </c>
      <c r="Y111" s="90">
        <f t="shared" ca="1" si="97"/>
        <v>0</v>
      </c>
      <c r="Z111" s="90">
        <f t="shared" ca="1" si="98"/>
        <v>0</v>
      </c>
      <c r="AA111" s="90">
        <f t="shared" ca="1" si="99"/>
        <v>0</v>
      </c>
      <c r="AB111" s="90">
        <f t="shared" ca="1" si="100"/>
        <v>0</v>
      </c>
      <c r="AC111" s="90">
        <f t="shared" ca="1" si="101"/>
        <v>0</v>
      </c>
      <c r="AD111" s="90">
        <f t="shared" ca="1" si="102"/>
        <v>0</v>
      </c>
      <c r="AE111" s="90">
        <f t="shared" ca="1" si="103"/>
        <v>0</v>
      </c>
      <c r="AF111" s="90">
        <f t="shared" ca="1" si="104"/>
        <v>0</v>
      </c>
      <c r="AG111" s="90">
        <f t="shared" ca="1" si="105"/>
        <v>0</v>
      </c>
      <c r="AH111" s="90">
        <f t="shared" ca="1" si="106"/>
        <v>0</v>
      </c>
      <c r="AI111" s="90">
        <f t="shared" ca="1" si="107"/>
        <v>0</v>
      </c>
      <c r="AJ111" s="90">
        <f t="shared" ca="1" si="108"/>
        <v>0</v>
      </c>
      <c r="AK111" s="94"/>
      <c r="AL111" s="90">
        <f t="shared" ca="1" si="109"/>
        <v>0</v>
      </c>
      <c r="AM111" s="90">
        <f t="shared" ca="1" si="110"/>
        <v>0</v>
      </c>
      <c r="AN111" s="90">
        <f t="shared" ca="1" si="111"/>
        <v>0</v>
      </c>
      <c r="AO111" s="90">
        <f t="shared" ca="1" si="112"/>
        <v>0</v>
      </c>
      <c r="AP111" s="90">
        <f t="shared" ca="1" si="113"/>
        <v>0</v>
      </c>
      <c r="AQ111" s="90">
        <f t="shared" ca="1" si="114"/>
        <v>0</v>
      </c>
      <c r="AR111" s="90">
        <f t="shared" ca="1" si="115"/>
        <v>0</v>
      </c>
      <c r="AS111" s="90">
        <f t="shared" ca="1" si="116"/>
        <v>0</v>
      </c>
      <c r="AT111" s="90">
        <f t="shared" ca="1" si="117"/>
        <v>0</v>
      </c>
      <c r="AU111" s="90">
        <f t="shared" ca="1" si="118"/>
        <v>0</v>
      </c>
      <c r="AV111" s="90">
        <f t="shared" ca="1" si="119"/>
        <v>0</v>
      </c>
      <c r="AW111" s="90">
        <f t="shared" ca="1" si="120"/>
        <v>0</v>
      </c>
      <c r="AX111" s="90">
        <f t="shared" ca="1" si="121"/>
        <v>0</v>
      </c>
      <c r="AY111" s="90">
        <f t="shared" ca="1" si="122"/>
        <v>0</v>
      </c>
      <c r="AZ111" s="90">
        <f t="shared" ca="1" si="123"/>
        <v>0</v>
      </c>
      <c r="BA111" s="92">
        <f t="shared" ca="1" si="124"/>
        <v>0</v>
      </c>
      <c r="BB111" s="95"/>
      <c r="BC111" s="90">
        <f t="shared" ca="1" si="125"/>
        <v>0</v>
      </c>
      <c r="BD111" s="90">
        <f t="shared" ca="1" si="126"/>
        <v>0</v>
      </c>
      <c r="BE111" s="90">
        <f t="shared" ca="1" si="127"/>
        <v>0</v>
      </c>
      <c r="BF111" s="90">
        <f t="shared" ca="1" si="128"/>
        <v>0</v>
      </c>
      <c r="BG111" s="90">
        <f t="shared" ca="1" si="129"/>
        <v>0</v>
      </c>
      <c r="BH111" s="90">
        <f t="shared" ca="1" si="130"/>
        <v>0</v>
      </c>
      <c r="BI111" s="90">
        <f t="shared" ca="1" si="131"/>
        <v>0</v>
      </c>
      <c r="BJ111" s="90">
        <f t="shared" ca="1" si="132"/>
        <v>0</v>
      </c>
      <c r="BK111" s="90">
        <f t="shared" ca="1" si="133"/>
        <v>0</v>
      </c>
      <c r="BL111" s="90">
        <f t="shared" ca="1" si="134"/>
        <v>0</v>
      </c>
      <c r="BM111" s="90">
        <f t="shared" ca="1" si="135"/>
        <v>0</v>
      </c>
      <c r="BN111" s="90">
        <f t="shared" ca="1" si="136"/>
        <v>0</v>
      </c>
      <c r="BO111" s="90">
        <f t="shared" ca="1" si="137"/>
        <v>0</v>
      </c>
      <c r="BP111" s="90">
        <f t="shared" ca="1" si="138"/>
        <v>0</v>
      </c>
      <c r="BQ111" s="90">
        <f t="shared" ca="1" si="139"/>
        <v>0</v>
      </c>
      <c r="BR111" s="92">
        <f t="shared" ca="1" si="140"/>
        <v>0</v>
      </c>
      <c r="BS111" s="92"/>
      <c r="BT111" s="93">
        <f t="shared" ca="1" si="141"/>
        <v>0</v>
      </c>
      <c r="BU111" s="90">
        <f ca="1">IF(W110&lt;=0,0,IF($C111&lt;=SUM($BT111:BT111),0,IF(BD111+$C111-SUM($BT111:BT111)&gt;W110+AM111,W110+AM111-BD111,$C111-SUM($BT111:BT111))))</f>
        <v>0</v>
      </c>
      <c r="BV111" s="90">
        <f ca="1">IF(X110&lt;=0,0,IF($C111&lt;=SUM($BT111:BU111),0,IF(BE111+$C111-SUM($BT111:BU111)&gt;X110+AN111,X110+AN111-BE111,$C111-SUM($BT111:BU111))))</f>
        <v>0</v>
      </c>
      <c r="BW111" s="90">
        <f ca="1">IF(Y110&lt;=0,0,IF($C111&lt;=SUM($BT111:BV111),0,IF(BF111+$C111-SUM($BT111:BV111)&gt;Y110+AO111,Y110+AO111-BF111,$C111-SUM($BT111:BV111))))</f>
        <v>0</v>
      </c>
      <c r="BX111" s="90">
        <f ca="1">IF(Z110&lt;=0,0,IF($C111&lt;=SUM($BT111:BW111),0,IF(BG111+$C111-SUM($BT111:BW111)&gt;Z110+AP111,Z110+AP111-BG111,$C111-SUM($BT111:BW111))))</f>
        <v>0</v>
      </c>
      <c r="BY111" s="90">
        <f ca="1">IF(AA110&lt;=0,0,IF($C111&lt;=SUM($BT111:BX111),0,IF(BH111+$C111-SUM($BT111:BX111)&gt;AA110+AQ111,AA110+AQ111-BH111,$C111-SUM($BT111:BX111))))</f>
        <v>0</v>
      </c>
      <c r="BZ111" s="90">
        <f ca="1">IF(AB110&lt;=0,0,IF($C111&lt;=SUM($BT111:BY111),0,IF(BI111+$C111-SUM($BT111:BY111)&gt;AB110+AR111,AB110+AR111-BI111,$C111-SUM($BT111:BY111))))</f>
        <v>0</v>
      </c>
      <c r="CA111" s="90">
        <f ca="1">IF(AC110&lt;=0,0,IF($C111&lt;=SUM($BT111:BZ111),0,IF(BJ111+$C111-SUM($BT111:BZ111)&gt;AC110+AS111,AC110+AS111-BJ111,$C111-SUM($BT111:BZ111))))</f>
        <v>0</v>
      </c>
      <c r="CB111" s="90">
        <f ca="1">IF(AD110&lt;=0,0,IF($C111&lt;=SUM($BT111:CA111),0,IF(BK111+$C111-SUM($BT111:CA111)&gt;AD110+AT111,AD110+AT111-BK111,$C111-SUM($BT111:CA111))))</f>
        <v>0</v>
      </c>
      <c r="CC111" s="90">
        <f ca="1">IF(AE110&lt;=0,0,IF($C111&lt;=SUM($BT111:CB111),0,IF(BL111+$C111-SUM($BT111:CB111)&gt;AE110+AU111,AE110+AU111-BL111,$C111-SUM($BT111:CB111))))</f>
        <v>0</v>
      </c>
      <c r="CD111" s="90">
        <f ca="1">IF(AF110&lt;=0,0,IF($C111&lt;=SUM($BT111:CC111),0,IF(BM111+$C111-SUM($BT111:CC111)&gt;AF110+AV111,AF110+AV111-BM111,$C111-SUM($BT111:CC111))))</f>
        <v>0</v>
      </c>
      <c r="CE111" s="90">
        <f ca="1">IF(AG110&lt;=0,0,IF($C111&lt;=SUM($BT111:CD111),0,IF(BN111+$C111-SUM($BT111:CD111)&gt;AG110+AW111,AG110+AW111-BN111,$C111-SUM($BT111:CD111))))</f>
        <v>0</v>
      </c>
      <c r="CF111" s="90">
        <f ca="1">IF(AH110&lt;=0,0,IF($C111&lt;=SUM($BT111:CE111),0,IF(BO111+$C111-SUM($BT111:CE111)&gt;AH110+AX111,AH110+AX111-BO111,$C111-SUM($BT111:CE111))))</f>
        <v>0</v>
      </c>
      <c r="CG111" s="90">
        <f ca="1">IF(AI110&lt;=0,0,IF($C111&lt;=SUM($BT111:CF111),0,IF(BP111+$C111-SUM($BT111:CF111)&gt;AI110+AY111,AI110+AY111-BP111,$C111-SUM($BT111:CF111))))</f>
        <v>0</v>
      </c>
      <c r="CH111" s="90">
        <f ca="1">IF(AJ110&lt;=0,0,IF($C111&lt;=SUM($BT111:CG111),0,IF(BQ111+$C111-SUM($BT111:CG111)&gt;AJ110+AZ111,AJ110+AZ111-BQ111,$C111-SUM($BT111:CG111))))</f>
        <v>0</v>
      </c>
    </row>
    <row r="112" spans="1:86" ht="11.1" customHeight="1" x14ac:dyDescent="0.2">
      <c r="A112" s="86" t="str">
        <f t="shared" ca="1" si="77"/>
        <v/>
      </c>
      <c r="B112" s="87" t="e">
        <f t="shared" ca="1" si="142"/>
        <v>#N/A</v>
      </c>
      <c r="C112" s="88" t="str">
        <f t="shared" ca="1" si="78"/>
        <v/>
      </c>
      <c r="D112" s="89"/>
      <c r="E112" s="90">
        <f t="shared" ca="1" si="79"/>
        <v>0</v>
      </c>
      <c r="F112" s="90">
        <f t="shared" ca="1" si="80"/>
        <v>0</v>
      </c>
      <c r="G112" s="90">
        <f t="shared" ca="1" si="81"/>
        <v>0</v>
      </c>
      <c r="H112" s="90">
        <f t="shared" ca="1" si="82"/>
        <v>0</v>
      </c>
      <c r="I112" s="90">
        <f t="shared" ca="1" si="83"/>
        <v>0</v>
      </c>
      <c r="J112" s="90">
        <f t="shared" ca="1" si="84"/>
        <v>0</v>
      </c>
      <c r="K112" s="90">
        <f t="shared" ca="1" si="85"/>
        <v>0</v>
      </c>
      <c r="L112" s="90">
        <f t="shared" ca="1" si="86"/>
        <v>0</v>
      </c>
      <c r="M112" s="90">
        <f t="shared" ca="1" si="87"/>
        <v>0</v>
      </c>
      <c r="N112" s="90">
        <f t="shared" ca="1" si="88"/>
        <v>0</v>
      </c>
      <c r="O112" s="90">
        <f t="shared" ca="1" si="89"/>
        <v>0</v>
      </c>
      <c r="P112" s="90">
        <f t="shared" ca="1" si="90"/>
        <v>0</v>
      </c>
      <c r="Q112" s="90">
        <f t="shared" ca="1" si="91"/>
        <v>0</v>
      </c>
      <c r="R112" s="90">
        <f t="shared" ca="1" si="92"/>
        <v>0</v>
      </c>
      <c r="S112" s="90">
        <f t="shared" ca="1" si="93"/>
        <v>0</v>
      </c>
      <c r="T112" s="91"/>
      <c r="U112" s="90">
        <f t="shared" ca="1" si="76"/>
        <v>0</v>
      </c>
      <c r="V112" s="90">
        <f t="shared" ca="1" si="94"/>
        <v>0</v>
      </c>
      <c r="W112" s="90">
        <f t="shared" ca="1" si="95"/>
        <v>0</v>
      </c>
      <c r="X112" s="90">
        <f t="shared" ca="1" si="96"/>
        <v>0</v>
      </c>
      <c r="Y112" s="90">
        <f t="shared" ca="1" si="97"/>
        <v>0</v>
      </c>
      <c r="Z112" s="90">
        <f t="shared" ca="1" si="98"/>
        <v>0</v>
      </c>
      <c r="AA112" s="90">
        <f t="shared" ca="1" si="99"/>
        <v>0</v>
      </c>
      <c r="AB112" s="90">
        <f t="shared" ca="1" si="100"/>
        <v>0</v>
      </c>
      <c r="AC112" s="90">
        <f t="shared" ca="1" si="101"/>
        <v>0</v>
      </c>
      <c r="AD112" s="90">
        <f t="shared" ca="1" si="102"/>
        <v>0</v>
      </c>
      <c r="AE112" s="90">
        <f t="shared" ca="1" si="103"/>
        <v>0</v>
      </c>
      <c r="AF112" s="90">
        <f t="shared" ca="1" si="104"/>
        <v>0</v>
      </c>
      <c r="AG112" s="90">
        <f t="shared" ca="1" si="105"/>
        <v>0</v>
      </c>
      <c r="AH112" s="90">
        <f t="shared" ca="1" si="106"/>
        <v>0</v>
      </c>
      <c r="AI112" s="90">
        <f t="shared" ca="1" si="107"/>
        <v>0</v>
      </c>
      <c r="AJ112" s="90">
        <f t="shared" ca="1" si="108"/>
        <v>0</v>
      </c>
      <c r="AK112" s="94"/>
      <c r="AL112" s="90">
        <f t="shared" ca="1" si="109"/>
        <v>0</v>
      </c>
      <c r="AM112" s="90">
        <f t="shared" ca="1" si="110"/>
        <v>0</v>
      </c>
      <c r="AN112" s="90">
        <f t="shared" ca="1" si="111"/>
        <v>0</v>
      </c>
      <c r="AO112" s="90">
        <f t="shared" ca="1" si="112"/>
        <v>0</v>
      </c>
      <c r="AP112" s="90">
        <f t="shared" ca="1" si="113"/>
        <v>0</v>
      </c>
      <c r="AQ112" s="90">
        <f t="shared" ca="1" si="114"/>
        <v>0</v>
      </c>
      <c r="AR112" s="90">
        <f t="shared" ca="1" si="115"/>
        <v>0</v>
      </c>
      <c r="AS112" s="90">
        <f t="shared" ca="1" si="116"/>
        <v>0</v>
      </c>
      <c r="AT112" s="90">
        <f t="shared" ca="1" si="117"/>
        <v>0</v>
      </c>
      <c r="AU112" s="90">
        <f t="shared" ca="1" si="118"/>
        <v>0</v>
      </c>
      <c r="AV112" s="90">
        <f t="shared" ca="1" si="119"/>
        <v>0</v>
      </c>
      <c r="AW112" s="90">
        <f t="shared" ca="1" si="120"/>
        <v>0</v>
      </c>
      <c r="AX112" s="90">
        <f t="shared" ca="1" si="121"/>
        <v>0</v>
      </c>
      <c r="AY112" s="90">
        <f t="shared" ca="1" si="122"/>
        <v>0</v>
      </c>
      <c r="AZ112" s="90">
        <f t="shared" ca="1" si="123"/>
        <v>0</v>
      </c>
      <c r="BA112" s="92">
        <f t="shared" ca="1" si="124"/>
        <v>0</v>
      </c>
      <c r="BB112" s="95"/>
      <c r="BC112" s="90">
        <f t="shared" ca="1" si="125"/>
        <v>0</v>
      </c>
      <c r="BD112" s="90">
        <f t="shared" ca="1" si="126"/>
        <v>0</v>
      </c>
      <c r="BE112" s="90">
        <f t="shared" ca="1" si="127"/>
        <v>0</v>
      </c>
      <c r="BF112" s="90">
        <f t="shared" ca="1" si="128"/>
        <v>0</v>
      </c>
      <c r="BG112" s="90">
        <f t="shared" ca="1" si="129"/>
        <v>0</v>
      </c>
      <c r="BH112" s="90">
        <f t="shared" ca="1" si="130"/>
        <v>0</v>
      </c>
      <c r="BI112" s="90">
        <f t="shared" ca="1" si="131"/>
        <v>0</v>
      </c>
      <c r="BJ112" s="90">
        <f t="shared" ca="1" si="132"/>
        <v>0</v>
      </c>
      <c r="BK112" s="90">
        <f t="shared" ca="1" si="133"/>
        <v>0</v>
      </c>
      <c r="BL112" s="90">
        <f t="shared" ca="1" si="134"/>
        <v>0</v>
      </c>
      <c r="BM112" s="90">
        <f t="shared" ca="1" si="135"/>
        <v>0</v>
      </c>
      <c r="BN112" s="90">
        <f t="shared" ca="1" si="136"/>
        <v>0</v>
      </c>
      <c r="BO112" s="90">
        <f t="shared" ca="1" si="137"/>
        <v>0</v>
      </c>
      <c r="BP112" s="90">
        <f t="shared" ca="1" si="138"/>
        <v>0</v>
      </c>
      <c r="BQ112" s="90">
        <f t="shared" ca="1" si="139"/>
        <v>0</v>
      </c>
      <c r="BR112" s="92">
        <f t="shared" ca="1" si="140"/>
        <v>0</v>
      </c>
      <c r="BS112" s="92"/>
      <c r="BT112" s="93">
        <f t="shared" ca="1" si="141"/>
        <v>0</v>
      </c>
      <c r="BU112" s="90">
        <f ca="1">IF(W111&lt;=0,0,IF($C112&lt;=SUM($BT112:BT112),0,IF(BD112+$C112-SUM($BT112:BT112)&gt;W111+AM112,W111+AM112-BD112,$C112-SUM($BT112:BT112))))</f>
        <v>0</v>
      </c>
      <c r="BV112" s="90">
        <f ca="1">IF(X111&lt;=0,0,IF($C112&lt;=SUM($BT112:BU112),0,IF(BE112+$C112-SUM($BT112:BU112)&gt;X111+AN112,X111+AN112-BE112,$C112-SUM($BT112:BU112))))</f>
        <v>0</v>
      </c>
      <c r="BW112" s="90">
        <f ca="1">IF(Y111&lt;=0,0,IF($C112&lt;=SUM($BT112:BV112),0,IF(BF112+$C112-SUM($BT112:BV112)&gt;Y111+AO112,Y111+AO112-BF112,$C112-SUM($BT112:BV112))))</f>
        <v>0</v>
      </c>
      <c r="BX112" s="90">
        <f ca="1">IF(Z111&lt;=0,0,IF($C112&lt;=SUM($BT112:BW112),0,IF(BG112+$C112-SUM($BT112:BW112)&gt;Z111+AP112,Z111+AP112-BG112,$C112-SUM($BT112:BW112))))</f>
        <v>0</v>
      </c>
      <c r="BY112" s="90">
        <f ca="1">IF(AA111&lt;=0,0,IF($C112&lt;=SUM($BT112:BX112),0,IF(BH112+$C112-SUM($BT112:BX112)&gt;AA111+AQ112,AA111+AQ112-BH112,$C112-SUM($BT112:BX112))))</f>
        <v>0</v>
      </c>
      <c r="BZ112" s="90">
        <f ca="1">IF(AB111&lt;=0,0,IF($C112&lt;=SUM($BT112:BY112),0,IF(BI112+$C112-SUM($BT112:BY112)&gt;AB111+AR112,AB111+AR112-BI112,$C112-SUM($BT112:BY112))))</f>
        <v>0</v>
      </c>
      <c r="CA112" s="90">
        <f ca="1">IF(AC111&lt;=0,0,IF($C112&lt;=SUM($BT112:BZ112),0,IF(BJ112+$C112-SUM($BT112:BZ112)&gt;AC111+AS112,AC111+AS112-BJ112,$C112-SUM($BT112:BZ112))))</f>
        <v>0</v>
      </c>
      <c r="CB112" s="90">
        <f ca="1">IF(AD111&lt;=0,0,IF($C112&lt;=SUM($BT112:CA112),0,IF(BK112+$C112-SUM($BT112:CA112)&gt;AD111+AT112,AD111+AT112-BK112,$C112-SUM($BT112:CA112))))</f>
        <v>0</v>
      </c>
      <c r="CC112" s="90">
        <f ca="1">IF(AE111&lt;=0,0,IF($C112&lt;=SUM($BT112:CB112),0,IF(BL112+$C112-SUM($BT112:CB112)&gt;AE111+AU112,AE111+AU112-BL112,$C112-SUM($BT112:CB112))))</f>
        <v>0</v>
      </c>
      <c r="CD112" s="90">
        <f ca="1">IF(AF111&lt;=0,0,IF($C112&lt;=SUM($BT112:CC112),0,IF(BM112+$C112-SUM($BT112:CC112)&gt;AF111+AV112,AF111+AV112-BM112,$C112-SUM($BT112:CC112))))</f>
        <v>0</v>
      </c>
      <c r="CE112" s="90">
        <f ca="1">IF(AG111&lt;=0,0,IF($C112&lt;=SUM($BT112:CD112),0,IF(BN112+$C112-SUM($BT112:CD112)&gt;AG111+AW112,AG111+AW112-BN112,$C112-SUM($BT112:CD112))))</f>
        <v>0</v>
      </c>
      <c r="CF112" s="90">
        <f ca="1">IF(AH111&lt;=0,0,IF($C112&lt;=SUM($BT112:CE112),0,IF(BO112+$C112-SUM($BT112:CE112)&gt;AH111+AX112,AH111+AX112-BO112,$C112-SUM($BT112:CE112))))</f>
        <v>0</v>
      </c>
      <c r="CG112" s="90">
        <f ca="1">IF(AI111&lt;=0,0,IF($C112&lt;=SUM($BT112:CF112),0,IF(BP112+$C112-SUM($BT112:CF112)&gt;AI111+AY112,AI111+AY112-BP112,$C112-SUM($BT112:CF112))))</f>
        <v>0</v>
      </c>
      <c r="CH112" s="90">
        <f ca="1">IF(AJ111&lt;=0,0,IF($C112&lt;=SUM($BT112:CG112),0,IF(BQ112+$C112-SUM($BT112:CG112)&gt;AJ111+AZ112,AJ111+AZ112-BQ112,$C112-SUM($BT112:CG112))))</f>
        <v>0</v>
      </c>
    </row>
    <row r="113" spans="1:86" ht="11.1" customHeight="1" x14ac:dyDescent="0.2">
      <c r="A113" s="86" t="str">
        <f t="shared" ca="1" si="77"/>
        <v/>
      </c>
      <c r="B113" s="87" t="e">
        <f t="shared" ca="1" si="142"/>
        <v>#N/A</v>
      </c>
      <c r="C113" s="88" t="str">
        <f t="shared" ca="1" si="78"/>
        <v/>
      </c>
      <c r="D113" s="89"/>
      <c r="E113" s="90">
        <f t="shared" ca="1" si="79"/>
        <v>0</v>
      </c>
      <c r="F113" s="90">
        <f t="shared" ca="1" si="80"/>
        <v>0</v>
      </c>
      <c r="G113" s="90">
        <f t="shared" ca="1" si="81"/>
        <v>0</v>
      </c>
      <c r="H113" s="90">
        <f t="shared" ca="1" si="82"/>
        <v>0</v>
      </c>
      <c r="I113" s="90">
        <f t="shared" ca="1" si="83"/>
        <v>0</v>
      </c>
      <c r="J113" s="90">
        <f t="shared" ca="1" si="84"/>
        <v>0</v>
      </c>
      <c r="K113" s="90">
        <f t="shared" ca="1" si="85"/>
        <v>0</v>
      </c>
      <c r="L113" s="90">
        <f t="shared" ca="1" si="86"/>
        <v>0</v>
      </c>
      <c r="M113" s="90">
        <f t="shared" ca="1" si="87"/>
        <v>0</v>
      </c>
      <c r="N113" s="90">
        <f t="shared" ca="1" si="88"/>
        <v>0</v>
      </c>
      <c r="O113" s="90">
        <f t="shared" ca="1" si="89"/>
        <v>0</v>
      </c>
      <c r="P113" s="90">
        <f t="shared" ca="1" si="90"/>
        <v>0</v>
      </c>
      <c r="Q113" s="90">
        <f t="shared" ca="1" si="91"/>
        <v>0</v>
      </c>
      <c r="R113" s="90">
        <f t="shared" ca="1" si="92"/>
        <v>0</v>
      </c>
      <c r="S113" s="90">
        <f t="shared" ca="1" si="93"/>
        <v>0</v>
      </c>
      <c r="T113" s="91"/>
      <c r="U113" s="90">
        <f t="shared" ca="1" si="76"/>
        <v>0</v>
      </c>
      <c r="V113" s="90">
        <f t="shared" ca="1" si="94"/>
        <v>0</v>
      </c>
      <c r="W113" s="90">
        <f t="shared" ca="1" si="95"/>
        <v>0</v>
      </c>
      <c r="X113" s="90">
        <f t="shared" ca="1" si="96"/>
        <v>0</v>
      </c>
      <c r="Y113" s="90">
        <f t="shared" ca="1" si="97"/>
        <v>0</v>
      </c>
      <c r="Z113" s="90">
        <f t="shared" ca="1" si="98"/>
        <v>0</v>
      </c>
      <c r="AA113" s="90">
        <f t="shared" ca="1" si="99"/>
        <v>0</v>
      </c>
      <c r="AB113" s="90">
        <f t="shared" ca="1" si="100"/>
        <v>0</v>
      </c>
      <c r="AC113" s="90">
        <f t="shared" ca="1" si="101"/>
        <v>0</v>
      </c>
      <c r="AD113" s="90">
        <f t="shared" ca="1" si="102"/>
        <v>0</v>
      </c>
      <c r="AE113" s="90">
        <f t="shared" ca="1" si="103"/>
        <v>0</v>
      </c>
      <c r="AF113" s="90">
        <f t="shared" ca="1" si="104"/>
        <v>0</v>
      </c>
      <c r="AG113" s="90">
        <f t="shared" ca="1" si="105"/>
        <v>0</v>
      </c>
      <c r="AH113" s="90">
        <f t="shared" ca="1" si="106"/>
        <v>0</v>
      </c>
      <c r="AI113" s="90">
        <f t="shared" ca="1" si="107"/>
        <v>0</v>
      </c>
      <c r="AJ113" s="90">
        <f t="shared" ca="1" si="108"/>
        <v>0</v>
      </c>
      <c r="AK113" s="94"/>
      <c r="AL113" s="90">
        <f t="shared" ca="1" si="109"/>
        <v>0</v>
      </c>
      <c r="AM113" s="90">
        <f t="shared" ca="1" si="110"/>
        <v>0</v>
      </c>
      <c r="AN113" s="90">
        <f t="shared" ca="1" si="111"/>
        <v>0</v>
      </c>
      <c r="AO113" s="90">
        <f t="shared" ca="1" si="112"/>
        <v>0</v>
      </c>
      <c r="AP113" s="90">
        <f t="shared" ca="1" si="113"/>
        <v>0</v>
      </c>
      <c r="AQ113" s="90">
        <f t="shared" ca="1" si="114"/>
        <v>0</v>
      </c>
      <c r="AR113" s="90">
        <f t="shared" ca="1" si="115"/>
        <v>0</v>
      </c>
      <c r="AS113" s="90">
        <f t="shared" ca="1" si="116"/>
        <v>0</v>
      </c>
      <c r="AT113" s="90">
        <f t="shared" ca="1" si="117"/>
        <v>0</v>
      </c>
      <c r="AU113" s="90">
        <f t="shared" ca="1" si="118"/>
        <v>0</v>
      </c>
      <c r="AV113" s="90">
        <f t="shared" ca="1" si="119"/>
        <v>0</v>
      </c>
      <c r="AW113" s="90">
        <f t="shared" ca="1" si="120"/>
        <v>0</v>
      </c>
      <c r="AX113" s="90">
        <f t="shared" ca="1" si="121"/>
        <v>0</v>
      </c>
      <c r="AY113" s="90">
        <f t="shared" ca="1" si="122"/>
        <v>0</v>
      </c>
      <c r="AZ113" s="90">
        <f t="shared" ca="1" si="123"/>
        <v>0</v>
      </c>
      <c r="BA113" s="92">
        <f t="shared" ca="1" si="124"/>
        <v>0</v>
      </c>
      <c r="BB113" s="95"/>
      <c r="BC113" s="90">
        <f t="shared" ca="1" si="125"/>
        <v>0</v>
      </c>
      <c r="BD113" s="90">
        <f t="shared" ca="1" si="126"/>
        <v>0</v>
      </c>
      <c r="BE113" s="90">
        <f t="shared" ca="1" si="127"/>
        <v>0</v>
      </c>
      <c r="BF113" s="90">
        <f t="shared" ca="1" si="128"/>
        <v>0</v>
      </c>
      <c r="BG113" s="90">
        <f t="shared" ca="1" si="129"/>
        <v>0</v>
      </c>
      <c r="BH113" s="90">
        <f t="shared" ca="1" si="130"/>
        <v>0</v>
      </c>
      <c r="BI113" s="90">
        <f t="shared" ca="1" si="131"/>
        <v>0</v>
      </c>
      <c r="BJ113" s="90">
        <f t="shared" ca="1" si="132"/>
        <v>0</v>
      </c>
      <c r="BK113" s="90">
        <f t="shared" ca="1" si="133"/>
        <v>0</v>
      </c>
      <c r="BL113" s="90">
        <f t="shared" ca="1" si="134"/>
        <v>0</v>
      </c>
      <c r="BM113" s="90">
        <f t="shared" ca="1" si="135"/>
        <v>0</v>
      </c>
      <c r="BN113" s="90">
        <f t="shared" ca="1" si="136"/>
        <v>0</v>
      </c>
      <c r="BO113" s="90">
        <f t="shared" ca="1" si="137"/>
        <v>0</v>
      </c>
      <c r="BP113" s="90">
        <f t="shared" ca="1" si="138"/>
        <v>0</v>
      </c>
      <c r="BQ113" s="90">
        <f t="shared" ca="1" si="139"/>
        <v>0</v>
      </c>
      <c r="BR113" s="92">
        <f t="shared" ca="1" si="140"/>
        <v>0</v>
      </c>
      <c r="BS113" s="92"/>
      <c r="BT113" s="93">
        <f t="shared" ca="1" si="141"/>
        <v>0</v>
      </c>
      <c r="BU113" s="90">
        <f ca="1">IF(W112&lt;=0,0,IF($C113&lt;=SUM($BT113:BT113),0,IF(BD113+$C113-SUM($BT113:BT113)&gt;W112+AM113,W112+AM113-BD113,$C113-SUM($BT113:BT113))))</f>
        <v>0</v>
      </c>
      <c r="BV113" s="90">
        <f ca="1">IF(X112&lt;=0,0,IF($C113&lt;=SUM($BT113:BU113),0,IF(BE113+$C113-SUM($BT113:BU113)&gt;X112+AN113,X112+AN113-BE113,$C113-SUM($BT113:BU113))))</f>
        <v>0</v>
      </c>
      <c r="BW113" s="90">
        <f ca="1">IF(Y112&lt;=0,0,IF($C113&lt;=SUM($BT113:BV113),0,IF(BF113+$C113-SUM($BT113:BV113)&gt;Y112+AO113,Y112+AO113-BF113,$C113-SUM($BT113:BV113))))</f>
        <v>0</v>
      </c>
      <c r="BX113" s="90">
        <f ca="1">IF(Z112&lt;=0,0,IF($C113&lt;=SUM($BT113:BW113),0,IF(BG113+$C113-SUM($BT113:BW113)&gt;Z112+AP113,Z112+AP113-BG113,$C113-SUM($BT113:BW113))))</f>
        <v>0</v>
      </c>
      <c r="BY113" s="90">
        <f ca="1">IF(AA112&lt;=0,0,IF($C113&lt;=SUM($BT113:BX113),0,IF(BH113+$C113-SUM($BT113:BX113)&gt;AA112+AQ113,AA112+AQ113-BH113,$C113-SUM($BT113:BX113))))</f>
        <v>0</v>
      </c>
      <c r="BZ113" s="90">
        <f ca="1">IF(AB112&lt;=0,0,IF($C113&lt;=SUM($BT113:BY113),0,IF(BI113+$C113-SUM($BT113:BY113)&gt;AB112+AR113,AB112+AR113-BI113,$C113-SUM($BT113:BY113))))</f>
        <v>0</v>
      </c>
      <c r="CA113" s="90">
        <f ca="1">IF(AC112&lt;=0,0,IF($C113&lt;=SUM($BT113:BZ113),0,IF(BJ113+$C113-SUM($BT113:BZ113)&gt;AC112+AS113,AC112+AS113-BJ113,$C113-SUM($BT113:BZ113))))</f>
        <v>0</v>
      </c>
      <c r="CB113" s="90">
        <f ca="1">IF(AD112&lt;=0,0,IF($C113&lt;=SUM($BT113:CA113),0,IF(BK113+$C113-SUM($BT113:CA113)&gt;AD112+AT113,AD112+AT113-BK113,$C113-SUM($BT113:CA113))))</f>
        <v>0</v>
      </c>
      <c r="CC113" s="90">
        <f ca="1">IF(AE112&lt;=0,0,IF($C113&lt;=SUM($BT113:CB113),0,IF(BL113+$C113-SUM($BT113:CB113)&gt;AE112+AU113,AE112+AU113-BL113,$C113-SUM($BT113:CB113))))</f>
        <v>0</v>
      </c>
      <c r="CD113" s="90">
        <f ca="1">IF(AF112&lt;=0,0,IF($C113&lt;=SUM($BT113:CC113),0,IF(BM113+$C113-SUM($BT113:CC113)&gt;AF112+AV113,AF112+AV113-BM113,$C113-SUM($BT113:CC113))))</f>
        <v>0</v>
      </c>
      <c r="CE113" s="90">
        <f ca="1">IF(AG112&lt;=0,0,IF($C113&lt;=SUM($BT113:CD113),0,IF(BN113+$C113-SUM($BT113:CD113)&gt;AG112+AW113,AG112+AW113-BN113,$C113-SUM($BT113:CD113))))</f>
        <v>0</v>
      </c>
      <c r="CF113" s="90">
        <f ca="1">IF(AH112&lt;=0,0,IF($C113&lt;=SUM($BT113:CE113),0,IF(BO113+$C113-SUM($BT113:CE113)&gt;AH112+AX113,AH112+AX113-BO113,$C113-SUM($BT113:CE113))))</f>
        <v>0</v>
      </c>
      <c r="CG113" s="90">
        <f ca="1">IF(AI112&lt;=0,0,IF($C113&lt;=SUM($BT113:CF113),0,IF(BP113+$C113-SUM($BT113:CF113)&gt;AI112+AY113,AI112+AY113-BP113,$C113-SUM($BT113:CF113))))</f>
        <v>0</v>
      </c>
      <c r="CH113" s="90">
        <f ca="1">IF(AJ112&lt;=0,0,IF($C113&lt;=SUM($BT113:CG113),0,IF(BQ113+$C113-SUM($BT113:CG113)&gt;AJ112+AZ113,AJ112+AZ113-BQ113,$C113-SUM($BT113:CG113))))</f>
        <v>0</v>
      </c>
    </row>
    <row r="114" spans="1:86" ht="11.1" customHeight="1" x14ac:dyDescent="0.2">
      <c r="A114" s="86" t="str">
        <f t="shared" ca="1" si="77"/>
        <v/>
      </c>
      <c r="B114" s="87" t="e">
        <f t="shared" ca="1" si="142"/>
        <v>#N/A</v>
      </c>
      <c r="C114" s="88" t="str">
        <f t="shared" ca="1" si="78"/>
        <v/>
      </c>
      <c r="D114" s="89"/>
      <c r="E114" s="90">
        <f t="shared" ca="1" si="79"/>
        <v>0</v>
      </c>
      <c r="F114" s="90">
        <f t="shared" ca="1" si="80"/>
        <v>0</v>
      </c>
      <c r="G114" s="90">
        <f t="shared" ca="1" si="81"/>
        <v>0</v>
      </c>
      <c r="H114" s="90">
        <f t="shared" ca="1" si="82"/>
        <v>0</v>
      </c>
      <c r="I114" s="90">
        <f t="shared" ca="1" si="83"/>
        <v>0</v>
      </c>
      <c r="J114" s="90">
        <f t="shared" ca="1" si="84"/>
        <v>0</v>
      </c>
      <c r="K114" s="90">
        <f t="shared" ca="1" si="85"/>
        <v>0</v>
      </c>
      <c r="L114" s="90">
        <f t="shared" ca="1" si="86"/>
        <v>0</v>
      </c>
      <c r="M114" s="90">
        <f t="shared" ca="1" si="87"/>
        <v>0</v>
      </c>
      <c r="N114" s="90">
        <f t="shared" ca="1" si="88"/>
        <v>0</v>
      </c>
      <c r="O114" s="90">
        <f t="shared" ca="1" si="89"/>
        <v>0</v>
      </c>
      <c r="P114" s="90">
        <f t="shared" ca="1" si="90"/>
        <v>0</v>
      </c>
      <c r="Q114" s="90">
        <f t="shared" ca="1" si="91"/>
        <v>0</v>
      </c>
      <c r="R114" s="90">
        <f t="shared" ca="1" si="92"/>
        <v>0</v>
      </c>
      <c r="S114" s="90">
        <f t="shared" ca="1" si="93"/>
        <v>0</v>
      </c>
      <c r="T114" s="91"/>
      <c r="U114" s="90">
        <f t="shared" ca="1" si="76"/>
        <v>0</v>
      </c>
      <c r="V114" s="90">
        <f t="shared" ca="1" si="94"/>
        <v>0</v>
      </c>
      <c r="W114" s="90">
        <f t="shared" ca="1" si="95"/>
        <v>0</v>
      </c>
      <c r="X114" s="90">
        <f t="shared" ca="1" si="96"/>
        <v>0</v>
      </c>
      <c r="Y114" s="90">
        <f t="shared" ca="1" si="97"/>
        <v>0</v>
      </c>
      <c r="Z114" s="90">
        <f t="shared" ca="1" si="98"/>
        <v>0</v>
      </c>
      <c r="AA114" s="90">
        <f t="shared" ca="1" si="99"/>
        <v>0</v>
      </c>
      <c r="AB114" s="90">
        <f t="shared" ca="1" si="100"/>
        <v>0</v>
      </c>
      <c r="AC114" s="90">
        <f t="shared" ca="1" si="101"/>
        <v>0</v>
      </c>
      <c r="AD114" s="90">
        <f t="shared" ca="1" si="102"/>
        <v>0</v>
      </c>
      <c r="AE114" s="90">
        <f t="shared" ca="1" si="103"/>
        <v>0</v>
      </c>
      <c r="AF114" s="90">
        <f t="shared" ca="1" si="104"/>
        <v>0</v>
      </c>
      <c r="AG114" s="90">
        <f t="shared" ca="1" si="105"/>
        <v>0</v>
      </c>
      <c r="AH114" s="90">
        <f t="shared" ca="1" si="106"/>
        <v>0</v>
      </c>
      <c r="AI114" s="90">
        <f t="shared" ca="1" si="107"/>
        <v>0</v>
      </c>
      <c r="AJ114" s="90">
        <f t="shared" ca="1" si="108"/>
        <v>0</v>
      </c>
      <c r="AK114" s="94"/>
      <c r="AL114" s="90">
        <f t="shared" ca="1" si="109"/>
        <v>0</v>
      </c>
      <c r="AM114" s="90">
        <f t="shared" ca="1" si="110"/>
        <v>0</v>
      </c>
      <c r="AN114" s="90">
        <f t="shared" ca="1" si="111"/>
        <v>0</v>
      </c>
      <c r="AO114" s="90">
        <f t="shared" ca="1" si="112"/>
        <v>0</v>
      </c>
      <c r="AP114" s="90">
        <f t="shared" ca="1" si="113"/>
        <v>0</v>
      </c>
      <c r="AQ114" s="90">
        <f t="shared" ca="1" si="114"/>
        <v>0</v>
      </c>
      <c r="AR114" s="90">
        <f t="shared" ca="1" si="115"/>
        <v>0</v>
      </c>
      <c r="AS114" s="90">
        <f t="shared" ca="1" si="116"/>
        <v>0</v>
      </c>
      <c r="AT114" s="90">
        <f t="shared" ca="1" si="117"/>
        <v>0</v>
      </c>
      <c r="AU114" s="90">
        <f t="shared" ca="1" si="118"/>
        <v>0</v>
      </c>
      <c r="AV114" s="90">
        <f t="shared" ca="1" si="119"/>
        <v>0</v>
      </c>
      <c r="AW114" s="90">
        <f t="shared" ca="1" si="120"/>
        <v>0</v>
      </c>
      <c r="AX114" s="90">
        <f t="shared" ca="1" si="121"/>
        <v>0</v>
      </c>
      <c r="AY114" s="90">
        <f t="shared" ca="1" si="122"/>
        <v>0</v>
      </c>
      <c r="AZ114" s="90">
        <f t="shared" ca="1" si="123"/>
        <v>0</v>
      </c>
      <c r="BA114" s="92">
        <f t="shared" ca="1" si="124"/>
        <v>0</v>
      </c>
      <c r="BB114" s="95"/>
      <c r="BC114" s="90">
        <f t="shared" ca="1" si="125"/>
        <v>0</v>
      </c>
      <c r="BD114" s="90">
        <f t="shared" ca="1" si="126"/>
        <v>0</v>
      </c>
      <c r="BE114" s="90">
        <f t="shared" ca="1" si="127"/>
        <v>0</v>
      </c>
      <c r="BF114" s="90">
        <f t="shared" ca="1" si="128"/>
        <v>0</v>
      </c>
      <c r="BG114" s="90">
        <f t="shared" ca="1" si="129"/>
        <v>0</v>
      </c>
      <c r="BH114" s="90">
        <f t="shared" ca="1" si="130"/>
        <v>0</v>
      </c>
      <c r="BI114" s="90">
        <f t="shared" ca="1" si="131"/>
        <v>0</v>
      </c>
      <c r="BJ114" s="90">
        <f t="shared" ca="1" si="132"/>
        <v>0</v>
      </c>
      <c r="BK114" s="90">
        <f t="shared" ca="1" si="133"/>
        <v>0</v>
      </c>
      <c r="BL114" s="90">
        <f t="shared" ca="1" si="134"/>
        <v>0</v>
      </c>
      <c r="BM114" s="90">
        <f t="shared" ca="1" si="135"/>
        <v>0</v>
      </c>
      <c r="BN114" s="90">
        <f t="shared" ca="1" si="136"/>
        <v>0</v>
      </c>
      <c r="BO114" s="90">
        <f t="shared" ca="1" si="137"/>
        <v>0</v>
      </c>
      <c r="BP114" s="90">
        <f t="shared" ca="1" si="138"/>
        <v>0</v>
      </c>
      <c r="BQ114" s="90">
        <f t="shared" ca="1" si="139"/>
        <v>0</v>
      </c>
      <c r="BR114" s="92">
        <f t="shared" ca="1" si="140"/>
        <v>0</v>
      </c>
      <c r="BS114" s="92"/>
      <c r="BT114" s="93">
        <f t="shared" ca="1" si="141"/>
        <v>0</v>
      </c>
      <c r="BU114" s="90">
        <f ca="1">IF(W113&lt;=0,0,IF($C114&lt;=SUM($BT114:BT114),0,IF(BD114+$C114-SUM($BT114:BT114)&gt;W113+AM114,W113+AM114-BD114,$C114-SUM($BT114:BT114))))</f>
        <v>0</v>
      </c>
      <c r="BV114" s="90">
        <f ca="1">IF(X113&lt;=0,0,IF($C114&lt;=SUM($BT114:BU114),0,IF(BE114+$C114-SUM($BT114:BU114)&gt;X113+AN114,X113+AN114-BE114,$C114-SUM($BT114:BU114))))</f>
        <v>0</v>
      </c>
      <c r="BW114" s="90">
        <f ca="1">IF(Y113&lt;=0,0,IF($C114&lt;=SUM($BT114:BV114),0,IF(BF114+$C114-SUM($BT114:BV114)&gt;Y113+AO114,Y113+AO114-BF114,$C114-SUM($BT114:BV114))))</f>
        <v>0</v>
      </c>
      <c r="BX114" s="90">
        <f ca="1">IF(Z113&lt;=0,0,IF($C114&lt;=SUM($BT114:BW114),0,IF(BG114+$C114-SUM($BT114:BW114)&gt;Z113+AP114,Z113+AP114-BG114,$C114-SUM($BT114:BW114))))</f>
        <v>0</v>
      </c>
      <c r="BY114" s="90">
        <f ca="1">IF(AA113&lt;=0,0,IF($C114&lt;=SUM($BT114:BX114),0,IF(BH114+$C114-SUM($BT114:BX114)&gt;AA113+AQ114,AA113+AQ114-BH114,$C114-SUM($BT114:BX114))))</f>
        <v>0</v>
      </c>
      <c r="BZ114" s="90">
        <f ca="1">IF(AB113&lt;=0,0,IF($C114&lt;=SUM($BT114:BY114),0,IF(BI114+$C114-SUM($BT114:BY114)&gt;AB113+AR114,AB113+AR114-BI114,$C114-SUM($BT114:BY114))))</f>
        <v>0</v>
      </c>
      <c r="CA114" s="90">
        <f ca="1">IF(AC113&lt;=0,0,IF($C114&lt;=SUM($BT114:BZ114),0,IF(BJ114+$C114-SUM($BT114:BZ114)&gt;AC113+AS114,AC113+AS114-BJ114,$C114-SUM($BT114:BZ114))))</f>
        <v>0</v>
      </c>
      <c r="CB114" s="90">
        <f ca="1">IF(AD113&lt;=0,0,IF($C114&lt;=SUM($BT114:CA114),0,IF(BK114+$C114-SUM($BT114:CA114)&gt;AD113+AT114,AD113+AT114-BK114,$C114-SUM($BT114:CA114))))</f>
        <v>0</v>
      </c>
      <c r="CC114" s="90">
        <f ca="1">IF(AE113&lt;=0,0,IF($C114&lt;=SUM($BT114:CB114),0,IF(BL114+$C114-SUM($BT114:CB114)&gt;AE113+AU114,AE113+AU114-BL114,$C114-SUM($BT114:CB114))))</f>
        <v>0</v>
      </c>
      <c r="CD114" s="90">
        <f ca="1">IF(AF113&lt;=0,0,IF($C114&lt;=SUM($BT114:CC114),0,IF(BM114+$C114-SUM($BT114:CC114)&gt;AF113+AV114,AF113+AV114-BM114,$C114-SUM($BT114:CC114))))</f>
        <v>0</v>
      </c>
      <c r="CE114" s="90">
        <f ca="1">IF(AG113&lt;=0,0,IF($C114&lt;=SUM($BT114:CD114),0,IF(BN114+$C114-SUM($BT114:CD114)&gt;AG113+AW114,AG113+AW114-BN114,$C114-SUM($BT114:CD114))))</f>
        <v>0</v>
      </c>
      <c r="CF114" s="90">
        <f ca="1">IF(AH113&lt;=0,0,IF($C114&lt;=SUM($BT114:CE114),0,IF(BO114+$C114-SUM($BT114:CE114)&gt;AH113+AX114,AH113+AX114-BO114,$C114-SUM($BT114:CE114))))</f>
        <v>0</v>
      </c>
      <c r="CG114" s="90">
        <f ca="1">IF(AI113&lt;=0,0,IF($C114&lt;=SUM($BT114:CF114),0,IF(BP114+$C114-SUM($BT114:CF114)&gt;AI113+AY114,AI113+AY114-BP114,$C114-SUM($BT114:CF114))))</f>
        <v>0</v>
      </c>
      <c r="CH114" s="90">
        <f ca="1">IF(AJ113&lt;=0,0,IF($C114&lt;=SUM($BT114:CG114),0,IF(BQ114+$C114-SUM($BT114:CG114)&gt;AJ113+AZ114,AJ113+AZ114-BQ114,$C114-SUM($BT114:CG114))))</f>
        <v>0</v>
      </c>
    </row>
    <row r="115" spans="1:86" ht="11.1" customHeight="1" x14ac:dyDescent="0.2">
      <c r="A115" s="86" t="str">
        <f t="shared" ca="1" si="77"/>
        <v/>
      </c>
      <c r="B115" s="87" t="e">
        <f t="shared" ca="1" si="142"/>
        <v>#N/A</v>
      </c>
      <c r="C115" s="88" t="str">
        <f t="shared" ca="1" si="78"/>
        <v/>
      </c>
      <c r="D115" s="89"/>
      <c r="E115" s="90">
        <f t="shared" ca="1" si="79"/>
        <v>0</v>
      </c>
      <c r="F115" s="90">
        <f t="shared" ca="1" si="80"/>
        <v>0</v>
      </c>
      <c r="G115" s="90">
        <f t="shared" ca="1" si="81"/>
        <v>0</v>
      </c>
      <c r="H115" s="90">
        <f t="shared" ca="1" si="82"/>
        <v>0</v>
      </c>
      <c r="I115" s="90">
        <f t="shared" ca="1" si="83"/>
        <v>0</v>
      </c>
      <c r="J115" s="90">
        <f t="shared" ca="1" si="84"/>
        <v>0</v>
      </c>
      <c r="K115" s="90">
        <f t="shared" ca="1" si="85"/>
        <v>0</v>
      </c>
      <c r="L115" s="90">
        <f t="shared" ca="1" si="86"/>
        <v>0</v>
      </c>
      <c r="M115" s="90">
        <f t="shared" ca="1" si="87"/>
        <v>0</v>
      </c>
      <c r="N115" s="90">
        <f t="shared" ca="1" si="88"/>
        <v>0</v>
      </c>
      <c r="O115" s="90">
        <f t="shared" ca="1" si="89"/>
        <v>0</v>
      </c>
      <c r="P115" s="90">
        <f t="shared" ca="1" si="90"/>
        <v>0</v>
      </c>
      <c r="Q115" s="90">
        <f t="shared" ca="1" si="91"/>
        <v>0</v>
      </c>
      <c r="R115" s="90">
        <f t="shared" ca="1" si="92"/>
        <v>0</v>
      </c>
      <c r="S115" s="90">
        <f t="shared" ca="1" si="93"/>
        <v>0</v>
      </c>
      <c r="T115" s="91"/>
      <c r="U115" s="90">
        <f t="shared" ca="1" si="76"/>
        <v>0</v>
      </c>
      <c r="V115" s="90">
        <f t="shared" ca="1" si="94"/>
        <v>0</v>
      </c>
      <c r="W115" s="90">
        <f t="shared" ca="1" si="95"/>
        <v>0</v>
      </c>
      <c r="X115" s="90">
        <f t="shared" ca="1" si="96"/>
        <v>0</v>
      </c>
      <c r="Y115" s="90">
        <f t="shared" ca="1" si="97"/>
        <v>0</v>
      </c>
      <c r="Z115" s="90">
        <f t="shared" ca="1" si="98"/>
        <v>0</v>
      </c>
      <c r="AA115" s="90">
        <f t="shared" ca="1" si="99"/>
        <v>0</v>
      </c>
      <c r="AB115" s="90">
        <f t="shared" ca="1" si="100"/>
        <v>0</v>
      </c>
      <c r="AC115" s="90">
        <f t="shared" ca="1" si="101"/>
        <v>0</v>
      </c>
      <c r="AD115" s="90">
        <f t="shared" ca="1" si="102"/>
        <v>0</v>
      </c>
      <c r="AE115" s="90">
        <f t="shared" ca="1" si="103"/>
        <v>0</v>
      </c>
      <c r="AF115" s="90">
        <f t="shared" ca="1" si="104"/>
        <v>0</v>
      </c>
      <c r="AG115" s="90">
        <f t="shared" ca="1" si="105"/>
        <v>0</v>
      </c>
      <c r="AH115" s="90">
        <f t="shared" ca="1" si="106"/>
        <v>0</v>
      </c>
      <c r="AI115" s="90">
        <f t="shared" ca="1" si="107"/>
        <v>0</v>
      </c>
      <c r="AJ115" s="90">
        <f t="shared" ca="1" si="108"/>
        <v>0</v>
      </c>
      <c r="AK115" s="94"/>
      <c r="AL115" s="90">
        <f t="shared" ca="1" si="109"/>
        <v>0</v>
      </c>
      <c r="AM115" s="90">
        <f t="shared" ca="1" si="110"/>
        <v>0</v>
      </c>
      <c r="AN115" s="90">
        <f t="shared" ca="1" si="111"/>
        <v>0</v>
      </c>
      <c r="AO115" s="90">
        <f t="shared" ca="1" si="112"/>
        <v>0</v>
      </c>
      <c r="AP115" s="90">
        <f t="shared" ca="1" si="113"/>
        <v>0</v>
      </c>
      <c r="AQ115" s="90">
        <f t="shared" ca="1" si="114"/>
        <v>0</v>
      </c>
      <c r="AR115" s="90">
        <f t="shared" ca="1" si="115"/>
        <v>0</v>
      </c>
      <c r="AS115" s="90">
        <f t="shared" ca="1" si="116"/>
        <v>0</v>
      </c>
      <c r="AT115" s="90">
        <f t="shared" ca="1" si="117"/>
        <v>0</v>
      </c>
      <c r="AU115" s="90">
        <f t="shared" ca="1" si="118"/>
        <v>0</v>
      </c>
      <c r="AV115" s="90">
        <f t="shared" ca="1" si="119"/>
        <v>0</v>
      </c>
      <c r="AW115" s="90">
        <f t="shared" ca="1" si="120"/>
        <v>0</v>
      </c>
      <c r="AX115" s="90">
        <f t="shared" ca="1" si="121"/>
        <v>0</v>
      </c>
      <c r="AY115" s="90">
        <f t="shared" ca="1" si="122"/>
        <v>0</v>
      </c>
      <c r="AZ115" s="90">
        <f t="shared" ca="1" si="123"/>
        <v>0</v>
      </c>
      <c r="BA115" s="92">
        <f t="shared" ca="1" si="124"/>
        <v>0</v>
      </c>
      <c r="BB115" s="95"/>
      <c r="BC115" s="90">
        <f t="shared" ca="1" si="125"/>
        <v>0</v>
      </c>
      <c r="BD115" s="90">
        <f t="shared" ca="1" si="126"/>
        <v>0</v>
      </c>
      <c r="BE115" s="90">
        <f t="shared" ca="1" si="127"/>
        <v>0</v>
      </c>
      <c r="BF115" s="90">
        <f t="shared" ca="1" si="128"/>
        <v>0</v>
      </c>
      <c r="BG115" s="90">
        <f t="shared" ca="1" si="129"/>
        <v>0</v>
      </c>
      <c r="BH115" s="90">
        <f t="shared" ca="1" si="130"/>
        <v>0</v>
      </c>
      <c r="BI115" s="90">
        <f t="shared" ca="1" si="131"/>
        <v>0</v>
      </c>
      <c r="BJ115" s="90">
        <f t="shared" ca="1" si="132"/>
        <v>0</v>
      </c>
      <c r="BK115" s="90">
        <f t="shared" ca="1" si="133"/>
        <v>0</v>
      </c>
      <c r="BL115" s="90">
        <f t="shared" ca="1" si="134"/>
        <v>0</v>
      </c>
      <c r="BM115" s="90">
        <f t="shared" ca="1" si="135"/>
        <v>0</v>
      </c>
      <c r="BN115" s="90">
        <f t="shared" ca="1" si="136"/>
        <v>0</v>
      </c>
      <c r="BO115" s="90">
        <f t="shared" ca="1" si="137"/>
        <v>0</v>
      </c>
      <c r="BP115" s="90">
        <f t="shared" ca="1" si="138"/>
        <v>0</v>
      </c>
      <c r="BQ115" s="90">
        <f t="shared" ca="1" si="139"/>
        <v>0</v>
      </c>
      <c r="BR115" s="92">
        <f t="shared" ca="1" si="140"/>
        <v>0</v>
      </c>
      <c r="BS115" s="92"/>
      <c r="BT115" s="93">
        <f t="shared" ca="1" si="141"/>
        <v>0</v>
      </c>
      <c r="BU115" s="90">
        <f ca="1">IF(W114&lt;=0,0,IF($C115&lt;=SUM($BT115:BT115),0,IF(BD115+$C115-SUM($BT115:BT115)&gt;W114+AM115,W114+AM115-BD115,$C115-SUM($BT115:BT115))))</f>
        <v>0</v>
      </c>
      <c r="BV115" s="90">
        <f ca="1">IF(X114&lt;=0,0,IF($C115&lt;=SUM($BT115:BU115),0,IF(BE115+$C115-SUM($BT115:BU115)&gt;X114+AN115,X114+AN115-BE115,$C115-SUM($BT115:BU115))))</f>
        <v>0</v>
      </c>
      <c r="BW115" s="90">
        <f ca="1">IF(Y114&lt;=0,0,IF($C115&lt;=SUM($BT115:BV115),0,IF(BF115+$C115-SUM($BT115:BV115)&gt;Y114+AO115,Y114+AO115-BF115,$C115-SUM($BT115:BV115))))</f>
        <v>0</v>
      </c>
      <c r="BX115" s="90">
        <f ca="1">IF(Z114&lt;=0,0,IF($C115&lt;=SUM($BT115:BW115),0,IF(BG115+$C115-SUM($BT115:BW115)&gt;Z114+AP115,Z114+AP115-BG115,$C115-SUM($BT115:BW115))))</f>
        <v>0</v>
      </c>
      <c r="BY115" s="90">
        <f ca="1">IF(AA114&lt;=0,0,IF($C115&lt;=SUM($BT115:BX115),0,IF(BH115+$C115-SUM($BT115:BX115)&gt;AA114+AQ115,AA114+AQ115-BH115,$C115-SUM($BT115:BX115))))</f>
        <v>0</v>
      </c>
      <c r="BZ115" s="90">
        <f ca="1">IF(AB114&lt;=0,0,IF($C115&lt;=SUM($BT115:BY115),0,IF(BI115+$C115-SUM($BT115:BY115)&gt;AB114+AR115,AB114+AR115-BI115,$C115-SUM($BT115:BY115))))</f>
        <v>0</v>
      </c>
      <c r="CA115" s="90">
        <f ca="1">IF(AC114&lt;=0,0,IF($C115&lt;=SUM($BT115:BZ115),0,IF(BJ115+$C115-SUM($BT115:BZ115)&gt;AC114+AS115,AC114+AS115-BJ115,$C115-SUM($BT115:BZ115))))</f>
        <v>0</v>
      </c>
      <c r="CB115" s="90">
        <f ca="1">IF(AD114&lt;=0,0,IF($C115&lt;=SUM($BT115:CA115),0,IF(BK115+$C115-SUM($BT115:CA115)&gt;AD114+AT115,AD114+AT115-BK115,$C115-SUM($BT115:CA115))))</f>
        <v>0</v>
      </c>
      <c r="CC115" s="90">
        <f ca="1">IF(AE114&lt;=0,0,IF($C115&lt;=SUM($BT115:CB115),0,IF(BL115+$C115-SUM($BT115:CB115)&gt;AE114+AU115,AE114+AU115-BL115,$C115-SUM($BT115:CB115))))</f>
        <v>0</v>
      </c>
      <c r="CD115" s="90">
        <f ca="1">IF(AF114&lt;=0,0,IF($C115&lt;=SUM($BT115:CC115),0,IF(BM115+$C115-SUM($BT115:CC115)&gt;AF114+AV115,AF114+AV115-BM115,$C115-SUM($BT115:CC115))))</f>
        <v>0</v>
      </c>
      <c r="CE115" s="90">
        <f ca="1">IF(AG114&lt;=0,0,IF($C115&lt;=SUM($BT115:CD115),0,IF(BN115+$C115-SUM($BT115:CD115)&gt;AG114+AW115,AG114+AW115-BN115,$C115-SUM($BT115:CD115))))</f>
        <v>0</v>
      </c>
      <c r="CF115" s="90">
        <f ca="1">IF(AH114&lt;=0,0,IF($C115&lt;=SUM($BT115:CE115),0,IF(BO115+$C115-SUM($BT115:CE115)&gt;AH114+AX115,AH114+AX115-BO115,$C115-SUM($BT115:CE115))))</f>
        <v>0</v>
      </c>
      <c r="CG115" s="90">
        <f ca="1">IF(AI114&lt;=0,0,IF($C115&lt;=SUM($BT115:CF115),0,IF(BP115+$C115-SUM($BT115:CF115)&gt;AI114+AY115,AI114+AY115-BP115,$C115-SUM($BT115:CF115))))</f>
        <v>0</v>
      </c>
      <c r="CH115" s="90">
        <f ca="1">IF(AJ114&lt;=0,0,IF($C115&lt;=SUM($BT115:CG115),0,IF(BQ115+$C115-SUM($BT115:CG115)&gt;AJ114+AZ115,AJ114+AZ115-BQ115,$C115-SUM($BT115:CG115))))</f>
        <v>0</v>
      </c>
    </row>
    <row r="116" spans="1:86" ht="11.1" customHeight="1" x14ac:dyDescent="0.2">
      <c r="A116" s="86" t="str">
        <f t="shared" ca="1" si="77"/>
        <v/>
      </c>
      <c r="B116" s="87" t="e">
        <f t="shared" ca="1" si="142"/>
        <v>#N/A</v>
      </c>
      <c r="C116" s="88" t="str">
        <f t="shared" ca="1" si="78"/>
        <v/>
      </c>
      <c r="D116" s="89"/>
      <c r="E116" s="90">
        <f t="shared" ca="1" si="79"/>
        <v>0</v>
      </c>
      <c r="F116" s="90">
        <f t="shared" ca="1" si="80"/>
        <v>0</v>
      </c>
      <c r="G116" s="90">
        <f t="shared" ca="1" si="81"/>
        <v>0</v>
      </c>
      <c r="H116" s="90">
        <f t="shared" ca="1" si="82"/>
        <v>0</v>
      </c>
      <c r="I116" s="90">
        <f t="shared" ca="1" si="83"/>
        <v>0</v>
      </c>
      <c r="J116" s="90">
        <f t="shared" ca="1" si="84"/>
        <v>0</v>
      </c>
      <c r="K116" s="90">
        <f t="shared" ca="1" si="85"/>
        <v>0</v>
      </c>
      <c r="L116" s="90">
        <f t="shared" ca="1" si="86"/>
        <v>0</v>
      </c>
      <c r="M116" s="90">
        <f t="shared" ca="1" si="87"/>
        <v>0</v>
      </c>
      <c r="N116" s="90">
        <f t="shared" ca="1" si="88"/>
        <v>0</v>
      </c>
      <c r="O116" s="90">
        <f t="shared" ca="1" si="89"/>
        <v>0</v>
      </c>
      <c r="P116" s="90">
        <f t="shared" ca="1" si="90"/>
        <v>0</v>
      </c>
      <c r="Q116" s="90">
        <f t="shared" ca="1" si="91"/>
        <v>0</v>
      </c>
      <c r="R116" s="90">
        <f t="shared" ca="1" si="92"/>
        <v>0</v>
      </c>
      <c r="S116" s="90">
        <f t="shared" ca="1" si="93"/>
        <v>0</v>
      </c>
      <c r="T116" s="91"/>
      <c r="U116" s="90">
        <f t="shared" ca="1" si="76"/>
        <v>0</v>
      </c>
      <c r="V116" s="90">
        <f t="shared" ca="1" si="94"/>
        <v>0</v>
      </c>
      <c r="W116" s="90">
        <f t="shared" ca="1" si="95"/>
        <v>0</v>
      </c>
      <c r="X116" s="90">
        <f t="shared" ca="1" si="96"/>
        <v>0</v>
      </c>
      <c r="Y116" s="90">
        <f t="shared" ca="1" si="97"/>
        <v>0</v>
      </c>
      <c r="Z116" s="90">
        <f t="shared" ca="1" si="98"/>
        <v>0</v>
      </c>
      <c r="AA116" s="90">
        <f t="shared" ca="1" si="99"/>
        <v>0</v>
      </c>
      <c r="AB116" s="90">
        <f t="shared" ca="1" si="100"/>
        <v>0</v>
      </c>
      <c r="AC116" s="90">
        <f t="shared" ca="1" si="101"/>
        <v>0</v>
      </c>
      <c r="AD116" s="90">
        <f t="shared" ca="1" si="102"/>
        <v>0</v>
      </c>
      <c r="AE116" s="90">
        <f t="shared" ca="1" si="103"/>
        <v>0</v>
      </c>
      <c r="AF116" s="90">
        <f t="shared" ca="1" si="104"/>
        <v>0</v>
      </c>
      <c r="AG116" s="90">
        <f t="shared" ca="1" si="105"/>
        <v>0</v>
      </c>
      <c r="AH116" s="90">
        <f t="shared" ca="1" si="106"/>
        <v>0</v>
      </c>
      <c r="AI116" s="90">
        <f t="shared" ca="1" si="107"/>
        <v>0</v>
      </c>
      <c r="AJ116" s="90">
        <f t="shared" ca="1" si="108"/>
        <v>0</v>
      </c>
      <c r="AK116" s="94"/>
      <c r="AL116" s="90">
        <f t="shared" ca="1" si="109"/>
        <v>0</v>
      </c>
      <c r="AM116" s="90">
        <f t="shared" ca="1" si="110"/>
        <v>0</v>
      </c>
      <c r="AN116" s="90">
        <f t="shared" ca="1" si="111"/>
        <v>0</v>
      </c>
      <c r="AO116" s="90">
        <f t="shared" ca="1" si="112"/>
        <v>0</v>
      </c>
      <c r="AP116" s="90">
        <f t="shared" ca="1" si="113"/>
        <v>0</v>
      </c>
      <c r="AQ116" s="90">
        <f t="shared" ca="1" si="114"/>
        <v>0</v>
      </c>
      <c r="AR116" s="90">
        <f t="shared" ca="1" si="115"/>
        <v>0</v>
      </c>
      <c r="AS116" s="90">
        <f t="shared" ca="1" si="116"/>
        <v>0</v>
      </c>
      <c r="AT116" s="90">
        <f t="shared" ca="1" si="117"/>
        <v>0</v>
      </c>
      <c r="AU116" s="90">
        <f t="shared" ca="1" si="118"/>
        <v>0</v>
      </c>
      <c r="AV116" s="90">
        <f t="shared" ca="1" si="119"/>
        <v>0</v>
      </c>
      <c r="AW116" s="90">
        <f t="shared" ca="1" si="120"/>
        <v>0</v>
      </c>
      <c r="AX116" s="90">
        <f t="shared" ca="1" si="121"/>
        <v>0</v>
      </c>
      <c r="AY116" s="90">
        <f t="shared" ca="1" si="122"/>
        <v>0</v>
      </c>
      <c r="AZ116" s="90">
        <f t="shared" ca="1" si="123"/>
        <v>0</v>
      </c>
      <c r="BA116" s="92">
        <f t="shared" ca="1" si="124"/>
        <v>0</v>
      </c>
      <c r="BB116" s="95"/>
      <c r="BC116" s="90">
        <f t="shared" ca="1" si="125"/>
        <v>0</v>
      </c>
      <c r="BD116" s="90">
        <f t="shared" ca="1" si="126"/>
        <v>0</v>
      </c>
      <c r="BE116" s="90">
        <f t="shared" ca="1" si="127"/>
        <v>0</v>
      </c>
      <c r="BF116" s="90">
        <f t="shared" ca="1" si="128"/>
        <v>0</v>
      </c>
      <c r="BG116" s="90">
        <f t="shared" ca="1" si="129"/>
        <v>0</v>
      </c>
      <c r="BH116" s="90">
        <f t="shared" ca="1" si="130"/>
        <v>0</v>
      </c>
      <c r="BI116" s="90">
        <f t="shared" ca="1" si="131"/>
        <v>0</v>
      </c>
      <c r="BJ116" s="90">
        <f t="shared" ca="1" si="132"/>
        <v>0</v>
      </c>
      <c r="BK116" s="90">
        <f t="shared" ca="1" si="133"/>
        <v>0</v>
      </c>
      <c r="BL116" s="90">
        <f t="shared" ca="1" si="134"/>
        <v>0</v>
      </c>
      <c r="BM116" s="90">
        <f t="shared" ca="1" si="135"/>
        <v>0</v>
      </c>
      <c r="BN116" s="90">
        <f t="shared" ca="1" si="136"/>
        <v>0</v>
      </c>
      <c r="BO116" s="90">
        <f t="shared" ca="1" si="137"/>
        <v>0</v>
      </c>
      <c r="BP116" s="90">
        <f t="shared" ca="1" si="138"/>
        <v>0</v>
      </c>
      <c r="BQ116" s="90">
        <f t="shared" ca="1" si="139"/>
        <v>0</v>
      </c>
      <c r="BR116" s="92">
        <f t="shared" ca="1" si="140"/>
        <v>0</v>
      </c>
      <c r="BS116" s="92"/>
      <c r="BT116" s="93">
        <f t="shared" ca="1" si="141"/>
        <v>0</v>
      </c>
      <c r="BU116" s="90">
        <f ca="1">IF(W115&lt;=0,0,IF($C116&lt;=SUM($BT116:BT116),0,IF(BD116+$C116-SUM($BT116:BT116)&gt;W115+AM116,W115+AM116-BD116,$C116-SUM($BT116:BT116))))</f>
        <v>0</v>
      </c>
      <c r="BV116" s="90">
        <f ca="1">IF(X115&lt;=0,0,IF($C116&lt;=SUM($BT116:BU116),0,IF(BE116+$C116-SUM($BT116:BU116)&gt;X115+AN116,X115+AN116-BE116,$C116-SUM($BT116:BU116))))</f>
        <v>0</v>
      </c>
      <c r="BW116" s="90">
        <f ca="1">IF(Y115&lt;=0,0,IF($C116&lt;=SUM($BT116:BV116),0,IF(BF116+$C116-SUM($BT116:BV116)&gt;Y115+AO116,Y115+AO116-BF116,$C116-SUM($BT116:BV116))))</f>
        <v>0</v>
      </c>
      <c r="BX116" s="90">
        <f ca="1">IF(Z115&lt;=0,0,IF($C116&lt;=SUM($BT116:BW116),0,IF(BG116+$C116-SUM($BT116:BW116)&gt;Z115+AP116,Z115+AP116-BG116,$C116-SUM($BT116:BW116))))</f>
        <v>0</v>
      </c>
      <c r="BY116" s="90">
        <f ca="1">IF(AA115&lt;=0,0,IF($C116&lt;=SUM($BT116:BX116),0,IF(BH116+$C116-SUM($BT116:BX116)&gt;AA115+AQ116,AA115+AQ116-BH116,$C116-SUM($BT116:BX116))))</f>
        <v>0</v>
      </c>
      <c r="BZ116" s="90">
        <f ca="1">IF(AB115&lt;=0,0,IF($C116&lt;=SUM($BT116:BY116),0,IF(BI116+$C116-SUM($BT116:BY116)&gt;AB115+AR116,AB115+AR116-BI116,$C116-SUM($BT116:BY116))))</f>
        <v>0</v>
      </c>
      <c r="CA116" s="90">
        <f ca="1">IF(AC115&lt;=0,0,IF($C116&lt;=SUM($BT116:BZ116),0,IF(BJ116+$C116-SUM($BT116:BZ116)&gt;AC115+AS116,AC115+AS116-BJ116,$C116-SUM($BT116:BZ116))))</f>
        <v>0</v>
      </c>
      <c r="CB116" s="90">
        <f ca="1">IF(AD115&lt;=0,0,IF($C116&lt;=SUM($BT116:CA116),0,IF(BK116+$C116-SUM($BT116:CA116)&gt;AD115+AT116,AD115+AT116-BK116,$C116-SUM($BT116:CA116))))</f>
        <v>0</v>
      </c>
      <c r="CC116" s="90">
        <f ca="1">IF(AE115&lt;=0,0,IF($C116&lt;=SUM($BT116:CB116),0,IF(BL116+$C116-SUM($BT116:CB116)&gt;AE115+AU116,AE115+AU116-BL116,$C116-SUM($BT116:CB116))))</f>
        <v>0</v>
      </c>
      <c r="CD116" s="90">
        <f ca="1">IF(AF115&lt;=0,0,IF($C116&lt;=SUM($BT116:CC116),0,IF(BM116+$C116-SUM($BT116:CC116)&gt;AF115+AV116,AF115+AV116-BM116,$C116-SUM($BT116:CC116))))</f>
        <v>0</v>
      </c>
      <c r="CE116" s="90">
        <f ca="1">IF(AG115&lt;=0,0,IF($C116&lt;=SUM($BT116:CD116),0,IF(BN116+$C116-SUM($BT116:CD116)&gt;AG115+AW116,AG115+AW116-BN116,$C116-SUM($BT116:CD116))))</f>
        <v>0</v>
      </c>
      <c r="CF116" s="90">
        <f ca="1">IF(AH115&lt;=0,0,IF($C116&lt;=SUM($BT116:CE116),0,IF(BO116+$C116-SUM($BT116:CE116)&gt;AH115+AX116,AH115+AX116-BO116,$C116-SUM($BT116:CE116))))</f>
        <v>0</v>
      </c>
      <c r="CG116" s="90">
        <f ca="1">IF(AI115&lt;=0,0,IF($C116&lt;=SUM($BT116:CF116),0,IF(BP116+$C116-SUM($BT116:CF116)&gt;AI115+AY116,AI115+AY116-BP116,$C116-SUM($BT116:CF116))))</f>
        <v>0</v>
      </c>
      <c r="CH116" s="90">
        <f ca="1">IF(AJ115&lt;=0,0,IF($C116&lt;=SUM($BT116:CG116),0,IF(BQ116+$C116-SUM($BT116:CG116)&gt;AJ115+AZ116,AJ115+AZ116-BQ116,$C116-SUM($BT116:CG116))))</f>
        <v>0</v>
      </c>
    </row>
    <row r="117" spans="1:86" ht="11.1" customHeight="1" x14ac:dyDescent="0.2">
      <c r="A117" s="86" t="str">
        <f t="shared" ca="1" si="77"/>
        <v/>
      </c>
      <c r="B117" s="87" t="e">
        <f t="shared" ca="1" si="142"/>
        <v>#N/A</v>
      </c>
      <c r="C117" s="88" t="str">
        <f t="shared" ca="1" si="78"/>
        <v/>
      </c>
      <c r="D117" s="89"/>
      <c r="E117" s="90">
        <f t="shared" ca="1" si="79"/>
        <v>0</v>
      </c>
      <c r="F117" s="90">
        <f t="shared" ca="1" si="80"/>
        <v>0</v>
      </c>
      <c r="G117" s="90">
        <f t="shared" ca="1" si="81"/>
        <v>0</v>
      </c>
      <c r="H117" s="90">
        <f t="shared" ca="1" si="82"/>
        <v>0</v>
      </c>
      <c r="I117" s="90">
        <f t="shared" ca="1" si="83"/>
        <v>0</v>
      </c>
      <c r="J117" s="90">
        <f t="shared" ca="1" si="84"/>
        <v>0</v>
      </c>
      <c r="K117" s="90">
        <f t="shared" ca="1" si="85"/>
        <v>0</v>
      </c>
      <c r="L117" s="90">
        <f t="shared" ca="1" si="86"/>
        <v>0</v>
      </c>
      <c r="M117" s="90">
        <f t="shared" ca="1" si="87"/>
        <v>0</v>
      </c>
      <c r="N117" s="90">
        <f t="shared" ca="1" si="88"/>
        <v>0</v>
      </c>
      <c r="O117" s="90">
        <f t="shared" ca="1" si="89"/>
        <v>0</v>
      </c>
      <c r="P117" s="90">
        <f t="shared" ca="1" si="90"/>
        <v>0</v>
      </c>
      <c r="Q117" s="90">
        <f t="shared" ca="1" si="91"/>
        <v>0</v>
      </c>
      <c r="R117" s="90">
        <f t="shared" ca="1" si="92"/>
        <v>0</v>
      </c>
      <c r="S117" s="90">
        <f t="shared" ca="1" si="93"/>
        <v>0</v>
      </c>
      <c r="T117" s="91"/>
      <c r="U117" s="90">
        <f t="shared" ca="1" si="76"/>
        <v>0</v>
      </c>
      <c r="V117" s="90">
        <f t="shared" ca="1" si="94"/>
        <v>0</v>
      </c>
      <c r="W117" s="90">
        <f t="shared" ca="1" si="95"/>
        <v>0</v>
      </c>
      <c r="X117" s="90">
        <f t="shared" ca="1" si="96"/>
        <v>0</v>
      </c>
      <c r="Y117" s="90">
        <f t="shared" ca="1" si="97"/>
        <v>0</v>
      </c>
      <c r="Z117" s="90">
        <f t="shared" ca="1" si="98"/>
        <v>0</v>
      </c>
      <c r="AA117" s="90">
        <f t="shared" ca="1" si="99"/>
        <v>0</v>
      </c>
      <c r="AB117" s="90">
        <f t="shared" ca="1" si="100"/>
        <v>0</v>
      </c>
      <c r="AC117" s="90">
        <f t="shared" ca="1" si="101"/>
        <v>0</v>
      </c>
      <c r="AD117" s="90">
        <f t="shared" ca="1" si="102"/>
        <v>0</v>
      </c>
      <c r="AE117" s="90">
        <f t="shared" ca="1" si="103"/>
        <v>0</v>
      </c>
      <c r="AF117" s="90">
        <f t="shared" ca="1" si="104"/>
        <v>0</v>
      </c>
      <c r="AG117" s="90">
        <f t="shared" ca="1" si="105"/>
        <v>0</v>
      </c>
      <c r="AH117" s="90">
        <f t="shared" ca="1" si="106"/>
        <v>0</v>
      </c>
      <c r="AI117" s="90">
        <f t="shared" ca="1" si="107"/>
        <v>0</v>
      </c>
      <c r="AJ117" s="90">
        <f t="shared" ca="1" si="108"/>
        <v>0</v>
      </c>
      <c r="AK117" s="94"/>
      <c r="AL117" s="90">
        <f t="shared" ca="1" si="109"/>
        <v>0</v>
      </c>
      <c r="AM117" s="90">
        <f t="shared" ca="1" si="110"/>
        <v>0</v>
      </c>
      <c r="AN117" s="90">
        <f t="shared" ca="1" si="111"/>
        <v>0</v>
      </c>
      <c r="AO117" s="90">
        <f t="shared" ca="1" si="112"/>
        <v>0</v>
      </c>
      <c r="AP117" s="90">
        <f t="shared" ca="1" si="113"/>
        <v>0</v>
      </c>
      <c r="AQ117" s="90">
        <f t="shared" ca="1" si="114"/>
        <v>0</v>
      </c>
      <c r="AR117" s="90">
        <f t="shared" ca="1" si="115"/>
        <v>0</v>
      </c>
      <c r="AS117" s="90">
        <f t="shared" ca="1" si="116"/>
        <v>0</v>
      </c>
      <c r="AT117" s="90">
        <f t="shared" ca="1" si="117"/>
        <v>0</v>
      </c>
      <c r="AU117" s="90">
        <f t="shared" ca="1" si="118"/>
        <v>0</v>
      </c>
      <c r="AV117" s="90">
        <f t="shared" ca="1" si="119"/>
        <v>0</v>
      </c>
      <c r="AW117" s="90">
        <f t="shared" ca="1" si="120"/>
        <v>0</v>
      </c>
      <c r="AX117" s="90">
        <f t="shared" ca="1" si="121"/>
        <v>0</v>
      </c>
      <c r="AY117" s="90">
        <f t="shared" ca="1" si="122"/>
        <v>0</v>
      </c>
      <c r="AZ117" s="90">
        <f t="shared" ca="1" si="123"/>
        <v>0</v>
      </c>
      <c r="BA117" s="92">
        <f t="shared" ca="1" si="124"/>
        <v>0</v>
      </c>
      <c r="BB117" s="95"/>
      <c r="BC117" s="90">
        <f t="shared" ca="1" si="125"/>
        <v>0</v>
      </c>
      <c r="BD117" s="90">
        <f t="shared" ca="1" si="126"/>
        <v>0</v>
      </c>
      <c r="BE117" s="90">
        <f t="shared" ca="1" si="127"/>
        <v>0</v>
      </c>
      <c r="BF117" s="90">
        <f t="shared" ca="1" si="128"/>
        <v>0</v>
      </c>
      <c r="BG117" s="90">
        <f t="shared" ca="1" si="129"/>
        <v>0</v>
      </c>
      <c r="BH117" s="90">
        <f t="shared" ca="1" si="130"/>
        <v>0</v>
      </c>
      <c r="BI117" s="90">
        <f t="shared" ca="1" si="131"/>
        <v>0</v>
      </c>
      <c r="BJ117" s="90">
        <f t="shared" ca="1" si="132"/>
        <v>0</v>
      </c>
      <c r="BK117" s="90">
        <f t="shared" ca="1" si="133"/>
        <v>0</v>
      </c>
      <c r="BL117" s="90">
        <f t="shared" ca="1" si="134"/>
        <v>0</v>
      </c>
      <c r="BM117" s="90">
        <f t="shared" ca="1" si="135"/>
        <v>0</v>
      </c>
      <c r="BN117" s="90">
        <f t="shared" ca="1" si="136"/>
        <v>0</v>
      </c>
      <c r="BO117" s="90">
        <f t="shared" ca="1" si="137"/>
        <v>0</v>
      </c>
      <c r="BP117" s="90">
        <f t="shared" ca="1" si="138"/>
        <v>0</v>
      </c>
      <c r="BQ117" s="90">
        <f t="shared" ca="1" si="139"/>
        <v>0</v>
      </c>
      <c r="BR117" s="92">
        <f t="shared" ca="1" si="140"/>
        <v>0</v>
      </c>
      <c r="BS117" s="92"/>
      <c r="BT117" s="93">
        <f t="shared" ca="1" si="141"/>
        <v>0</v>
      </c>
      <c r="BU117" s="90">
        <f ca="1">IF(W116&lt;=0,0,IF($C117&lt;=SUM($BT117:BT117),0,IF(BD117+$C117-SUM($BT117:BT117)&gt;W116+AM117,W116+AM117-BD117,$C117-SUM($BT117:BT117))))</f>
        <v>0</v>
      </c>
      <c r="BV117" s="90">
        <f ca="1">IF(X116&lt;=0,0,IF($C117&lt;=SUM($BT117:BU117),0,IF(BE117+$C117-SUM($BT117:BU117)&gt;X116+AN117,X116+AN117-BE117,$C117-SUM($BT117:BU117))))</f>
        <v>0</v>
      </c>
      <c r="BW117" s="90">
        <f ca="1">IF(Y116&lt;=0,0,IF($C117&lt;=SUM($BT117:BV117),0,IF(BF117+$C117-SUM($BT117:BV117)&gt;Y116+AO117,Y116+AO117-BF117,$C117-SUM($BT117:BV117))))</f>
        <v>0</v>
      </c>
      <c r="BX117" s="90">
        <f ca="1">IF(Z116&lt;=0,0,IF($C117&lt;=SUM($BT117:BW117),0,IF(BG117+$C117-SUM($BT117:BW117)&gt;Z116+AP117,Z116+AP117-BG117,$C117-SUM($BT117:BW117))))</f>
        <v>0</v>
      </c>
      <c r="BY117" s="90">
        <f ca="1">IF(AA116&lt;=0,0,IF($C117&lt;=SUM($BT117:BX117),0,IF(BH117+$C117-SUM($BT117:BX117)&gt;AA116+AQ117,AA116+AQ117-BH117,$C117-SUM($BT117:BX117))))</f>
        <v>0</v>
      </c>
      <c r="BZ117" s="90">
        <f ca="1">IF(AB116&lt;=0,0,IF($C117&lt;=SUM($BT117:BY117),0,IF(BI117+$C117-SUM($BT117:BY117)&gt;AB116+AR117,AB116+AR117-BI117,$C117-SUM($BT117:BY117))))</f>
        <v>0</v>
      </c>
      <c r="CA117" s="90">
        <f ca="1">IF(AC116&lt;=0,0,IF($C117&lt;=SUM($BT117:BZ117),0,IF(BJ117+$C117-SUM($BT117:BZ117)&gt;AC116+AS117,AC116+AS117-BJ117,$C117-SUM($BT117:BZ117))))</f>
        <v>0</v>
      </c>
      <c r="CB117" s="90">
        <f ca="1">IF(AD116&lt;=0,0,IF($C117&lt;=SUM($BT117:CA117),0,IF(BK117+$C117-SUM($BT117:CA117)&gt;AD116+AT117,AD116+AT117-BK117,$C117-SUM($BT117:CA117))))</f>
        <v>0</v>
      </c>
      <c r="CC117" s="90">
        <f ca="1">IF(AE116&lt;=0,0,IF($C117&lt;=SUM($BT117:CB117),0,IF(BL117+$C117-SUM($BT117:CB117)&gt;AE116+AU117,AE116+AU117-BL117,$C117-SUM($BT117:CB117))))</f>
        <v>0</v>
      </c>
      <c r="CD117" s="90">
        <f ca="1">IF(AF116&lt;=0,0,IF($C117&lt;=SUM($BT117:CC117),0,IF(BM117+$C117-SUM($BT117:CC117)&gt;AF116+AV117,AF116+AV117-BM117,$C117-SUM($BT117:CC117))))</f>
        <v>0</v>
      </c>
      <c r="CE117" s="90">
        <f ca="1">IF(AG116&lt;=0,0,IF($C117&lt;=SUM($BT117:CD117),0,IF(BN117+$C117-SUM($BT117:CD117)&gt;AG116+AW117,AG116+AW117-BN117,$C117-SUM($BT117:CD117))))</f>
        <v>0</v>
      </c>
      <c r="CF117" s="90">
        <f ca="1">IF(AH116&lt;=0,0,IF($C117&lt;=SUM($BT117:CE117),0,IF(BO117+$C117-SUM($BT117:CE117)&gt;AH116+AX117,AH116+AX117-BO117,$C117-SUM($BT117:CE117))))</f>
        <v>0</v>
      </c>
      <c r="CG117" s="90">
        <f ca="1">IF(AI116&lt;=0,0,IF($C117&lt;=SUM($BT117:CF117),0,IF(BP117+$C117-SUM($BT117:CF117)&gt;AI116+AY117,AI116+AY117-BP117,$C117-SUM($BT117:CF117))))</f>
        <v>0</v>
      </c>
      <c r="CH117" s="90">
        <f ca="1">IF(AJ116&lt;=0,0,IF($C117&lt;=SUM($BT117:CG117),0,IF(BQ117+$C117-SUM($BT117:CG117)&gt;AJ116+AZ117,AJ116+AZ117-BQ117,$C117-SUM($BT117:CG117))))</f>
        <v>0</v>
      </c>
    </row>
    <row r="118" spans="1:86" ht="11.1" customHeight="1" x14ac:dyDescent="0.2">
      <c r="A118" s="86" t="str">
        <f t="shared" ca="1" si="77"/>
        <v/>
      </c>
      <c r="B118" s="87" t="e">
        <f t="shared" ca="1" si="142"/>
        <v>#N/A</v>
      </c>
      <c r="C118" s="88" t="str">
        <f t="shared" ca="1" si="78"/>
        <v/>
      </c>
      <c r="D118" s="89"/>
      <c r="E118" s="90">
        <f t="shared" ca="1" si="79"/>
        <v>0</v>
      </c>
      <c r="F118" s="90">
        <f t="shared" ca="1" si="80"/>
        <v>0</v>
      </c>
      <c r="G118" s="90">
        <f t="shared" ca="1" si="81"/>
        <v>0</v>
      </c>
      <c r="H118" s="90">
        <f t="shared" ca="1" si="82"/>
        <v>0</v>
      </c>
      <c r="I118" s="90">
        <f t="shared" ca="1" si="83"/>
        <v>0</v>
      </c>
      <c r="J118" s="90">
        <f t="shared" ca="1" si="84"/>
        <v>0</v>
      </c>
      <c r="K118" s="90">
        <f t="shared" ca="1" si="85"/>
        <v>0</v>
      </c>
      <c r="L118" s="90">
        <f t="shared" ca="1" si="86"/>
        <v>0</v>
      </c>
      <c r="M118" s="90">
        <f t="shared" ca="1" si="87"/>
        <v>0</v>
      </c>
      <c r="N118" s="90">
        <f t="shared" ca="1" si="88"/>
        <v>0</v>
      </c>
      <c r="O118" s="90">
        <f t="shared" ca="1" si="89"/>
        <v>0</v>
      </c>
      <c r="P118" s="90">
        <f t="shared" ca="1" si="90"/>
        <v>0</v>
      </c>
      <c r="Q118" s="90">
        <f t="shared" ca="1" si="91"/>
        <v>0</v>
      </c>
      <c r="R118" s="90">
        <f t="shared" ca="1" si="92"/>
        <v>0</v>
      </c>
      <c r="S118" s="90">
        <f t="shared" ca="1" si="93"/>
        <v>0</v>
      </c>
      <c r="T118" s="91"/>
      <c r="U118" s="90">
        <f t="shared" ca="1" si="76"/>
        <v>0</v>
      </c>
      <c r="V118" s="90">
        <f t="shared" ca="1" si="94"/>
        <v>0</v>
      </c>
      <c r="W118" s="90">
        <f t="shared" ca="1" si="95"/>
        <v>0</v>
      </c>
      <c r="X118" s="90">
        <f t="shared" ca="1" si="96"/>
        <v>0</v>
      </c>
      <c r="Y118" s="90">
        <f t="shared" ca="1" si="97"/>
        <v>0</v>
      </c>
      <c r="Z118" s="90">
        <f t="shared" ca="1" si="98"/>
        <v>0</v>
      </c>
      <c r="AA118" s="90">
        <f t="shared" ca="1" si="99"/>
        <v>0</v>
      </c>
      <c r="AB118" s="90">
        <f t="shared" ca="1" si="100"/>
        <v>0</v>
      </c>
      <c r="AC118" s="90">
        <f t="shared" ca="1" si="101"/>
        <v>0</v>
      </c>
      <c r="AD118" s="90">
        <f t="shared" ca="1" si="102"/>
        <v>0</v>
      </c>
      <c r="AE118" s="90">
        <f t="shared" ca="1" si="103"/>
        <v>0</v>
      </c>
      <c r="AF118" s="90">
        <f t="shared" ca="1" si="104"/>
        <v>0</v>
      </c>
      <c r="AG118" s="90">
        <f t="shared" ca="1" si="105"/>
        <v>0</v>
      </c>
      <c r="AH118" s="90">
        <f t="shared" ca="1" si="106"/>
        <v>0</v>
      </c>
      <c r="AI118" s="90">
        <f t="shared" ca="1" si="107"/>
        <v>0</v>
      </c>
      <c r="AJ118" s="90">
        <f t="shared" ca="1" si="108"/>
        <v>0</v>
      </c>
      <c r="AK118" s="94"/>
      <c r="AL118" s="90">
        <f t="shared" ca="1" si="109"/>
        <v>0</v>
      </c>
      <c r="AM118" s="90">
        <f t="shared" ca="1" si="110"/>
        <v>0</v>
      </c>
      <c r="AN118" s="90">
        <f t="shared" ca="1" si="111"/>
        <v>0</v>
      </c>
      <c r="AO118" s="90">
        <f t="shared" ca="1" si="112"/>
        <v>0</v>
      </c>
      <c r="AP118" s="90">
        <f t="shared" ca="1" si="113"/>
        <v>0</v>
      </c>
      <c r="AQ118" s="90">
        <f t="shared" ca="1" si="114"/>
        <v>0</v>
      </c>
      <c r="AR118" s="90">
        <f t="shared" ca="1" si="115"/>
        <v>0</v>
      </c>
      <c r="AS118" s="90">
        <f t="shared" ca="1" si="116"/>
        <v>0</v>
      </c>
      <c r="AT118" s="90">
        <f t="shared" ca="1" si="117"/>
        <v>0</v>
      </c>
      <c r="AU118" s="90">
        <f t="shared" ca="1" si="118"/>
        <v>0</v>
      </c>
      <c r="AV118" s="90">
        <f t="shared" ca="1" si="119"/>
        <v>0</v>
      </c>
      <c r="AW118" s="90">
        <f t="shared" ca="1" si="120"/>
        <v>0</v>
      </c>
      <c r="AX118" s="90">
        <f t="shared" ca="1" si="121"/>
        <v>0</v>
      </c>
      <c r="AY118" s="90">
        <f t="shared" ca="1" si="122"/>
        <v>0</v>
      </c>
      <c r="AZ118" s="90">
        <f t="shared" ca="1" si="123"/>
        <v>0</v>
      </c>
      <c r="BA118" s="92">
        <f t="shared" ca="1" si="124"/>
        <v>0</v>
      </c>
      <c r="BB118" s="95"/>
      <c r="BC118" s="90">
        <f t="shared" ca="1" si="125"/>
        <v>0</v>
      </c>
      <c r="BD118" s="90">
        <f t="shared" ca="1" si="126"/>
        <v>0</v>
      </c>
      <c r="BE118" s="90">
        <f t="shared" ca="1" si="127"/>
        <v>0</v>
      </c>
      <c r="BF118" s="90">
        <f t="shared" ca="1" si="128"/>
        <v>0</v>
      </c>
      <c r="BG118" s="90">
        <f t="shared" ca="1" si="129"/>
        <v>0</v>
      </c>
      <c r="BH118" s="90">
        <f t="shared" ca="1" si="130"/>
        <v>0</v>
      </c>
      <c r="BI118" s="90">
        <f t="shared" ca="1" si="131"/>
        <v>0</v>
      </c>
      <c r="BJ118" s="90">
        <f t="shared" ca="1" si="132"/>
        <v>0</v>
      </c>
      <c r="BK118" s="90">
        <f t="shared" ca="1" si="133"/>
        <v>0</v>
      </c>
      <c r="BL118" s="90">
        <f t="shared" ca="1" si="134"/>
        <v>0</v>
      </c>
      <c r="BM118" s="90">
        <f t="shared" ca="1" si="135"/>
        <v>0</v>
      </c>
      <c r="BN118" s="90">
        <f t="shared" ca="1" si="136"/>
        <v>0</v>
      </c>
      <c r="BO118" s="90">
        <f t="shared" ca="1" si="137"/>
        <v>0</v>
      </c>
      <c r="BP118" s="90">
        <f t="shared" ca="1" si="138"/>
        <v>0</v>
      </c>
      <c r="BQ118" s="90">
        <f t="shared" ca="1" si="139"/>
        <v>0</v>
      </c>
      <c r="BR118" s="92">
        <f t="shared" ca="1" si="140"/>
        <v>0</v>
      </c>
      <c r="BS118" s="92"/>
      <c r="BT118" s="93">
        <f t="shared" ca="1" si="141"/>
        <v>0</v>
      </c>
      <c r="BU118" s="90">
        <f ca="1">IF(W117&lt;=0,0,IF($C118&lt;=SUM($BT118:BT118),0,IF(BD118+$C118-SUM($BT118:BT118)&gt;W117+AM118,W117+AM118-BD118,$C118-SUM($BT118:BT118))))</f>
        <v>0</v>
      </c>
      <c r="BV118" s="90">
        <f ca="1">IF(X117&lt;=0,0,IF($C118&lt;=SUM($BT118:BU118),0,IF(BE118+$C118-SUM($BT118:BU118)&gt;X117+AN118,X117+AN118-BE118,$C118-SUM($BT118:BU118))))</f>
        <v>0</v>
      </c>
      <c r="BW118" s="90">
        <f ca="1">IF(Y117&lt;=0,0,IF($C118&lt;=SUM($BT118:BV118),0,IF(BF118+$C118-SUM($BT118:BV118)&gt;Y117+AO118,Y117+AO118-BF118,$C118-SUM($BT118:BV118))))</f>
        <v>0</v>
      </c>
      <c r="BX118" s="90">
        <f ca="1">IF(Z117&lt;=0,0,IF($C118&lt;=SUM($BT118:BW118),0,IF(BG118+$C118-SUM($BT118:BW118)&gt;Z117+AP118,Z117+AP118-BG118,$C118-SUM($BT118:BW118))))</f>
        <v>0</v>
      </c>
      <c r="BY118" s="90">
        <f ca="1">IF(AA117&lt;=0,0,IF($C118&lt;=SUM($BT118:BX118),0,IF(BH118+$C118-SUM($BT118:BX118)&gt;AA117+AQ118,AA117+AQ118-BH118,$C118-SUM($BT118:BX118))))</f>
        <v>0</v>
      </c>
      <c r="BZ118" s="90">
        <f ca="1">IF(AB117&lt;=0,0,IF($C118&lt;=SUM($BT118:BY118),0,IF(BI118+$C118-SUM($BT118:BY118)&gt;AB117+AR118,AB117+AR118-BI118,$C118-SUM($BT118:BY118))))</f>
        <v>0</v>
      </c>
      <c r="CA118" s="90">
        <f ca="1">IF(AC117&lt;=0,0,IF($C118&lt;=SUM($BT118:BZ118),0,IF(BJ118+$C118-SUM($BT118:BZ118)&gt;AC117+AS118,AC117+AS118-BJ118,$C118-SUM($BT118:BZ118))))</f>
        <v>0</v>
      </c>
      <c r="CB118" s="90">
        <f ca="1">IF(AD117&lt;=0,0,IF($C118&lt;=SUM($BT118:CA118),0,IF(BK118+$C118-SUM($BT118:CA118)&gt;AD117+AT118,AD117+AT118-BK118,$C118-SUM($BT118:CA118))))</f>
        <v>0</v>
      </c>
      <c r="CC118" s="90">
        <f ca="1">IF(AE117&lt;=0,0,IF($C118&lt;=SUM($BT118:CB118),0,IF(BL118+$C118-SUM($BT118:CB118)&gt;AE117+AU118,AE117+AU118-BL118,$C118-SUM($BT118:CB118))))</f>
        <v>0</v>
      </c>
      <c r="CD118" s="90">
        <f ca="1">IF(AF117&lt;=0,0,IF($C118&lt;=SUM($BT118:CC118),0,IF(BM118+$C118-SUM($BT118:CC118)&gt;AF117+AV118,AF117+AV118-BM118,$C118-SUM($BT118:CC118))))</f>
        <v>0</v>
      </c>
      <c r="CE118" s="90">
        <f ca="1">IF(AG117&lt;=0,0,IF($C118&lt;=SUM($BT118:CD118),0,IF(BN118+$C118-SUM($BT118:CD118)&gt;AG117+AW118,AG117+AW118-BN118,$C118-SUM($BT118:CD118))))</f>
        <v>0</v>
      </c>
      <c r="CF118" s="90">
        <f ca="1">IF(AH117&lt;=0,0,IF($C118&lt;=SUM($BT118:CE118),0,IF(BO118+$C118-SUM($BT118:CE118)&gt;AH117+AX118,AH117+AX118-BO118,$C118-SUM($BT118:CE118))))</f>
        <v>0</v>
      </c>
      <c r="CG118" s="90">
        <f ca="1">IF(AI117&lt;=0,0,IF($C118&lt;=SUM($BT118:CF118),0,IF(BP118+$C118-SUM($BT118:CF118)&gt;AI117+AY118,AI117+AY118-BP118,$C118-SUM($BT118:CF118))))</f>
        <v>0</v>
      </c>
      <c r="CH118" s="90">
        <f ca="1">IF(AJ117&lt;=0,0,IF($C118&lt;=SUM($BT118:CG118),0,IF(BQ118+$C118-SUM($BT118:CG118)&gt;AJ117+AZ118,AJ117+AZ118-BQ118,$C118-SUM($BT118:CG118))))</f>
        <v>0</v>
      </c>
    </row>
    <row r="119" spans="1:86" ht="11.1" customHeight="1" x14ac:dyDescent="0.2">
      <c r="A119" s="86" t="str">
        <f t="shared" ca="1" si="77"/>
        <v/>
      </c>
      <c r="B119" s="87" t="e">
        <f t="shared" ca="1" si="142"/>
        <v>#N/A</v>
      </c>
      <c r="C119" s="88" t="str">
        <f t="shared" ca="1" si="78"/>
        <v/>
      </c>
      <c r="D119" s="89"/>
      <c r="E119" s="90">
        <f t="shared" ca="1" si="79"/>
        <v>0</v>
      </c>
      <c r="F119" s="90">
        <f t="shared" ca="1" si="80"/>
        <v>0</v>
      </c>
      <c r="G119" s="90">
        <f t="shared" ca="1" si="81"/>
        <v>0</v>
      </c>
      <c r="H119" s="90">
        <f t="shared" ca="1" si="82"/>
        <v>0</v>
      </c>
      <c r="I119" s="90">
        <f t="shared" ca="1" si="83"/>
        <v>0</v>
      </c>
      <c r="J119" s="90">
        <f t="shared" ca="1" si="84"/>
        <v>0</v>
      </c>
      <c r="K119" s="90">
        <f t="shared" ca="1" si="85"/>
        <v>0</v>
      </c>
      <c r="L119" s="90">
        <f t="shared" ca="1" si="86"/>
        <v>0</v>
      </c>
      <c r="M119" s="90">
        <f t="shared" ca="1" si="87"/>
        <v>0</v>
      </c>
      <c r="N119" s="90">
        <f t="shared" ca="1" si="88"/>
        <v>0</v>
      </c>
      <c r="O119" s="90">
        <f t="shared" ca="1" si="89"/>
        <v>0</v>
      </c>
      <c r="P119" s="90">
        <f t="shared" ca="1" si="90"/>
        <v>0</v>
      </c>
      <c r="Q119" s="90">
        <f t="shared" ca="1" si="91"/>
        <v>0</v>
      </c>
      <c r="R119" s="90">
        <f t="shared" ca="1" si="92"/>
        <v>0</v>
      </c>
      <c r="S119" s="90">
        <f t="shared" ca="1" si="93"/>
        <v>0</v>
      </c>
      <c r="T119" s="91"/>
      <c r="U119" s="90">
        <f t="shared" ca="1" si="76"/>
        <v>0</v>
      </c>
      <c r="V119" s="90">
        <f t="shared" ca="1" si="94"/>
        <v>0</v>
      </c>
      <c r="W119" s="90">
        <f t="shared" ca="1" si="95"/>
        <v>0</v>
      </c>
      <c r="X119" s="90">
        <f t="shared" ca="1" si="96"/>
        <v>0</v>
      </c>
      <c r="Y119" s="90">
        <f t="shared" ca="1" si="97"/>
        <v>0</v>
      </c>
      <c r="Z119" s="90">
        <f t="shared" ca="1" si="98"/>
        <v>0</v>
      </c>
      <c r="AA119" s="90">
        <f t="shared" ca="1" si="99"/>
        <v>0</v>
      </c>
      <c r="AB119" s="90">
        <f t="shared" ca="1" si="100"/>
        <v>0</v>
      </c>
      <c r="AC119" s="90">
        <f t="shared" ca="1" si="101"/>
        <v>0</v>
      </c>
      <c r="AD119" s="90">
        <f t="shared" ca="1" si="102"/>
        <v>0</v>
      </c>
      <c r="AE119" s="90">
        <f t="shared" ca="1" si="103"/>
        <v>0</v>
      </c>
      <c r="AF119" s="90">
        <f t="shared" ca="1" si="104"/>
        <v>0</v>
      </c>
      <c r="AG119" s="90">
        <f t="shared" ca="1" si="105"/>
        <v>0</v>
      </c>
      <c r="AH119" s="90">
        <f t="shared" ca="1" si="106"/>
        <v>0</v>
      </c>
      <c r="AI119" s="90">
        <f t="shared" ca="1" si="107"/>
        <v>0</v>
      </c>
      <c r="AJ119" s="90">
        <f t="shared" ca="1" si="108"/>
        <v>0</v>
      </c>
      <c r="AK119" s="94"/>
      <c r="AL119" s="90">
        <f t="shared" ca="1" si="109"/>
        <v>0</v>
      </c>
      <c r="AM119" s="90">
        <f t="shared" ca="1" si="110"/>
        <v>0</v>
      </c>
      <c r="AN119" s="90">
        <f t="shared" ca="1" si="111"/>
        <v>0</v>
      </c>
      <c r="AO119" s="90">
        <f t="shared" ca="1" si="112"/>
        <v>0</v>
      </c>
      <c r="AP119" s="90">
        <f t="shared" ca="1" si="113"/>
        <v>0</v>
      </c>
      <c r="AQ119" s="90">
        <f t="shared" ca="1" si="114"/>
        <v>0</v>
      </c>
      <c r="AR119" s="90">
        <f t="shared" ca="1" si="115"/>
        <v>0</v>
      </c>
      <c r="AS119" s="90">
        <f t="shared" ca="1" si="116"/>
        <v>0</v>
      </c>
      <c r="AT119" s="90">
        <f t="shared" ca="1" si="117"/>
        <v>0</v>
      </c>
      <c r="AU119" s="90">
        <f t="shared" ca="1" si="118"/>
        <v>0</v>
      </c>
      <c r="AV119" s="90">
        <f t="shared" ca="1" si="119"/>
        <v>0</v>
      </c>
      <c r="AW119" s="90">
        <f t="shared" ca="1" si="120"/>
        <v>0</v>
      </c>
      <c r="AX119" s="90">
        <f t="shared" ca="1" si="121"/>
        <v>0</v>
      </c>
      <c r="AY119" s="90">
        <f t="shared" ca="1" si="122"/>
        <v>0</v>
      </c>
      <c r="AZ119" s="90">
        <f t="shared" ca="1" si="123"/>
        <v>0</v>
      </c>
      <c r="BA119" s="92">
        <f t="shared" ca="1" si="124"/>
        <v>0</v>
      </c>
      <c r="BB119" s="95"/>
      <c r="BC119" s="90">
        <f t="shared" ca="1" si="125"/>
        <v>0</v>
      </c>
      <c r="BD119" s="90">
        <f t="shared" ca="1" si="126"/>
        <v>0</v>
      </c>
      <c r="BE119" s="90">
        <f t="shared" ca="1" si="127"/>
        <v>0</v>
      </c>
      <c r="BF119" s="90">
        <f t="shared" ca="1" si="128"/>
        <v>0</v>
      </c>
      <c r="BG119" s="90">
        <f t="shared" ca="1" si="129"/>
        <v>0</v>
      </c>
      <c r="BH119" s="90">
        <f t="shared" ca="1" si="130"/>
        <v>0</v>
      </c>
      <c r="BI119" s="90">
        <f t="shared" ca="1" si="131"/>
        <v>0</v>
      </c>
      <c r="BJ119" s="90">
        <f t="shared" ca="1" si="132"/>
        <v>0</v>
      </c>
      <c r="BK119" s="90">
        <f t="shared" ca="1" si="133"/>
        <v>0</v>
      </c>
      <c r="BL119" s="90">
        <f t="shared" ca="1" si="134"/>
        <v>0</v>
      </c>
      <c r="BM119" s="90">
        <f t="shared" ca="1" si="135"/>
        <v>0</v>
      </c>
      <c r="BN119" s="90">
        <f t="shared" ca="1" si="136"/>
        <v>0</v>
      </c>
      <c r="BO119" s="90">
        <f t="shared" ca="1" si="137"/>
        <v>0</v>
      </c>
      <c r="BP119" s="90">
        <f t="shared" ca="1" si="138"/>
        <v>0</v>
      </c>
      <c r="BQ119" s="90">
        <f t="shared" ca="1" si="139"/>
        <v>0</v>
      </c>
      <c r="BR119" s="92">
        <f t="shared" ca="1" si="140"/>
        <v>0</v>
      </c>
      <c r="BS119" s="92"/>
      <c r="BT119" s="93">
        <f t="shared" ca="1" si="141"/>
        <v>0</v>
      </c>
      <c r="BU119" s="90">
        <f ca="1">IF(W118&lt;=0,0,IF($C119&lt;=SUM($BT119:BT119),0,IF(BD119+$C119-SUM($BT119:BT119)&gt;W118+AM119,W118+AM119-BD119,$C119-SUM($BT119:BT119))))</f>
        <v>0</v>
      </c>
      <c r="BV119" s="90">
        <f ca="1">IF(X118&lt;=0,0,IF($C119&lt;=SUM($BT119:BU119),0,IF(BE119+$C119-SUM($BT119:BU119)&gt;X118+AN119,X118+AN119-BE119,$C119-SUM($BT119:BU119))))</f>
        <v>0</v>
      </c>
      <c r="BW119" s="90">
        <f ca="1">IF(Y118&lt;=0,0,IF($C119&lt;=SUM($BT119:BV119),0,IF(BF119+$C119-SUM($BT119:BV119)&gt;Y118+AO119,Y118+AO119-BF119,$C119-SUM($BT119:BV119))))</f>
        <v>0</v>
      </c>
      <c r="BX119" s="90">
        <f ca="1">IF(Z118&lt;=0,0,IF($C119&lt;=SUM($BT119:BW119),0,IF(BG119+$C119-SUM($BT119:BW119)&gt;Z118+AP119,Z118+AP119-BG119,$C119-SUM($BT119:BW119))))</f>
        <v>0</v>
      </c>
      <c r="BY119" s="90">
        <f ca="1">IF(AA118&lt;=0,0,IF($C119&lt;=SUM($BT119:BX119),0,IF(BH119+$C119-SUM($BT119:BX119)&gt;AA118+AQ119,AA118+AQ119-BH119,$C119-SUM($BT119:BX119))))</f>
        <v>0</v>
      </c>
      <c r="BZ119" s="90">
        <f ca="1">IF(AB118&lt;=0,0,IF($C119&lt;=SUM($BT119:BY119),0,IF(BI119+$C119-SUM($BT119:BY119)&gt;AB118+AR119,AB118+AR119-BI119,$C119-SUM($BT119:BY119))))</f>
        <v>0</v>
      </c>
      <c r="CA119" s="90">
        <f ca="1">IF(AC118&lt;=0,0,IF($C119&lt;=SUM($BT119:BZ119),0,IF(BJ119+$C119-SUM($BT119:BZ119)&gt;AC118+AS119,AC118+AS119-BJ119,$C119-SUM($BT119:BZ119))))</f>
        <v>0</v>
      </c>
      <c r="CB119" s="90">
        <f ca="1">IF(AD118&lt;=0,0,IF($C119&lt;=SUM($BT119:CA119),0,IF(BK119+$C119-SUM($BT119:CA119)&gt;AD118+AT119,AD118+AT119-BK119,$C119-SUM($BT119:CA119))))</f>
        <v>0</v>
      </c>
      <c r="CC119" s="90">
        <f ca="1">IF(AE118&lt;=0,0,IF($C119&lt;=SUM($BT119:CB119),0,IF(BL119+$C119-SUM($BT119:CB119)&gt;AE118+AU119,AE118+AU119-BL119,$C119-SUM($BT119:CB119))))</f>
        <v>0</v>
      </c>
      <c r="CD119" s="90">
        <f ca="1">IF(AF118&lt;=0,0,IF($C119&lt;=SUM($BT119:CC119),0,IF(BM119+$C119-SUM($BT119:CC119)&gt;AF118+AV119,AF118+AV119-BM119,$C119-SUM($BT119:CC119))))</f>
        <v>0</v>
      </c>
      <c r="CE119" s="90">
        <f ca="1">IF(AG118&lt;=0,0,IF($C119&lt;=SUM($BT119:CD119),0,IF(BN119+$C119-SUM($BT119:CD119)&gt;AG118+AW119,AG118+AW119-BN119,$C119-SUM($BT119:CD119))))</f>
        <v>0</v>
      </c>
      <c r="CF119" s="90">
        <f ca="1">IF(AH118&lt;=0,0,IF($C119&lt;=SUM($BT119:CE119),0,IF(BO119+$C119-SUM($BT119:CE119)&gt;AH118+AX119,AH118+AX119-BO119,$C119-SUM($BT119:CE119))))</f>
        <v>0</v>
      </c>
      <c r="CG119" s="90">
        <f ca="1">IF(AI118&lt;=0,0,IF($C119&lt;=SUM($BT119:CF119),0,IF(BP119+$C119-SUM($BT119:CF119)&gt;AI118+AY119,AI118+AY119-BP119,$C119-SUM($BT119:CF119))))</f>
        <v>0</v>
      </c>
      <c r="CH119" s="90">
        <f ca="1">IF(AJ118&lt;=0,0,IF($C119&lt;=SUM($BT119:CG119),0,IF(BQ119+$C119-SUM($BT119:CG119)&gt;AJ118+AZ119,AJ118+AZ119-BQ119,$C119-SUM($BT119:CG119))))</f>
        <v>0</v>
      </c>
    </row>
    <row r="120" spans="1:86" ht="11.1" customHeight="1" x14ac:dyDescent="0.2">
      <c r="A120" s="86" t="str">
        <f t="shared" ca="1" si="77"/>
        <v/>
      </c>
      <c r="B120" s="87" t="e">
        <f t="shared" ca="1" si="142"/>
        <v>#N/A</v>
      </c>
      <c r="C120" s="88" t="str">
        <f t="shared" ca="1" si="78"/>
        <v/>
      </c>
      <c r="D120" s="89"/>
      <c r="E120" s="90">
        <f t="shared" ca="1" si="79"/>
        <v>0</v>
      </c>
      <c r="F120" s="90">
        <f t="shared" ca="1" si="80"/>
        <v>0</v>
      </c>
      <c r="G120" s="90">
        <f t="shared" ca="1" si="81"/>
        <v>0</v>
      </c>
      <c r="H120" s="90">
        <f t="shared" ca="1" si="82"/>
        <v>0</v>
      </c>
      <c r="I120" s="90">
        <f t="shared" ca="1" si="83"/>
        <v>0</v>
      </c>
      <c r="J120" s="90">
        <f t="shared" ca="1" si="84"/>
        <v>0</v>
      </c>
      <c r="K120" s="90">
        <f t="shared" ca="1" si="85"/>
        <v>0</v>
      </c>
      <c r="L120" s="90">
        <f t="shared" ca="1" si="86"/>
        <v>0</v>
      </c>
      <c r="M120" s="90">
        <f t="shared" ca="1" si="87"/>
        <v>0</v>
      </c>
      <c r="N120" s="90">
        <f t="shared" ca="1" si="88"/>
        <v>0</v>
      </c>
      <c r="O120" s="90">
        <f t="shared" ca="1" si="89"/>
        <v>0</v>
      </c>
      <c r="P120" s="90">
        <f t="shared" ca="1" si="90"/>
        <v>0</v>
      </c>
      <c r="Q120" s="90">
        <f t="shared" ca="1" si="91"/>
        <v>0</v>
      </c>
      <c r="R120" s="90">
        <f t="shared" ca="1" si="92"/>
        <v>0</v>
      </c>
      <c r="S120" s="90">
        <f t="shared" ca="1" si="93"/>
        <v>0</v>
      </c>
      <c r="T120" s="91"/>
      <c r="U120" s="90">
        <f t="shared" ca="1" si="76"/>
        <v>0</v>
      </c>
      <c r="V120" s="90">
        <f t="shared" ca="1" si="94"/>
        <v>0</v>
      </c>
      <c r="W120" s="90">
        <f t="shared" ca="1" si="95"/>
        <v>0</v>
      </c>
      <c r="X120" s="90">
        <f t="shared" ca="1" si="96"/>
        <v>0</v>
      </c>
      <c r="Y120" s="90">
        <f t="shared" ca="1" si="97"/>
        <v>0</v>
      </c>
      <c r="Z120" s="90">
        <f t="shared" ca="1" si="98"/>
        <v>0</v>
      </c>
      <c r="AA120" s="90">
        <f t="shared" ca="1" si="99"/>
        <v>0</v>
      </c>
      <c r="AB120" s="90">
        <f t="shared" ca="1" si="100"/>
        <v>0</v>
      </c>
      <c r="AC120" s="90">
        <f t="shared" ca="1" si="101"/>
        <v>0</v>
      </c>
      <c r="AD120" s="90">
        <f t="shared" ca="1" si="102"/>
        <v>0</v>
      </c>
      <c r="AE120" s="90">
        <f t="shared" ca="1" si="103"/>
        <v>0</v>
      </c>
      <c r="AF120" s="90">
        <f t="shared" ca="1" si="104"/>
        <v>0</v>
      </c>
      <c r="AG120" s="90">
        <f t="shared" ca="1" si="105"/>
        <v>0</v>
      </c>
      <c r="AH120" s="90">
        <f t="shared" ca="1" si="106"/>
        <v>0</v>
      </c>
      <c r="AI120" s="90">
        <f t="shared" ca="1" si="107"/>
        <v>0</v>
      </c>
      <c r="AJ120" s="90">
        <f t="shared" ca="1" si="108"/>
        <v>0</v>
      </c>
      <c r="AK120" s="94"/>
      <c r="AL120" s="90">
        <f t="shared" ca="1" si="109"/>
        <v>0</v>
      </c>
      <c r="AM120" s="90">
        <f t="shared" ca="1" si="110"/>
        <v>0</v>
      </c>
      <c r="AN120" s="90">
        <f t="shared" ca="1" si="111"/>
        <v>0</v>
      </c>
      <c r="AO120" s="90">
        <f t="shared" ca="1" si="112"/>
        <v>0</v>
      </c>
      <c r="AP120" s="90">
        <f t="shared" ca="1" si="113"/>
        <v>0</v>
      </c>
      <c r="AQ120" s="90">
        <f t="shared" ca="1" si="114"/>
        <v>0</v>
      </c>
      <c r="AR120" s="90">
        <f t="shared" ca="1" si="115"/>
        <v>0</v>
      </c>
      <c r="AS120" s="90">
        <f t="shared" ca="1" si="116"/>
        <v>0</v>
      </c>
      <c r="AT120" s="90">
        <f t="shared" ca="1" si="117"/>
        <v>0</v>
      </c>
      <c r="AU120" s="90">
        <f t="shared" ca="1" si="118"/>
        <v>0</v>
      </c>
      <c r="AV120" s="90">
        <f t="shared" ca="1" si="119"/>
        <v>0</v>
      </c>
      <c r="AW120" s="90">
        <f t="shared" ca="1" si="120"/>
        <v>0</v>
      </c>
      <c r="AX120" s="90">
        <f t="shared" ca="1" si="121"/>
        <v>0</v>
      </c>
      <c r="AY120" s="90">
        <f t="shared" ca="1" si="122"/>
        <v>0</v>
      </c>
      <c r="AZ120" s="90">
        <f t="shared" ca="1" si="123"/>
        <v>0</v>
      </c>
      <c r="BA120" s="92">
        <f t="shared" ca="1" si="124"/>
        <v>0</v>
      </c>
      <c r="BB120" s="95"/>
      <c r="BC120" s="90">
        <f t="shared" ca="1" si="125"/>
        <v>0</v>
      </c>
      <c r="BD120" s="90">
        <f t="shared" ca="1" si="126"/>
        <v>0</v>
      </c>
      <c r="BE120" s="90">
        <f t="shared" ca="1" si="127"/>
        <v>0</v>
      </c>
      <c r="BF120" s="90">
        <f t="shared" ca="1" si="128"/>
        <v>0</v>
      </c>
      <c r="BG120" s="90">
        <f t="shared" ca="1" si="129"/>
        <v>0</v>
      </c>
      <c r="BH120" s="90">
        <f t="shared" ca="1" si="130"/>
        <v>0</v>
      </c>
      <c r="BI120" s="90">
        <f t="shared" ca="1" si="131"/>
        <v>0</v>
      </c>
      <c r="BJ120" s="90">
        <f t="shared" ca="1" si="132"/>
        <v>0</v>
      </c>
      <c r="BK120" s="90">
        <f t="shared" ca="1" si="133"/>
        <v>0</v>
      </c>
      <c r="BL120" s="90">
        <f t="shared" ca="1" si="134"/>
        <v>0</v>
      </c>
      <c r="BM120" s="90">
        <f t="shared" ca="1" si="135"/>
        <v>0</v>
      </c>
      <c r="BN120" s="90">
        <f t="shared" ca="1" si="136"/>
        <v>0</v>
      </c>
      <c r="BO120" s="90">
        <f t="shared" ca="1" si="137"/>
        <v>0</v>
      </c>
      <c r="BP120" s="90">
        <f t="shared" ca="1" si="138"/>
        <v>0</v>
      </c>
      <c r="BQ120" s="90">
        <f t="shared" ca="1" si="139"/>
        <v>0</v>
      </c>
      <c r="BR120" s="92">
        <f t="shared" ca="1" si="140"/>
        <v>0</v>
      </c>
      <c r="BS120" s="92"/>
      <c r="BT120" s="93">
        <f t="shared" ca="1" si="141"/>
        <v>0</v>
      </c>
      <c r="BU120" s="90">
        <f ca="1">IF(W119&lt;=0,0,IF($C120&lt;=SUM($BT120:BT120),0,IF(BD120+$C120-SUM($BT120:BT120)&gt;W119+AM120,W119+AM120-BD120,$C120-SUM($BT120:BT120))))</f>
        <v>0</v>
      </c>
      <c r="BV120" s="90">
        <f ca="1">IF(X119&lt;=0,0,IF($C120&lt;=SUM($BT120:BU120),0,IF(BE120+$C120-SUM($BT120:BU120)&gt;X119+AN120,X119+AN120-BE120,$C120-SUM($BT120:BU120))))</f>
        <v>0</v>
      </c>
      <c r="BW120" s="90">
        <f ca="1">IF(Y119&lt;=0,0,IF($C120&lt;=SUM($BT120:BV120),0,IF(BF120+$C120-SUM($BT120:BV120)&gt;Y119+AO120,Y119+AO120-BF120,$C120-SUM($BT120:BV120))))</f>
        <v>0</v>
      </c>
      <c r="BX120" s="90">
        <f ca="1">IF(Z119&lt;=0,0,IF($C120&lt;=SUM($BT120:BW120),0,IF(BG120+$C120-SUM($BT120:BW120)&gt;Z119+AP120,Z119+AP120-BG120,$C120-SUM($BT120:BW120))))</f>
        <v>0</v>
      </c>
      <c r="BY120" s="90">
        <f ca="1">IF(AA119&lt;=0,0,IF($C120&lt;=SUM($BT120:BX120),0,IF(BH120+$C120-SUM($BT120:BX120)&gt;AA119+AQ120,AA119+AQ120-BH120,$C120-SUM($BT120:BX120))))</f>
        <v>0</v>
      </c>
      <c r="BZ120" s="90">
        <f ca="1">IF(AB119&lt;=0,0,IF($C120&lt;=SUM($BT120:BY120),0,IF(BI120+$C120-SUM($BT120:BY120)&gt;AB119+AR120,AB119+AR120-BI120,$C120-SUM($BT120:BY120))))</f>
        <v>0</v>
      </c>
      <c r="CA120" s="90">
        <f ca="1">IF(AC119&lt;=0,0,IF($C120&lt;=SUM($BT120:BZ120),0,IF(BJ120+$C120-SUM($BT120:BZ120)&gt;AC119+AS120,AC119+AS120-BJ120,$C120-SUM($BT120:BZ120))))</f>
        <v>0</v>
      </c>
      <c r="CB120" s="90">
        <f ca="1">IF(AD119&lt;=0,0,IF($C120&lt;=SUM($BT120:CA120),0,IF(BK120+$C120-SUM($BT120:CA120)&gt;AD119+AT120,AD119+AT120-BK120,$C120-SUM($BT120:CA120))))</f>
        <v>0</v>
      </c>
      <c r="CC120" s="90">
        <f ca="1">IF(AE119&lt;=0,0,IF($C120&lt;=SUM($BT120:CB120),0,IF(BL120+$C120-SUM($BT120:CB120)&gt;AE119+AU120,AE119+AU120-BL120,$C120-SUM($BT120:CB120))))</f>
        <v>0</v>
      </c>
      <c r="CD120" s="90">
        <f ca="1">IF(AF119&lt;=0,0,IF($C120&lt;=SUM($BT120:CC120),0,IF(BM120+$C120-SUM($BT120:CC120)&gt;AF119+AV120,AF119+AV120-BM120,$C120-SUM($BT120:CC120))))</f>
        <v>0</v>
      </c>
      <c r="CE120" s="90">
        <f ca="1">IF(AG119&lt;=0,0,IF($C120&lt;=SUM($BT120:CD120),0,IF(BN120+$C120-SUM($BT120:CD120)&gt;AG119+AW120,AG119+AW120-BN120,$C120-SUM($BT120:CD120))))</f>
        <v>0</v>
      </c>
      <c r="CF120" s="90">
        <f ca="1">IF(AH119&lt;=0,0,IF($C120&lt;=SUM($BT120:CE120),0,IF(BO120+$C120-SUM($BT120:CE120)&gt;AH119+AX120,AH119+AX120-BO120,$C120-SUM($BT120:CE120))))</f>
        <v>0</v>
      </c>
      <c r="CG120" s="90">
        <f ca="1">IF(AI119&lt;=0,0,IF($C120&lt;=SUM($BT120:CF120),0,IF(BP120+$C120-SUM($BT120:CF120)&gt;AI119+AY120,AI119+AY120-BP120,$C120-SUM($BT120:CF120))))</f>
        <v>0</v>
      </c>
      <c r="CH120" s="90">
        <f ca="1">IF(AJ119&lt;=0,0,IF($C120&lt;=SUM($BT120:CG120),0,IF(BQ120+$C120-SUM($BT120:CG120)&gt;AJ119+AZ120,AJ119+AZ120-BQ120,$C120-SUM($BT120:CG120))))</f>
        <v>0</v>
      </c>
    </row>
    <row r="121" spans="1:86" ht="11.1" customHeight="1" x14ac:dyDescent="0.2">
      <c r="A121" s="86" t="str">
        <f t="shared" ca="1" si="77"/>
        <v/>
      </c>
      <c r="B121" s="87" t="e">
        <f t="shared" ca="1" si="142"/>
        <v>#N/A</v>
      </c>
      <c r="C121" s="88" t="str">
        <f t="shared" ca="1" si="78"/>
        <v/>
      </c>
      <c r="D121" s="89"/>
      <c r="E121" s="90">
        <f t="shared" ca="1" si="79"/>
        <v>0</v>
      </c>
      <c r="F121" s="90">
        <f t="shared" ca="1" si="80"/>
        <v>0</v>
      </c>
      <c r="G121" s="90">
        <f t="shared" ca="1" si="81"/>
        <v>0</v>
      </c>
      <c r="H121" s="90">
        <f t="shared" ca="1" si="82"/>
        <v>0</v>
      </c>
      <c r="I121" s="90">
        <f t="shared" ca="1" si="83"/>
        <v>0</v>
      </c>
      <c r="J121" s="90">
        <f t="shared" ca="1" si="84"/>
        <v>0</v>
      </c>
      <c r="K121" s="90">
        <f t="shared" ca="1" si="85"/>
        <v>0</v>
      </c>
      <c r="L121" s="90">
        <f t="shared" ca="1" si="86"/>
        <v>0</v>
      </c>
      <c r="M121" s="90">
        <f t="shared" ca="1" si="87"/>
        <v>0</v>
      </c>
      <c r="N121" s="90">
        <f t="shared" ca="1" si="88"/>
        <v>0</v>
      </c>
      <c r="O121" s="90">
        <f t="shared" ca="1" si="89"/>
        <v>0</v>
      </c>
      <c r="P121" s="90">
        <f t="shared" ca="1" si="90"/>
        <v>0</v>
      </c>
      <c r="Q121" s="90">
        <f t="shared" ca="1" si="91"/>
        <v>0</v>
      </c>
      <c r="R121" s="90">
        <f t="shared" ca="1" si="92"/>
        <v>0</v>
      </c>
      <c r="S121" s="90">
        <f t="shared" ca="1" si="93"/>
        <v>0</v>
      </c>
      <c r="T121" s="91"/>
      <c r="U121" s="90">
        <f t="shared" ca="1" si="76"/>
        <v>0</v>
      </c>
      <c r="V121" s="90">
        <f t="shared" ca="1" si="94"/>
        <v>0</v>
      </c>
      <c r="W121" s="90">
        <f t="shared" ca="1" si="95"/>
        <v>0</v>
      </c>
      <c r="X121" s="90">
        <f t="shared" ca="1" si="96"/>
        <v>0</v>
      </c>
      <c r="Y121" s="90">
        <f t="shared" ca="1" si="97"/>
        <v>0</v>
      </c>
      <c r="Z121" s="90">
        <f t="shared" ca="1" si="98"/>
        <v>0</v>
      </c>
      <c r="AA121" s="90">
        <f t="shared" ca="1" si="99"/>
        <v>0</v>
      </c>
      <c r="AB121" s="90">
        <f t="shared" ca="1" si="100"/>
        <v>0</v>
      </c>
      <c r="AC121" s="90">
        <f t="shared" ca="1" si="101"/>
        <v>0</v>
      </c>
      <c r="AD121" s="90">
        <f t="shared" ca="1" si="102"/>
        <v>0</v>
      </c>
      <c r="AE121" s="90">
        <f t="shared" ca="1" si="103"/>
        <v>0</v>
      </c>
      <c r="AF121" s="90">
        <f t="shared" ca="1" si="104"/>
        <v>0</v>
      </c>
      <c r="AG121" s="90">
        <f t="shared" ca="1" si="105"/>
        <v>0</v>
      </c>
      <c r="AH121" s="90">
        <f t="shared" ca="1" si="106"/>
        <v>0</v>
      </c>
      <c r="AI121" s="90">
        <f t="shared" ca="1" si="107"/>
        <v>0</v>
      </c>
      <c r="AJ121" s="90">
        <f t="shared" ca="1" si="108"/>
        <v>0</v>
      </c>
      <c r="AK121" s="94"/>
      <c r="AL121" s="90">
        <f t="shared" ca="1" si="109"/>
        <v>0</v>
      </c>
      <c r="AM121" s="90">
        <f t="shared" ca="1" si="110"/>
        <v>0</v>
      </c>
      <c r="AN121" s="90">
        <f t="shared" ca="1" si="111"/>
        <v>0</v>
      </c>
      <c r="AO121" s="90">
        <f t="shared" ca="1" si="112"/>
        <v>0</v>
      </c>
      <c r="AP121" s="90">
        <f t="shared" ca="1" si="113"/>
        <v>0</v>
      </c>
      <c r="AQ121" s="90">
        <f t="shared" ca="1" si="114"/>
        <v>0</v>
      </c>
      <c r="AR121" s="90">
        <f t="shared" ca="1" si="115"/>
        <v>0</v>
      </c>
      <c r="AS121" s="90">
        <f t="shared" ca="1" si="116"/>
        <v>0</v>
      </c>
      <c r="AT121" s="90">
        <f t="shared" ca="1" si="117"/>
        <v>0</v>
      </c>
      <c r="AU121" s="90">
        <f t="shared" ca="1" si="118"/>
        <v>0</v>
      </c>
      <c r="AV121" s="90">
        <f t="shared" ca="1" si="119"/>
        <v>0</v>
      </c>
      <c r="AW121" s="90">
        <f t="shared" ca="1" si="120"/>
        <v>0</v>
      </c>
      <c r="AX121" s="90">
        <f t="shared" ca="1" si="121"/>
        <v>0</v>
      </c>
      <c r="AY121" s="90">
        <f t="shared" ca="1" si="122"/>
        <v>0</v>
      </c>
      <c r="AZ121" s="90">
        <f t="shared" ca="1" si="123"/>
        <v>0</v>
      </c>
      <c r="BA121" s="92">
        <f t="shared" ca="1" si="124"/>
        <v>0</v>
      </c>
      <c r="BB121" s="95"/>
      <c r="BC121" s="90">
        <f t="shared" ca="1" si="125"/>
        <v>0</v>
      </c>
      <c r="BD121" s="90">
        <f t="shared" ca="1" si="126"/>
        <v>0</v>
      </c>
      <c r="BE121" s="90">
        <f t="shared" ca="1" si="127"/>
        <v>0</v>
      </c>
      <c r="BF121" s="90">
        <f t="shared" ca="1" si="128"/>
        <v>0</v>
      </c>
      <c r="BG121" s="90">
        <f t="shared" ca="1" si="129"/>
        <v>0</v>
      </c>
      <c r="BH121" s="90">
        <f t="shared" ca="1" si="130"/>
        <v>0</v>
      </c>
      <c r="BI121" s="90">
        <f t="shared" ca="1" si="131"/>
        <v>0</v>
      </c>
      <c r="BJ121" s="90">
        <f t="shared" ca="1" si="132"/>
        <v>0</v>
      </c>
      <c r="BK121" s="90">
        <f t="shared" ca="1" si="133"/>
        <v>0</v>
      </c>
      <c r="BL121" s="90">
        <f t="shared" ca="1" si="134"/>
        <v>0</v>
      </c>
      <c r="BM121" s="90">
        <f t="shared" ca="1" si="135"/>
        <v>0</v>
      </c>
      <c r="BN121" s="90">
        <f t="shared" ca="1" si="136"/>
        <v>0</v>
      </c>
      <c r="BO121" s="90">
        <f t="shared" ca="1" si="137"/>
        <v>0</v>
      </c>
      <c r="BP121" s="90">
        <f t="shared" ca="1" si="138"/>
        <v>0</v>
      </c>
      <c r="BQ121" s="90">
        <f t="shared" ca="1" si="139"/>
        <v>0</v>
      </c>
      <c r="BR121" s="92">
        <f t="shared" ca="1" si="140"/>
        <v>0</v>
      </c>
      <c r="BS121" s="92"/>
      <c r="BT121" s="93">
        <f t="shared" ca="1" si="141"/>
        <v>0</v>
      </c>
      <c r="BU121" s="90">
        <f ca="1">IF(W120&lt;=0,0,IF($C121&lt;=SUM($BT121:BT121),0,IF(BD121+$C121-SUM($BT121:BT121)&gt;W120+AM121,W120+AM121-BD121,$C121-SUM($BT121:BT121))))</f>
        <v>0</v>
      </c>
      <c r="BV121" s="90">
        <f ca="1">IF(X120&lt;=0,0,IF($C121&lt;=SUM($BT121:BU121),0,IF(BE121+$C121-SUM($BT121:BU121)&gt;X120+AN121,X120+AN121-BE121,$C121-SUM($BT121:BU121))))</f>
        <v>0</v>
      </c>
      <c r="BW121" s="90">
        <f ca="1">IF(Y120&lt;=0,0,IF($C121&lt;=SUM($BT121:BV121),0,IF(BF121+$C121-SUM($BT121:BV121)&gt;Y120+AO121,Y120+AO121-BF121,$C121-SUM($BT121:BV121))))</f>
        <v>0</v>
      </c>
      <c r="BX121" s="90">
        <f ca="1">IF(Z120&lt;=0,0,IF($C121&lt;=SUM($BT121:BW121),0,IF(BG121+$C121-SUM($BT121:BW121)&gt;Z120+AP121,Z120+AP121-BG121,$C121-SUM($BT121:BW121))))</f>
        <v>0</v>
      </c>
      <c r="BY121" s="90">
        <f ca="1">IF(AA120&lt;=0,0,IF($C121&lt;=SUM($BT121:BX121),0,IF(BH121+$C121-SUM($BT121:BX121)&gt;AA120+AQ121,AA120+AQ121-BH121,$C121-SUM($BT121:BX121))))</f>
        <v>0</v>
      </c>
      <c r="BZ121" s="90">
        <f ca="1">IF(AB120&lt;=0,0,IF($C121&lt;=SUM($BT121:BY121),0,IF(BI121+$C121-SUM($BT121:BY121)&gt;AB120+AR121,AB120+AR121-BI121,$C121-SUM($BT121:BY121))))</f>
        <v>0</v>
      </c>
      <c r="CA121" s="90">
        <f ca="1">IF(AC120&lt;=0,0,IF($C121&lt;=SUM($BT121:BZ121),0,IF(BJ121+$C121-SUM($BT121:BZ121)&gt;AC120+AS121,AC120+AS121-BJ121,$C121-SUM($BT121:BZ121))))</f>
        <v>0</v>
      </c>
      <c r="CB121" s="90">
        <f ca="1">IF(AD120&lt;=0,0,IF($C121&lt;=SUM($BT121:CA121),0,IF(BK121+$C121-SUM($BT121:CA121)&gt;AD120+AT121,AD120+AT121-BK121,$C121-SUM($BT121:CA121))))</f>
        <v>0</v>
      </c>
      <c r="CC121" s="90">
        <f ca="1">IF(AE120&lt;=0,0,IF($C121&lt;=SUM($BT121:CB121),0,IF(BL121+$C121-SUM($BT121:CB121)&gt;AE120+AU121,AE120+AU121-BL121,$C121-SUM($BT121:CB121))))</f>
        <v>0</v>
      </c>
      <c r="CD121" s="90">
        <f ca="1">IF(AF120&lt;=0,0,IF($C121&lt;=SUM($BT121:CC121),0,IF(BM121+$C121-SUM($BT121:CC121)&gt;AF120+AV121,AF120+AV121-BM121,$C121-SUM($BT121:CC121))))</f>
        <v>0</v>
      </c>
      <c r="CE121" s="90">
        <f ca="1">IF(AG120&lt;=0,0,IF($C121&lt;=SUM($BT121:CD121),0,IF(BN121+$C121-SUM($BT121:CD121)&gt;AG120+AW121,AG120+AW121-BN121,$C121-SUM($BT121:CD121))))</f>
        <v>0</v>
      </c>
      <c r="CF121" s="90">
        <f ca="1">IF(AH120&lt;=0,0,IF($C121&lt;=SUM($BT121:CE121),0,IF(BO121+$C121-SUM($BT121:CE121)&gt;AH120+AX121,AH120+AX121-BO121,$C121-SUM($BT121:CE121))))</f>
        <v>0</v>
      </c>
      <c r="CG121" s="90">
        <f ca="1">IF(AI120&lt;=0,0,IF($C121&lt;=SUM($BT121:CF121),0,IF(BP121+$C121-SUM($BT121:CF121)&gt;AI120+AY121,AI120+AY121-BP121,$C121-SUM($BT121:CF121))))</f>
        <v>0</v>
      </c>
      <c r="CH121" s="90">
        <f ca="1">IF(AJ120&lt;=0,0,IF($C121&lt;=SUM($BT121:CG121),0,IF(BQ121+$C121-SUM($BT121:CG121)&gt;AJ120+AZ121,AJ120+AZ121-BQ121,$C121-SUM($BT121:CG121))))</f>
        <v>0</v>
      </c>
    </row>
    <row r="122" spans="1:86" ht="11.1" customHeight="1" x14ac:dyDescent="0.2">
      <c r="A122" s="86" t="str">
        <f t="shared" ca="1" si="77"/>
        <v/>
      </c>
      <c r="B122" s="87" t="e">
        <f t="shared" ca="1" si="142"/>
        <v>#N/A</v>
      </c>
      <c r="C122" s="88" t="str">
        <f t="shared" ca="1" si="78"/>
        <v/>
      </c>
      <c r="D122" s="89"/>
      <c r="E122" s="90">
        <f t="shared" ca="1" si="79"/>
        <v>0</v>
      </c>
      <c r="F122" s="90">
        <f t="shared" ca="1" si="80"/>
        <v>0</v>
      </c>
      <c r="G122" s="90">
        <f t="shared" ca="1" si="81"/>
        <v>0</v>
      </c>
      <c r="H122" s="90">
        <f t="shared" ca="1" si="82"/>
        <v>0</v>
      </c>
      <c r="I122" s="90">
        <f t="shared" ca="1" si="83"/>
        <v>0</v>
      </c>
      <c r="J122" s="90">
        <f t="shared" ca="1" si="84"/>
        <v>0</v>
      </c>
      <c r="K122" s="90">
        <f t="shared" ca="1" si="85"/>
        <v>0</v>
      </c>
      <c r="L122" s="90">
        <f t="shared" ca="1" si="86"/>
        <v>0</v>
      </c>
      <c r="M122" s="90">
        <f t="shared" ca="1" si="87"/>
        <v>0</v>
      </c>
      <c r="N122" s="90">
        <f t="shared" ca="1" si="88"/>
        <v>0</v>
      </c>
      <c r="O122" s="90">
        <f t="shared" ca="1" si="89"/>
        <v>0</v>
      </c>
      <c r="P122" s="90">
        <f t="shared" ca="1" si="90"/>
        <v>0</v>
      </c>
      <c r="Q122" s="90">
        <f t="shared" ca="1" si="91"/>
        <v>0</v>
      </c>
      <c r="R122" s="90">
        <f t="shared" ca="1" si="92"/>
        <v>0</v>
      </c>
      <c r="S122" s="90">
        <f t="shared" ca="1" si="93"/>
        <v>0</v>
      </c>
      <c r="T122" s="91"/>
      <c r="U122" s="90">
        <f t="shared" ca="1" si="76"/>
        <v>0</v>
      </c>
      <c r="V122" s="90">
        <f t="shared" ca="1" si="94"/>
        <v>0</v>
      </c>
      <c r="W122" s="90">
        <f t="shared" ca="1" si="95"/>
        <v>0</v>
      </c>
      <c r="X122" s="90">
        <f t="shared" ca="1" si="96"/>
        <v>0</v>
      </c>
      <c r="Y122" s="90">
        <f t="shared" ca="1" si="97"/>
        <v>0</v>
      </c>
      <c r="Z122" s="90">
        <f t="shared" ca="1" si="98"/>
        <v>0</v>
      </c>
      <c r="AA122" s="90">
        <f t="shared" ca="1" si="99"/>
        <v>0</v>
      </c>
      <c r="AB122" s="90">
        <f t="shared" ca="1" si="100"/>
        <v>0</v>
      </c>
      <c r="AC122" s="90">
        <f t="shared" ca="1" si="101"/>
        <v>0</v>
      </c>
      <c r="AD122" s="90">
        <f t="shared" ca="1" si="102"/>
        <v>0</v>
      </c>
      <c r="AE122" s="90">
        <f t="shared" ca="1" si="103"/>
        <v>0</v>
      </c>
      <c r="AF122" s="90">
        <f t="shared" ca="1" si="104"/>
        <v>0</v>
      </c>
      <c r="AG122" s="90">
        <f t="shared" ca="1" si="105"/>
        <v>0</v>
      </c>
      <c r="AH122" s="90">
        <f t="shared" ca="1" si="106"/>
        <v>0</v>
      </c>
      <c r="AI122" s="90">
        <f t="shared" ca="1" si="107"/>
        <v>0</v>
      </c>
      <c r="AJ122" s="90">
        <f t="shared" ca="1" si="108"/>
        <v>0</v>
      </c>
      <c r="AK122" s="94"/>
      <c r="AL122" s="90">
        <f t="shared" ca="1" si="109"/>
        <v>0</v>
      </c>
      <c r="AM122" s="90">
        <f t="shared" ca="1" si="110"/>
        <v>0</v>
      </c>
      <c r="AN122" s="90">
        <f t="shared" ca="1" si="111"/>
        <v>0</v>
      </c>
      <c r="AO122" s="90">
        <f t="shared" ca="1" si="112"/>
        <v>0</v>
      </c>
      <c r="AP122" s="90">
        <f t="shared" ca="1" si="113"/>
        <v>0</v>
      </c>
      <c r="AQ122" s="90">
        <f t="shared" ca="1" si="114"/>
        <v>0</v>
      </c>
      <c r="AR122" s="90">
        <f t="shared" ca="1" si="115"/>
        <v>0</v>
      </c>
      <c r="AS122" s="90">
        <f t="shared" ca="1" si="116"/>
        <v>0</v>
      </c>
      <c r="AT122" s="90">
        <f t="shared" ca="1" si="117"/>
        <v>0</v>
      </c>
      <c r="AU122" s="90">
        <f t="shared" ca="1" si="118"/>
        <v>0</v>
      </c>
      <c r="AV122" s="90">
        <f t="shared" ca="1" si="119"/>
        <v>0</v>
      </c>
      <c r="AW122" s="90">
        <f t="shared" ca="1" si="120"/>
        <v>0</v>
      </c>
      <c r="AX122" s="90">
        <f t="shared" ca="1" si="121"/>
        <v>0</v>
      </c>
      <c r="AY122" s="90">
        <f t="shared" ca="1" si="122"/>
        <v>0</v>
      </c>
      <c r="AZ122" s="90">
        <f t="shared" ca="1" si="123"/>
        <v>0</v>
      </c>
      <c r="BA122" s="92">
        <f t="shared" ca="1" si="124"/>
        <v>0</v>
      </c>
      <c r="BB122" s="95"/>
      <c r="BC122" s="90">
        <f t="shared" ca="1" si="125"/>
        <v>0</v>
      </c>
      <c r="BD122" s="90">
        <f t="shared" ca="1" si="126"/>
        <v>0</v>
      </c>
      <c r="BE122" s="90">
        <f t="shared" ca="1" si="127"/>
        <v>0</v>
      </c>
      <c r="BF122" s="90">
        <f t="shared" ca="1" si="128"/>
        <v>0</v>
      </c>
      <c r="BG122" s="90">
        <f t="shared" ca="1" si="129"/>
        <v>0</v>
      </c>
      <c r="BH122" s="90">
        <f t="shared" ca="1" si="130"/>
        <v>0</v>
      </c>
      <c r="BI122" s="90">
        <f t="shared" ca="1" si="131"/>
        <v>0</v>
      </c>
      <c r="BJ122" s="90">
        <f t="shared" ca="1" si="132"/>
        <v>0</v>
      </c>
      <c r="BK122" s="90">
        <f t="shared" ca="1" si="133"/>
        <v>0</v>
      </c>
      <c r="BL122" s="90">
        <f t="shared" ca="1" si="134"/>
        <v>0</v>
      </c>
      <c r="BM122" s="90">
        <f t="shared" ca="1" si="135"/>
        <v>0</v>
      </c>
      <c r="BN122" s="90">
        <f t="shared" ca="1" si="136"/>
        <v>0</v>
      </c>
      <c r="BO122" s="90">
        <f t="shared" ca="1" si="137"/>
        <v>0</v>
      </c>
      <c r="BP122" s="90">
        <f t="shared" ca="1" si="138"/>
        <v>0</v>
      </c>
      <c r="BQ122" s="90">
        <f t="shared" ca="1" si="139"/>
        <v>0</v>
      </c>
      <c r="BR122" s="92">
        <f t="shared" ca="1" si="140"/>
        <v>0</v>
      </c>
      <c r="BS122" s="92"/>
      <c r="BT122" s="93">
        <f t="shared" ca="1" si="141"/>
        <v>0</v>
      </c>
      <c r="BU122" s="90">
        <f ca="1">IF(W121&lt;=0,0,IF($C122&lt;=SUM($BT122:BT122),0,IF(BD122+$C122-SUM($BT122:BT122)&gt;W121+AM122,W121+AM122-BD122,$C122-SUM($BT122:BT122))))</f>
        <v>0</v>
      </c>
      <c r="BV122" s="90">
        <f ca="1">IF(X121&lt;=0,0,IF($C122&lt;=SUM($BT122:BU122),0,IF(BE122+$C122-SUM($BT122:BU122)&gt;X121+AN122,X121+AN122-BE122,$C122-SUM($BT122:BU122))))</f>
        <v>0</v>
      </c>
      <c r="BW122" s="90">
        <f ca="1">IF(Y121&lt;=0,0,IF($C122&lt;=SUM($BT122:BV122),0,IF(BF122+$C122-SUM($BT122:BV122)&gt;Y121+AO122,Y121+AO122-BF122,$C122-SUM($BT122:BV122))))</f>
        <v>0</v>
      </c>
      <c r="BX122" s="90">
        <f ca="1">IF(Z121&lt;=0,0,IF($C122&lt;=SUM($BT122:BW122),0,IF(BG122+$C122-SUM($BT122:BW122)&gt;Z121+AP122,Z121+AP122-BG122,$C122-SUM($BT122:BW122))))</f>
        <v>0</v>
      </c>
      <c r="BY122" s="90">
        <f ca="1">IF(AA121&lt;=0,0,IF($C122&lt;=SUM($BT122:BX122),0,IF(BH122+$C122-SUM($BT122:BX122)&gt;AA121+AQ122,AA121+AQ122-BH122,$C122-SUM($BT122:BX122))))</f>
        <v>0</v>
      </c>
      <c r="BZ122" s="90">
        <f ca="1">IF(AB121&lt;=0,0,IF($C122&lt;=SUM($BT122:BY122),0,IF(BI122+$C122-SUM($BT122:BY122)&gt;AB121+AR122,AB121+AR122-BI122,$C122-SUM($BT122:BY122))))</f>
        <v>0</v>
      </c>
      <c r="CA122" s="90">
        <f ca="1">IF(AC121&lt;=0,0,IF($C122&lt;=SUM($BT122:BZ122),0,IF(BJ122+$C122-SUM($BT122:BZ122)&gt;AC121+AS122,AC121+AS122-BJ122,$C122-SUM($BT122:BZ122))))</f>
        <v>0</v>
      </c>
      <c r="CB122" s="90">
        <f ca="1">IF(AD121&lt;=0,0,IF($C122&lt;=SUM($BT122:CA122),0,IF(BK122+$C122-SUM($BT122:CA122)&gt;AD121+AT122,AD121+AT122-BK122,$C122-SUM($BT122:CA122))))</f>
        <v>0</v>
      </c>
      <c r="CC122" s="90">
        <f ca="1">IF(AE121&lt;=0,0,IF($C122&lt;=SUM($BT122:CB122),0,IF(BL122+$C122-SUM($BT122:CB122)&gt;AE121+AU122,AE121+AU122-BL122,$C122-SUM($BT122:CB122))))</f>
        <v>0</v>
      </c>
      <c r="CD122" s="90">
        <f ca="1">IF(AF121&lt;=0,0,IF($C122&lt;=SUM($BT122:CC122),0,IF(BM122+$C122-SUM($BT122:CC122)&gt;AF121+AV122,AF121+AV122-BM122,$C122-SUM($BT122:CC122))))</f>
        <v>0</v>
      </c>
      <c r="CE122" s="90">
        <f ca="1">IF(AG121&lt;=0,0,IF($C122&lt;=SUM($BT122:CD122),0,IF(BN122+$C122-SUM($BT122:CD122)&gt;AG121+AW122,AG121+AW122-BN122,$C122-SUM($BT122:CD122))))</f>
        <v>0</v>
      </c>
      <c r="CF122" s="90">
        <f ca="1">IF(AH121&lt;=0,0,IF($C122&lt;=SUM($BT122:CE122),0,IF(BO122+$C122-SUM($BT122:CE122)&gt;AH121+AX122,AH121+AX122-BO122,$C122-SUM($BT122:CE122))))</f>
        <v>0</v>
      </c>
      <c r="CG122" s="90">
        <f ca="1">IF(AI121&lt;=0,0,IF($C122&lt;=SUM($BT122:CF122),0,IF(BP122+$C122-SUM($BT122:CF122)&gt;AI121+AY122,AI121+AY122-BP122,$C122-SUM($BT122:CF122))))</f>
        <v>0</v>
      </c>
      <c r="CH122" s="90">
        <f ca="1">IF(AJ121&lt;=0,0,IF($C122&lt;=SUM($BT122:CG122),0,IF(BQ122+$C122-SUM($BT122:CG122)&gt;AJ121+AZ122,AJ121+AZ122-BQ122,$C122-SUM($BT122:CG122))))</f>
        <v>0</v>
      </c>
    </row>
    <row r="123" spans="1:86" ht="11.1" customHeight="1" x14ac:dyDescent="0.2">
      <c r="A123" s="86" t="str">
        <f t="shared" ca="1" si="77"/>
        <v/>
      </c>
      <c r="B123" s="87" t="e">
        <f t="shared" ca="1" si="142"/>
        <v>#N/A</v>
      </c>
      <c r="C123" s="88" t="str">
        <f t="shared" ca="1" si="78"/>
        <v/>
      </c>
      <c r="D123" s="89"/>
      <c r="E123" s="90">
        <f t="shared" ca="1" si="79"/>
        <v>0</v>
      </c>
      <c r="F123" s="90">
        <f t="shared" ca="1" si="80"/>
        <v>0</v>
      </c>
      <c r="G123" s="90">
        <f t="shared" ca="1" si="81"/>
        <v>0</v>
      </c>
      <c r="H123" s="90">
        <f t="shared" ca="1" si="82"/>
        <v>0</v>
      </c>
      <c r="I123" s="90">
        <f t="shared" ca="1" si="83"/>
        <v>0</v>
      </c>
      <c r="J123" s="90">
        <f t="shared" ca="1" si="84"/>
        <v>0</v>
      </c>
      <c r="K123" s="90">
        <f t="shared" ca="1" si="85"/>
        <v>0</v>
      </c>
      <c r="L123" s="90">
        <f t="shared" ca="1" si="86"/>
        <v>0</v>
      </c>
      <c r="M123" s="90">
        <f t="shared" ca="1" si="87"/>
        <v>0</v>
      </c>
      <c r="N123" s="90">
        <f t="shared" ca="1" si="88"/>
        <v>0</v>
      </c>
      <c r="O123" s="90">
        <f t="shared" ca="1" si="89"/>
        <v>0</v>
      </c>
      <c r="P123" s="90">
        <f t="shared" ca="1" si="90"/>
        <v>0</v>
      </c>
      <c r="Q123" s="90">
        <f t="shared" ca="1" si="91"/>
        <v>0</v>
      </c>
      <c r="R123" s="90">
        <f t="shared" ca="1" si="92"/>
        <v>0</v>
      </c>
      <c r="S123" s="90">
        <f t="shared" ca="1" si="93"/>
        <v>0</v>
      </c>
      <c r="T123" s="91"/>
      <c r="U123" s="90">
        <f t="shared" ca="1" si="76"/>
        <v>0</v>
      </c>
      <c r="V123" s="90">
        <f t="shared" ca="1" si="94"/>
        <v>0</v>
      </c>
      <c r="W123" s="90">
        <f t="shared" ca="1" si="95"/>
        <v>0</v>
      </c>
      <c r="X123" s="90">
        <f t="shared" ca="1" si="96"/>
        <v>0</v>
      </c>
      <c r="Y123" s="90">
        <f t="shared" ca="1" si="97"/>
        <v>0</v>
      </c>
      <c r="Z123" s="90">
        <f t="shared" ca="1" si="98"/>
        <v>0</v>
      </c>
      <c r="AA123" s="90">
        <f t="shared" ca="1" si="99"/>
        <v>0</v>
      </c>
      <c r="AB123" s="90">
        <f t="shared" ca="1" si="100"/>
        <v>0</v>
      </c>
      <c r="AC123" s="90">
        <f t="shared" ca="1" si="101"/>
        <v>0</v>
      </c>
      <c r="AD123" s="90">
        <f t="shared" ca="1" si="102"/>
        <v>0</v>
      </c>
      <c r="AE123" s="90">
        <f t="shared" ca="1" si="103"/>
        <v>0</v>
      </c>
      <c r="AF123" s="90">
        <f t="shared" ca="1" si="104"/>
        <v>0</v>
      </c>
      <c r="AG123" s="90">
        <f t="shared" ca="1" si="105"/>
        <v>0</v>
      </c>
      <c r="AH123" s="90">
        <f t="shared" ca="1" si="106"/>
        <v>0</v>
      </c>
      <c r="AI123" s="90">
        <f t="shared" ca="1" si="107"/>
        <v>0</v>
      </c>
      <c r="AJ123" s="90">
        <f t="shared" ca="1" si="108"/>
        <v>0</v>
      </c>
      <c r="AK123" s="94"/>
      <c r="AL123" s="90">
        <f t="shared" ca="1" si="109"/>
        <v>0</v>
      </c>
      <c r="AM123" s="90">
        <f t="shared" ca="1" si="110"/>
        <v>0</v>
      </c>
      <c r="AN123" s="90">
        <f t="shared" ca="1" si="111"/>
        <v>0</v>
      </c>
      <c r="AO123" s="90">
        <f t="shared" ca="1" si="112"/>
        <v>0</v>
      </c>
      <c r="AP123" s="90">
        <f t="shared" ca="1" si="113"/>
        <v>0</v>
      </c>
      <c r="AQ123" s="90">
        <f t="shared" ca="1" si="114"/>
        <v>0</v>
      </c>
      <c r="AR123" s="90">
        <f t="shared" ca="1" si="115"/>
        <v>0</v>
      </c>
      <c r="AS123" s="90">
        <f t="shared" ca="1" si="116"/>
        <v>0</v>
      </c>
      <c r="AT123" s="90">
        <f t="shared" ca="1" si="117"/>
        <v>0</v>
      </c>
      <c r="AU123" s="90">
        <f t="shared" ca="1" si="118"/>
        <v>0</v>
      </c>
      <c r="AV123" s="90">
        <f t="shared" ca="1" si="119"/>
        <v>0</v>
      </c>
      <c r="AW123" s="90">
        <f t="shared" ca="1" si="120"/>
        <v>0</v>
      </c>
      <c r="AX123" s="90">
        <f t="shared" ca="1" si="121"/>
        <v>0</v>
      </c>
      <c r="AY123" s="90">
        <f t="shared" ca="1" si="122"/>
        <v>0</v>
      </c>
      <c r="AZ123" s="90">
        <f t="shared" ca="1" si="123"/>
        <v>0</v>
      </c>
      <c r="BA123" s="92">
        <f t="shared" ca="1" si="124"/>
        <v>0</v>
      </c>
      <c r="BB123" s="95"/>
      <c r="BC123" s="90">
        <f t="shared" ca="1" si="125"/>
        <v>0</v>
      </c>
      <c r="BD123" s="90">
        <f t="shared" ca="1" si="126"/>
        <v>0</v>
      </c>
      <c r="BE123" s="90">
        <f t="shared" ca="1" si="127"/>
        <v>0</v>
      </c>
      <c r="BF123" s="90">
        <f t="shared" ca="1" si="128"/>
        <v>0</v>
      </c>
      <c r="BG123" s="90">
        <f t="shared" ca="1" si="129"/>
        <v>0</v>
      </c>
      <c r="BH123" s="90">
        <f t="shared" ca="1" si="130"/>
        <v>0</v>
      </c>
      <c r="BI123" s="90">
        <f t="shared" ca="1" si="131"/>
        <v>0</v>
      </c>
      <c r="BJ123" s="90">
        <f t="shared" ca="1" si="132"/>
        <v>0</v>
      </c>
      <c r="BK123" s="90">
        <f t="shared" ca="1" si="133"/>
        <v>0</v>
      </c>
      <c r="BL123" s="90">
        <f t="shared" ca="1" si="134"/>
        <v>0</v>
      </c>
      <c r="BM123" s="90">
        <f t="shared" ca="1" si="135"/>
        <v>0</v>
      </c>
      <c r="BN123" s="90">
        <f t="shared" ca="1" si="136"/>
        <v>0</v>
      </c>
      <c r="BO123" s="90">
        <f t="shared" ca="1" si="137"/>
        <v>0</v>
      </c>
      <c r="BP123" s="90">
        <f t="shared" ca="1" si="138"/>
        <v>0</v>
      </c>
      <c r="BQ123" s="90">
        <f t="shared" ca="1" si="139"/>
        <v>0</v>
      </c>
      <c r="BR123" s="92">
        <f t="shared" ca="1" si="140"/>
        <v>0</v>
      </c>
      <c r="BS123" s="92"/>
      <c r="BT123" s="93">
        <f t="shared" ca="1" si="141"/>
        <v>0</v>
      </c>
      <c r="BU123" s="90">
        <f ca="1">IF(W122&lt;=0,0,IF($C123&lt;=SUM($BT123:BT123),0,IF(BD123+$C123-SUM($BT123:BT123)&gt;W122+AM123,W122+AM123-BD123,$C123-SUM($BT123:BT123))))</f>
        <v>0</v>
      </c>
      <c r="BV123" s="90">
        <f ca="1">IF(X122&lt;=0,0,IF($C123&lt;=SUM($BT123:BU123),0,IF(BE123+$C123-SUM($BT123:BU123)&gt;X122+AN123,X122+AN123-BE123,$C123-SUM($BT123:BU123))))</f>
        <v>0</v>
      </c>
      <c r="BW123" s="90">
        <f ca="1">IF(Y122&lt;=0,0,IF($C123&lt;=SUM($BT123:BV123),0,IF(BF123+$C123-SUM($BT123:BV123)&gt;Y122+AO123,Y122+AO123-BF123,$C123-SUM($BT123:BV123))))</f>
        <v>0</v>
      </c>
      <c r="BX123" s="90">
        <f ca="1">IF(Z122&lt;=0,0,IF($C123&lt;=SUM($BT123:BW123),0,IF(BG123+$C123-SUM($BT123:BW123)&gt;Z122+AP123,Z122+AP123-BG123,$C123-SUM($BT123:BW123))))</f>
        <v>0</v>
      </c>
      <c r="BY123" s="90">
        <f ca="1">IF(AA122&lt;=0,0,IF($C123&lt;=SUM($BT123:BX123),0,IF(BH123+$C123-SUM($BT123:BX123)&gt;AA122+AQ123,AA122+AQ123-BH123,$C123-SUM($BT123:BX123))))</f>
        <v>0</v>
      </c>
      <c r="BZ123" s="90">
        <f ca="1">IF(AB122&lt;=0,0,IF($C123&lt;=SUM($BT123:BY123),0,IF(BI123+$C123-SUM($BT123:BY123)&gt;AB122+AR123,AB122+AR123-BI123,$C123-SUM($BT123:BY123))))</f>
        <v>0</v>
      </c>
      <c r="CA123" s="90">
        <f ca="1">IF(AC122&lt;=0,0,IF($C123&lt;=SUM($BT123:BZ123),0,IF(BJ123+$C123-SUM($BT123:BZ123)&gt;AC122+AS123,AC122+AS123-BJ123,$C123-SUM($BT123:BZ123))))</f>
        <v>0</v>
      </c>
      <c r="CB123" s="90">
        <f ca="1">IF(AD122&lt;=0,0,IF($C123&lt;=SUM($BT123:CA123),0,IF(BK123+$C123-SUM($BT123:CA123)&gt;AD122+AT123,AD122+AT123-BK123,$C123-SUM($BT123:CA123))))</f>
        <v>0</v>
      </c>
      <c r="CC123" s="90">
        <f ca="1">IF(AE122&lt;=0,0,IF($C123&lt;=SUM($BT123:CB123),0,IF(BL123+$C123-SUM($BT123:CB123)&gt;AE122+AU123,AE122+AU123-BL123,$C123-SUM($BT123:CB123))))</f>
        <v>0</v>
      </c>
      <c r="CD123" s="90">
        <f ca="1">IF(AF122&lt;=0,0,IF($C123&lt;=SUM($BT123:CC123),0,IF(BM123+$C123-SUM($BT123:CC123)&gt;AF122+AV123,AF122+AV123-BM123,$C123-SUM($BT123:CC123))))</f>
        <v>0</v>
      </c>
      <c r="CE123" s="90">
        <f ca="1">IF(AG122&lt;=0,0,IF($C123&lt;=SUM($BT123:CD123),0,IF(BN123+$C123-SUM($BT123:CD123)&gt;AG122+AW123,AG122+AW123-BN123,$C123-SUM($BT123:CD123))))</f>
        <v>0</v>
      </c>
      <c r="CF123" s="90">
        <f ca="1">IF(AH122&lt;=0,0,IF($C123&lt;=SUM($BT123:CE123),0,IF(BO123+$C123-SUM($BT123:CE123)&gt;AH122+AX123,AH122+AX123-BO123,$C123-SUM($BT123:CE123))))</f>
        <v>0</v>
      </c>
      <c r="CG123" s="90">
        <f ca="1">IF(AI122&lt;=0,0,IF($C123&lt;=SUM($BT123:CF123),0,IF(BP123+$C123-SUM($BT123:CF123)&gt;AI122+AY123,AI122+AY123-BP123,$C123-SUM($BT123:CF123))))</f>
        <v>0</v>
      </c>
      <c r="CH123" s="90">
        <f ca="1">IF(AJ122&lt;=0,0,IF($C123&lt;=SUM($BT123:CG123),0,IF(BQ123+$C123-SUM($BT123:CG123)&gt;AJ122+AZ123,AJ122+AZ123-BQ123,$C123-SUM($BT123:CG123))))</f>
        <v>0</v>
      </c>
    </row>
    <row r="124" spans="1:86" ht="11.1" customHeight="1" x14ac:dyDescent="0.2">
      <c r="A124" s="86" t="str">
        <f t="shared" ca="1" si="77"/>
        <v/>
      </c>
      <c r="B124" s="87" t="e">
        <f t="shared" ca="1" si="142"/>
        <v>#N/A</v>
      </c>
      <c r="C124" s="88" t="str">
        <f t="shared" ca="1" si="78"/>
        <v/>
      </c>
      <c r="D124" s="89"/>
      <c r="E124" s="90">
        <f t="shared" ca="1" si="79"/>
        <v>0</v>
      </c>
      <c r="F124" s="90">
        <f t="shared" ca="1" si="80"/>
        <v>0</v>
      </c>
      <c r="G124" s="90">
        <f t="shared" ca="1" si="81"/>
        <v>0</v>
      </c>
      <c r="H124" s="90">
        <f t="shared" ca="1" si="82"/>
        <v>0</v>
      </c>
      <c r="I124" s="90">
        <f t="shared" ca="1" si="83"/>
        <v>0</v>
      </c>
      <c r="J124" s="90">
        <f t="shared" ca="1" si="84"/>
        <v>0</v>
      </c>
      <c r="K124" s="90">
        <f t="shared" ca="1" si="85"/>
        <v>0</v>
      </c>
      <c r="L124" s="90">
        <f t="shared" ca="1" si="86"/>
        <v>0</v>
      </c>
      <c r="M124" s="90">
        <f t="shared" ca="1" si="87"/>
        <v>0</v>
      </c>
      <c r="N124" s="90">
        <f t="shared" ca="1" si="88"/>
        <v>0</v>
      </c>
      <c r="O124" s="90">
        <f t="shared" ca="1" si="89"/>
        <v>0</v>
      </c>
      <c r="P124" s="90">
        <f t="shared" ca="1" si="90"/>
        <v>0</v>
      </c>
      <c r="Q124" s="90">
        <f t="shared" ca="1" si="91"/>
        <v>0</v>
      </c>
      <c r="R124" s="90">
        <f t="shared" ca="1" si="92"/>
        <v>0</v>
      </c>
      <c r="S124" s="90">
        <f t="shared" ca="1" si="93"/>
        <v>0</v>
      </c>
      <c r="T124" s="91"/>
      <c r="U124" s="90">
        <f t="shared" ca="1" si="76"/>
        <v>0</v>
      </c>
      <c r="V124" s="90">
        <f t="shared" ca="1" si="94"/>
        <v>0</v>
      </c>
      <c r="W124" s="90">
        <f t="shared" ca="1" si="95"/>
        <v>0</v>
      </c>
      <c r="X124" s="90">
        <f t="shared" ca="1" si="96"/>
        <v>0</v>
      </c>
      <c r="Y124" s="90">
        <f t="shared" ca="1" si="97"/>
        <v>0</v>
      </c>
      <c r="Z124" s="90">
        <f t="shared" ca="1" si="98"/>
        <v>0</v>
      </c>
      <c r="AA124" s="90">
        <f t="shared" ca="1" si="99"/>
        <v>0</v>
      </c>
      <c r="AB124" s="90">
        <f t="shared" ca="1" si="100"/>
        <v>0</v>
      </c>
      <c r="AC124" s="90">
        <f t="shared" ca="1" si="101"/>
        <v>0</v>
      </c>
      <c r="AD124" s="90">
        <f t="shared" ca="1" si="102"/>
        <v>0</v>
      </c>
      <c r="AE124" s="90">
        <f t="shared" ca="1" si="103"/>
        <v>0</v>
      </c>
      <c r="AF124" s="90">
        <f t="shared" ca="1" si="104"/>
        <v>0</v>
      </c>
      <c r="AG124" s="90">
        <f t="shared" ca="1" si="105"/>
        <v>0</v>
      </c>
      <c r="AH124" s="90">
        <f t="shared" ca="1" si="106"/>
        <v>0</v>
      </c>
      <c r="AI124" s="90">
        <f t="shared" ca="1" si="107"/>
        <v>0</v>
      </c>
      <c r="AJ124" s="90">
        <f t="shared" ca="1" si="108"/>
        <v>0</v>
      </c>
      <c r="AK124" s="94"/>
      <c r="AL124" s="90">
        <f t="shared" ca="1" si="109"/>
        <v>0</v>
      </c>
      <c r="AM124" s="90">
        <f t="shared" ca="1" si="110"/>
        <v>0</v>
      </c>
      <c r="AN124" s="90">
        <f t="shared" ca="1" si="111"/>
        <v>0</v>
      </c>
      <c r="AO124" s="90">
        <f t="shared" ca="1" si="112"/>
        <v>0</v>
      </c>
      <c r="AP124" s="90">
        <f t="shared" ca="1" si="113"/>
        <v>0</v>
      </c>
      <c r="AQ124" s="90">
        <f t="shared" ca="1" si="114"/>
        <v>0</v>
      </c>
      <c r="AR124" s="90">
        <f t="shared" ca="1" si="115"/>
        <v>0</v>
      </c>
      <c r="AS124" s="90">
        <f t="shared" ca="1" si="116"/>
        <v>0</v>
      </c>
      <c r="AT124" s="90">
        <f t="shared" ca="1" si="117"/>
        <v>0</v>
      </c>
      <c r="AU124" s="90">
        <f t="shared" ca="1" si="118"/>
        <v>0</v>
      </c>
      <c r="AV124" s="90">
        <f t="shared" ca="1" si="119"/>
        <v>0</v>
      </c>
      <c r="AW124" s="90">
        <f t="shared" ca="1" si="120"/>
        <v>0</v>
      </c>
      <c r="AX124" s="90">
        <f t="shared" ca="1" si="121"/>
        <v>0</v>
      </c>
      <c r="AY124" s="90">
        <f t="shared" ca="1" si="122"/>
        <v>0</v>
      </c>
      <c r="AZ124" s="90">
        <f t="shared" ca="1" si="123"/>
        <v>0</v>
      </c>
      <c r="BA124" s="92">
        <f t="shared" ca="1" si="124"/>
        <v>0</v>
      </c>
      <c r="BB124" s="95"/>
      <c r="BC124" s="90">
        <f t="shared" ca="1" si="125"/>
        <v>0</v>
      </c>
      <c r="BD124" s="90">
        <f t="shared" ca="1" si="126"/>
        <v>0</v>
      </c>
      <c r="BE124" s="90">
        <f t="shared" ca="1" si="127"/>
        <v>0</v>
      </c>
      <c r="BF124" s="90">
        <f t="shared" ca="1" si="128"/>
        <v>0</v>
      </c>
      <c r="BG124" s="90">
        <f t="shared" ca="1" si="129"/>
        <v>0</v>
      </c>
      <c r="BH124" s="90">
        <f t="shared" ca="1" si="130"/>
        <v>0</v>
      </c>
      <c r="BI124" s="90">
        <f t="shared" ca="1" si="131"/>
        <v>0</v>
      </c>
      <c r="BJ124" s="90">
        <f t="shared" ca="1" si="132"/>
        <v>0</v>
      </c>
      <c r="BK124" s="90">
        <f t="shared" ca="1" si="133"/>
        <v>0</v>
      </c>
      <c r="BL124" s="90">
        <f t="shared" ca="1" si="134"/>
        <v>0</v>
      </c>
      <c r="BM124" s="90">
        <f t="shared" ca="1" si="135"/>
        <v>0</v>
      </c>
      <c r="BN124" s="90">
        <f t="shared" ca="1" si="136"/>
        <v>0</v>
      </c>
      <c r="BO124" s="90">
        <f t="shared" ca="1" si="137"/>
        <v>0</v>
      </c>
      <c r="BP124" s="90">
        <f t="shared" ca="1" si="138"/>
        <v>0</v>
      </c>
      <c r="BQ124" s="90">
        <f t="shared" ca="1" si="139"/>
        <v>0</v>
      </c>
      <c r="BR124" s="92">
        <f t="shared" ca="1" si="140"/>
        <v>0</v>
      </c>
      <c r="BS124" s="92"/>
      <c r="BT124" s="93">
        <f t="shared" ca="1" si="141"/>
        <v>0</v>
      </c>
      <c r="BU124" s="90">
        <f ca="1">IF(W123&lt;=0,0,IF($C124&lt;=SUM($BT124:BT124),0,IF(BD124+$C124-SUM($BT124:BT124)&gt;W123+AM124,W123+AM124-BD124,$C124-SUM($BT124:BT124))))</f>
        <v>0</v>
      </c>
      <c r="BV124" s="90">
        <f ca="1">IF(X123&lt;=0,0,IF($C124&lt;=SUM($BT124:BU124),0,IF(BE124+$C124-SUM($BT124:BU124)&gt;X123+AN124,X123+AN124-BE124,$C124-SUM($BT124:BU124))))</f>
        <v>0</v>
      </c>
      <c r="BW124" s="90">
        <f ca="1">IF(Y123&lt;=0,0,IF($C124&lt;=SUM($BT124:BV124),0,IF(BF124+$C124-SUM($BT124:BV124)&gt;Y123+AO124,Y123+AO124-BF124,$C124-SUM($BT124:BV124))))</f>
        <v>0</v>
      </c>
      <c r="BX124" s="90">
        <f ca="1">IF(Z123&lt;=0,0,IF($C124&lt;=SUM($BT124:BW124),0,IF(BG124+$C124-SUM($BT124:BW124)&gt;Z123+AP124,Z123+AP124-BG124,$C124-SUM($BT124:BW124))))</f>
        <v>0</v>
      </c>
      <c r="BY124" s="90">
        <f ca="1">IF(AA123&lt;=0,0,IF($C124&lt;=SUM($BT124:BX124),0,IF(BH124+$C124-SUM($BT124:BX124)&gt;AA123+AQ124,AA123+AQ124-BH124,$C124-SUM($BT124:BX124))))</f>
        <v>0</v>
      </c>
      <c r="BZ124" s="90">
        <f ca="1">IF(AB123&lt;=0,0,IF($C124&lt;=SUM($BT124:BY124),0,IF(BI124+$C124-SUM($BT124:BY124)&gt;AB123+AR124,AB123+AR124-BI124,$C124-SUM($BT124:BY124))))</f>
        <v>0</v>
      </c>
      <c r="CA124" s="90">
        <f ca="1">IF(AC123&lt;=0,0,IF($C124&lt;=SUM($BT124:BZ124),0,IF(BJ124+$C124-SUM($BT124:BZ124)&gt;AC123+AS124,AC123+AS124-BJ124,$C124-SUM($BT124:BZ124))))</f>
        <v>0</v>
      </c>
      <c r="CB124" s="90">
        <f ca="1">IF(AD123&lt;=0,0,IF($C124&lt;=SUM($BT124:CA124),0,IF(BK124+$C124-SUM($BT124:CA124)&gt;AD123+AT124,AD123+AT124-BK124,$C124-SUM($BT124:CA124))))</f>
        <v>0</v>
      </c>
      <c r="CC124" s="90">
        <f ca="1">IF(AE123&lt;=0,0,IF($C124&lt;=SUM($BT124:CB124),0,IF(BL124+$C124-SUM($BT124:CB124)&gt;AE123+AU124,AE123+AU124-BL124,$C124-SUM($BT124:CB124))))</f>
        <v>0</v>
      </c>
      <c r="CD124" s="90">
        <f ca="1">IF(AF123&lt;=0,0,IF($C124&lt;=SUM($BT124:CC124),0,IF(BM124+$C124-SUM($BT124:CC124)&gt;AF123+AV124,AF123+AV124-BM124,$C124-SUM($BT124:CC124))))</f>
        <v>0</v>
      </c>
      <c r="CE124" s="90">
        <f ca="1">IF(AG123&lt;=0,0,IF($C124&lt;=SUM($BT124:CD124),0,IF(BN124+$C124-SUM($BT124:CD124)&gt;AG123+AW124,AG123+AW124-BN124,$C124-SUM($BT124:CD124))))</f>
        <v>0</v>
      </c>
      <c r="CF124" s="90">
        <f ca="1">IF(AH123&lt;=0,0,IF($C124&lt;=SUM($BT124:CE124),0,IF(BO124+$C124-SUM($BT124:CE124)&gt;AH123+AX124,AH123+AX124-BO124,$C124-SUM($BT124:CE124))))</f>
        <v>0</v>
      </c>
      <c r="CG124" s="90">
        <f ca="1">IF(AI123&lt;=0,0,IF($C124&lt;=SUM($BT124:CF124),0,IF(BP124+$C124-SUM($BT124:CF124)&gt;AI123+AY124,AI123+AY124-BP124,$C124-SUM($BT124:CF124))))</f>
        <v>0</v>
      </c>
      <c r="CH124" s="90">
        <f ca="1">IF(AJ123&lt;=0,0,IF($C124&lt;=SUM($BT124:CG124),0,IF(BQ124+$C124-SUM($BT124:CG124)&gt;AJ123+AZ124,AJ123+AZ124-BQ124,$C124-SUM($BT124:CG124))))</f>
        <v>0</v>
      </c>
    </row>
    <row r="125" spans="1:86" ht="11.1" customHeight="1" x14ac:dyDescent="0.2">
      <c r="A125" s="86" t="str">
        <f t="shared" ca="1" si="77"/>
        <v/>
      </c>
      <c r="B125" s="87" t="e">
        <f t="shared" ca="1" si="142"/>
        <v>#N/A</v>
      </c>
      <c r="C125" s="88" t="str">
        <f t="shared" ca="1" si="78"/>
        <v/>
      </c>
      <c r="D125" s="89"/>
      <c r="E125" s="90">
        <f t="shared" ca="1" si="79"/>
        <v>0</v>
      </c>
      <c r="F125" s="90">
        <f t="shared" ca="1" si="80"/>
        <v>0</v>
      </c>
      <c r="G125" s="90">
        <f t="shared" ca="1" si="81"/>
        <v>0</v>
      </c>
      <c r="H125" s="90">
        <f t="shared" ca="1" si="82"/>
        <v>0</v>
      </c>
      <c r="I125" s="90">
        <f t="shared" ca="1" si="83"/>
        <v>0</v>
      </c>
      <c r="J125" s="90">
        <f t="shared" ca="1" si="84"/>
        <v>0</v>
      </c>
      <c r="K125" s="90">
        <f t="shared" ca="1" si="85"/>
        <v>0</v>
      </c>
      <c r="L125" s="90">
        <f t="shared" ca="1" si="86"/>
        <v>0</v>
      </c>
      <c r="M125" s="90">
        <f t="shared" ca="1" si="87"/>
        <v>0</v>
      </c>
      <c r="N125" s="90">
        <f t="shared" ca="1" si="88"/>
        <v>0</v>
      </c>
      <c r="O125" s="90">
        <f t="shared" ca="1" si="89"/>
        <v>0</v>
      </c>
      <c r="P125" s="90">
        <f t="shared" ca="1" si="90"/>
        <v>0</v>
      </c>
      <c r="Q125" s="90">
        <f t="shared" ca="1" si="91"/>
        <v>0</v>
      </c>
      <c r="R125" s="90">
        <f t="shared" ca="1" si="92"/>
        <v>0</v>
      </c>
      <c r="S125" s="90">
        <f t="shared" ca="1" si="93"/>
        <v>0</v>
      </c>
      <c r="T125" s="91"/>
      <c r="U125" s="90">
        <f t="shared" ca="1" si="76"/>
        <v>0</v>
      </c>
      <c r="V125" s="90">
        <f t="shared" ca="1" si="94"/>
        <v>0</v>
      </c>
      <c r="W125" s="90">
        <f t="shared" ca="1" si="95"/>
        <v>0</v>
      </c>
      <c r="X125" s="90">
        <f t="shared" ca="1" si="96"/>
        <v>0</v>
      </c>
      <c r="Y125" s="90">
        <f t="shared" ca="1" si="97"/>
        <v>0</v>
      </c>
      <c r="Z125" s="90">
        <f t="shared" ca="1" si="98"/>
        <v>0</v>
      </c>
      <c r="AA125" s="90">
        <f t="shared" ca="1" si="99"/>
        <v>0</v>
      </c>
      <c r="AB125" s="90">
        <f t="shared" ca="1" si="100"/>
        <v>0</v>
      </c>
      <c r="AC125" s="90">
        <f t="shared" ca="1" si="101"/>
        <v>0</v>
      </c>
      <c r="AD125" s="90">
        <f t="shared" ca="1" si="102"/>
        <v>0</v>
      </c>
      <c r="AE125" s="90">
        <f t="shared" ca="1" si="103"/>
        <v>0</v>
      </c>
      <c r="AF125" s="90">
        <f t="shared" ca="1" si="104"/>
        <v>0</v>
      </c>
      <c r="AG125" s="90">
        <f t="shared" ca="1" si="105"/>
        <v>0</v>
      </c>
      <c r="AH125" s="90">
        <f t="shared" ca="1" si="106"/>
        <v>0</v>
      </c>
      <c r="AI125" s="90">
        <f t="shared" ca="1" si="107"/>
        <v>0</v>
      </c>
      <c r="AJ125" s="90">
        <f t="shared" ca="1" si="108"/>
        <v>0</v>
      </c>
      <c r="AK125" s="94"/>
      <c r="AL125" s="90">
        <f t="shared" ca="1" si="109"/>
        <v>0</v>
      </c>
      <c r="AM125" s="90">
        <f t="shared" ca="1" si="110"/>
        <v>0</v>
      </c>
      <c r="AN125" s="90">
        <f t="shared" ca="1" si="111"/>
        <v>0</v>
      </c>
      <c r="AO125" s="90">
        <f t="shared" ca="1" si="112"/>
        <v>0</v>
      </c>
      <c r="AP125" s="90">
        <f t="shared" ca="1" si="113"/>
        <v>0</v>
      </c>
      <c r="AQ125" s="90">
        <f t="shared" ca="1" si="114"/>
        <v>0</v>
      </c>
      <c r="AR125" s="90">
        <f t="shared" ca="1" si="115"/>
        <v>0</v>
      </c>
      <c r="AS125" s="90">
        <f t="shared" ca="1" si="116"/>
        <v>0</v>
      </c>
      <c r="AT125" s="90">
        <f t="shared" ca="1" si="117"/>
        <v>0</v>
      </c>
      <c r="AU125" s="90">
        <f t="shared" ca="1" si="118"/>
        <v>0</v>
      </c>
      <c r="AV125" s="90">
        <f t="shared" ca="1" si="119"/>
        <v>0</v>
      </c>
      <c r="AW125" s="90">
        <f t="shared" ca="1" si="120"/>
        <v>0</v>
      </c>
      <c r="AX125" s="90">
        <f t="shared" ca="1" si="121"/>
        <v>0</v>
      </c>
      <c r="AY125" s="90">
        <f t="shared" ca="1" si="122"/>
        <v>0</v>
      </c>
      <c r="AZ125" s="90">
        <f t="shared" ca="1" si="123"/>
        <v>0</v>
      </c>
      <c r="BA125" s="92">
        <f t="shared" ca="1" si="124"/>
        <v>0</v>
      </c>
      <c r="BB125" s="95"/>
      <c r="BC125" s="90">
        <f t="shared" ca="1" si="125"/>
        <v>0</v>
      </c>
      <c r="BD125" s="90">
        <f t="shared" ca="1" si="126"/>
        <v>0</v>
      </c>
      <c r="BE125" s="90">
        <f t="shared" ca="1" si="127"/>
        <v>0</v>
      </c>
      <c r="BF125" s="90">
        <f t="shared" ca="1" si="128"/>
        <v>0</v>
      </c>
      <c r="BG125" s="90">
        <f t="shared" ca="1" si="129"/>
        <v>0</v>
      </c>
      <c r="BH125" s="90">
        <f t="shared" ca="1" si="130"/>
        <v>0</v>
      </c>
      <c r="BI125" s="90">
        <f t="shared" ca="1" si="131"/>
        <v>0</v>
      </c>
      <c r="BJ125" s="90">
        <f t="shared" ca="1" si="132"/>
        <v>0</v>
      </c>
      <c r="BK125" s="90">
        <f t="shared" ca="1" si="133"/>
        <v>0</v>
      </c>
      <c r="BL125" s="90">
        <f t="shared" ca="1" si="134"/>
        <v>0</v>
      </c>
      <c r="BM125" s="90">
        <f t="shared" ca="1" si="135"/>
        <v>0</v>
      </c>
      <c r="BN125" s="90">
        <f t="shared" ca="1" si="136"/>
        <v>0</v>
      </c>
      <c r="BO125" s="90">
        <f t="shared" ca="1" si="137"/>
        <v>0</v>
      </c>
      <c r="BP125" s="90">
        <f t="shared" ca="1" si="138"/>
        <v>0</v>
      </c>
      <c r="BQ125" s="90">
        <f t="shared" ca="1" si="139"/>
        <v>0</v>
      </c>
      <c r="BR125" s="92">
        <f t="shared" ca="1" si="140"/>
        <v>0</v>
      </c>
      <c r="BS125" s="92"/>
      <c r="BT125" s="93">
        <f t="shared" ca="1" si="141"/>
        <v>0</v>
      </c>
      <c r="BU125" s="90">
        <f ca="1">IF(W124&lt;=0,0,IF($C125&lt;=SUM($BT125:BT125),0,IF(BD125+$C125-SUM($BT125:BT125)&gt;W124+AM125,W124+AM125-BD125,$C125-SUM($BT125:BT125))))</f>
        <v>0</v>
      </c>
      <c r="BV125" s="90">
        <f ca="1">IF(X124&lt;=0,0,IF($C125&lt;=SUM($BT125:BU125),0,IF(BE125+$C125-SUM($BT125:BU125)&gt;X124+AN125,X124+AN125-BE125,$C125-SUM($BT125:BU125))))</f>
        <v>0</v>
      </c>
      <c r="BW125" s="90">
        <f ca="1">IF(Y124&lt;=0,0,IF($C125&lt;=SUM($BT125:BV125),0,IF(BF125+$C125-SUM($BT125:BV125)&gt;Y124+AO125,Y124+AO125-BF125,$C125-SUM($BT125:BV125))))</f>
        <v>0</v>
      </c>
      <c r="BX125" s="90">
        <f ca="1">IF(Z124&lt;=0,0,IF($C125&lt;=SUM($BT125:BW125),0,IF(BG125+$C125-SUM($BT125:BW125)&gt;Z124+AP125,Z124+AP125-BG125,$C125-SUM($BT125:BW125))))</f>
        <v>0</v>
      </c>
      <c r="BY125" s="90">
        <f ca="1">IF(AA124&lt;=0,0,IF($C125&lt;=SUM($BT125:BX125),0,IF(BH125+$C125-SUM($BT125:BX125)&gt;AA124+AQ125,AA124+AQ125-BH125,$C125-SUM($BT125:BX125))))</f>
        <v>0</v>
      </c>
      <c r="BZ125" s="90">
        <f ca="1">IF(AB124&lt;=0,0,IF($C125&lt;=SUM($BT125:BY125),0,IF(BI125+$C125-SUM($BT125:BY125)&gt;AB124+AR125,AB124+AR125-BI125,$C125-SUM($BT125:BY125))))</f>
        <v>0</v>
      </c>
      <c r="CA125" s="90">
        <f ca="1">IF(AC124&lt;=0,0,IF($C125&lt;=SUM($BT125:BZ125),0,IF(BJ125+$C125-SUM($BT125:BZ125)&gt;AC124+AS125,AC124+AS125-BJ125,$C125-SUM($BT125:BZ125))))</f>
        <v>0</v>
      </c>
      <c r="CB125" s="90">
        <f ca="1">IF(AD124&lt;=0,0,IF($C125&lt;=SUM($BT125:CA125),0,IF(BK125+$C125-SUM($BT125:CA125)&gt;AD124+AT125,AD124+AT125-BK125,$C125-SUM($BT125:CA125))))</f>
        <v>0</v>
      </c>
      <c r="CC125" s="90">
        <f ca="1">IF(AE124&lt;=0,0,IF($C125&lt;=SUM($BT125:CB125),0,IF(BL125+$C125-SUM($BT125:CB125)&gt;AE124+AU125,AE124+AU125-BL125,$C125-SUM($BT125:CB125))))</f>
        <v>0</v>
      </c>
      <c r="CD125" s="90">
        <f ca="1">IF(AF124&lt;=0,0,IF($C125&lt;=SUM($BT125:CC125),0,IF(BM125+$C125-SUM($BT125:CC125)&gt;AF124+AV125,AF124+AV125-BM125,$C125-SUM($BT125:CC125))))</f>
        <v>0</v>
      </c>
      <c r="CE125" s="90">
        <f ca="1">IF(AG124&lt;=0,0,IF($C125&lt;=SUM($BT125:CD125),0,IF(BN125+$C125-SUM($BT125:CD125)&gt;AG124+AW125,AG124+AW125-BN125,$C125-SUM($BT125:CD125))))</f>
        <v>0</v>
      </c>
      <c r="CF125" s="90">
        <f ca="1">IF(AH124&lt;=0,0,IF($C125&lt;=SUM($BT125:CE125),0,IF(BO125+$C125-SUM($BT125:CE125)&gt;AH124+AX125,AH124+AX125-BO125,$C125-SUM($BT125:CE125))))</f>
        <v>0</v>
      </c>
      <c r="CG125" s="90">
        <f ca="1">IF(AI124&lt;=0,0,IF($C125&lt;=SUM($BT125:CF125),0,IF(BP125+$C125-SUM($BT125:CF125)&gt;AI124+AY125,AI124+AY125-BP125,$C125-SUM($BT125:CF125))))</f>
        <v>0</v>
      </c>
      <c r="CH125" s="90">
        <f ca="1">IF(AJ124&lt;=0,0,IF($C125&lt;=SUM($BT125:CG125),0,IF(BQ125+$C125-SUM($BT125:CG125)&gt;AJ124+AZ125,AJ124+AZ125-BQ125,$C125-SUM($BT125:CG125))))</f>
        <v>0</v>
      </c>
    </row>
    <row r="126" spans="1:86" ht="11.1" customHeight="1" x14ac:dyDescent="0.2">
      <c r="A126" s="86" t="str">
        <f t="shared" ca="1" si="77"/>
        <v/>
      </c>
      <c r="B126" s="87" t="e">
        <f t="shared" ca="1" si="142"/>
        <v>#N/A</v>
      </c>
      <c r="C126" s="88" t="str">
        <f t="shared" ca="1" si="78"/>
        <v/>
      </c>
      <c r="D126" s="89"/>
      <c r="E126" s="90">
        <f t="shared" ca="1" si="79"/>
        <v>0</v>
      </c>
      <c r="F126" s="90">
        <f t="shared" ca="1" si="80"/>
        <v>0</v>
      </c>
      <c r="G126" s="90">
        <f t="shared" ca="1" si="81"/>
        <v>0</v>
      </c>
      <c r="H126" s="90">
        <f t="shared" ca="1" si="82"/>
        <v>0</v>
      </c>
      <c r="I126" s="90">
        <f t="shared" ca="1" si="83"/>
        <v>0</v>
      </c>
      <c r="J126" s="90">
        <f t="shared" ca="1" si="84"/>
        <v>0</v>
      </c>
      <c r="K126" s="90">
        <f t="shared" ca="1" si="85"/>
        <v>0</v>
      </c>
      <c r="L126" s="90">
        <f t="shared" ca="1" si="86"/>
        <v>0</v>
      </c>
      <c r="M126" s="90">
        <f t="shared" ca="1" si="87"/>
        <v>0</v>
      </c>
      <c r="N126" s="90">
        <f t="shared" ca="1" si="88"/>
        <v>0</v>
      </c>
      <c r="O126" s="90">
        <f t="shared" ca="1" si="89"/>
        <v>0</v>
      </c>
      <c r="P126" s="90">
        <f t="shared" ca="1" si="90"/>
        <v>0</v>
      </c>
      <c r="Q126" s="90">
        <f t="shared" ca="1" si="91"/>
        <v>0</v>
      </c>
      <c r="R126" s="90">
        <f t="shared" ca="1" si="92"/>
        <v>0</v>
      </c>
      <c r="S126" s="90">
        <f t="shared" ca="1" si="93"/>
        <v>0</v>
      </c>
      <c r="T126" s="91"/>
      <c r="U126" s="90">
        <f t="shared" ca="1" si="76"/>
        <v>0</v>
      </c>
      <c r="V126" s="90">
        <f t="shared" ca="1" si="94"/>
        <v>0</v>
      </c>
      <c r="W126" s="90">
        <f t="shared" ca="1" si="95"/>
        <v>0</v>
      </c>
      <c r="X126" s="90">
        <f t="shared" ca="1" si="96"/>
        <v>0</v>
      </c>
      <c r="Y126" s="90">
        <f t="shared" ca="1" si="97"/>
        <v>0</v>
      </c>
      <c r="Z126" s="90">
        <f t="shared" ca="1" si="98"/>
        <v>0</v>
      </c>
      <c r="AA126" s="90">
        <f t="shared" ca="1" si="99"/>
        <v>0</v>
      </c>
      <c r="AB126" s="90">
        <f t="shared" ca="1" si="100"/>
        <v>0</v>
      </c>
      <c r="AC126" s="90">
        <f t="shared" ca="1" si="101"/>
        <v>0</v>
      </c>
      <c r="AD126" s="90">
        <f t="shared" ca="1" si="102"/>
        <v>0</v>
      </c>
      <c r="AE126" s="90">
        <f t="shared" ca="1" si="103"/>
        <v>0</v>
      </c>
      <c r="AF126" s="90">
        <f t="shared" ca="1" si="104"/>
        <v>0</v>
      </c>
      <c r="AG126" s="90">
        <f t="shared" ca="1" si="105"/>
        <v>0</v>
      </c>
      <c r="AH126" s="90">
        <f t="shared" ca="1" si="106"/>
        <v>0</v>
      </c>
      <c r="AI126" s="90">
        <f t="shared" ca="1" si="107"/>
        <v>0</v>
      </c>
      <c r="AJ126" s="90">
        <f t="shared" ca="1" si="108"/>
        <v>0</v>
      </c>
      <c r="AK126" s="94"/>
      <c r="AL126" s="90">
        <f t="shared" ca="1" si="109"/>
        <v>0</v>
      </c>
      <c r="AM126" s="90">
        <f t="shared" ca="1" si="110"/>
        <v>0</v>
      </c>
      <c r="AN126" s="90">
        <f t="shared" ca="1" si="111"/>
        <v>0</v>
      </c>
      <c r="AO126" s="90">
        <f t="shared" ca="1" si="112"/>
        <v>0</v>
      </c>
      <c r="AP126" s="90">
        <f t="shared" ca="1" si="113"/>
        <v>0</v>
      </c>
      <c r="AQ126" s="90">
        <f t="shared" ca="1" si="114"/>
        <v>0</v>
      </c>
      <c r="AR126" s="90">
        <f t="shared" ca="1" si="115"/>
        <v>0</v>
      </c>
      <c r="AS126" s="90">
        <f t="shared" ca="1" si="116"/>
        <v>0</v>
      </c>
      <c r="AT126" s="90">
        <f t="shared" ca="1" si="117"/>
        <v>0</v>
      </c>
      <c r="AU126" s="90">
        <f t="shared" ca="1" si="118"/>
        <v>0</v>
      </c>
      <c r="AV126" s="90">
        <f t="shared" ca="1" si="119"/>
        <v>0</v>
      </c>
      <c r="AW126" s="90">
        <f t="shared" ca="1" si="120"/>
        <v>0</v>
      </c>
      <c r="AX126" s="90">
        <f t="shared" ca="1" si="121"/>
        <v>0</v>
      </c>
      <c r="AY126" s="90">
        <f t="shared" ca="1" si="122"/>
        <v>0</v>
      </c>
      <c r="AZ126" s="90">
        <f t="shared" ca="1" si="123"/>
        <v>0</v>
      </c>
      <c r="BA126" s="92">
        <f t="shared" ca="1" si="124"/>
        <v>0</v>
      </c>
      <c r="BB126" s="95"/>
      <c r="BC126" s="90">
        <f t="shared" ca="1" si="125"/>
        <v>0</v>
      </c>
      <c r="BD126" s="90">
        <f t="shared" ca="1" si="126"/>
        <v>0</v>
      </c>
      <c r="BE126" s="90">
        <f t="shared" ca="1" si="127"/>
        <v>0</v>
      </c>
      <c r="BF126" s="90">
        <f t="shared" ca="1" si="128"/>
        <v>0</v>
      </c>
      <c r="BG126" s="90">
        <f t="shared" ca="1" si="129"/>
        <v>0</v>
      </c>
      <c r="BH126" s="90">
        <f t="shared" ca="1" si="130"/>
        <v>0</v>
      </c>
      <c r="BI126" s="90">
        <f t="shared" ca="1" si="131"/>
        <v>0</v>
      </c>
      <c r="BJ126" s="90">
        <f t="shared" ca="1" si="132"/>
        <v>0</v>
      </c>
      <c r="BK126" s="90">
        <f t="shared" ca="1" si="133"/>
        <v>0</v>
      </c>
      <c r="BL126" s="90">
        <f t="shared" ca="1" si="134"/>
        <v>0</v>
      </c>
      <c r="BM126" s="90">
        <f t="shared" ca="1" si="135"/>
        <v>0</v>
      </c>
      <c r="BN126" s="90">
        <f t="shared" ca="1" si="136"/>
        <v>0</v>
      </c>
      <c r="BO126" s="90">
        <f t="shared" ca="1" si="137"/>
        <v>0</v>
      </c>
      <c r="BP126" s="90">
        <f t="shared" ca="1" si="138"/>
        <v>0</v>
      </c>
      <c r="BQ126" s="90">
        <f t="shared" ca="1" si="139"/>
        <v>0</v>
      </c>
      <c r="BR126" s="92">
        <f t="shared" ca="1" si="140"/>
        <v>0</v>
      </c>
      <c r="BS126" s="92"/>
      <c r="BT126" s="93">
        <f t="shared" ca="1" si="141"/>
        <v>0</v>
      </c>
      <c r="BU126" s="90">
        <f ca="1">IF(W125&lt;=0,0,IF($C126&lt;=SUM($BT126:BT126),0,IF(BD126+$C126-SUM($BT126:BT126)&gt;W125+AM126,W125+AM126-BD126,$C126-SUM($BT126:BT126))))</f>
        <v>0</v>
      </c>
      <c r="BV126" s="90">
        <f ca="1">IF(X125&lt;=0,0,IF($C126&lt;=SUM($BT126:BU126),0,IF(BE126+$C126-SUM($BT126:BU126)&gt;X125+AN126,X125+AN126-BE126,$C126-SUM($BT126:BU126))))</f>
        <v>0</v>
      </c>
      <c r="BW126" s="90">
        <f ca="1">IF(Y125&lt;=0,0,IF($C126&lt;=SUM($BT126:BV126),0,IF(BF126+$C126-SUM($BT126:BV126)&gt;Y125+AO126,Y125+AO126-BF126,$C126-SUM($BT126:BV126))))</f>
        <v>0</v>
      </c>
      <c r="BX126" s="90">
        <f ca="1">IF(Z125&lt;=0,0,IF($C126&lt;=SUM($BT126:BW126),0,IF(BG126+$C126-SUM($BT126:BW126)&gt;Z125+AP126,Z125+AP126-BG126,$C126-SUM($BT126:BW126))))</f>
        <v>0</v>
      </c>
      <c r="BY126" s="90">
        <f ca="1">IF(AA125&lt;=0,0,IF($C126&lt;=SUM($BT126:BX126),0,IF(BH126+$C126-SUM($BT126:BX126)&gt;AA125+AQ126,AA125+AQ126-BH126,$C126-SUM($BT126:BX126))))</f>
        <v>0</v>
      </c>
      <c r="BZ126" s="90">
        <f ca="1">IF(AB125&lt;=0,0,IF($C126&lt;=SUM($BT126:BY126),0,IF(BI126+$C126-SUM($BT126:BY126)&gt;AB125+AR126,AB125+AR126-BI126,$C126-SUM($BT126:BY126))))</f>
        <v>0</v>
      </c>
      <c r="CA126" s="90">
        <f ca="1">IF(AC125&lt;=0,0,IF($C126&lt;=SUM($BT126:BZ126),0,IF(BJ126+$C126-SUM($BT126:BZ126)&gt;AC125+AS126,AC125+AS126-BJ126,$C126-SUM($BT126:BZ126))))</f>
        <v>0</v>
      </c>
      <c r="CB126" s="90">
        <f ca="1">IF(AD125&lt;=0,0,IF($C126&lt;=SUM($BT126:CA126),0,IF(BK126+$C126-SUM($BT126:CA126)&gt;AD125+AT126,AD125+AT126-BK126,$C126-SUM($BT126:CA126))))</f>
        <v>0</v>
      </c>
      <c r="CC126" s="90">
        <f ca="1">IF(AE125&lt;=0,0,IF($C126&lt;=SUM($BT126:CB126),0,IF(BL126+$C126-SUM($BT126:CB126)&gt;AE125+AU126,AE125+AU126-BL126,$C126-SUM($BT126:CB126))))</f>
        <v>0</v>
      </c>
      <c r="CD126" s="90">
        <f ca="1">IF(AF125&lt;=0,0,IF($C126&lt;=SUM($BT126:CC126),0,IF(BM126+$C126-SUM($BT126:CC126)&gt;AF125+AV126,AF125+AV126-BM126,$C126-SUM($BT126:CC126))))</f>
        <v>0</v>
      </c>
      <c r="CE126" s="90">
        <f ca="1">IF(AG125&lt;=0,0,IF($C126&lt;=SUM($BT126:CD126),0,IF(BN126+$C126-SUM($BT126:CD126)&gt;AG125+AW126,AG125+AW126-BN126,$C126-SUM($BT126:CD126))))</f>
        <v>0</v>
      </c>
      <c r="CF126" s="90">
        <f ca="1">IF(AH125&lt;=0,0,IF($C126&lt;=SUM($BT126:CE126),0,IF(BO126+$C126-SUM($BT126:CE126)&gt;AH125+AX126,AH125+AX126-BO126,$C126-SUM($BT126:CE126))))</f>
        <v>0</v>
      </c>
      <c r="CG126" s="90">
        <f ca="1">IF(AI125&lt;=0,0,IF($C126&lt;=SUM($BT126:CF126),0,IF(BP126+$C126-SUM($BT126:CF126)&gt;AI125+AY126,AI125+AY126-BP126,$C126-SUM($BT126:CF126))))</f>
        <v>0</v>
      </c>
      <c r="CH126" s="90">
        <f ca="1">IF(AJ125&lt;=0,0,IF($C126&lt;=SUM($BT126:CG126),0,IF(BQ126+$C126-SUM($BT126:CG126)&gt;AJ125+AZ126,AJ125+AZ126-BQ126,$C126-SUM($BT126:CG126))))</f>
        <v>0</v>
      </c>
    </row>
    <row r="127" spans="1:86" ht="11.1" customHeight="1" x14ac:dyDescent="0.2">
      <c r="A127" s="86" t="str">
        <f t="shared" ca="1" si="77"/>
        <v/>
      </c>
      <c r="B127" s="87" t="e">
        <f t="shared" ca="1" si="142"/>
        <v>#N/A</v>
      </c>
      <c r="C127" s="88" t="str">
        <f t="shared" ca="1" si="78"/>
        <v/>
      </c>
      <c r="D127" s="89"/>
      <c r="E127" s="90">
        <f t="shared" ca="1" si="79"/>
        <v>0</v>
      </c>
      <c r="F127" s="90">
        <f t="shared" ca="1" si="80"/>
        <v>0</v>
      </c>
      <c r="G127" s="90">
        <f t="shared" ca="1" si="81"/>
        <v>0</v>
      </c>
      <c r="H127" s="90">
        <f t="shared" ca="1" si="82"/>
        <v>0</v>
      </c>
      <c r="I127" s="90">
        <f t="shared" ca="1" si="83"/>
        <v>0</v>
      </c>
      <c r="J127" s="90">
        <f t="shared" ca="1" si="84"/>
        <v>0</v>
      </c>
      <c r="K127" s="90">
        <f t="shared" ca="1" si="85"/>
        <v>0</v>
      </c>
      <c r="L127" s="90">
        <f t="shared" ca="1" si="86"/>
        <v>0</v>
      </c>
      <c r="M127" s="90">
        <f t="shared" ca="1" si="87"/>
        <v>0</v>
      </c>
      <c r="N127" s="90">
        <f t="shared" ca="1" si="88"/>
        <v>0</v>
      </c>
      <c r="O127" s="90">
        <f t="shared" ca="1" si="89"/>
        <v>0</v>
      </c>
      <c r="P127" s="90">
        <f t="shared" ca="1" si="90"/>
        <v>0</v>
      </c>
      <c r="Q127" s="90">
        <f t="shared" ca="1" si="91"/>
        <v>0</v>
      </c>
      <c r="R127" s="90">
        <f t="shared" ca="1" si="92"/>
        <v>0</v>
      </c>
      <c r="S127" s="90">
        <f t="shared" ca="1" si="93"/>
        <v>0</v>
      </c>
      <c r="T127" s="91"/>
      <c r="U127" s="90">
        <f t="shared" ca="1" si="76"/>
        <v>0</v>
      </c>
      <c r="V127" s="90">
        <f t="shared" ca="1" si="94"/>
        <v>0</v>
      </c>
      <c r="W127" s="90">
        <f t="shared" ca="1" si="95"/>
        <v>0</v>
      </c>
      <c r="X127" s="90">
        <f t="shared" ca="1" si="96"/>
        <v>0</v>
      </c>
      <c r="Y127" s="90">
        <f t="shared" ca="1" si="97"/>
        <v>0</v>
      </c>
      <c r="Z127" s="90">
        <f t="shared" ca="1" si="98"/>
        <v>0</v>
      </c>
      <c r="AA127" s="90">
        <f t="shared" ca="1" si="99"/>
        <v>0</v>
      </c>
      <c r="AB127" s="90">
        <f t="shared" ca="1" si="100"/>
        <v>0</v>
      </c>
      <c r="AC127" s="90">
        <f t="shared" ca="1" si="101"/>
        <v>0</v>
      </c>
      <c r="AD127" s="90">
        <f t="shared" ca="1" si="102"/>
        <v>0</v>
      </c>
      <c r="AE127" s="90">
        <f t="shared" ca="1" si="103"/>
        <v>0</v>
      </c>
      <c r="AF127" s="90">
        <f t="shared" ca="1" si="104"/>
        <v>0</v>
      </c>
      <c r="AG127" s="90">
        <f t="shared" ca="1" si="105"/>
        <v>0</v>
      </c>
      <c r="AH127" s="90">
        <f t="shared" ca="1" si="106"/>
        <v>0</v>
      </c>
      <c r="AI127" s="90">
        <f t="shared" ca="1" si="107"/>
        <v>0</v>
      </c>
      <c r="AJ127" s="90">
        <f t="shared" ca="1" si="108"/>
        <v>0</v>
      </c>
      <c r="AK127" s="94"/>
      <c r="AL127" s="90">
        <f t="shared" ca="1" si="109"/>
        <v>0</v>
      </c>
      <c r="AM127" s="90">
        <f t="shared" ca="1" si="110"/>
        <v>0</v>
      </c>
      <c r="AN127" s="90">
        <f t="shared" ca="1" si="111"/>
        <v>0</v>
      </c>
      <c r="AO127" s="90">
        <f t="shared" ca="1" si="112"/>
        <v>0</v>
      </c>
      <c r="AP127" s="90">
        <f t="shared" ca="1" si="113"/>
        <v>0</v>
      </c>
      <c r="AQ127" s="90">
        <f t="shared" ca="1" si="114"/>
        <v>0</v>
      </c>
      <c r="AR127" s="90">
        <f t="shared" ca="1" si="115"/>
        <v>0</v>
      </c>
      <c r="AS127" s="90">
        <f t="shared" ca="1" si="116"/>
        <v>0</v>
      </c>
      <c r="AT127" s="90">
        <f t="shared" ca="1" si="117"/>
        <v>0</v>
      </c>
      <c r="AU127" s="90">
        <f t="shared" ca="1" si="118"/>
        <v>0</v>
      </c>
      <c r="AV127" s="90">
        <f t="shared" ca="1" si="119"/>
        <v>0</v>
      </c>
      <c r="AW127" s="90">
        <f t="shared" ca="1" si="120"/>
        <v>0</v>
      </c>
      <c r="AX127" s="90">
        <f t="shared" ca="1" si="121"/>
        <v>0</v>
      </c>
      <c r="AY127" s="90">
        <f t="shared" ca="1" si="122"/>
        <v>0</v>
      </c>
      <c r="AZ127" s="90">
        <f t="shared" ca="1" si="123"/>
        <v>0</v>
      </c>
      <c r="BA127" s="92">
        <f t="shared" ca="1" si="124"/>
        <v>0</v>
      </c>
      <c r="BB127" s="95"/>
      <c r="BC127" s="90">
        <f t="shared" ca="1" si="125"/>
        <v>0</v>
      </c>
      <c r="BD127" s="90">
        <f t="shared" ca="1" si="126"/>
        <v>0</v>
      </c>
      <c r="BE127" s="90">
        <f t="shared" ca="1" si="127"/>
        <v>0</v>
      </c>
      <c r="BF127" s="90">
        <f t="shared" ca="1" si="128"/>
        <v>0</v>
      </c>
      <c r="BG127" s="90">
        <f t="shared" ca="1" si="129"/>
        <v>0</v>
      </c>
      <c r="BH127" s="90">
        <f t="shared" ca="1" si="130"/>
        <v>0</v>
      </c>
      <c r="BI127" s="90">
        <f t="shared" ca="1" si="131"/>
        <v>0</v>
      </c>
      <c r="BJ127" s="90">
        <f t="shared" ca="1" si="132"/>
        <v>0</v>
      </c>
      <c r="BK127" s="90">
        <f t="shared" ca="1" si="133"/>
        <v>0</v>
      </c>
      <c r="BL127" s="90">
        <f t="shared" ca="1" si="134"/>
        <v>0</v>
      </c>
      <c r="BM127" s="90">
        <f t="shared" ca="1" si="135"/>
        <v>0</v>
      </c>
      <c r="BN127" s="90">
        <f t="shared" ca="1" si="136"/>
        <v>0</v>
      </c>
      <c r="BO127" s="90">
        <f t="shared" ca="1" si="137"/>
        <v>0</v>
      </c>
      <c r="BP127" s="90">
        <f t="shared" ca="1" si="138"/>
        <v>0</v>
      </c>
      <c r="BQ127" s="90">
        <f t="shared" ca="1" si="139"/>
        <v>0</v>
      </c>
      <c r="BR127" s="92">
        <f t="shared" ca="1" si="140"/>
        <v>0</v>
      </c>
      <c r="BS127" s="92"/>
      <c r="BT127" s="93">
        <f t="shared" ca="1" si="141"/>
        <v>0</v>
      </c>
      <c r="BU127" s="90">
        <f ca="1">IF(W126&lt;=0,0,IF($C127&lt;=SUM($BT127:BT127),0,IF(BD127+$C127-SUM($BT127:BT127)&gt;W126+AM127,W126+AM127-BD127,$C127-SUM($BT127:BT127))))</f>
        <v>0</v>
      </c>
      <c r="BV127" s="90">
        <f ca="1">IF(X126&lt;=0,0,IF($C127&lt;=SUM($BT127:BU127),0,IF(BE127+$C127-SUM($BT127:BU127)&gt;X126+AN127,X126+AN127-BE127,$C127-SUM($BT127:BU127))))</f>
        <v>0</v>
      </c>
      <c r="BW127" s="90">
        <f ca="1">IF(Y126&lt;=0,0,IF($C127&lt;=SUM($BT127:BV127),0,IF(BF127+$C127-SUM($BT127:BV127)&gt;Y126+AO127,Y126+AO127-BF127,$C127-SUM($BT127:BV127))))</f>
        <v>0</v>
      </c>
      <c r="BX127" s="90">
        <f ca="1">IF(Z126&lt;=0,0,IF($C127&lt;=SUM($BT127:BW127),0,IF(BG127+$C127-SUM($BT127:BW127)&gt;Z126+AP127,Z126+AP127-BG127,$C127-SUM($BT127:BW127))))</f>
        <v>0</v>
      </c>
      <c r="BY127" s="90">
        <f ca="1">IF(AA126&lt;=0,0,IF($C127&lt;=SUM($BT127:BX127),0,IF(BH127+$C127-SUM($BT127:BX127)&gt;AA126+AQ127,AA126+AQ127-BH127,$C127-SUM($BT127:BX127))))</f>
        <v>0</v>
      </c>
      <c r="BZ127" s="90">
        <f ca="1">IF(AB126&lt;=0,0,IF($C127&lt;=SUM($BT127:BY127),0,IF(BI127+$C127-SUM($BT127:BY127)&gt;AB126+AR127,AB126+AR127-BI127,$C127-SUM($BT127:BY127))))</f>
        <v>0</v>
      </c>
      <c r="CA127" s="90">
        <f ca="1">IF(AC126&lt;=0,0,IF($C127&lt;=SUM($BT127:BZ127),0,IF(BJ127+$C127-SUM($BT127:BZ127)&gt;AC126+AS127,AC126+AS127-BJ127,$C127-SUM($BT127:BZ127))))</f>
        <v>0</v>
      </c>
      <c r="CB127" s="90">
        <f ca="1">IF(AD126&lt;=0,0,IF($C127&lt;=SUM($BT127:CA127),0,IF(BK127+$C127-SUM($BT127:CA127)&gt;AD126+AT127,AD126+AT127-BK127,$C127-SUM($BT127:CA127))))</f>
        <v>0</v>
      </c>
      <c r="CC127" s="90">
        <f ca="1">IF(AE126&lt;=0,0,IF($C127&lt;=SUM($BT127:CB127),0,IF(BL127+$C127-SUM($BT127:CB127)&gt;AE126+AU127,AE126+AU127-BL127,$C127-SUM($BT127:CB127))))</f>
        <v>0</v>
      </c>
      <c r="CD127" s="90">
        <f ca="1">IF(AF126&lt;=0,0,IF($C127&lt;=SUM($BT127:CC127),0,IF(BM127+$C127-SUM($BT127:CC127)&gt;AF126+AV127,AF126+AV127-BM127,$C127-SUM($BT127:CC127))))</f>
        <v>0</v>
      </c>
      <c r="CE127" s="90">
        <f ca="1">IF(AG126&lt;=0,0,IF($C127&lt;=SUM($BT127:CD127),0,IF(BN127+$C127-SUM($BT127:CD127)&gt;AG126+AW127,AG126+AW127-BN127,$C127-SUM($BT127:CD127))))</f>
        <v>0</v>
      </c>
      <c r="CF127" s="90">
        <f ca="1">IF(AH126&lt;=0,0,IF($C127&lt;=SUM($BT127:CE127),0,IF(BO127+$C127-SUM($BT127:CE127)&gt;AH126+AX127,AH126+AX127-BO127,$C127-SUM($BT127:CE127))))</f>
        <v>0</v>
      </c>
      <c r="CG127" s="90">
        <f ca="1">IF(AI126&lt;=0,0,IF($C127&lt;=SUM($BT127:CF127),0,IF(BP127+$C127-SUM($BT127:CF127)&gt;AI126+AY127,AI126+AY127-BP127,$C127-SUM($BT127:CF127))))</f>
        <v>0</v>
      </c>
      <c r="CH127" s="90">
        <f ca="1">IF(AJ126&lt;=0,0,IF($C127&lt;=SUM($BT127:CG127),0,IF(BQ127+$C127-SUM($BT127:CG127)&gt;AJ126+AZ127,AJ126+AZ127-BQ127,$C127-SUM($BT127:CG127))))</f>
        <v>0</v>
      </c>
    </row>
    <row r="128" spans="1:86" ht="11.1" customHeight="1" x14ac:dyDescent="0.2">
      <c r="A128" s="86" t="str">
        <f t="shared" ca="1" si="77"/>
        <v/>
      </c>
      <c r="B128" s="87" t="e">
        <f t="shared" ca="1" si="142"/>
        <v>#N/A</v>
      </c>
      <c r="C128" s="88" t="str">
        <f t="shared" ca="1" si="78"/>
        <v/>
      </c>
      <c r="D128" s="89"/>
      <c r="E128" s="90">
        <f t="shared" ca="1" si="79"/>
        <v>0</v>
      </c>
      <c r="F128" s="90">
        <f t="shared" ca="1" si="80"/>
        <v>0</v>
      </c>
      <c r="G128" s="90">
        <f t="shared" ca="1" si="81"/>
        <v>0</v>
      </c>
      <c r="H128" s="90">
        <f t="shared" ca="1" si="82"/>
        <v>0</v>
      </c>
      <c r="I128" s="90">
        <f t="shared" ca="1" si="83"/>
        <v>0</v>
      </c>
      <c r="J128" s="90">
        <f t="shared" ca="1" si="84"/>
        <v>0</v>
      </c>
      <c r="K128" s="90">
        <f t="shared" ca="1" si="85"/>
        <v>0</v>
      </c>
      <c r="L128" s="90">
        <f t="shared" ca="1" si="86"/>
        <v>0</v>
      </c>
      <c r="M128" s="90">
        <f t="shared" ca="1" si="87"/>
        <v>0</v>
      </c>
      <c r="N128" s="90">
        <f t="shared" ca="1" si="88"/>
        <v>0</v>
      </c>
      <c r="O128" s="90">
        <f t="shared" ca="1" si="89"/>
        <v>0</v>
      </c>
      <c r="P128" s="90">
        <f t="shared" ca="1" si="90"/>
        <v>0</v>
      </c>
      <c r="Q128" s="90">
        <f t="shared" ca="1" si="91"/>
        <v>0</v>
      </c>
      <c r="R128" s="90">
        <f t="shared" ca="1" si="92"/>
        <v>0</v>
      </c>
      <c r="S128" s="90">
        <f t="shared" ca="1" si="93"/>
        <v>0</v>
      </c>
      <c r="T128" s="91"/>
      <c r="U128" s="90">
        <f t="shared" ca="1" si="76"/>
        <v>0</v>
      </c>
      <c r="V128" s="90">
        <f t="shared" ca="1" si="94"/>
        <v>0</v>
      </c>
      <c r="W128" s="90">
        <f t="shared" ca="1" si="95"/>
        <v>0</v>
      </c>
      <c r="X128" s="90">
        <f t="shared" ca="1" si="96"/>
        <v>0</v>
      </c>
      <c r="Y128" s="90">
        <f t="shared" ca="1" si="97"/>
        <v>0</v>
      </c>
      <c r="Z128" s="90">
        <f t="shared" ca="1" si="98"/>
        <v>0</v>
      </c>
      <c r="AA128" s="90">
        <f t="shared" ca="1" si="99"/>
        <v>0</v>
      </c>
      <c r="AB128" s="90">
        <f t="shared" ca="1" si="100"/>
        <v>0</v>
      </c>
      <c r="AC128" s="90">
        <f t="shared" ca="1" si="101"/>
        <v>0</v>
      </c>
      <c r="AD128" s="90">
        <f t="shared" ca="1" si="102"/>
        <v>0</v>
      </c>
      <c r="AE128" s="90">
        <f t="shared" ca="1" si="103"/>
        <v>0</v>
      </c>
      <c r="AF128" s="90">
        <f t="shared" ca="1" si="104"/>
        <v>0</v>
      </c>
      <c r="AG128" s="90">
        <f t="shared" ca="1" si="105"/>
        <v>0</v>
      </c>
      <c r="AH128" s="90">
        <f t="shared" ca="1" si="106"/>
        <v>0</v>
      </c>
      <c r="AI128" s="90">
        <f t="shared" ca="1" si="107"/>
        <v>0</v>
      </c>
      <c r="AJ128" s="90">
        <f t="shared" ca="1" si="108"/>
        <v>0</v>
      </c>
      <c r="AK128" s="94"/>
      <c r="AL128" s="90">
        <f t="shared" ca="1" si="109"/>
        <v>0</v>
      </c>
      <c r="AM128" s="90">
        <f t="shared" ca="1" si="110"/>
        <v>0</v>
      </c>
      <c r="AN128" s="90">
        <f t="shared" ca="1" si="111"/>
        <v>0</v>
      </c>
      <c r="AO128" s="90">
        <f t="shared" ca="1" si="112"/>
        <v>0</v>
      </c>
      <c r="AP128" s="90">
        <f t="shared" ca="1" si="113"/>
        <v>0</v>
      </c>
      <c r="AQ128" s="90">
        <f t="shared" ca="1" si="114"/>
        <v>0</v>
      </c>
      <c r="AR128" s="90">
        <f t="shared" ca="1" si="115"/>
        <v>0</v>
      </c>
      <c r="AS128" s="90">
        <f t="shared" ca="1" si="116"/>
        <v>0</v>
      </c>
      <c r="AT128" s="90">
        <f t="shared" ca="1" si="117"/>
        <v>0</v>
      </c>
      <c r="AU128" s="90">
        <f t="shared" ca="1" si="118"/>
        <v>0</v>
      </c>
      <c r="AV128" s="90">
        <f t="shared" ca="1" si="119"/>
        <v>0</v>
      </c>
      <c r="AW128" s="90">
        <f t="shared" ca="1" si="120"/>
        <v>0</v>
      </c>
      <c r="AX128" s="90">
        <f t="shared" ca="1" si="121"/>
        <v>0</v>
      </c>
      <c r="AY128" s="90">
        <f t="shared" ca="1" si="122"/>
        <v>0</v>
      </c>
      <c r="AZ128" s="90">
        <f t="shared" ca="1" si="123"/>
        <v>0</v>
      </c>
      <c r="BA128" s="92">
        <f t="shared" ca="1" si="124"/>
        <v>0</v>
      </c>
      <c r="BB128" s="95"/>
      <c r="BC128" s="90">
        <f t="shared" ca="1" si="125"/>
        <v>0</v>
      </c>
      <c r="BD128" s="90">
        <f t="shared" ca="1" si="126"/>
        <v>0</v>
      </c>
      <c r="BE128" s="90">
        <f t="shared" ca="1" si="127"/>
        <v>0</v>
      </c>
      <c r="BF128" s="90">
        <f t="shared" ca="1" si="128"/>
        <v>0</v>
      </c>
      <c r="BG128" s="90">
        <f t="shared" ca="1" si="129"/>
        <v>0</v>
      </c>
      <c r="BH128" s="90">
        <f t="shared" ca="1" si="130"/>
        <v>0</v>
      </c>
      <c r="BI128" s="90">
        <f t="shared" ca="1" si="131"/>
        <v>0</v>
      </c>
      <c r="BJ128" s="90">
        <f t="shared" ca="1" si="132"/>
        <v>0</v>
      </c>
      <c r="BK128" s="90">
        <f t="shared" ca="1" si="133"/>
        <v>0</v>
      </c>
      <c r="BL128" s="90">
        <f t="shared" ca="1" si="134"/>
        <v>0</v>
      </c>
      <c r="BM128" s="90">
        <f t="shared" ca="1" si="135"/>
        <v>0</v>
      </c>
      <c r="BN128" s="90">
        <f t="shared" ca="1" si="136"/>
        <v>0</v>
      </c>
      <c r="BO128" s="90">
        <f t="shared" ca="1" si="137"/>
        <v>0</v>
      </c>
      <c r="BP128" s="90">
        <f t="shared" ca="1" si="138"/>
        <v>0</v>
      </c>
      <c r="BQ128" s="90">
        <f t="shared" ca="1" si="139"/>
        <v>0</v>
      </c>
      <c r="BR128" s="92">
        <f t="shared" ca="1" si="140"/>
        <v>0</v>
      </c>
      <c r="BS128" s="92"/>
      <c r="BT128" s="93">
        <f t="shared" ca="1" si="141"/>
        <v>0</v>
      </c>
      <c r="BU128" s="90">
        <f ca="1">IF(W127&lt;=0,0,IF($C128&lt;=SUM($BT128:BT128),0,IF(BD128+$C128-SUM($BT128:BT128)&gt;W127+AM128,W127+AM128-BD128,$C128-SUM($BT128:BT128))))</f>
        <v>0</v>
      </c>
      <c r="BV128" s="90">
        <f ca="1">IF(X127&lt;=0,0,IF($C128&lt;=SUM($BT128:BU128),0,IF(BE128+$C128-SUM($BT128:BU128)&gt;X127+AN128,X127+AN128-BE128,$C128-SUM($BT128:BU128))))</f>
        <v>0</v>
      </c>
      <c r="BW128" s="90">
        <f ca="1">IF(Y127&lt;=0,0,IF($C128&lt;=SUM($BT128:BV128),0,IF(BF128+$C128-SUM($BT128:BV128)&gt;Y127+AO128,Y127+AO128-BF128,$C128-SUM($BT128:BV128))))</f>
        <v>0</v>
      </c>
      <c r="BX128" s="90">
        <f ca="1">IF(Z127&lt;=0,0,IF($C128&lt;=SUM($BT128:BW128),0,IF(BG128+$C128-SUM($BT128:BW128)&gt;Z127+AP128,Z127+AP128-BG128,$C128-SUM($BT128:BW128))))</f>
        <v>0</v>
      </c>
      <c r="BY128" s="90">
        <f ca="1">IF(AA127&lt;=0,0,IF($C128&lt;=SUM($BT128:BX128),0,IF(BH128+$C128-SUM($BT128:BX128)&gt;AA127+AQ128,AA127+AQ128-BH128,$C128-SUM($BT128:BX128))))</f>
        <v>0</v>
      </c>
      <c r="BZ128" s="90">
        <f ca="1">IF(AB127&lt;=0,0,IF($C128&lt;=SUM($BT128:BY128),0,IF(BI128+$C128-SUM($BT128:BY128)&gt;AB127+AR128,AB127+AR128-BI128,$C128-SUM($BT128:BY128))))</f>
        <v>0</v>
      </c>
      <c r="CA128" s="90">
        <f ca="1">IF(AC127&lt;=0,0,IF($C128&lt;=SUM($BT128:BZ128),0,IF(BJ128+$C128-SUM($BT128:BZ128)&gt;AC127+AS128,AC127+AS128-BJ128,$C128-SUM($BT128:BZ128))))</f>
        <v>0</v>
      </c>
      <c r="CB128" s="90">
        <f ca="1">IF(AD127&lt;=0,0,IF($C128&lt;=SUM($BT128:CA128),0,IF(BK128+$C128-SUM($BT128:CA128)&gt;AD127+AT128,AD127+AT128-BK128,$C128-SUM($BT128:CA128))))</f>
        <v>0</v>
      </c>
      <c r="CC128" s="90">
        <f ca="1">IF(AE127&lt;=0,0,IF($C128&lt;=SUM($BT128:CB128),0,IF(BL128+$C128-SUM($BT128:CB128)&gt;AE127+AU128,AE127+AU128-BL128,$C128-SUM($BT128:CB128))))</f>
        <v>0</v>
      </c>
      <c r="CD128" s="90">
        <f ca="1">IF(AF127&lt;=0,0,IF($C128&lt;=SUM($BT128:CC128),0,IF(BM128+$C128-SUM($BT128:CC128)&gt;AF127+AV128,AF127+AV128-BM128,$C128-SUM($BT128:CC128))))</f>
        <v>0</v>
      </c>
      <c r="CE128" s="90">
        <f ca="1">IF(AG127&lt;=0,0,IF($C128&lt;=SUM($BT128:CD128),0,IF(BN128+$C128-SUM($BT128:CD128)&gt;AG127+AW128,AG127+AW128-BN128,$C128-SUM($BT128:CD128))))</f>
        <v>0</v>
      </c>
      <c r="CF128" s="90">
        <f ca="1">IF(AH127&lt;=0,0,IF($C128&lt;=SUM($BT128:CE128),0,IF(BO128+$C128-SUM($BT128:CE128)&gt;AH127+AX128,AH127+AX128-BO128,$C128-SUM($BT128:CE128))))</f>
        <v>0</v>
      </c>
      <c r="CG128" s="90">
        <f ca="1">IF(AI127&lt;=0,0,IF($C128&lt;=SUM($BT128:CF128),0,IF(BP128+$C128-SUM($BT128:CF128)&gt;AI127+AY128,AI127+AY128-BP128,$C128-SUM($BT128:CF128))))</f>
        <v>0</v>
      </c>
      <c r="CH128" s="90">
        <f ca="1">IF(AJ127&lt;=0,0,IF($C128&lt;=SUM($BT128:CG128),0,IF(BQ128+$C128-SUM($BT128:CG128)&gt;AJ127+AZ128,AJ127+AZ128-BQ128,$C128-SUM($BT128:CG128))))</f>
        <v>0</v>
      </c>
    </row>
    <row r="129" spans="1:86" ht="11.1" customHeight="1" x14ac:dyDescent="0.2">
      <c r="A129" s="86" t="str">
        <f t="shared" ca="1" si="77"/>
        <v/>
      </c>
      <c r="B129" s="87" t="e">
        <f t="shared" ca="1" si="142"/>
        <v>#N/A</v>
      </c>
      <c r="C129" s="88" t="str">
        <f t="shared" ca="1" si="78"/>
        <v/>
      </c>
      <c r="D129" s="89"/>
      <c r="E129" s="90">
        <f t="shared" ca="1" si="79"/>
        <v>0</v>
      </c>
      <c r="F129" s="90">
        <f t="shared" ca="1" si="80"/>
        <v>0</v>
      </c>
      <c r="G129" s="90">
        <f t="shared" ca="1" si="81"/>
        <v>0</v>
      </c>
      <c r="H129" s="90">
        <f t="shared" ca="1" si="82"/>
        <v>0</v>
      </c>
      <c r="I129" s="90">
        <f t="shared" ca="1" si="83"/>
        <v>0</v>
      </c>
      <c r="J129" s="90">
        <f t="shared" ca="1" si="84"/>
        <v>0</v>
      </c>
      <c r="K129" s="90">
        <f t="shared" ca="1" si="85"/>
        <v>0</v>
      </c>
      <c r="L129" s="90">
        <f t="shared" ca="1" si="86"/>
        <v>0</v>
      </c>
      <c r="M129" s="90">
        <f t="shared" ca="1" si="87"/>
        <v>0</v>
      </c>
      <c r="N129" s="90">
        <f t="shared" ca="1" si="88"/>
        <v>0</v>
      </c>
      <c r="O129" s="90">
        <f t="shared" ca="1" si="89"/>
        <v>0</v>
      </c>
      <c r="P129" s="90">
        <f t="shared" ca="1" si="90"/>
        <v>0</v>
      </c>
      <c r="Q129" s="90">
        <f t="shared" ca="1" si="91"/>
        <v>0</v>
      </c>
      <c r="R129" s="90">
        <f t="shared" ca="1" si="92"/>
        <v>0</v>
      </c>
      <c r="S129" s="90">
        <f t="shared" ca="1" si="93"/>
        <v>0</v>
      </c>
      <c r="T129" s="91"/>
      <c r="U129" s="90">
        <f t="shared" ca="1" si="76"/>
        <v>0</v>
      </c>
      <c r="V129" s="90">
        <f t="shared" ca="1" si="94"/>
        <v>0</v>
      </c>
      <c r="W129" s="90">
        <f t="shared" ca="1" si="95"/>
        <v>0</v>
      </c>
      <c r="X129" s="90">
        <f t="shared" ca="1" si="96"/>
        <v>0</v>
      </c>
      <c r="Y129" s="90">
        <f t="shared" ca="1" si="97"/>
        <v>0</v>
      </c>
      <c r="Z129" s="90">
        <f t="shared" ca="1" si="98"/>
        <v>0</v>
      </c>
      <c r="AA129" s="90">
        <f t="shared" ca="1" si="99"/>
        <v>0</v>
      </c>
      <c r="AB129" s="90">
        <f t="shared" ca="1" si="100"/>
        <v>0</v>
      </c>
      <c r="AC129" s="90">
        <f t="shared" ca="1" si="101"/>
        <v>0</v>
      </c>
      <c r="AD129" s="90">
        <f t="shared" ca="1" si="102"/>
        <v>0</v>
      </c>
      <c r="AE129" s="90">
        <f t="shared" ca="1" si="103"/>
        <v>0</v>
      </c>
      <c r="AF129" s="90">
        <f t="shared" ca="1" si="104"/>
        <v>0</v>
      </c>
      <c r="AG129" s="90">
        <f t="shared" ca="1" si="105"/>
        <v>0</v>
      </c>
      <c r="AH129" s="90">
        <f t="shared" ca="1" si="106"/>
        <v>0</v>
      </c>
      <c r="AI129" s="90">
        <f t="shared" ca="1" si="107"/>
        <v>0</v>
      </c>
      <c r="AJ129" s="90">
        <f t="shared" ca="1" si="108"/>
        <v>0</v>
      </c>
      <c r="AK129" s="94"/>
      <c r="AL129" s="90">
        <f t="shared" ca="1" si="109"/>
        <v>0</v>
      </c>
      <c r="AM129" s="90">
        <f t="shared" ca="1" si="110"/>
        <v>0</v>
      </c>
      <c r="AN129" s="90">
        <f t="shared" ca="1" si="111"/>
        <v>0</v>
      </c>
      <c r="AO129" s="90">
        <f t="shared" ca="1" si="112"/>
        <v>0</v>
      </c>
      <c r="AP129" s="90">
        <f t="shared" ca="1" si="113"/>
        <v>0</v>
      </c>
      <c r="AQ129" s="90">
        <f t="shared" ca="1" si="114"/>
        <v>0</v>
      </c>
      <c r="AR129" s="90">
        <f t="shared" ca="1" si="115"/>
        <v>0</v>
      </c>
      <c r="AS129" s="90">
        <f t="shared" ca="1" si="116"/>
        <v>0</v>
      </c>
      <c r="AT129" s="90">
        <f t="shared" ca="1" si="117"/>
        <v>0</v>
      </c>
      <c r="AU129" s="90">
        <f t="shared" ca="1" si="118"/>
        <v>0</v>
      </c>
      <c r="AV129" s="90">
        <f t="shared" ca="1" si="119"/>
        <v>0</v>
      </c>
      <c r="AW129" s="90">
        <f t="shared" ca="1" si="120"/>
        <v>0</v>
      </c>
      <c r="AX129" s="90">
        <f t="shared" ca="1" si="121"/>
        <v>0</v>
      </c>
      <c r="AY129" s="90">
        <f t="shared" ca="1" si="122"/>
        <v>0</v>
      </c>
      <c r="AZ129" s="90">
        <f t="shared" ca="1" si="123"/>
        <v>0</v>
      </c>
      <c r="BA129" s="92">
        <f t="shared" ca="1" si="124"/>
        <v>0</v>
      </c>
      <c r="BB129" s="95"/>
      <c r="BC129" s="90">
        <f t="shared" ca="1" si="125"/>
        <v>0</v>
      </c>
      <c r="BD129" s="90">
        <f t="shared" ca="1" si="126"/>
        <v>0</v>
      </c>
      <c r="BE129" s="90">
        <f t="shared" ca="1" si="127"/>
        <v>0</v>
      </c>
      <c r="BF129" s="90">
        <f t="shared" ca="1" si="128"/>
        <v>0</v>
      </c>
      <c r="BG129" s="90">
        <f t="shared" ca="1" si="129"/>
        <v>0</v>
      </c>
      <c r="BH129" s="90">
        <f t="shared" ca="1" si="130"/>
        <v>0</v>
      </c>
      <c r="BI129" s="90">
        <f t="shared" ca="1" si="131"/>
        <v>0</v>
      </c>
      <c r="BJ129" s="90">
        <f t="shared" ca="1" si="132"/>
        <v>0</v>
      </c>
      <c r="BK129" s="90">
        <f t="shared" ca="1" si="133"/>
        <v>0</v>
      </c>
      <c r="BL129" s="90">
        <f t="shared" ca="1" si="134"/>
        <v>0</v>
      </c>
      <c r="BM129" s="90">
        <f t="shared" ca="1" si="135"/>
        <v>0</v>
      </c>
      <c r="BN129" s="90">
        <f t="shared" ca="1" si="136"/>
        <v>0</v>
      </c>
      <c r="BO129" s="90">
        <f t="shared" ca="1" si="137"/>
        <v>0</v>
      </c>
      <c r="BP129" s="90">
        <f t="shared" ca="1" si="138"/>
        <v>0</v>
      </c>
      <c r="BQ129" s="90">
        <f t="shared" ca="1" si="139"/>
        <v>0</v>
      </c>
      <c r="BR129" s="92">
        <f t="shared" ca="1" si="140"/>
        <v>0</v>
      </c>
      <c r="BS129" s="92"/>
      <c r="BT129" s="93">
        <f t="shared" ca="1" si="141"/>
        <v>0</v>
      </c>
      <c r="BU129" s="90">
        <f ca="1">IF(W128&lt;=0,0,IF($C129&lt;=SUM($BT129:BT129),0,IF(BD129+$C129-SUM($BT129:BT129)&gt;W128+AM129,W128+AM129-BD129,$C129-SUM($BT129:BT129))))</f>
        <v>0</v>
      </c>
      <c r="BV129" s="90">
        <f ca="1">IF(X128&lt;=0,0,IF($C129&lt;=SUM($BT129:BU129),0,IF(BE129+$C129-SUM($BT129:BU129)&gt;X128+AN129,X128+AN129-BE129,$C129-SUM($BT129:BU129))))</f>
        <v>0</v>
      </c>
      <c r="BW129" s="90">
        <f ca="1">IF(Y128&lt;=0,0,IF($C129&lt;=SUM($BT129:BV129),0,IF(BF129+$C129-SUM($BT129:BV129)&gt;Y128+AO129,Y128+AO129-BF129,$C129-SUM($BT129:BV129))))</f>
        <v>0</v>
      </c>
      <c r="BX129" s="90">
        <f ca="1">IF(Z128&lt;=0,0,IF($C129&lt;=SUM($BT129:BW129),0,IF(BG129+$C129-SUM($BT129:BW129)&gt;Z128+AP129,Z128+AP129-BG129,$C129-SUM($BT129:BW129))))</f>
        <v>0</v>
      </c>
      <c r="BY129" s="90">
        <f ca="1">IF(AA128&lt;=0,0,IF($C129&lt;=SUM($BT129:BX129),0,IF(BH129+$C129-SUM($BT129:BX129)&gt;AA128+AQ129,AA128+AQ129-BH129,$C129-SUM($BT129:BX129))))</f>
        <v>0</v>
      </c>
      <c r="BZ129" s="90">
        <f ca="1">IF(AB128&lt;=0,0,IF($C129&lt;=SUM($BT129:BY129),0,IF(BI129+$C129-SUM($BT129:BY129)&gt;AB128+AR129,AB128+AR129-BI129,$C129-SUM($BT129:BY129))))</f>
        <v>0</v>
      </c>
      <c r="CA129" s="90">
        <f ca="1">IF(AC128&lt;=0,0,IF($C129&lt;=SUM($BT129:BZ129),0,IF(BJ129+$C129-SUM($BT129:BZ129)&gt;AC128+AS129,AC128+AS129-BJ129,$C129-SUM($BT129:BZ129))))</f>
        <v>0</v>
      </c>
      <c r="CB129" s="90">
        <f ca="1">IF(AD128&lt;=0,0,IF($C129&lt;=SUM($BT129:CA129),0,IF(BK129+$C129-SUM($BT129:CA129)&gt;AD128+AT129,AD128+AT129-BK129,$C129-SUM($BT129:CA129))))</f>
        <v>0</v>
      </c>
      <c r="CC129" s="90">
        <f ca="1">IF(AE128&lt;=0,0,IF($C129&lt;=SUM($BT129:CB129),0,IF(BL129+$C129-SUM($BT129:CB129)&gt;AE128+AU129,AE128+AU129-BL129,$C129-SUM($BT129:CB129))))</f>
        <v>0</v>
      </c>
      <c r="CD129" s="90">
        <f ca="1">IF(AF128&lt;=0,0,IF($C129&lt;=SUM($BT129:CC129),0,IF(BM129+$C129-SUM($BT129:CC129)&gt;AF128+AV129,AF128+AV129-BM129,$C129-SUM($BT129:CC129))))</f>
        <v>0</v>
      </c>
      <c r="CE129" s="90">
        <f ca="1">IF(AG128&lt;=0,0,IF($C129&lt;=SUM($BT129:CD129),0,IF(BN129+$C129-SUM($BT129:CD129)&gt;AG128+AW129,AG128+AW129-BN129,$C129-SUM($BT129:CD129))))</f>
        <v>0</v>
      </c>
      <c r="CF129" s="90">
        <f ca="1">IF(AH128&lt;=0,0,IF($C129&lt;=SUM($BT129:CE129),0,IF(BO129+$C129-SUM($BT129:CE129)&gt;AH128+AX129,AH128+AX129-BO129,$C129-SUM($BT129:CE129))))</f>
        <v>0</v>
      </c>
      <c r="CG129" s="90">
        <f ca="1">IF(AI128&lt;=0,0,IF($C129&lt;=SUM($BT129:CF129),0,IF(BP129+$C129-SUM($BT129:CF129)&gt;AI128+AY129,AI128+AY129-BP129,$C129-SUM($BT129:CF129))))</f>
        <v>0</v>
      </c>
      <c r="CH129" s="90">
        <f ca="1">IF(AJ128&lt;=0,0,IF($C129&lt;=SUM($BT129:CG129),0,IF(BQ129+$C129-SUM($BT129:CG129)&gt;AJ128+AZ129,AJ128+AZ129-BQ129,$C129-SUM($BT129:CG129))))</f>
        <v>0</v>
      </c>
    </row>
    <row r="130" spans="1:86" ht="11.1" customHeight="1" x14ac:dyDescent="0.2">
      <c r="A130" s="86" t="str">
        <f t="shared" ca="1" si="77"/>
        <v/>
      </c>
      <c r="B130" s="87" t="e">
        <f t="shared" ca="1" si="142"/>
        <v>#N/A</v>
      </c>
      <c r="C130" s="88" t="str">
        <f t="shared" ca="1" si="78"/>
        <v/>
      </c>
      <c r="D130" s="89"/>
      <c r="E130" s="90">
        <f t="shared" ca="1" si="79"/>
        <v>0</v>
      </c>
      <c r="F130" s="90">
        <f t="shared" ca="1" si="80"/>
        <v>0</v>
      </c>
      <c r="G130" s="90">
        <f t="shared" ca="1" si="81"/>
        <v>0</v>
      </c>
      <c r="H130" s="90">
        <f t="shared" ca="1" si="82"/>
        <v>0</v>
      </c>
      <c r="I130" s="90">
        <f t="shared" ca="1" si="83"/>
        <v>0</v>
      </c>
      <c r="J130" s="90">
        <f t="shared" ca="1" si="84"/>
        <v>0</v>
      </c>
      <c r="K130" s="90">
        <f t="shared" ca="1" si="85"/>
        <v>0</v>
      </c>
      <c r="L130" s="90">
        <f t="shared" ca="1" si="86"/>
        <v>0</v>
      </c>
      <c r="M130" s="90">
        <f t="shared" ca="1" si="87"/>
        <v>0</v>
      </c>
      <c r="N130" s="90">
        <f t="shared" ca="1" si="88"/>
        <v>0</v>
      </c>
      <c r="O130" s="90">
        <f t="shared" ca="1" si="89"/>
        <v>0</v>
      </c>
      <c r="P130" s="90">
        <f t="shared" ca="1" si="90"/>
        <v>0</v>
      </c>
      <c r="Q130" s="90">
        <f t="shared" ca="1" si="91"/>
        <v>0</v>
      </c>
      <c r="R130" s="90">
        <f t="shared" ca="1" si="92"/>
        <v>0</v>
      </c>
      <c r="S130" s="90">
        <f t="shared" ca="1" si="93"/>
        <v>0</v>
      </c>
      <c r="T130" s="91"/>
      <c r="U130" s="90">
        <f t="shared" ca="1" si="76"/>
        <v>0</v>
      </c>
      <c r="V130" s="90">
        <f t="shared" ca="1" si="94"/>
        <v>0</v>
      </c>
      <c r="W130" s="90">
        <f t="shared" ca="1" si="95"/>
        <v>0</v>
      </c>
      <c r="X130" s="90">
        <f t="shared" ca="1" si="96"/>
        <v>0</v>
      </c>
      <c r="Y130" s="90">
        <f t="shared" ca="1" si="97"/>
        <v>0</v>
      </c>
      <c r="Z130" s="90">
        <f t="shared" ca="1" si="98"/>
        <v>0</v>
      </c>
      <c r="AA130" s="90">
        <f t="shared" ca="1" si="99"/>
        <v>0</v>
      </c>
      <c r="AB130" s="90">
        <f t="shared" ca="1" si="100"/>
        <v>0</v>
      </c>
      <c r="AC130" s="90">
        <f t="shared" ca="1" si="101"/>
        <v>0</v>
      </c>
      <c r="AD130" s="90">
        <f t="shared" ca="1" si="102"/>
        <v>0</v>
      </c>
      <c r="AE130" s="90">
        <f t="shared" ca="1" si="103"/>
        <v>0</v>
      </c>
      <c r="AF130" s="90">
        <f t="shared" ca="1" si="104"/>
        <v>0</v>
      </c>
      <c r="AG130" s="90">
        <f t="shared" ca="1" si="105"/>
        <v>0</v>
      </c>
      <c r="AH130" s="90">
        <f t="shared" ca="1" si="106"/>
        <v>0</v>
      </c>
      <c r="AI130" s="90">
        <f t="shared" ca="1" si="107"/>
        <v>0</v>
      </c>
      <c r="AJ130" s="90">
        <f t="shared" ca="1" si="108"/>
        <v>0</v>
      </c>
      <c r="AK130" s="94"/>
      <c r="AL130" s="90">
        <f t="shared" ca="1" si="109"/>
        <v>0</v>
      </c>
      <c r="AM130" s="90">
        <f t="shared" ca="1" si="110"/>
        <v>0</v>
      </c>
      <c r="AN130" s="90">
        <f t="shared" ca="1" si="111"/>
        <v>0</v>
      </c>
      <c r="AO130" s="90">
        <f t="shared" ca="1" si="112"/>
        <v>0</v>
      </c>
      <c r="AP130" s="90">
        <f t="shared" ca="1" si="113"/>
        <v>0</v>
      </c>
      <c r="AQ130" s="90">
        <f t="shared" ca="1" si="114"/>
        <v>0</v>
      </c>
      <c r="AR130" s="90">
        <f t="shared" ca="1" si="115"/>
        <v>0</v>
      </c>
      <c r="AS130" s="90">
        <f t="shared" ca="1" si="116"/>
        <v>0</v>
      </c>
      <c r="AT130" s="90">
        <f t="shared" ca="1" si="117"/>
        <v>0</v>
      </c>
      <c r="AU130" s="90">
        <f t="shared" ca="1" si="118"/>
        <v>0</v>
      </c>
      <c r="AV130" s="90">
        <f t="shared" ca="1" si="119"/>
        <v>0</v>
      </c>
      <c r="AW130" s="90">
        <f t="shared" ca="1" si="120"/>
        <v>0</v>
      </c>
      <c r="AX130" s="90">
        <f t="shared" ca="1" si="121"/>
        <v>0</v>
      </c>
      <c r="AY130" s="90">
        <f t="shared" ca="1" si="122"/>
        <v>0</v>
      </c>
      <c r="AZ130" s="90">
        <f t="shared" ca="1" si="123"/>
        <v>0</v>
      </c>
      <c r="BA130" s="92">
        <f t="shared" ca="1" si="124"/>
        <v>0</v>
      </c>
      <c r="BB130" s="95"/>
      <c r="BC130" s="90">
        <f t="shared" ca="1" si="125"/>
        <v>0</v>
      </c>
      <c r="BD130" s="90">
        <f t="shared" ca="1" si="126"/>
        <v>0</v>
      </c>
      <c r="BE130" s="90">
        <f t="shared" ca="1" si="127"/>
        <v>0</v>
      </c>
      <c r="BF130" s="90">
        <f t="shared" ca="1" si="128"/>
        <v>0</v>
      </c>
      <c r="BG130" s="90">
        <f t="shared" ca="1" si="129"/>
        <v>0</v>
      </c>
      <c r="BH130" s="90">
        <f t="shared" ca="1" si="130"/>
        <v>0</v>
      </c>
      <c r="BI130" s="90">
        <f t="shared" ca="1" si="131"/>
        <v>0</v>
      </c>
      <c r="BJ130" s="90">
        <f t="shared" ca="1" si="132"/>
        <v>0</v>
      </c>
      <c r="BK130" s="90">
        <f t="shared" ca="1" si="133"/>
        <v>0</v>
      </c>
      <c r="BL130" s="90">
        <f t="shared" ca="1" si="134"/>
        <v>0</v>
      </c>
      <c r="BM130" s="90">
        <f t="shared" ca="1" si="135"/>
        <v>0</v>
      </c>
      <c r="BN130" s="90">
        <f t="shared" ca="1" si="136"/>
        <v>0</v>
      </c>
      <c r="BO130" s="90">
        <f t="shared" ca="1" si="137"/>
        <v>0</v>
      </c>
      <c r="BP130" s="90">
        <f t="shared" ca="1" si="138"/>
        <v>0</v>
      </c>
      <c r="BQ130" s="90">
        <f t="shared" ca="1" si="139"/>
        <v>0</v>
      </c>
      <c r="BR130" s="92">
        <f t="shared" ca="1" si="140"/>
        <v>0</v>
      </c>
      <c r="BS130" s="92"/>
      <c r="BT130" s="93">
        <f t="shared" ca="1" si="141"/>
        <v>0</v>
      </c>
      <c r="BU130" s="90">
        <f ca="1">IF(W129&lt;=0,0,IF($C130&lt;=SUM($BT130:BT130),0,IF(BD130+$C130-SUM($BT130:BT130)&gt;W129+AM130,W129+AM130-BD130,$C130-SUM($BT130:BT130))))</f>
        <v>0</v>
      </c>
      <c r="BV130" s="90">
        <f ca="1">IF(X129&lt;=0,0,IF($C130&lt;=SUM($BT130:BU130),0,IF(BE130+$C130-SUM($BT130:BU130)&gt;X129+AN130,X129+AN130-BE130,$C130-SUM($BT130:BU130))))</f>
        <v>0</v>
      </c>
      <c r="BW130" s="90">
        <f ca="1">IF(Y129&lt;=0,0,IF($C130&lt;=SUM($BT130:BV130),0,IF(BF130+$C130-SUM($BT130:BV130)&gt;Y129+AO130,Y129+AO130-BF130,$C130-SUM($BT130:BV130))))</f>
        <v>0</v>
      </c>
      <c r="BX130" s="90">
        <f ca="1">IF(Z129&lt;=0,0,IF($C130&lt;=SUM($BT130:BW130),0,IF(BG130+$C130-SUM($BT130:BW130)&gt;Z129+AP130,Z129+AP130-BG130,$C130-SUM($BT130:BW130))))</f>
        <v>0</v>
      </c>
      <c r="BY130" s="90">
        <f ca="1">IF(AA129&lt;=0,0,IF($C130&lt;=SUM($BT130:BX130),0,IF(BH130+$C130-SUM($BT130:BX130)&gt;AA129+AQ130,AA129+AQ130-BH130,$C130-SUM($BT130:BX130))))</f>
        <v>0</v>
      </c>
      <c r="BZ130" s="90">
        <f ca="1">IF(AB129&lt;=0,0,IF($C130&lt;=SUM($BT130:BY130),0,IF(BI130+$C130-SUM($BT130:BY130)&gt;AB129+AR130,AB129+AR130-BI130,$C130-SUM($BT130:BY130))))</f>
        <v>0</v>
      </c>
      <c r="CA130" s="90">
        <f ca="1">IF(AC129&lt;=0,0,IF($C130&lt;=SUM($BT130:BZ130),0,IF(BJ130+$C130-SUM($BT130:BZ130)&gt;AC129+AS130,AC129+AS130-BJ130,$C130-SUM($BT130:BZ130))))</f>
        <v>0</v>
      </c>
      <c r="CB130" s="90">
        <f ca="1">IF(AD129&lt;=0,0,IF($C130&lt;=SUM($BT130:CA130),0,IF(BK130+$C130-SUM($BT130:CA130)&gt;AD129+AT130,AD129+AT130-BK130,$C130-SUM($BT130:CA130))))</f>
        <v>0</v>
      </c>
      <c r="CC130" s="90">
        <f ca="1">IF(AE129&lt;=0,0,IF($C130&lt;=SUM($BT130:CB130),0,IF(BL130+$C130-SUM($BT130:CB130)&gt;AE129+AU130,AE129+AU130-BL130,$C130-SUM($BT130:CB130))))</f>
        <v>0</v>
      </c>
      <c r="CD130" s="90">
        <f ca="1">IF(AF129&lt;=0,0,IF($C130&lt;=SUM($BT130:CC130),0,IF(BM130+$C130-SUM($BT130:CC130)&gt;AF129+AV130,AF129+AV130-BM130,$C130-SUM($BT130:CC130))))</f>
        <v>0</v>
      </c>
      <c r="CE130" s="90">
        <f ca="1">IF(AG129&lt;=0,0,IF($C130&lt;=SUM($BT130:CD130),0,IF(BN130+$C130-SUM($BT130:CD130)&gt;AG129+AW130,AG129+AW130-BN130,$C130-SUM($BT130:CD130))))</f>
        <v>0</v>
      </c>
      <c r="CF130" s="90">
        <f ca="1">IF(AH129&lt;=0,0,IF($C130&lt;=SUM($BT130:CE130),0,IF(BO130+$C130-SUM($BT130:CE130)&gt;AH129+AX130,AH129+AX130-BO130,$C130-SUM($BT130:CE130))))</f>
        <v>0</v>
      </c>
      <c r="CG130" s="90">
        <f ca="1">IF(AI129&lt;=0,0,IF($C130&lt;=SUM($BT130:CF130),0,IF(BP130+$C130-SUM($BT130:CF130)&gt;AI129+AY130,AI129+AY130-BP130,$C130-SUM($BT130:CF130))))</f>
        <v>0</v>
      </c>
      <c r="CH130" s="90">
        <f ca="1">IF(AJ129&lt;=0,0,IF($C130&lt;=SUM($BT130:CG130),0,IF(BQ130+$C130-SUM($BT130:CG130)&gt;AJ129+AZ130,AJ129+AZ130-BQ130,$C130-SUM($BT130:CG130))))</f>
        <v>0</v>
      </c>
    </row>
    <row r="131" spans="1:86" ht="11.1" customHeight="1" x14ac:dyDescent="0.2">
      <c r="A131" s="86" t="str">
        <f t="shared" ca="1" si="77"/>
        <v/>
      </c>
      <c r="B131" s="87" t="e">
        <f t="shared" ca="1" si="142"/>
        <v>#N/A</v>
      </c>
      <c r="C131" s="88" t="str">
        <f t="shared" ca="1" si="78"/>
        <v/>
      </c>
      <c r="D131" s="89"/>
      <c r="E131" s="90">
        <f t="shared" ca="1" si="79"/>
        <v>0</v>
      </c>
      <c r="F131" s="90">
        <f t="shared" ca="1" si="80"/>
        <v>0</v>
      </c>
      <c r="G131" s="90">
        <f t="shared" ca="1" si="81"/>
        <v>0</v>
      </c>
      <c r="H131" s="90">
        <f t="shared" ca="1" si="82"/>
        <v>0</v>
      </c>
      <c r="I131" s="90">
        <f t="shared" ca="1" si="83"/>
        <v>0</v>
      </c>
      <c r="J131" s="90">
        <f t="shared" ca="1" si="84"/>
        <v>0</v>
      </c>
      <c r="K131" s="90">
        <f t="shared" ca="1" si="85"/>
        <v>0</v>
      </c>
      <c r="L131" s="90">
        <f t="shared" ca="1" si="86"/>
        <v>0</v>
      </c>
      <c r="M131" s="90">
        <f t="shared" ca="1" si="87"/>
        <v>0</v>
      </c>
      <c r="N131" s="90">
        <f t="shared" ca="1" si="88"/>
        <v>0</v>
      </c>
      <c r="O131" s="90">
        <f t="shared" ca="1" si="89"/>
        <v>0</v>
      </c>
      <c r="P131" s="90">
        <f t="shared" ca="1" si="90"/>
        <v>0</v>
      </c>
      <c r="Q131" s="90">
        <f t="shared" ca="1" si="91"/>
        <v>0</v>
      </c>
      <c r="R131" s="90">
        <f t="shared" ca="1" si="92"/>
        <v>0</v>
      </c>
      <c r="S131" s="90">
        <f t="shared" ca="1" si="93"/>
        <v>0</v>
      </c>
      <c r="T131" s="91"/>
      <c r="U131" s="90">
        <f t="shared" ca="1" si="76"/>
        <v>0</v>
      </c>
      <c r="V131" s="90">
        <f t="shared" ca="1" si="94"/>
        <v>0</v>
      </c>
      <c r="W131" s="90">
        <f t="shared" ca="1" si="95"/>
        <v>0</v>
      </c>
      <c r="X131" s="90">
        <f t="shared" ca="1" si="96"/>
        <v>0</v>
      </c>
      <c r="Y131" s="90">
        <f t="shared" ca="1" si="97"/>
        <v>0</v>
      </c>
      <c r="Z131" s="90">
        <f t="shared" ca="1" si="98"/>
        <v>0</v>
      </c>
      <c r="AA131" s="90">
        <f t="shared" ca="1" si="99"/>
        <v>0</v>
      </c>
      <c r="AB131" s="90">
        <f t="shared" ca="1" si="100"/>
        <v>0</v>
      </c>
      <c r="AC131" s="90">
        <f t="shared" ca="1" si="101"/>
        <v>0</v>
      </c>
      <c r="AD131" s="90">
        <f t="shared" ca="1" si="102"/>
        <v>0</v>
      </c>
      <c r="AE131" s="90">
        <f t="shared" ca="1" si="103"/>
        <v>0</v>
      </c>
      <c r="AF131" s="90">
        <f t="shared" ca="1" si="104"/>
        <v>0</v>
      </c>
      <c r="AG131" s="90">
        <f t="shared" ca="1" si="105"/>
        <v>0</v>
      </c>
      <c r="AH131" s="90">
        <f t="shared" ca="1" si="106"/>
        <v>0</v>
      </c>
      <c r="AI131" s="90">
        <f t="shared" ca="1" si="107"/>
        <v>0</v>
      </c>
      <c r="AJ131" s="90">
        <f t="shared" ca="1" si="108"/>
        <v>0</v>
      </c>
      <c r="AK131" s="94"/>
      <c r="AL131" s="90">
        <f t="shared" ca="1" si="109"/>
        <v>0</v>
      </c>
      <c r="AM131" s="90">
        <f t="shared" ca="1" si="110"/>
        <v>0</v>
      </c>
      <c r="AN131" s="90">
        <f t="shared" ca="1" si="111"/>
        <v>0</v>
      </c>
      <c r="AO131" s="90">
        <f t="shared" ca="1" si="112"/>
        <v>0</v>
      </c>
      <c r="AP131" s="90">
        <f t="shared" ca="1" si="113"/>
        <v>0</v>
      </c>
      <c r="AQ131" s="90">
        <f t="shared" ca="1" si="114"/>
        <v>0</v>
      </c>
      <c r="AR131" s="90">
        <f t="shared" ca="1" si="115"/>
        <v>0</v>
      </c>
      <c r="AS131" s="90">
        <f t="shared" ca="1" si="116"/>
        <v>0</v>
      </c>
      <c r="AT131" s="90">
        <f t="shared" ca="1" si="117"/>
        <v>0</v>
      </c>
      <c r="AU131" s="90">
        <f t="shared" ca="1" si="118"/>
        <v>0</v>
      </c>
      <c r="AV131" s="90">
        <f t="shared" ca="1" si="119"/>
        <v>0</v>
      </c>
      <c r="AW131" s="90">
        <f t="shared" ca="1" si="120"/>
        <v>0</v>
      </c>
      <c r="AX131" s="90">
        <f t="shared" ca="1" si="121"/>
        <v>0</v>
      </c>
      <c r="AY131" s="90">
        <f t="shared" ca="1" si="122"/>
        <v>0</v>
      </c>
      <c r="AZ131" s="90">
        <f t="shared" ca="1" si="123"/>
        <v>0</v>
      </c>
      <c r="BA131" s="92">
        <f t="shared" ca="1" si="124"/>
        <v>0</v>
      </c>
      <c r="BB131" s="95"/>
      <c r="BC131" s="90">
        <f t="shared" ca="1" si="125"/>
        <v>0</v>
      </c>
      <c r="BD131" s="90">
        <f t="shared" ca="1" si="126"/>
        <v>0</v>
      </c>
      <c r="BE131" s="90">
        <f t="shared" ca="1" si="127"/>
        <v>0</v>
      </c>
      <c r="BF131" s="90">
        <f t="shared" ca="1" si="128"/>
        <v>0</v>
      </c>
      <c r="BG131" s="90">
        <f t="shared" ca="1" si="129"/>
        <v>0</v>
      </c>
      <c r="BH131" s="90">
        <f t="shared" ca="1" si="130"/>
        <v>0</v>
      </c>
      <c r="BI131" s="90">
        <f t="shared" ca="1" si="131"/>
        <v>0</v>
      </c>
      <c r="BJ131" s="90">
        <f t="shared" ca="1" si="132"/>
        <v>0</v>
      </c>
      <c r="BK131" s="90">
        <f t="shared" ca="1" si="133"/>
        <v>0</v>
      </c>
      <c r="BL131" s="90">
        <f t="shared" ca="1" si="134"/>
        <v>0</v>
      </c>
      <c r="BM131" s="90">
        <f t="shared" ca="1" si="135"/>
        <v>0</v>
      </c>
      <c r="BN131" s="90">
        <f t="shared" ca="1" si="136"/>
        <v>0</v>
      </c>
      <c r="BO131" s="90">
        <f t="shared" ca="1" si="137"/>
        <v>0</v>
      </c>
      <c r="BP131" s="90">
        <f t="shared" ca="1" si="138"/>
        <v>0</v>
      </c>
      <c r="BQ131" s="90">
        <f t="shared" ca="1" si="139"/>
        <v>0</v>
      </c>
      <c r="BR131" s="92">
        <f t="shared" ca="1" si="140"/>
        <v>0</v>
      </c>
      <c r="BS131" s="92"/>
      <c r="BT131" s="93">
        <f t="shared" ca="1" si="141"/>
        <v>0</v>
      </c>
      <c r="BU131" s="90">
        <f ca="1">IF(W130&lt;=0,0,IF($C131&lt;=SUM($BT131:BT131),0,IF(BD131+$C131-SUM($BT131:BT131)&gt;W130+AM131,W130+AM131-BD131,$C131-SUM($BT131:BT131))))</f>
        <v>0</v>
      </c>
      <c r="BV131" s="90">
        <f ca="1">IF(X130&lt;=0,0,IF($C131&lt;=SUM($BT131:BU131),0,IF(BE131+$C131-SUM($BT131:BU131)&gt;X130+AN131,X130+AN131-BE131,$C131-SUM($BT131:BU131))))</f>
        <v>0</v>
      </c>
      <c r="BW131" s="90">
        <f ca="1">IF(Y130&lt;=0,0,IF($C131&lt;=SUM($BT131:BV131),0,IF(BF131+$C131-SUM($BT131:BV131)&gt;Y130+AO131,Y130+AO131-BF131,$C131-SUM($BT131:BV131))))</f>
        <v>0</v>
      </c>
      <c r="BX131" s="90">
        <f ca="1">IF(Z130&lt;=0,0,IF($C131&lt;=SUM($BT131:BW131),0,IF(BG131+$C131-SUM($BT131:BW131)&gt;Z130+AP131,Z130+AP131-BG131,$C131-SUM($BT131:BW131))))</f>
        <v>0</v>
      </c>
      <c r="BY131" s="90">
        <f ca="1">IF(AA130&lt;=0,0,IF($C131&lt;=SUM($BT131:BX131),0,IF(BH131+$C131-SUM($BT131:BX131)&gt;AA130+AQ131,AA130+AQ131-BH131,$C131-SUM($BT131:BX131))))</f>
        <v>0</v>
      </c>
      <c r="BZ131" s="90">
        <f ca="1">IF(AB130&lt;=0,0,IF($C131&lt;=SUM($BT131:BY131),0,IF(BI131+$C131-SUM($BT131:BY131)&gt;AB130+AR131,AB130+AR131-BI131,$C131-SUM($BT131:BY131))))</f>
        <v>0</v>
      </c>
      <c r="CA131" s="90">
        <f ca="1">IF(AC130&lt;=0,0,IF($C131&lt;=SUM($BT131:BZ131),0,IF(BJ131+$C131-SUM($BT131:BZ131)&gt;AC130+AS131,AC130+AS131-BJ131,$C131-SUM($BT131:BZ131))))</f>
        <v>0</v>
      </c>
      <c r="CB131" s="90">
        <f ca="1">IF(AD130&lt;=0,0,IF($C131&lt;=SUM($BT131:CA131),0,IF(BK131+$C131-SUM($BT131:CA131)&gt;AD130+AT131,AD130+AT131-BK131,$C131-SUM($BT131:CA131))))</f>
        <v>0</v>
      </c>
      <c r="CC131" s="90">
        <f ca="1">IF(AE130&lt;=0,0,IF($C131&lt;=SUM($BT131:CB131),0,IF(BL131+$C131-SUM($BT131:CB131)&gt;AE130+AU131,AE130+AU131-BL131,$C131-SUM($BT131:CB131))))</f>
        <v>0</v>
      </c>
      <c r="CD131" s="90">
        <f ca="1">IF(AF130&lt;=0,0,IF($C131&lt;=SUM($BT131:CC131),0,IF(BM131+$C131-SUM($BT131:CC131)&gt;AF130+AV131,AF130+AV131-BM131,$C131-SUM($BT131:CC131))))</f>
        <v>0</v>
      </c>
      <c r="CE131" s="90">
        <f ca="1">IF(AG130&lt;=0,0,IF($C131&lt;=SUM($BT131:CD131),0,IF(BN131+$C131-SUM($BT131:CD131)&gt;AG130+AW131,AG130+AW131-BN131,$C131-SUM($BT131:CD131))))</f>
        <v>0</v>
      </c>
      <c r="CF131" s="90">
        <f ca="1">IF(AH130&lt;=0,0,IF($C131&lt;=SUM($BT131:CE131),0,IF(BO131+$C131-SUM($BT131:CE131)&gt;AH130+AX131,AH130+AX131-BO131,$C131-SUM($BT131:CE131))))</f>
        <v>0</v>
      </c>
      <c r="CG131" s="90">
        <f ca="1">IF(AI130&lt;=0,0,IF($C131&lt;=SUM($BT131:CF131),0,IF(BP131+$C131-SUM($BT131:CF131)&gt;AI130+AY131,AI130+AY131-BP131,$C131-SUM($BT131:CF131))))</f>
        <v>0</v>
      </c>
      <c r="CH131" s="90">
        <f ca="1">IF(AJ130&lt;=0,0,IF($C131&lt;=SUM($BT131:CG131),0,IF(BQ131+$C131-SUM($BT131:CG131)&gt;AJ130+AZ131,AJ130+AZ131-BQ131,$C131-SUM($BT131:CG131))))</f>
        <v>0</v>
      </c>
    </row>
    <row r="132" spans="1:86" ht="11.1" customHeight="1" x14ac:dyDescent="0.2">
      <c r="A132" s="86" t="str">
        <f t="shared" ca="1" si="77"/>
        <v/>
      </c>
      <c r="B132" s="87" t="e">
        <f t="shared" ca="1" si="142"/>
        <v>#N/A</v>
      </c>
      <c r="C132" s="88" t="str">
        <f t="shared" ca="1" si="78"/>
        <v/>
      </c>
      <c r="D132" s="89"/>
      <c r="E132" s="90">
        <f t="shared" ca="1" si="79"/>
        <v>0</v>
      </c>
      <c r="F132" s="90">
        <f t="shared" ca="1" si="80"/>
        <v>0</v>
      </c>
      <c r="G132" s="90">
        <f t="shared" ca="1" si="81"/>
        <v>0</v>
      </c>
      <c r="H132" s="90">
        <f t="shared" ca="1" si="82"/>
        <v>0</v>
      </c>
      <c r="I132" s="90">
        <f t="shared" ca="1" si="83"/>
        <v>0</v>
      </c>
      <c r="J132" s="90">
        <f t="shared" ca="1" si="84"/>
        <v>0</v>
      </c>
      <c r="K132" s="90">
        <f t="shared" ca="1" si="85"/>
        <v>0</v>
      </c>
      <c r="L132" s="90">
        <f t="shared" ca="1" si="86"/>
        <v>0</v>
      </c>
      <c r="M132" s="90">
        <f t="shared" ca="1" si="87"/>
        <v>0</v>
      </c>
      <c r="N132" s="90">
        <f t="shared" ca="1" si="88"/>
        <v>0</v>
      </c>
      <c r="O132" s="90">
        <f t="shared" ca="1" si="89"/>
        <v>0</v>
      </c>
      <c r="P132" s="90">
        <f t="shared" ca="1" si="90"/>
        <v>0</v>
      </c>
      <c r="Q132" s="90">
        <f t="shared" ca="1" si="91"/>
        <v>0</v>
      </c>
      <c r="R132" s="90">
        <f t="shared" ca="1" si="92"/>
        <v>0</v>
      </c>
      <c r="S132" s="90">
        <f t="shared" ca="1" si="93"/>
        <v>0</v>
      </c>
      <c r="T132" s="91"/>
      <c r="U132" s="90">
        <f t="shared" ca="1" si="76"/>
        <v>0</v>
      </c>
      <c r="V132" s="90">
        <f t="shared" ca="1" si="94"/>
        <v>0</v>
      </c>
      <c r="W132" s="90">
        <f t="shared" ca="1" si="95"/>
        <v>0</v>
      </c>
      <c r="X132" s="90">
        <f t="shared" ca="1" si="96"/>
        <v>0</v>
      </c>
      <c r="Y132" s="90">
        <f t="shared" ca="1" si="97"/>
        <v>0</v>
      </c>
      <c r="Z132" s="90">
        <f t="shared" ca="1" si="98"/>
        <v>0</v>
      </c>
      <c r="AA132" s="90">
        <f t="shared" ca="1" si="99"/>
        <v>0</v>
      </c>
      <c r="AB132" s="90">
        <f t="shared" ca="1" si="100"/>
        <v>0</v>
      </c>
      <c r="AC132" s="90">
        <f t="shared" ca="1" si="101"/>
        <v>0</v>
      </c>
      <c r="AD132" s="90">
        <f t="shared" ca="1" si="102"/>
        <v>0</v>
      </c>
      <c r="AE132" s="90">
        <f t="shared" ca="1" si="103"/>
        <v>0</v>
      </c>
      <c r="AF132" s="90">
        <f t="shared" ca="1" si="104"/>
        <v>0</v>
      </c>
      <c r="AG132" s="90">
        <f t="shared" ca="1" si="105"/>
        <v>0</v>
      </c>
      <c r="AH132" s="90">
        <f t="shared" ca="1" si="106"/>
        <v>0</v>
      </c>
      <c r="AI132" s="90">
        <f t="shared" ca="1" si="107"/>
        <v>0</v>
      </c>
      <c r="AJ132" s="90">
        <f t="shared" ca="1" si="108"/>
        <v>0</v>
      </c>
      <c r="AK132" s="94"/>
      <c r="AL132" s="90">
        <f t="shared" ca="1" si="109"/>
        <v>0</v>
      </c>
      <c r="AM132" s="90">
        <f t="shared" ca="1" si="110"/>
        <v>0</v>
      </c>
      <c r="AN132" s="90">
        <f t="shared" ca="1" si="111"/>
        <v>0</v>
      </c>
      <c r="AO132" s="90">
        <f t="shared" ca="1" si="112"/>
        <v>0</v>
      </c>
      <c r="AP132" s="90">
        <f t="shared" ca="1" si="113"/>
        <v>0</v>
      </c>
      <c r="AQ132" s="90">
        <f t="shared" ca="1" si="114"/>
        <v>0</v>
      </c>
      <c r="AR132" s="90">
        <f t="shared" ca="1" si="115"/>
        <v>0</v>
      </c>
      <c r="AS132" s="90">
        <f t="shared" ca="1" si="116"/>
        <v>0</v>
      </c>
      <c r="AT132" s="90">
        <f t="shared" ca="1" si="117"/>
        <v>0</v>
      </c>
      <c r="AU132" s="90">
        <f t="shared" ca="1" si="118"/>
        <v>0</v>
      </c>
      <c r="AV132" s="90">
        <f t="shared" ca="1" si="119"/>
        <v>0</v>
      </c>
      <c r="AW132" s="90">
        <f t="shared" ca="1" si="120"/>
        <v>0</v>
      </c>
      <c r="AX132" s="90">
        <f t="shared" ca="1" si="121"/>
        <v>0</v>
      </c>
      <c r="AY132" s="90">
        <f t="shared" ca="1" si="122"/>
        <v>0</v>
      </c>
      <c r="AZ132" s="90">
        <f t="shared" ca="1" si="123"/>
        <v>0</v>
      </c>
      <c r="BA132" s="92">
        <f t="shared" ca="1" si="124"/>
        <v>0</v>
      </c>
      <c r="BB132" s="95"/>
      <c r="BC132" s="90">
        <f t="shared" ca="1" si="125"/>
        <v>0</v>
      </c>
      <c r="BD132" s="90">
        <f t="shared" ca="1" si="126"/>
        <v>0</v>
      </c>
      <c r="BE132" s="90">
        <f t="shared" ca="1" si="127"/>
        <v>0</v>
      </c>
      <c r="BF132" s="90">
        <f t="shared" ca="1" si="128"/>
        <v>0</v>
      </c>
      <c r="BG132" s="90">
        <f t="shared" ca="1" si="129"/>
        <v>0</v>
      </c>
      <c r="BH132" s="90">
        <f t="shared" ca="1" si="130"/>
        <v>0</v>
      </c>
      <c r="BI132" s="90">
        <f t="shared" ca="1" si="131"/>
        <v>0</v>
      </c>
      <c r="BJ132" s="90">
        <f t="shared" ca="1" si="132"/>
        <v>0</v>
      </c>
      <c r="BK132" s="90">
        <f t="shared" ca="1" si="133"/>
        <v>0</v>
      </c>
      <c r="BL132" s="90">
        <f t="shared" ca="1" si="134"/>
        <v>0</v>
      </c>
      <c r="BM132" s="90">
        <f t="shared" ca="1" si="135"/>
        <v>0</v>
      </c>
      <c r="BN132" s="90">
        <f t="shared" ca="1" si="136"/>
        <v>0</v>
      </c>
      <c r="BO132" s="90">
        <f t="shared" ca="1" si="137"/>
        <v>0</v>
      </c>
      <c r="BP132" s="90">
        <f t="shared" ca="1" si="138"/>
        <v>0</v>
      </c>
      <c r="BQ132" s="90">
        <f t="shared" ca="1" si="139"/>
        <v>0</v>
      </c>
      <c r="BR132" s="92">
        <f t="shared" ca="1" si="140"/>
        <v>0</v>
      </c>
      <c r="BS132" s="92"/>
      <c r="BT132" s="93">
        <f t="shared" ca="1" si="141"/>
        <v>0</v>
      </c>
      <c r="BU132" s="90">
        <f ca="1">IF(W131&lt;=0,0,IF($C132&lt;=SUM($BT132:BT132),0,IF(BD132+$C132-SUM($BT132:BT132)&gt;W131+AM132,W131+AM132-BD132,$C132-SUM($BT132:BT132))))</f>
        <v>0</v>
      </c>
      <c r="BV132" s="90">
        <f ca="1">IF(X131&lt;=0,0,IF($C132&lt;=SUM($BT132:BU132),0,IF(BE132+$C132-SUM($BT132:BU132)&gt;X131+AN132,X131+AN132-BE132,$C132-SUM($BT132:BU132))))</f>
        <v>0</v>
      </c>
      <c r="BW132" s="90">
        <f ca="1">IF(Y131&lt;=0,0,IF($C132&lt;=SUM($BT132:BV132),0,IF(BF132+$C132-SUM($BT132:BV132)&gt;Y131+AO132,Y131+AO132-BF132,$C132-SUM($BT132:BV132))))</f>
        <v>0</v>
      </c>
      <c r="BX132" s="90">
        <f ca="1">IF(Z131&lt;=0,0,IF($C132&lt;=SUM($BT132:BW132),0,IF(BG132+$C132-SUM($BT132:BW132)&gt;Z131+AP132,Z131+AP132-BG132,$C132-SUM($BT132:BW132))))</f>
        <v>0</v>
      </c>
      <c r="BY132" s="90">
        <f ca="1">IF(AA131&lt;=0,0,IF($C132&lt;=SUM($BT132:BX132),0,IF(BH132+$C132-SUM($BT132:BX132)&gt;AA131+AQ132,AA131+AQ132-BH132,$C132-SUM($BT132:BX132))))</f>
        <v>0</v>
      </c>
      <c r="BZ132" s="90">
        <f ca="1">IF(AB131&lt;=0,0,IF($C132&lt;=SUM($BT132:BY132),0,IF(BI132+$C132-SUM($BT132:BY132)&gt;AB131+AR132,AB131+AR132-BI132,$C132-SUM($BT132:BY132))))</f>
        <v>0</v>
      </c>
      <c r="CA132" s="90">
        <f ca="1">IF(AC131&lt;=0,0,IF($C132&lt;=SUM($BT132:BZ132),0,IF(BJ132+$C132-SUM($BT132:BZ132)&gt;AC131+AS132,AC131+AS132-BJ132,$C132-SUM($BT132:BZ132))))</f>
        <v>0</v>
      </c>
      <c r="CB132" s="90">
        <f ca="1">IF(AD131&lt;=0,0,IF($C132&lt;=SUM($BT132:CA132),0,IF(BK132+$C132-SUM($BT132:CA132)&gt;AD131+AT132,AD131+AT132-BK132,$C132-SUM($BT132:CA132))))</f>
        <v>0</v>
      </c>
      <c r="CC132" s="90">
        <f ca="1">IF(AE131&lt;=0,0,IF($C132&lt;=SUM($BT132:CB132),0,IF(BL132+$C132-SUM($BT132:CB132)&gt;AE131+AU132,AE131+AU132-BL132,$C132-SUM($BT132:CB132))))</f>
        <v>0</v>
      </c>
      <c r="CD132" s="90">
        <f ca="1">IF(AF131&lt;=0,0,IF($C132&lt;=SUM($BT132:CC132),0,IF(BM132+$C132-SUM($BT132:CC132)&gt;AF131+AV132,AF131+AV132-BM132,$C132-SUM($BT132:CC132))))</f>
        <v>0</v>
      </c>
      <c r="CE132" s="90">
        <f ca="1">IF(AG131&lt;=0,0,IF($C132&lt;=SUM($BT132:CD132),0,IF(BN132+$C132-SUM($BT132:CD132)&gt;AG131+AW132,AG131+AW132-BN132,$C132-SUM($BT132:CD132))))</f>
        <v>0</v>
      </c>
      <c r="CF132" s="90">
        <f ca="1">IF(AH131&lt;=0,0,IF($C132&lt;=SUM($BT132:CE132),0,IF(BO132+$C132-SUM($BT132:CE132)&gt;AH131+AX132,AH131+AX132-BO132,$C132-SUM($BT132:CE132))))</f>
        <v>0</v>
      </c>
      <c r="CG132" s="90">
        <f ca="1">IF(AI131&lt;=0,0,IF($C132&lt;=SUM($BT132:CF132),0,IF(BP132+$C132-SUM($BT132:CF132)&gt;AI131+AY132,AI131+AY132-BP132,$C132-SUM($BT132:CF132))))</f>
        <v>0</v>
      </c>
      <c r="CH132" s="90">
        <f ca="1">IF(AJ131&lt;=0,0,IF($C132&lt;=SUM($BT132:CG132),0,IF(BQ132+$C132-SUM($BT132:CG132)&gt;AJ131+AZ132,AJ131+AZ132-BQ132,$C132-SUM($BT132:CG132))))</f>
        <v>0</v>
      </c>
    </row>
    <row r="133" spans="1:86" ht="11.1" customHeight="1" x14ac:dyDescent="0.2">
      <c r="A133" s="86" t="str">
        <f t="shared" ca="1" si="77"/>
        <v/>
      </c>
      <c r="B133" s="87" t="e">
        <f t="shared" ca="1" si="142"/>
        <v>#N/A</v>
      </c>
      <c r="C133" s="88" t="str">
        <f t="shared" ca="1" si="78"/>
        <v/>
      </c>
      <c r="D133" s="89"/>
      <c r="E133" s="90">
        <f t="shared" ca="1" si="79"/>
        <v>0</v>
      </c>
      <c r="F133" s="90">
        <f t="shared" ca="1" si="80"/>
        <v>0</v>
      </c>
      <c r="G133" s="90">
        <f t="shared" ca="1" si="81"/>
        <v>0</v>
      </c>
      <c r="H133" s="90">
        <f t="shared" ca="1" si="82"/>
        <v>0</v>
      </c>
      <c r="I133" s="90">
        <f t="shared" ca="1" si="83"/>
        <v>0</v>
      </c>
      <c r="J133" s="90">
        <f t="shared" ca="1" si="84"/>
        <v>0</v>
      </c>
      <c r="K133" s="90">
        <f t="shared" ca="1" si="85"/>
        <v>0</v>
      </c>
      <c r="L133" s="90">
        <f t="shared" ca="1" si="86"/>
        <v>0</v>
      </c>
      <c r="M133" s="90">
        <f t="shared" ca="1" si="87"/>
        <v>0</v>
      </c>
      <c r="N133" s="90">
        <f t="shared" ca="1" si="88"/>
        <v>0</v>
      </c>
      <c r="O133" s="90">
        <f t="shared" ca="1" si="89"/>
        <v>0</v>
      </c>
      <c r="P133" s="90">
        <f t="shared" ca="1" si="90"/>
        <v>0</v>
      </c>
      <c r="Q133" s="90">
        <f t="shared" ca="1" si="91"/>
        <v>0</v>
      </c>
      <c r="R133" s="90">
        <f t="shared" ca="1" si="92"/>
        <v>0</v>
      </c>
      <c r="S133" s="90">
        <f t="shared" ca="1" si="93"/>
        <v>0</v>
      </c>
      <c r="T133" s="91"/>
      <c r="U133" s="90">
        <f t="shared" ca="1" si="76"/>
        <v>0</v>
      </c>
      <c r="V133" s="90">
        <f t="shared" ca="1" si="94"/>
        <v>0</v>
      </c>
      <c r="W133" s="90">
        <f t="shared" ca="1" si="95"/>
        <v>0</v>
      </c>
      <c r="X133" s="90">
        <f t="shared" ca="1" si="96"/>
        <v>0</v>
      </c>
      <c r="Y133" s="90">
        <f t="shared" ca="1" si="97"/>
        <v>0</v>
      </c>
      <c r="Z133" s="90">
        <f t="shared" ca="1" si="98"/>
        <v>0</v>
      </c>
      <c r="AA133" s="90">
        <f t="shared" ca="1" si="99"/>
        <v>0</v>
      </c>
      <c r="AB133" s="90">
        <f t="shared" ca="1" si="100"/>
        <v>0</v>
      </c>
      <c r="AC133" s="90">
        <f t="shared" ca="1" si="101"/>
        <v>0</v>
      </c>
      <c r="AD133" s="90">
        <f t="shared" ca="1" si="102"/>
        <v>0</v>
      </c>
      <c r="AE133" s="90">
        <f t="shared" ca="1" si="103"/>
        <v>0</v>
      </c>
      <c r="AF133" s="90">
        <f t="shared" ca="1" si="104"/>
        <v>0</v>
      </c>
      <c r="AG133" s="90">
        <f t="shared" ca="1" si="105"/>
        <v>0</v>
      </c>
      <c r="AH133" s="90">
        <f t="shared" ca="1" si="106"/>
        <v>0</v>
      </c>
      <c r="AI133" s="90">
        <f t="shared" ca="1" si="107"/>
        <v>0</v>
      </c>
      <c r="AJ133" s="90">
        <f t="shared" ca="1" si="108"/>
        <v>0</v>
      </c>
      <c r="AK133" s="94"/>
      <c r="AL133" s="90">
        <f t="shared" ca="1" si="109"/>
        <v>0</v>
      </c>
      <c r="AM133" s="90">
        <f t="shared" ca="1" si="110"/>
        <v>0</v>
      </c>
      <c r="AN133" s="90">
        <f t="shared" ca="1" si="111"/>
        <v>0</v>
      </c>
      <c r="AO133" s="90">
        <f t="shared" ca="1" si="112"/>
        <v>0</v>
      </c>
      <c r="AP133" s="90">
        <f t="shared" ca="1" si="113"/>
        <v>0</v>
      </c>
      <c r="AQ133" s="90">
        <f t="shared" ca="1" si="114"/>
        <v>0</v>
      </c>
      <c r="AR133" s="90">
        <f t="shared" ca="1" si="115"/>
        <v>0</v>
      </c>
      <c r="AS133" s="90">
        <f t="shared" ca="1" si="116"/>
        <v>0</v>
      </c>
      <c r="AT133" s="90">
        <f t="shared" ca="1" si="117"/>
        <v>0</v>
      </c>
      <c r="AU133" s="90">
        <f t="shared" ca="1" si="118"/>
        <v>0</v>
      </c>
      <c r="AV133" s="90">
        <f t="shared" ca="1" si="119"/>
        <v>0</v>
      </c>
      <c r="AW133" s="90">
        <f t="shared" ca="1" si="120"/>
        <v>0</v>
      </c>
      <c r="AX133" s="90">
        <f t="shared" ca="1" si="121"/>
        <v>0</v>
      </c>
      <c r="AY133" s="90">
        <f t="shared" ca="1" si="122"/>
        <v>0</v>
      </c>
      <c r="AZ133" s="90">
        <f t="shared" ca="1" si="123"/>
        <v>0</v>
      </c>
      <c r="BA133" s="92">
        <f t="shared" ca="1" si="124"/>
        <v>0</v>
      </c>
      <c r="BB133" s="95"/>
      <c r="BC133" s="90">
        <f t="shared" ca="1" si="125"/>
        <v>0</v>
      </c>
      <c r="BD133" s="90">
        <f t="shared" ca="1" si="126"/>
        <v>0</v>
      </c>
      <c r="BE133" s="90">
        <f t="shared" ca="1" si="127"/>
        <v>0</v>
      </c>
      <c r="BF133" s="90">
        <f t="shared" ca="1" si="128"/>
        <v>0</v>
      </c>
      <c r="BG133" s="90">
        <f t="shared" ca="1" si="129"/>
        <v>0</v>
      </c>
      <c r="BH133" s="90">
        <f t="shared" ca="1" si="130"/>
        <v>0</v>
      </c>
      <c r="BI133" s="90">
        <f t="shared" ca="1" si="131"/>
        <v>0</v>
      </c>
      <c r="BJ133" s="90">
        <f t="shared" ca="1" si="132"/>
        <v>0</v>
      </c>
      <c r="BK133" s="90">
        <f t="shared" ca="1" si="133"/>
        <v>0</v>
      </c>
      <c r="BL133" s="90">
        <f t="shared" ca="1" si="134"/>
        <v>0</v>
      </c>
      <c r="BM133" s="90">
        <f t="shared" ca="1" si="135"/>
        <v>0</v>
      </c>
      <c r="BN133" s="90">
        <f t="shared" ca="1" si="136"/>
        <v>0</v>
      </c>
      <c r="BO133" s="90">
        <f t="shared" ca="1" si="137"/>
        <v>0</v>
      </c>
      <c r="BP133" s="90">
        <f t="shared" ca="1" si="138"/>
        <v>0</v>
      </c>
      <c r="BQ133" s="90">
        <f t="shared" ca="1" si="139"/>
        <v>0</v>
      </c>
      <c r="BR133" s="92">
        <f t="shared" ca="1" si="140"/>
        <v>0</v>
      </c>
      <c r="BS133" s="92"/>
      <c r="BT133" s="93">
        <f t="shared" ca="1" si="141"/>
        <v>0</v>
      </c>
      <c r="BU133" s="90">
        <f ca="1">IF(W132&lt;=0,0,IF($C133&lt;=SUM($BT133:BT133),0,IF(BD133+$C133-SUM($BT133:BT133)&gt;W132+AM133,W132+AM133-BD133,$C133-SUM($BT133:BT133))))</f>
        <v>0</v>
      </c>
      <c r="BV133" s="90">
        <f ca="1">IF(X132&lt;=0,0,IF($C133&lt;=SUM($BT133:BU133),0,IF(BE133+$C133-SUM($BT133:BU133)&gt;X132+AN133,X132+AN133-BE133,$C133-SUM($BT133:BU133))))</f>
        <v>0</v>
      </c>
      <c r="BW133" s="90">
        <f ca="1">IF(Y132&lt;=0,0,IF($C133&lt;=SUM($BT133:BV133),0,IF(BF133+$C133-SUM($BT133:BV133)&gt;Y132+AO133,Y132+AO133-BF133,$C133-SUM($BT133:BV133))))</f>
        <v>0</v>
      </c>
      <c r="BX133" s="90">
        <f ca="1">IF(Z132&lt;=0,0,IF($C133&lt;=SUM($BT133:BW133),0,IF(BG133+$C133-SUM($BT133:BW133)&gt;Z132+AP133,Z132+AP133-BG133,$C133-SUM($BT133:BW133))))</f>
        <v>0</v>
      </c>
      <c r="BY133" s="90">
        <f ca="1">IF(AA132&lt;=0,0,IF($C133&lt;=SUM($BT133:BX133),0,IF(BH133+$C133-SUM($BT133:BX133)&gt;AA132+AQ133,AA132+AQ133-BH133,$C133-SUM($BT133:BX133))))</f>
        <v>0</v>
      </c>
      <c r="BZ133" s="90">
        <f ca="1">IF(AB132&lt;=0,0,IF($C133&lt;=SUM($BT133:BY133),0,IF(BI133+$C133-SUM($BT133:BY133)&gt;AB132+AR133,AB132+AR133-BI133,$C133-SUM($BT133:BY133))))</f>
        <v>0</v>
      </c>
      <c r="CA133" s="90">
        <f ca="1">IF(AC132&lt;=0,0,IF($C133&lt;=SUM($BT133:BZ133),0,IF(BJ133+$C133-SUM($BT133:BZ133)&gt;AC132+AS133,AC132+AS133-BJ133,$C133-SUM($BT133:BZ133))))</f>
        <v>0</v>
      </c>
      <c r="CB133" s="90">
        <f ca="1">IF(AD132&lt;=0,0,IF($C133&lt;=SUM($BT133:CA133),0,IF(BK133+$C133-SUM($BT133:CA133)&gt;AD132+AT133,AD132+AT133-BK133,$C133-SUM($BT133:CA133))))</f>
        <v>0</v>
      </c>
      <c r="CC133" s="90">
        <f ca="1">IF(AE132&lt;=0,0,IF($C133&lt;=SUM($BT133:CB133),0,IF(BL133+$C133-SUM($BT133:CB133)&gt;AE132+AU133,AE132+AU133-BL133,$C133-SUM($BT133:CB133))))</f>
        <v>0</v>
      </c>
      <c r="CD133" s="90">
        <f ca="1">IF(AF132&lt;=0,0,IF($C133&lt;=SUM($BT133:CC133),0,IF(BM133+$C133-SUM($BT133:CC133)&gt;AF132+AV133,AF132+AV133-BM133,$C133-SUM($BT133:CC133))))</f>
        <v>0</v>
      </c>
      <c r="CE133" s="90">
        <f ca="1">IF(AG132&lt;=0,0,IF($C133&lt;=SUM($BT133:CD133),0,IF(BN133+$C133-SUM($BT133:CD133)&gt;AG132+AW133,AG132+AW133-BN133,$C133-SUM($BT133:CD133))))</f>
        <v>0</v>
      </c>
      <c r="CF133" s="90">
        <f ca="1">IF(AH132&lt;=0,0,IF($C133&lt;=SUM($BT133:CE133),0,IF(BO133+$C133-SUM($BT133:CE133)&gt;AH132+AX133,AH132+AX133-BO133,$C133-SUM($BT133:CE133))))</f>
        <v>0</v>
      </c>
      <c r="CG133" s="90">
        <f ca="1">IF(AI132&lt;=0,0,IF($C133&lt;=SUM($BT133:CF133),0,IF(BP133+$C133-SUM($BT133:CF133)&gt;AI132+AY133,AI132+AY133-BP133,$C133-SUM($BT133:CF133))))</f>
        <v>0</v>
      </c>
      <c r="CH133" s="90">
        <f ca="1">IF(AJ132&lt;=0,0,IF($C133&lt;=SUM($BT133:CG133),0,IF(BQ133+$C133-SUM($BT133:CG133)&gt;AJ132+AZ133,AJ132+AZ133-BQ133,$C133-SUM($BT133:CG133))))</f>
        <v>0</v>
      </c>
    </row>
    <row r="134" spans="1:86" ht="11.1" customHeight="1" x14ac:dyDescent="0.2">
      <c r="A134" s="86" t="str">
        <f t="shared" ca="1" si="77"/>
        <v/>
      </c>
      <c r="B134" s="87" t="e">
        <f t="shared" ca="1" si="142"/>
        <v>#N/A</v>
      </c>
      <c r="C134" s="88" t="str">
        <f t="shared" ca="1" si="78"/>
        <v/>
      </c>
      <c r="D134" s="89"/>
      <c r="E134" s="90">
        <f t="shared" ca="1" si="79"/>
        <v>0</v>
      </c>
      <c r="F134" s="90">
        <f t="shared" ca="1" si="80"/>
        <v>0</v>
      </c>
      <c r="G134" s="90">
        <f t="shared" ca="1" si="81"/>
        <v>0</v>
      </c>
      <c r="H134" s="90">
        <f t="shared" ca="1" si="82"/>
        <v>0</v>
      </c>
      <c r="I134" s="90">
        <f t="shared" ca="1" si="83"/>
        <v>0</v>
      </c>
      <c r="J134" s="90">
        <f t="shared" ca="1" si="84"/>
        <v>0</v>
      </c>
      <c r="K134" s="90">
        <f t="shared" ca="1" si="85"/>
        <v>0</v>
      </c>
      <c r="L134" s="90">
        <f t="shared" ca="1" si="86"/>
        <v>0</v>
      </c>
      <c r="M134" s="90">
        <f t="shared" ca="1" si="87"/>
        <v>0</v>
      </c>
      <c r="N134" s="90">
        <f t="shared" ca="1" si="88"/>
        <v>0</v>
      </c>
      <c r="O134" s="90">
        <f t="shared" ca="1" si="89"/>
        <v>0</v>
      </c>
      <c r="P134" s="90">
        <f t="shared" ca="1" si="90"/>
        <v>0</v>
      </c>
      <c r="Q134" s="90">
        <f t="shared" ca="1" si="91"/>
        <v>0</v>
      </c>
      <c r="R134" s="90">
        <f t="shared" ca="1" si="92"/>
        <v>0</v>
      </c>
      <c r="S134" s="90">
        <f t="shared" ca="1" si="93"/>
        <v>0</v>
      </c>
      <c r="T134" s="91"/>
      <c r="U134" s="90">
        <f t="shared" ca="1" si="76"/>
        <v>0</v>
      </c>
      <c r="V134" s="90">
        <f t="shared" ca="1" si="94"/>
        <v>0</v>
      </c>
      <c r="W134" s="90">
        <f t="shared" ca="1" si="95"/>
        <v>0</v>
      </c>
      <c r="X134" s="90">
        <f t="shared" ca="1" si="96"/>
        <v>0</v>
      </c>
      <c r="Y134" s="90">
        <f t="shared" ca="1" si="97"/>
        <v>0</v>
      </c>
      <c r="Z134" s="90">
        <f t="shared" ca="1" si="98"/>
        <v>0</v>
      </c>
      <c r="AA134" s="90">
        <f t="shared" ca="1" si="99"/>
        <v>0</v>
      </c>
      <c r="AB134" s="90">
        <f t="shared" ca="1" si="100"/>
        <v>0</v>
      </c>
      <c r="AC134" s="90">
        <f t="shared" ca="1" si="101"/>
        <v>0</v>
      </c>
      <c r="AD134" s="90">
        <f t="shared" ca="1" si="102"/>
        <v>0</v>
      </c>
      <c r="AE134" s="90">
        <f t="shared" ca="1" si="103"/>
        <v>0</v>
      </c>
      <c r="AF134" s="90">
        <f t="shared" ca="1" si="104"/>
        <v>0</v>
      </c>
      <c r="AG134" s="90">
        <f t="shared" ca="1" si="105"/>
        <v>0</v>
      </c>
      <c r="AH134" s="90">
        <f t="shared" ca="1" si="106"/>
        <v>0</v>
      </c>
      <c r="AI134" s="90">
        <f t="shared" ca="1" si="107"/>
        <v>0</v>
      </c>
      <c r="AJ134" s="90">
        <f t="shared" ca="1" si="108"/>
        <v>0</v>
      </c>
      <c r="AK134" s="94"/>
      <c r="AL134" s="90">
        <f t="shared" ca="1" si="109"/>
        <v>0</v>
      </c>
      <c r="AM134" s="90">
        <f t="shared" ca="1" si="110"/>
        <v>0</v>
      </c>
      <c r="AN134" s="90">
        <f t="shared" ca="1" si="111"/>
        <v>0</v>
      </c>
      <c r="AO134" s="90">
        <f t="shared" ca="1" si="112"/>
        <v>0</v>
      </c>
      <c r="AP134" s="90">
        <f t="shared" ca="1" si="113"/>
        <v>0</v>
      </c>
      <c r="AQ134" s="90">
        <f t="shared" ca="1" si="114"/>
        <v>0</v>
      </c>
      <c r="AR134" s="90">
        <f t="shared" ca="1" si="115"/>
        <v>0</v>
      </c>
      <c r="AS134" s="90">
        <f t="shared" ca="1" si="116"/>
        <v>0</v>
      </c>
      <c r="AT134" s="90">
        <f t="shared" ca="1" si="117"/>
        <v>0</v>
      </c>
      <c r="AU134" s="90">
        <f t="shared" ca="1" si="118"/>
        <v>0</v>
      </c>
      <c r="AV134" s="90">
        <f t="shared" ca="1" si="119"/>
        <v>0</v>
      </c>
      <c r="AW134" s="90">
        <f t="shared" ca="1" si="120"/>
        <v>0</v>
      </c>
      <c r="AX134" s="90">
        <f t="shared" ca="1" si="121"/>
        <v>0</v>
      </c>
      <c r="AY134" s="90">
        <f t="shared" ca="1" si="122"/>
        <v>0</v>
      </c>
      <c r="AZ134" s="90">
        <f t="shared" ca="1" si="123"/>
        <v>0</v>
      </c>
      <c r="BA134" s="92">
        <f t="shared" ca="1" si="124"/>
        <v>0</v>
      </c>
      <c r="BB134" s="95"/>
      <c r="BC134" s="90">
        <f t="shared" ca="1" si="125"/>
        <v>0</v>
      </c>
      <c r="BD134" s="90">
        <f t="shared" ca="1" si="126"/>
        <v>0</v>
      </c>
      <c r="BE134" s="90">
        <f t="shared" ca="1" si="127"/>
        <v>0</v>
      </c>
      <c r="BF134" s="90">
        <f t="shared" ca="1" si="128"/>
        <v>0</v>
      </c>
      <c r="BG134" s="90">
        <f t="shared" ca="1" si="129"/>
        <v>0</v>
      </c>
      <c r="BH134" s="90">
        <f t="shared" ca="1" si="130"/>
        <v>0</v>
      </c>
      <c r="BI134" s="90">
        <f t="shared" ca="1" si="131"/>
        <v>0</v>
      </c>
      <c r="BJ134" s="90">
        <f t="shared" ca="1" si="132"/>
        <v>0</v>
      </c>
      <c r="BK134" s="90">
        <f t="shared" ca="1" si="133"/>
        <v>0</v>
      </c>
      <c r="BL134" s="90">
        <f t="shared" ca="1" si="134"/>
        <v>0</v>
      </c>
      <c r="BM134" s="90">
        <f t="shared" ca="1" si="135"/>
        <v>0</v>
      </c>
      <c r="BN134" s="90">
        <f t="shared" ca="1" si="136"/>
        <v>0</v>
      </c>
      <c r="BO134" s="90">
        <f t="shared" ca="1" si="137"/>
        <v>0</v>
      </c>
      <c r="BP134" s="90">
        <f t="shared" ca="1" si="138"/>
        <v>0</v>
      </c>
      <c r="BQ134" s="90">
        <f t="shared" ca="1" si="139"/>
        <v>0</v>
      </c>
      <c r="BR134" s="92">
        <f t="shared" ca="1" si="140"/>
        <v>0</v>
      </c>
      <c r="BS134" s="92"/>
      <c r="BT134" s="93">
        <f t="shared" ca="1" si="141"/>
        <v>0</v>
      </c>
      <c r="BU134" s="90">
        <f ca="1">IF(W133&lt;=0,0,IF($C134&lt;=SUM($BT134:BT134),0,IF(BD134+$C134-SUM($BT134:BT134)&gt;W133+AM134,W133+AM134-BD134,$C134-SUM($BT134:BT134))))</f>
        <v>0</v>
      </c>
      <c r="BV134" s="90">
        <f ca="1">IF(X133&lt;=0,0,IF($C134&lt;=SUM($BT134:BU134),0,IF(BE134+$C134-SUM($BT134:BU134)&gt;X133+AN134,X133+AN134-BE134,$C134-SUM($BT134:BU134))))</f>
        <v>0</v>
      </c>
      <c r="BW134" s="90">
        <f ca="1">IF(Y133&lt;=0,0,IF($C134&lt;=SUM($BT134:BV134),0,IF(BF134+$C134-SUM($BT134:BV134)&gt;Y133+AO134,Y133+AO134-BF134,$C134-SUM($BT134:BV134))))</f>
        <v>0</v>
      </c>
      <c r="BX134" s="90">
        <f ca="1">IF(Z133&lt;=0,0,IF($C134&lt;=SUM($BT134:BW134),0,IF(BG134+$C134-SUM($BT134:BW134)&gt;Z133+AP134,Z133+AP134-BG134,$C134-SUM($BT134:BW134))))</f>
        <v>0</v>
      </c>
      <c r="BY134" s="90">
        <f ca="1">IF(AA133&lt;=0,0,IF($C134&lt;=SUM($BT134:BX134),0,IF(BH134+$C134-SUM($BT134:BX134)&gt;AA133+AQ134,AA133+AQ134-BH134,$C134-SUM($BT134:BX134))))</f>
        <v>0</v>
      </c>
      <c r="BZ134" s="90">
        <f ca="1">IF(AB133&lt;=0,0,IF($C134&lt;=SUM($BT134:BY134),0,IF(BI134+$C134-SUM($BT134:BY134)&gt;AB133+AR134,AB133+AR134-BI134,$C134-SUM($BT134:BY134))))</f>
        <v>0</v>
      </c>
      <c r="CA134" s="90">
        <f ca="1">IF(AC133&lt;=0,0,IF($C134&lt;=SUM($BT134:BZ134),0,IF(BJ134+$C134-SUM($BT134:BZ134)&gt;AC133+AS134,AC133+AS134-BJ134,$C134-SUM($BT134:BZ134))))</f>
        <v>0</v>
      </c>
      <c r="CB134" s="90">
        <f ca="1">IF(AD133&lt;=0,0,IF($C134&lt;=SUM($BT134:CA134),0,IF(BK134+$C134-SUM($BT134:CA134)&gt;AD133+AT134,AD133+AT134-BK134,$C134-SUM($BT134:CA134))))</f>
        <v>0</v>
      </c>
      <c r="CC134" s="90">
        <f ca="1">IF(AE133&lt;=0,0,IF($C134&lt;=SUM($BT134:CB134),0,IF(BL134+$C134-SUM($BT134:CB134)&gt;AE133+AU134,AE133+AU134-BL134,$C134-SUM($BT134:CB134))))</f>
        <v>0</v>
      </c>
      <c r="CD134" s="90">
        <f ca="1">IF(AF133&lt;=0,0,IF($C134&lt;=SUM($BT134:CC134),0,IF(BM134+$C134-SUM($BT134:CC134)&gt;AF133+AV134,AF133+AV134-BM134,$C134-SUM($BT134:CC134))))</f>
        <v>0</v>
      </c>
      <c r="CE134" s="90">
        <f ca="1">IF(AG133&lt;=0,0,IF($C134&lt;=SUM($BT134:CD134),0,IF(BN134+$C134-SUM($BT134:CD134)&gt;AG133+AW134,AG133+AW134-BN134,$C134-SUM($BT134:CD134))))</f>
        <v>0</v>
      </c>
      <c r="CF134" s="90">
        <f ca="1">IF(AH133&lt;=0,0,IF($C134&lt;=SUM($BT134:CE134),0,IF(BO134+$C134-SUM($BT134:CE134)&gt;AH133+AX134,AH133+AX134-BO134,$C134-SUM($BT134:CE134))))</f>
        <v>0</v>
      </c>
      <c r="CG134" s="90">
        <f ca="1">IF(AI133&lt;=0,0,IF($C134&lt;=SUM($BT134:CF134),0,IF(BP134+$C134-SUM($BT134:CF134)&gt;AI133+AY134,AI133+AY134-BP134,$C134-SUM($BT134:CF134))))</f>
        <v>0</v>
      </c>
      <c r="CH134" s="90">
        <f ca="1">IF(AJ133&lt;=0,0,IF($C134&lt;=SUM($BT134:CG134),0,IF(BQ134+$C134-SUM($BT134:CG134)&gt;AJ133+AZ134,AJ133+AZ134-BQ134,$C134-SUM($BT134:CG134))))</f>
        <v>0</v>
      </c>
    </row>
    <row r="135" spans="1:86" ht="11.1" customHeight="1" x14ac:dyDescent="0.2">
      <c r="A135" s="86" t="str">
        <f t="shared" ca="1" si="77"/>
        <v/>
      </c>
      <c r="B135" s="87" t="e">
        <f t="shared" ca="1" si="142"/>
        <v>#N/A</v>
      </c>
      <c r="C135" s="88" t="str">
        <f t="shared" ca="1" si="78"/>
        <v/>
      </c>
      <c r="D135" s="89"/>
      <c r="E135" s="90">
        <f t="shared" ca="1" si="79"/>
        <v>0</v>
      </c>
      <c r="F135" s="90">
        <f t="shared" ca="1" si="80"/>
        <v>0</v>
      </c>
      <c r="G135" s="90">
        <f t="shared" ca="1" si="81"/>
        <v>0</v>
      </c>
      <c r="H135" s="90">
        <f t="shared" ca="1" si="82"/>
        <v>0</v>
      </c>
      <c r="I135" s="90">
        <f t="shared" ca="1" si="83"/>
        <v>0</v>
      </c>
      <c r="J135" s="90">
        <f t="shared" ca="1" si="84"/>
        <v>0</v>
      </c>
      <c r="K135" s="90">
        <f t="shared" ca="1" si="85"/>
        <v>0</v>
      </c>
      <c r="L135" s="90">
        <f t="shared" ca="1" si="86"/>
        <v>0</v>
      </c>
      <c r="M135" s="90">
        <f t="shared" ca="1" si="87"/>
        <v>0</v>
      </c>
      <c r="N135" s="90">
        <f t="shared" ca="1" si="88"/>
        <v>0</v>
      </c>
      <c r="O135" s="90">
        <f t="shared" ca="1" si="89"/>
        <v>0</v>
      </c>
      <c r="P135" s="90">
        <f t="shared" ca="1" si="90"/>
        <v>0</v>
      </c>
      <c r="Q135" s="90">
        <f t="shared" ca="1" si="91"/>
        <v>0</v>
      </c>
      <c r="R135" s="90">
        <f t="shared" ca="1" si="92"/>
        <v>0</v>
      </c>
      <c r="S135" s="90">
        <f t="shared" ca="1" si="93"/>
        <v>0</v>
      </c>
      <c r="T135" s="91"/>
      <c r="U135" s="90">
        <f t="shared" ca="1" si="76"/>
        <v>0</v>
      </c>
      <c r="V135" s="90">
        <f t="shared" ca="1" si="94"/>
        <v>0</v>
      </c>
      <c r="W135" s="90">
        <f t="shared" ca="1" si="95"/>
        <v>0</v>
      </c>
      <c r="X135" s="90">
        <f t="shared" ca="1" si="96"/>
        <v>0</v>
      </c>
      <c r="Y135" s="90">
        <f t="shared" ca="1" si="97"/>
        <v>0</v>
      </c>
      <c r="Z135" s="90">
        <f t="shared" ca="1" si="98"/>
        <v>0</v>
      </c>
      <c r="AA135" s="90">
        <f t="shared" ca="1" si="99"/>
        <v>0</v>
      </c>
      <c r="AB135" s="90">
        <f t="shared" ca="1" si="100"/>
        <v>0</v>
      </c>
      <c r="AC135" s="90">
        <f t="shared" ca="1" si="101"/>
        <v>0</v>
      </c>
      <c r="AD135" s="90">
        <f t="shared" ca="1" si="102"/>
        <v>0</v>
      </c>
      <c r="AE135" s="90">
        <f t="shared" ca="1" si="103"/>
        <v>0</v>
      </c>
      <c r="AF135" s="90">
        <f t="shared" ca="1" si="104"/>
        <v>0</v>
      </c>
      <c r="AG135" s="90">
        <f t="shared" ca="1" si="105"/>
        <v>0</v>
      </c>
      <c r="AH135" s="90">
        <f t="shared" ca="1" si="106"/>
        <v>0</v>
      </c>
      <c r="AI135" s="90">
        <f t="shared" ca="1" si="107"/>
        <v>0</v>
      </c>
      <c r="AJ135" s="90">
        <f t="shared" ca="1" si="108"/>
        <v>0</v>
      </c>
      <c r="AK135" s="94"/>
      <c r="AL135" s="90">
        <f t="shared" ca="1" si="109"/>
        <v>0</v>
      </c>
      <c r="AM135" s="90">
        <f t="shared" ca="1" si="110"/>
        <v>0</v>
      </c>
      <c r="AN135" s="90">
        <f t="shared" ca="1" si="111"/>
        <v>0</v>
      </c>
      <c r="AO135" s="90">
        <f t="shared" ca="1" si="112"/>
        <v>0</v>
      </c>
      <c r="AP135" s="90">
        <f t="shared" ca="1" si="113"/>
        <v>0</v>
      </c>
      <c r="AQ135" s="90">
        <f t="shared" ca="1" si="114"/>
        <v>0</v>
      </c>
      <c r="AR135" s="90">
        <f t="shared" ca="1" si="115"/>
        <v>0</v>
      </c>
      <c r="AS135" s="90">
        <f t="shared" ca="1" si="116"/>
        <v>0</v>
      </c>
      <c r="AT135" s="90">
        <f t="shared" ca="1" si="117"/>
        <v>0</v>
      </c>
      <c r="AU135" s="90">
        <f t="shared" ca="1" si="118"/>
        <v>0</v>
      </c>
      <c r="AV135" s="90">
        <f t="shared" ca="1" si="119"/>
        <v>0</v>
      </c>
      <c r="AW135" s="90">
        <f t="shared" ca="1" si="120"/>
        <v>0</v>
      </c>
      <c r="AX135" s="90">
        <f t="shared" ca="1" si="121"/>
        <v>0</v>
      </c>
      <c r="AY135" s="90">
        <f t="shared" ca="1" si="122"/>
        <v>0</v>
      </c>
      <c r="AZ135" s="90">
        <f t="shared" ca="1" si="123"/>
        <v>0</v>
      </c>
      <c r="BA135" s="92">
        <f t="shared" ca="1" si="124"/>
        <v>0</v>
      </c>
      <c r="BB135" s="95"/>
      <c r="BC135" s="90">
        <f t="shared" ca="1" si="125"/>
        <v>0</v>
      </c>
      <c r="BD135" s="90">
        <f t="shared" ca="1" si="126"/>
        <v>0</v>
      </c>
      <c r="BE135" s="90">
        <f t="shared" ca="1" si="127"/>
        <v>0</v>
      </c>
      <c r="BF135" s="90">
        <f t="shared" ca="1" si="128"/>
        <v>0</v>
      </c>
      <c r="BG135" s="90">
        <f t="shared" ca="1" si="129"/>
        <v>0</v>
      </c>
      <c r="BH135" s="90">
        <f t="shared" ca="1" si="130"/>
        <v>0</v>
      </c>
      <c r="BI135" s="90">
        <f t="shared" ca="1" si="131"/>
        <v>0</v>
      </c>
      <c r="BJ135" s="90">
        <f t="shared" ca="1" si="132"/>
        <v>0</v>
      </c>
      <c r="BK135" s="90">
        <f t="shared" ca="1" si="133"/>
        <v>0</v>
      </c>
      <c r="BL135" s="90">
        <f t="shared" ca="1" si="134"/>
        <v>0</v>
      </c>
      <c r="BM135" s="90">
        <f t="shared" ca="1" si="135"/>
        <v>0</v>
      </c>
      <c r="BN135" s="90">
        <f t="shared" ca="1" si="136"/>
        <v>0</v>
      </c>
      <c r="BO135" s="90">
        <f t="shared" ca="1" si="137"/>
        <v>0</v>
      </c>
      <c r="BP135" s="90">
        <f t="shared" ca="1" si="138"/>
        <v>0</v>
      </c>
      <c r="BQ135" s="90">
        <f t="shared" ca="1" si="139"/>
        <v>0</v>
      </c>
      <c r="BR135" s="92">
        <f t="shared" ca="1" si="140"/>
        <v>0</v>
      </c>
      <c r="BS135" s="92"/>
      <c r="BT135" s="93">
        <f t="shared" ca="1" si="141"/>
        <v>0</v>
      </c>
      <c r="BU135" s="90">
        <f ca="1">IF(W134&lt;=0,0,IF($C135&lt;=SUM($BT135:BT135),0,IF(BD135+$C135-SUM($BT135:BT135)&gt;W134+AM135,W134+AM135-BD135,$C135-SUM($BT135:BT135))))</f>
        <v>0</v>
      </c>
      <c r="BV135" s="90">
        <f ca="1">IF(X134&lt;=0,0,IF($C135&lt;=SUM($BT135:BU135),0,IF(BE135+$C135-SUM($BT135:BU135)&gt;X134+AN135,X134+AN135-BE135,$C135-SUM($BT135:BU135))))</f>
        <v>0</v>
      </c>
      <c r="BW135" s="90">
        <f ca="1">IF(Y134&lt;=0,0,IF($C135&lt;=SUM($BT135:BV135),0,IF(BF135+$C135-SUM($BT135:BV135)&gt;Y134+AO135,Y134+AO135-BF135,$C135-SUM($BT135:BV135))))</f>
        <v>0</v>
      </c>
      <c r="BX135" s="90">
        <f ca="1">IF(Z134&lt;=0,0,IF($C135&lt;=SUM($BT135:BW135),0,IF(BG135+$C135-SUM($BT135:BW135)&gt;Z134+AP135,Z134+AP135-BG135,$C135-SUM($BT135:BW135))))</f>
        <v>0</v>
      </c>
      <c r="BY135" s="90">
        <f ca="1">IF(AA134&lt;=0,0,IF($C135&lt;=SUM($BT135:BX135),0,IF(BH135+$C135-SUM($BT135:BX135)&gt;AA134+AQ135,AA134+AQ135-BH135,$C135-SUM($BT135:BX135))))</f>
        <v>0</v>
      </c>
      <c r="BZ135" s="90">
        <f ca="1">IF(AB134&lt;=0,0,IF($C135&lt;=SUM($BT135:BY135),0,IF(BI135+$C135-SUM($BT135:BY135)&gt;AB134+AR135,AB134+AR135-BI135,$C135-SUM($BT135:BY135))))</f>
        <v>0</v>
      </c>
      <c r="CA135" s="90">
        <f ca="1">IF(AC134&lt;=0,0,IF($C135&lt;=SUM($BT135:BZ135),0,IF(BJ135+$C135-SUM($BT135:BZ135)&gt;AC134+AS135,AC134+AS135-BJ135,$C135-SUM($BT135:BZ135))))</f>
        <v>0</v>
      </c>
      <c r="CB135" s="90">
        <f ca="1">IF(AD134&lt;=0,0,IF($C135&lt;=SUM($BT135:CA135),0,IF(BK135+$C135-SUM($BT135:CA135)&gt;AD134+AT135,AD134+AT135-BK135,$C135-SUM($BT135:CA135))))</f>
        <v>0</v>
      </c>
      <c r="CC135" s="90">
        <f ca="1">IF(AE134&lt;=0,0,IF($C135&lt;=SUM($BT135:CB135),0,IF(BL135+$C135-SUM($BT135:CB135)&gt;AE134+AU135,AE134+AU135-BL135,$C135-SUM($BT135:CB135))))</f>
        <v>0</v>
      </c>
      <c r="CD135" s="90">
        <f ca="1">IF(AF134&lt;=0,0,IF($C135&lt;=SUM($BT135:CC135),0,IF(BM135+$C135-SUM($BT135:CC135)&gt;AF134+AV135,AF134+AV135-BM135,$C135-SUM($BT135:CC135))))</f>
        <v>0</v>
      </c>
      <c r="CE135" s="90">
        <f ca="1">IF(AG134&lt;=0,0,IF($C135&lt;=SUM($BT135:CD135),0,IF(BN135+$C135-SUM($BT135:CD135)&gt;AG134+AW135,AG134+AW135-BN135,$C135-SUM($BT135:CD135))))</f>
        <v>0</v>
      </c>
      <c r="CF135" s="90">
        <f ca="1">IF(AH134&lt;=0,0,IF($C135&lt;=SUM($BT135:CE135),0,IF(BO135+$C135-SUM($BT135:CE135)&gt;AH134+AX135,AH134+AX135-BO135,$C135-SUM($BT135:CE135))))</f>
        <v>0</v>
      </c>
      <c r="CG135" s="90">
        <f ca="1">IF(AI134&lt;=0,0,IF($C135&lt;=SUM($BT135:CF135),0,IF(BP135+$C135-SUM($BT135:CF135)&gt;AI134+AY135,AI134+AY135-BP135,$C135-SUM($BT135:CF135))))</f>
        <v>0</v>
      </c>
      <c r="CH135" s="90">
        <f ca="1">IF(AJ134&lt;=0,0,IF($C135&lt;=SUM($BT135:CG135),0,IF(BQ135+$C135-SUM($BT135:CG135)&gt;AJ134+AZ135,AJ134+AZ135-BQ135,$C135-SUM($BT135:CG135))))</f>
        <v>0</v>
      </c>
    </row>
    <row r="136" spans="1:86" ht="11.1" customHeight="1" x14ac:dyDescent="0.2">
      <c r="A136" s="86" t="str">
        <f t="shared" ca="1" si="77"/>
        <v/>
      </c>
      <c r="B136" s="87" t="e">
        <f t="shared" ca="1" si="142"/>
        <v>#N/A</v>
      </c>
      <c r="C136" s="88" t="str">
        <f t="shared" ca="1" si="78"/>
        <v/>
      </c>
      <c r="D136" s="89"/>
      <c r="E136" s="90">
        <f t="shared" ca="1" si="79"/>
        <v>0</v>
      </c>
      <c r="F136" s="90">
        <f t="shared" ca="1" si="80"/>
        <v>0</v>
      </c>
      <c r="G136" s="90">
        <f t="shared" ca="1" si="81"/>
        <v>0</v>
      </c>
      <c r="H136" s="90">
        <f t="shared" ca="1" si="82"/>
        <v>0</v>
      </c>
      <c r="I136" s="90">
        <f t="shared" ca="1" si="83"/>
        <v>0</v>
      </c>
      <c r="J136" s="90">
        <f t="shared" ca="1" si="84"/>
        <v>0</v>
      </c>
      <c r="K136" s="90">
        <f t="shared" ca="1" si="85"/>
        <v>0</v>
      </c>
      <c r="L136" s="90">
        <f t="shared" ca="1" si="86"/>
        <v>0</v>
      </c>
      <c r="M136" s="90">
        <f t="shared" ca="1" si="87"/>
        <v>0</v>
      </c>
      <c r="N136" s="90">
        <f t="shared" ca="1" si="88"/>
        <v>0</v>
      </c>
      <c r="O136" s="90">
        <f t="shared" ca="1" si="89"/>
        <v>0</v>
      </c>
      <c r="P136" s="90">
        <f t="shared" ca="1" si="90"/>
        <v>0</v>
      </c>
      <c r="Q136" s="90">
        <f t="shared" ca="1" si="91"/>
        <v>0</v>
      </c>
      <c r="R136" s="90">
        <f t="shared" ca="1" si="92"/>
        <v>0</v>
      </c>
      <c r="S136" s="90">
        <f t="shared" ca="1" si="93"/>
        <v>0</v>
      </c>
      <c r="T136" s="91"/>
      <c r="U136" s="90">
        <f t="shared" ca="1" si="76"/>
        <v>0</v>
      </c>
      <c r="V136" s="90">
        <f t="shared" ca="1" si="94"/>
        <v>0</v>
      </c>
      <c r="W136" s="90">
        <f t="shared" ca="1" si="95"/>
        <v>0</v>
      </c>
      <c r="X136" s="90">
        <f t="shared" ca="1" si="96"/>
        <v>0</v>
      </c>
      <c r="Y136" s="90">
        <f t="shared" ca="1" si="97"/>
        <v>0</v>
      </c>
      <c r="Z136" s="90">
        <f t="shared" ca="1" si="98"/>
        <v>0</v>
      </c>
      <c r="AA136" s="90">
        <f t="shared" ca="1" si="99"/>
        <v>0</v>
      </c>
      <c r="AB136" s="90">
        <f t="shared" ca="1" si="100"/>
        <v>0</v>
      </c>
      <c r="AC136" s="90">
        <f t="shared" ca="1" si="101"/>
        <v>0</v>
      </c>
      <c r="AD136" s="90">
        <f t="shared" ca="1" si="102"/>
        <v>0</v>
      </c>
      <c r="AE136" s="90">
        <f t="shared" ca="1" si="103"/>
        <v>0</v>
      </c>
      <c r="AF136" s="90">
        <f t="shared" ca="1" si="104"/>
        <v>0</v>
      </c>
      <c r="AG136" s="90">
        <f t="shared" ca="1" si="105"/>
        <v>0</v>
      </c>
      <c r="AH136" s="90">
        <f t="shared" ca="1" si="106"/>
        <v>0</v>
      </c>
      <c r="AI136" s="90">
        <f t="shared" ca="1" si="107"/>
        <v>0</v>
      </c>
      <c r="AJ136" s="90">
        <f t="shared" ca="1" si="108"/>
        <v>0</v>
      </c>
      <c r="AK136" s="94"/>
      <c r="AL136" s="90">
        <f t="shared" ca="1" si="109"/>
        <v>0</v>
      </c>
      <c r="AM136" s="90">
        <f t="shared" ca="1" si="110"/>
        <v>0</v>
      </c>
      <c r="AN136" s="90">
        <f t="shared" ca="1" si="111"/>
        <v>0</v>
      </c>
      <c r="AO136" s="90">
        <f t="shared" ca="1" si="112"/>
        <v>0</v>
      </c>
      <c r="AP136" s="90">
        <f t="shared" ca="1" si="113"/>
        <v>0</v>
      </c>
      <c r="AQ136" s="90">
        <f t="shared" ca="1" si="114"/>
        <v>0</v>
      </c>
      <c r="AR136" s="90">
        <f t="shared" ca="1" si="115"/>
        <v>0</v>
      </c>
      <c r="AS136" s="90">
        <f t="shared" ca="1" si="116"/>
        <v>0</v>
      </c>
      <c r="AT136" s="90">
        <f t="shared" ca="1" si="117"/>
        <v>0</v>
      </c>
      <c r="AU136" s="90">
        <f t="shared" ca="1" si="118"/>
        <v>0</v>
      </c>
      <c r="AV136" s="90">
        <f t="shared" ca="1" si="119"/>
        <v>0</v>
      </c>
      <c r="AW136" s="90">
        <f t="shared" ca="1" si="120"/>
        <v>0</v>
      </c>
      <c r="AX136" s="90">
        <f t="shared" ca="1" si="121"/>
        <v>0</v>
      </c>
      <c r="AY136" s="90">
        <f t="shared" ca="1" si="122"/>
        <v>0</v>
      </c>
      <c r="AZ136" s="90">
        <f t="shared" ca="1" si="123"/>
        <v>0</v>
      </c>
      <c r="BA136" s="92">
        <f t="shared" ca="1" si="124"/>
        <v>0</v>
      </c>
      <c r="BB136" s="95"/>
      <c r="BC136" s="90">
        <f t="shared" ca="1" si="125"/>
        <v>0</v>
      </c>
      <c r="BD136" s="90">
        <f t="shared" ca="1" si="126"/>
        <v>0</v>
      </c>
      <c r="BE136" s="90">
        <f t="shared" ca="1" si="127"/>
        <v>0</v>
      </c>
      <c r="BF136" s="90">
        <f t="shared" ca="1" si="128"/>
        <v>0</v>
      </c>
      <c r="BG136" s="90">
        <f t="shared" ca="1" si="129"/>
        <v>0</v>
      </c>
      <c r="BH136" s="90">
        <f t="shared" ca="1" si="130"/>
        <v>0</v>
      </c>
      <c r="BI136" s="90">
        <f t="shared" ca="1" si="131"/>
        <v>0</v>
      </c>
      <c r="BJ136" s="90">
        <f t="shared" ca="1" si="132"/>
        <v>0</v>
      </c>
      <c r="BK136" s="90">
        <f t="shared" ca="1" si="133"/>
        <v>0</v>
      </c>
      <c r="BL136" s="90">
        <f t="shared" ca="1" si="134"/>
        <v>0</v>
      </c>
      <c r="BM136" s="90">
        <f t="shared" ca="1" si="135"/>
        <v>0</v>
      </c>
      <c r="BN136" s="90">
        <f t="shared" ca="1" si="136"/>
        <v>0</v>
      </c>
      <c r="BO136" s="90">
        <f t="shared" ca="1" si="137"/>
        <v>0</v>
      </c>
      <c r="BP136" s="90">
        <f t="shared" ca="1" si="138"/>
        <v>0</v>
      </c>
      <c r="BQ136" s="90">
        <f t="shared" ca="1" si="139"/>
        <v>0</v>
      </c>
      <c r="BR136" s="92">
        <f t="shared" ca="1" si="140"/>
        <v>0</v>
      </c>
      <c r="BS136" s="92"/>
      <c r="BT136" s="93">
        <f t="shared" ca="1" si="141"/>
        <v>0</v>
      </c>
      <c r="BU136" s="90">
        <f ca="1">IF(W135&lt;=0,0,IF($C136&lt;=SUM($BT136:BT136),0,IF(BD136+$C136-SUM($BT136:BT136)&gt;W135+AM136,W135+AM136-BD136,$C136-SUM($BT136:BT136))))</f>
        <v>0</v>
      </c>
      <c r="BV136" s="90">
        <f ca="1">IF(X135&lt;=0,0,IF($C136&lt;=SUM($BT136:BU136),0,IF(BE136+$C136-SUM($BT136:BU136)&gt;X135+AN136,X135+AN136-BE136,$C136-SUM($BT136:BU136))))</f>
        <v>0</v>
      </c>
      <c r="BW136" s="90">
        <f ca="1">IF(Y135&lt;=0,0,IF($C136&lt;=SUM($BT136:BV136),0,IF(BF136+$C136-SUM($BT136:BV136)&gt;Y135+AO136,Y135+AO136-BF136,$C136-SUM($BT136:BV136))))</f>
        <v>0</v>
      </c>
      <c r="BX136" s="90">
        <f ca="1">IF(Z135&lt;=0,0,IF($C136&lt;=SUM($BT136:BW136),0,IF(BG136+$C136-SUM($BT136:BW136)&gt;Z135+AP136,Z135+AP136-BG136,$C136-SUM($BT136:BW136))))</f>
        <v>0</v>
      </c>
      <c r="BY136" s="90">
        <f ca="1">IF(AA135&lt;=0,0,IF($C136&lt;=SUM($BT136:BX136),0,IF(BH136+$C136-SUM($BT136:BX136)&gt;AA135+AQ136,AA135+AQ136-BH136,$C136-SUM($BT136:BX136))))</f>
        <v>0</v>
      </c>
      <c r="BZ136" s="90">
        <f ca="1">IF(AB135&lt;=0,0,IF($C136&lt;=SUM($BT136:BY136),0,IF(BI136+$C136-SUM($BT136:BY136)&gt;AB135+AR136,AB135+AR136-BI136,$C136-SUM($BT136:BY136))))</f>
        <v>0</v>
      </c>
      <c r="CA136" s="90">
        <f ca="1">IF(AC135&lt;=0,0,IF($C136&lt;=SUM($BT136:BZ136),0,IF(BJ136+$C136-SUM($BT136:BZ136)&gt;AC135+AS136,AC135+AS136-BJ136,$C136-SUM($BT136:BZ136))))</f>
        <v>0</v>
      </c>
      <c r="CB136" s="90">
        <f ca="1">IF(AD135&lt;=0,0,IF($C136&lt;=SUM($BT136:CA136),0,IF(BK136+$C136-SUM($BT136:CA136)&gt;AD135+AT136,AD135+AT136-BK136,$C136-SUM($BT136:CA136))))</f>
        <v>0</v>
      </c>
      <c r="CC136" s="90">
        <f ca="1">IF(AE135&lt;=0,0,IF($C136&lt;=SUM($BT136:CB136),0,IF(BL136+$C136-SUM($BT136:CB136)&gt;AE135+AU136,AE135+AU136-BL136,$C136-SUM($BT136:CB136))))</f>
        <v>0</v>
      </c>
      <c r="CD136" s="90">
        <f ca="1">IF(AF135&lt;=0,0,IF($C136&lt;=SUM($BT136:CC136),0,IF(BM136+$C136-SUM($BT136:CC136)&gt;AF135+AV136,AF135+AV136-BM136,$C136-SUM($BT136:CC136))))</f>
        <v>0</v>
      </c>
      <c r="CE136" s="90">
        <f ca="1">IF(AG135&lt;=0,0,IF($C136&lt;=SUM($BT136:CD136),0,IF(BN136+$C136-SUM($BT136:CD136)&gt;AG135+AW136,AG135+AW136-BN136,$C136-SUM($BT136:CD136))))</f>
        <v>0</v>
      </c>
      <c r="CF136" s="90">
        <f ca="1">IF(AH135&lt;=0,0,IF($C136&lt;=SUM($BT136:CE136),0,IF(BO136+$C136-SUM($BT136:CE136)&gt;AH135+AX136,AH135+AX136-BO136,$C136-SUM($BT136:CE136))))</f>
        <v>0</v>
      </c>
      <c r="CG136" s="90">
        <f ca="1">IF(AI135&lt;=0,0,IF($C136&lt;=SUM($BT136:CF136),0,IF(BP136+$C136-SUM($BT136:CF136)&gt;AI135+AY136,AI135+AY136-BP136,$C136-SUM($BT136:CF136))))</f>
        <v>0</v>
      </c>
      <c r="CH136" s="90">
        <f ca="1">IF(AJ135&lt;=0,0,IF($C136&lt;=SUM($BT136:CG136),0,IF(BQ136+$C136-SUM($BT136:CG136)&gt;AJ135+AZ136,AJ135+AZ136-BQ136,$C136-SUM($BT136:CG136))))</f>
        <v>0</v>
      </c>
    </row>
    <row r="137" spans="1:86" ht="11.1" customHeight="1" x14ac:dyDescent="0.2">
      <c r="A137" s="86" t="str">
        <f t="shared" ca="1" si="77"/>
        <v/>
      </c>
      <c r="B137" s="87" t="e">
        <f t="shared" ca="1" si="142"/>
        <v>#N/A</v>
      </c>
      <c r="C137" s="88" t="str">
        <f t="shared" ca="1" si="78"/>
        <v/>
      </c>
      <c r="D137" s="89"/>
      <c r="E137" s="90">
        <f t="shared" ca="1" si="79"/>
        <v>0</v>
      </c>
      <c r="F137" s="90">
        <f t="shared" ca="1" si="80"/>
        <v>0</v>
      </c>
      <c r="G137" s="90">
        <f t="shared" ca="1" si="81"/>
        <v>0</v>
      </c>
      <c r="H137" s="90">
        <f t="shared" ca="1" si="82"/>
        <v>0</v>
      </c>
      <c r="I137" s="90">
        <f t="shared" ca="1" si="83"/>
        <v>0</v>
      </c>
      <c r="J137" s="90">
        <f t="shared" ca="1" si="84"/>
        <v>0</v>
      </c>
      <c r="K137" s="90">
        <f t="shared" ca="1" si="85"/>
        <v>0</v>
      </c>
      <c r="L137" s="90">
        <f t="shared" ca="1" si="86"/>
        <v>0</v>
      </c>
      <c r="M137" s="90">
        <f t="shared" ca="1" si="87"/>
        <v>0</v>
      </c>
      <c r="N137" s="90">
        <f t="shared" ca="1" si="88"/>
        <v>0</v>
      </c>
      <c r="O137" s="90">
        <f t="shared" ca="1" si="89"/>
        <v>0</v>
      </c>
      <c r="P137" s="90">
        <f t="shared" ca="1" si="90"/>
        <v>0</v>
      </c>
      <c r="Q137" s="90">
        <f t="shared" ca="1" si="91"/>
        <v>0</v>
      </c>
      <c r="R137" s="90">
        <f t="shared" ca="1" si="92"/>
        <v>0</v>
      </c>
      <c r="S137" s="90">
        <f t="shared" ca="1" si="93"/>
        <v>0</v>
      </c>
      <c r="T137" s="91"/>
      <c r="U137" s="90">
        <f t="shared" ca="1" si="76"/>
        <v>0</v>
      </c>
      <c r="V137" s="90">
        <f t="shared" ca="1" si="94"/>
        <v>0</v>
      </c>
      <c r="W137" s="90">
        <f t="shared" ca="1" si="95"/>
        <v>0</v>
      </c>
      <c r="X137" s="90">
        <f t="shared" ca="1" si="96"/>
        <v>0</v>
      </c>
      <c r="Y137" s="90">
        <f t="shared" ca="1" si="97"/>
        <v>0</v>
      </c>
      <c r="Z137" s="90">
        <f t="shared" ca="1" si="98"/>
        <v>0</v>
      </c>
      <c r="AA137" s="90">
        <f t="shared" ca="1" si="99"/>
        <v>0</v>
      </c>
      <c r="AB137" s="90">
        <f t="shared" ca="1" si="100"/>
        <v>0</v>
      </c>
      <c r="AC137" s="90">
        <f t="shared" ca="1" si="101"/>
        <v>0</v>
      </c>
      <c r="AD137" s="90">
        <f t="shared" ca="1" si="102"/>
        <v>0</v>
      </c>
      <c r="AE137" s="90">
        <f t="shared" ca="1" si="103"/>
        <v>0</v>
      </c>
      <c r="AF137" s="90">
        <f t="shared" ca="1" si="104"/>
        <v>0</v>
      </c>
      <c r="AG137" s="90">
        <f t="shared" ca="1" si="105"/>
        <v>0</v>
      </c>
      <c r="AH137" s="90">
        <f t="shared" ca="1" si="106"/>
        <v>0</v>
      </c>
      <c r="AI137" s="90">
        <f t="shared" ca="1" si="107"/>
        <v>0</v>
      </c>
      <c r="AJ137" s="90">
        <f t="shared" ca="1" si="108"/>
        <v>0</v>
      </c>
      <c r="AK137" s="94"/>
      <c r="AL137" s="90">
        <f t="shared" ca="1" si="109"/>
        <v>0</v>
      </c>
      <c r="AM137" s="90">
        <f t="shared" ca="1" si="110"/>
        <v>0</v>
      </c>
      <c r="AN137" s="90">
        <f t="shared" ca="1" si="111"/>
        <v>0</v>
      </c>
      <c r="AO137" s="90">
        <f t="shared" ca="1" si="112"/>
        <v>0</v>
      </c>
      <c r="AP137" s="90">
        <f t="shared" ca="1" si="113"/>
        <v>0</v>
      </c>
      <c r="AQ137" s="90">
        <f t="shared" ca="1" si="114"/>
        <v>0</v>
      </c>
      <c r="AR137" s="90">
        <f t="shared" ca="1" si="115"/>
        <v>0</v>
      </c>
      <c r="AS137" s="90">
        <f t="shared" ca="1" si="116"/>
        <v>0</v>
      </c>
      <c r="AT137" s="90">
        <f t="shared" ca="1" si="117"/>
        <v>0</v>
      </c>
      <c r="AU137" s="90">
        <f t="shared" ca="1" si="118"/>
        <v>0</v>
      </c>
      <c r="AV137" s="90">
        <f t="shared" ca="1" si="119"/>
        <v>0</v>
      </c>
      <c r="AW137" s="90">
        <f t="shared" ca="1" si="120"/>
        <v>0</v>
      </c>
      <c r="AX137" s="90">
        <f t="shared" ca="1" si="121"/>
        <v>0</v>
      </c>
      <c r="AY137" s="90">
        <f t="shared" ca="1" si="122"/>
        <v>0</v>
      </c>
      <c r="AZ137" s="90">
        <f t="shared" ca="1" si="123"/>
        <v>0</v>
      </c>
      <c r="BA137" s="92">
        <f t="shared" ca="1" si="124"/>
        <v>0</v>
      </c>
      <c r="BB137" s="95"/>
      <c r="BC137" s="90">
        <f t="shared" ca="1" si="125"/>
        <v>0</v>
      </c>
      <c r="BD137" s="90">
        <f t="shared" ca="1" si="126"/>
        <v>0</v>
      </c>
      <c r="BE137" s="90">
        <f t="shared" ca="1" si="127"/>
        <v>0</v>
      </c>
      <c r="BF137" s="90">
        <f t="shared" ca="1" si="128"/>
        <v>0</v>
      </c>
      <c r="BG137" s="90">
        <f t="shared" ca="1" si="129"/>
        <v>0</v>
      </c>
      <c r="BH137" s="90">
        <f t="shared" ca="1" si="130"/>
        <v>0</v>
      </c>
      <c r="BI137" s="90">
        <f t="shared" ca="1" si="131"/>
        <v>0</v>
      </c>
      <c r="BJ137" s="90">
        <f t="shared" ca="1" si="132"/>
        <v>0</v>
      </c>
      <c r="BK137" s="90">
        <f t="shared" ca="1" si="133"/>
        <v>0</v>
      </c>
      <c r="BL137" s="90">
        <f t="shared" ca="1" si="134"/>
        <v>0</v>
      </c>
      <c r="BM137" s="90">
        <f t="shared" ca="1" si="135"/>
        <v>0</v>
      </c>
      <c r="BN137" s="90">
        <f t="shared" ca="1" si="136"/>
        <v>0</v>
      </c>
      <c r="BO137" s="90">
        <f t="shared" ca="1" si="137"/>
        <v>0</v>
      </c>
      <c r="BP137" s="90">
        <f t="shared" ca="1" si="138"/>
        <v>0</v>
      </c>
      <c r="BQ137" s="90">
        <f t="shared" ca="1" si="139"/>
        <v>0</v>
      </c>
      <c r="BR137" s="92">
        <f t="shared" ca="1" si="140"/>
        <v>0</v>
      </c>
      <c r="BS137" s="92"/>
      <c r="BT137" s="93">
        <f t="shared" ca="1" si="141"/>
        <v>0</v>
      </c>
      <c r="BU137" s="90">
        <f ca="1">IF(W136&lt;=0,0,IF($C137&lt;=SUM($BT137:BT137),0,IF(BD137+$C137-SUM($BT137:BT137)&gt;W136+AM137,W136+AM137-BD137,$C137-SUM($BT137:BT137))))</f>
        <v>0</v>
      </c>
      <c r="BV137" s="90">
        <f ca="1">IF(X136&lt;=0,0,IF($C137&lt;=SUM($BT137:BU137),0,IF(BE137+$C137-SUM($BT137:BU137)&gt;X136+AN137,X136+AN137-BE137,$C137-SUM($BT137:BU137))))</f>
        <v>0</v>
      </c>
      <c r="BW137" s="90">
        <f ca="1">IF(Y136&lt;=0,0,IF($C137&lt;=SUM($BT137:BV137),0,IF(BF137+$C137-SUM($BT137:BV137)&gt;Y136+AO137,Y136+AO137-BF137,$C137-SUM($BT137:BV137))))</f>
        <v>0</v>
      </c>
      <c r="BX137" s="90">
        <f ca="1">IF(Z136&lt;=0,0,IF($C137&lt;=SUM($BT137:BW137),0,IF(BG137+$C137-SUM($BT137:BW137)&gt;Z136+AP137,Z136+AP137-BG137,$C137-SUM($BT137:BW137))))</f>
        <v>0</v>
      </c>
      <c r="BY137" s="90">
        <f ca="1">IF(AA136&lt;=0,0,IF($C137&lt;=SUM($BT137:BX137),0,IF(BH137+$C137-SUM($BT137:BX137)&gt;AA136+AQ137,AA136+AQ137-BH137,$C137-SUM($BT137:BX137))))</f>
        <v>0</v>
      </c>
      <c r="BZ137" s="90">
        <f ca="1">IF(AB136&lt;=0,0,IF($C137&lt;=SUM($BT137:BY137),0,IF(BI137+$C137-SUM($BT137:BY137)&gt;AB136+AR137,AB136+AR137-BI137,$C137-SUM($BT137:BY137))))</f>
        <v>0</v>
      </c>
      <c r="CA137" s="90">
        <f ca="1">IF(AC136&lt;=0,0,IF($C137&lt;=SUM($BT137:BZ137),0,IF(BJ137+$C137-SUM($BT137:BZ137)&gt;AC136+AS137,AC136+AS137-BJ137,$C137-SUM($BT137:BZ137))))</f>
        <v>0</v>
      </c>
      <c r="CB137" s="90">
        <f ca="1">IF(AD136&lt;=0,0,IF($C137&lt;=SUM($BT137:CA137),0,IF(BK137+$C137-SUM($BT137:CA137)&gt;AD136+AT137,AD136+AT137-BK137,$C137-SUM($BT137:CA137))))</f>
        <v>0</v>
      </c>
      <c r="CC137" s="90">
        <f ca="1">IF(AE136&lt;=0,0,IF($C137&lt;=SUM($BT137:CB137),0,IF(BL137+$C137-SUM($BT137:CB137)&gt;AE136+AU137,AE136+AU137-BL137,$C137-SUM($BT137:CB137))))</f>
        <v>0</v>
      </c>
      <c r="CD137" s="90">
        <f ca="1">IF(AF136&lt;=0,0,IF($C137&lt;=SUM($BT137:CC137),0,IF(BM137+$C137-SUM($BT137:CC137)&gt;AF136+AV137,AF136+AV137-BM137,$C137-SUM($BT137:CC137))))</f>
        <v>0</v>
      </c>
      <c r="CE137" s="90">
        <f ca="1">IF(AG136&lt;=0,0,IF($C137&lt;=SUM($BT137:CD137),0,IF(BN137+$C137-SUM($BT137:CD137)&gt;AG136+AW137,AG136+AW137-BN137,$C137-SUM($BT137:CD137))))</f>
        <v>0</v>
      </c>
      <c r="CF137" s="90">
        <f ca="1">IF(AH136&lt;=0,0,IF($C137&lt;=SUM($BT137:CE137),0,IF(BO137+$C137-SUM($BT137:CE137)&gt;AH136+AX137,AH136+AX137-BO137,$C137-SUM($BT137:CE137))))</f>
        <v>0</v>
      </c>
      <c r="CG137" s="90">
        <f ca="1">IF(AI136&lt;=0,0,IF($C137&lt;=SUM($BT137:CF137),0,IF(BP137+$C137-SUM($BT137:CF137)&gt;AI136+AY137,AI136+AY137-BP137,$C137-SUM($BT137:CF137))))</f>
        <v>0</v>
      </c>
      <c r="CH137" s="90">
        <f ca="1">IF(AJ136&lt;=0,0,IF($C137&lt;=SUM($BT137:CG137),0,IF(BQ137+$C137-SUM($BT137:CG137)&gt;AJ136+AZ137,AJ136+AZ137-BQ137,$C137-SUM($BT137:CG137))))</f>
        <v>0</v>
      </c>
    </row>
    <row r="138" spans="1:86" ht="11.1" customHeight="1" x14ac:dyDescent="0.2">
      <c r="A138" s="86" t="str">
        <f t="shared" ca="1" si="77"/>
        <v/>
      </c>
      <c r="B138" s="87" t="e">
        <f t="shared" ca="1" si="142"/>
        <v>#N/A</v>
      </c>
      <c r="C138" s="88" t="str">
        <f t="shared" ca="1" si="78"/>
        <v/>
      </c>
      <c r="D138" s="89"/>
      <c r="E138" s="90">
        <f t="shared" ca="1" si="79"/>
        <v>0</v>
      </c>
      <c r="F138" s="90">
        <f t="shared" ca="1" si="80"/>
        <v>0</v>
      </c>
      <c r="G138" s="90">
        <f t="shared" ca="1" si="81"/>
        <v>0</v>
      </c>
      <c r="H138" s="90">
        <f t="shared" ca="1" si="82"/>
        <v>0</v>
      </c>
      <c r="I138" s="90">
        <f t="shared" ca="1" si="83"/>
        <v>0</v>
      </c>
      <c r="J138" s="90">
        <f t="shared" ca="1" si="84"/>
        <v>0</v>
      </c>
      <c r="K138" s="90">
        <f t="shared" ca="1" si="85"/>
        <v>0</v>
      </c>
      <c r="L138" s="90">
        <f t="shared" ca="1" si="86"/>
        <v>0</v>
      </c>
      <c r="M138" s="90">
        <f t="shared" ca="1" si="87"/>
        <v>0</v>
      </c>
      <c r="N138" s="90">
        <f t="shared" ca="1" si="88"/>
        <v>0</v>
      </c>
      <c r="O138" s="90">
        <f t="shared" ca="1" si="89"/>
        <v>0</v>
      </c>
      <c r="P138" s="90">
        <f t="shared" ca="1" si="90"/>
        <v>0</v>
      </c>
      <c r="Q138" s="90">
        <f t="shared" ca="1" si="91"/>
        <v>0</v>
      </c>
      <c r="R138" s="90">
        <f t="shared" ca="1" si="92"/>
        <v>0</v>
      </c>
      <c r="S138" s="90">
        <f t="shared" ca="1" si="93"/>
        <v>0</v>
      </c>
      <c r="T138" s="91"/>
      <c r="U138" s="90">
        <f t="shared" ca="1" si="76"/>
        <v>0</v>
      </c>
      <c r="V138" s="90">
        <f t="shared" ca="1" si="94"/>
        <v>0</v>
      </c>
      <c r="W138" s="90">
        <f t="shared" ca="1" si="95"/>
        <v>0</v>
      </c>
      <c r="X138" s="90">
        <f t="shared" ca="1" si="96"/>
        <v>0</v>
      </c>
      <c r="Y138" s="90">
        <f t="shared" ca="1" si="97"/>
        <v>0</v>
      </c>
      <c r="Z138" s="90">
        <f t="shared" ca="1" si="98"/>
        <v>0</v>
      </c>
      <c r="AA138" s="90">
        <f t="shared" ca="1" si="99"/>
        <v>0</v>
      </c>
      <c r="AB138" s="90">
        <f t="shared" ca="1" si="100"/>
        <v>0</v>
      </c>
      <c r="AC138" s="90">
        <f t="shared" ca="1" si="101"/>
        <v>0</v>
      </c>
      <c r="AD138" s="90">
        <f t="shared" ca="1" si="102"/>
        <v>0</v>
      </c>
      <c r="AE138" s="90">
        <f t="shared" ca="1" si="103"/>
        <v>0</v>
      </c>
      <c r="AF138" s="90">
        <f t="shared" ca="1" si="104"/>
        <v>0</v>
      </c>
      <c r="AG138" s="90">
        <f t="shared" ca="1" si="105"/>
        <v>0</v>
      </c>
      <c r="AH138" s="90">
        <f t="shared" ca="1" si="106"/>
        <v>0</v>
      </c>
      <c r="AI138" s="90">
        <f t="shared" ca="1" si="107"/>
        <v>0</v>
      </c>
      <c r="AJ138" s="90">
        <f t="shared" ca="1" si="108"/>
        <v>0</v>
      </c>
      <c r="AK138" s="94"/>
      <c r="AL138" s="90">
        <f t="shared" ca="1" si="109"/>
        <v>0</v>
      </c>
      <c r="AM138" s="90">
        <f t="shared" ca="1" si="110"/>
        <v>0</v>
      </c>
      <c r="AN138" s="90">
        <f t="shared" ca="1" si="111"/>
        <v>0</v>
      </c>
      <c r="AO138" s="90">
        <f t="shared" ca="1" si="112"/>
        <v>0</v>
      </c>
      <c r="AP138" s="90">
        <f t="shared" ca="1" si="113"/>
        <v>0</v>
      </c>
      <c r="AQ138" s="90">
        <f t="shared" ca="1" si="114"/>
        <v>0</v>
      </c>
      <c r="AR138" s="90">
        <f t="shared" ca="1" si="115"/>
        <v>0</v>
      </c>
      <c r="AS138" s="90">
        <f t="shared" ca="1" si="116"/>
        <v>0</v>
      </c>
      <c r="AT138" s="90">
        <f t="shared" ca="1" si="117"/>
        <v>0</v>
      </c>
      <c r="AU138" s="90">
        <f t="shared" ca="1" si="118"/>
        <v>0</v>
      </c>
      <c r="AV138" s="90">
        <f t="shared" ca="1" si="119"/>
        <v>0</v>
      </c>
      <c r="AW138" s="90">
        <f t="shared" ca="1" si="120"/>
        <v>0</v>
      </c>
      <c r="AX138" s="90">
        <f t="shared" ca="1" si="121"/>
        <v>0</v>
      </c>
      <c r="AY138" s="90">
        <f t="shared" ca="1" si="122"/>
        <v>0</v>
      </c>
      <c r="AZ138" s="90">
        <f t="shared" ca="1" si="123"/>
        <v>0</v>
      </c>
      <c r="BA138" s="92">
        <f t="shared" ca="1" si="124"/>
        <v>0</v>
      </c>
      <c r="BB138" s="95"/>
      <c r="BC138" s="90">
        <f t="shared" ca="1" si="125"/>
        <v>0</v>
      </c>
      <c r="BD138" s="90">
        <f t="shared" ca="1" si="126"/>
        <v>0</v>
      </c>
      <c r="BE138" s="90">
        <f t="shared" ca="1" si="127"/>
        <v>0</v>
      </c>
      <c r="BF138" s="90">
        <f t="shared" ca="1" si="128"/>
        <v>0</v>
      </c>
      <c r="BG138" s="90">
        <f t="shared" ca="1" si="129"/>
        <v>0</v>
      </c>
      <c r="BH138" s="90">
        <f t="shared" ca="1" si="130"/>
        <v>0</v>
      </c>
      <c r="BI138" s="90">
        <f t="shared" ca="1" si="131"/>
        <v>0</v>
      </c>
      <c r="BJ138" s="90">
        <f t="shared" ca="1" si="132"/>
        <v>0</v>
      </c>
      <c r="BK138" s="90">
        <f t="shared" ca="1" si="133"/>
        <v>0</v>
      </c>
      <c r="BL138" s="90">
        <f t="shared" ca="1" si="134"/>
        <v>0</v>
      </c>
      <c r="BM138" s="90">
        <f t="shared" ca="1" si="135"/>
        <v>0</v>
      </c>
      <c r="BN138" s="90">
        <f t="shared" ca="1" si="136"/>
        <v>0</v>
      </c>
      <c r="BO138" s="90">
        <f t="shared" ca="1" si="137"/>
        <v>0</v>
      </c>
      <c r="BP138" s="90">
        <f t="shared" ca="1" si="138"/>
        <v>0</v>
      </c>
      <c r="BQ138" s="90">
        <f t="shared" ca="1" si="139"/>
        <v>0</v>
      </c>
      <c r="BR138" s="92">
        <f t="shared" ca="1" si="140"/>
        <v>0</v>
      </c>
      <c r="BS138" s="92"/>
      <c r="BT138" s="93">
        <f t="shared" ca="1" si="141"/>
        <v>0</v>
      </c>
      <c r="BU138" s="90">
        <f ca="1">IF(W137&lt;=0,0,IF($C138&lt;=SUM($BT138:BT138),0,IF(BD138+$C138-SUM($BT138:BT138)&gt;W137+AM138,W137+AM138-BD138,$C138-SUM($BT138:BT138))))</f>
        <v>0</v>
      </c>
      <c r="BV138" s="90">
        <f ca="1">IF(X137&lt;=0,0,IF($C138&lt;=SUM($BT138:BU138),0,IF(BE138+$C138-SUM($BT138:BU138)&gt;X137+AN138,X137+AN138-BE138,$C138-SUM($BT138:BU138))))</f>
        <v>0</v>
      </c>
      <c r="BW138" s="90">
        <f ca="1">IF(Y137&lt;=0,0,IF($C138&lt;=SUM($BT138:BV138),0,IF(BF138+$C138-SUM($BT138:BV138)&gt;Y137+AO138,Y137+AO138-BF138,$C138-SUM($BT138:BV138))))</f>
        <v>0</v>
      </c>
      <c r="BX138" s="90">
        <f ca="1">IF(Z137&lt;=0,0,IF($C138&lt;=SUM($BT138:BW138),0,IF(BG138+$C138-SUM($BT138:BW138)&gt;Z137+AP138,Z137+AP138-BG138,$C138-SUM($BT138:BW138))))</f>
        <v>0</v>
      </c>
      <c r="BY138" s="90">
        <f ca="1">IF(AA137&lt;=0,0,IF($C138&lt;=SUM($BT138:BX138),0,IF(BH138+$C138-SUM($BT138:BX138)&gt;AA137+AQ138,AA137+AQ138-BH138,$C138-SUM($BT138:BX138))))</f>
        <v>0</v>
      </c>
      <c r="BZ138" s="90">
        <f ca="1">IF(AB137&lt;=0,0,IF($C138&lt;=SUM($BT138:BY138),0,IF(BI138+$C138-SUM($BT138:BY138)&gt;AB137+AR138,AB137+AR138-BI138,$C138-SUM($BT138:BY138))))</f>
        <v>0</v>
      </c>
      <c r="CA138" s="90">
        <f ca="1">IF(AC137&lt;=0,0,IF($C138&lt;=SUM($BT138:BZ138),0,IF(BJ138+$C138-SUM($BT138:BZ138)&gt;AC137+AS138,AC137+AS138-BJ138,$C138-SUM($BT138:BZ138))))</f>
        <v>0</v>
      </c>
      <c r="CB138" s="90">
        <f ca="1">IF(AD137&lt;=0,0,IF($C138&lt;=SUM($BT138:CA138),0,IF(BK138+$C138-SUM($BT138:CA138)&gt;AD137+AT138,AD137+AT138-BK138,$C138-SUM($BT138:CA138))))</f>
        <v>0</v>
      </c>
      <c r="CC138" s="90">
        <f ca="1">IF(AE137&lt;=0,0,IF($C138&lt;=SUM($BT138:CB138),0,IF(BL138+$C138-SUM($BT138:CB138)&gt;AE137+AU138,AE137+AU138-BL138,$C138-SUM($BT138:CB138))))</f>
        <v>0</v>
      </c>
      <c r="CD138" s="90">
        <f ca="1">IF(AF137&lt;=0,0,IF($C138&lt;=SUM($BT138:CC138),0,IF(BM138+$C138-SUM($BT138:CC138)&gt;AF137+AV138,AF137+AV138-BM138,$C138-SUM($BT138:CC138))))</f>
        <v>0</v>
      </c>
      <c r="CE138" s="90">
        <f ca="1">IF(AG137&lt;=0,0,IF($C138&lt;=SUM($BT138:CD138),0,IF(BN138+$C138-SUM($BT138:CD138)&gt;AG137+AW138,AG137+AW138-BN138,$C138-SUM($BT138:CD138))))</f>
        <v>0</v>
      </c>
      <c r="CF138" s="90">
        <f ca="1">IF(AH137&lt;=0,0,IF($C138&lt;=SUM($BT138:CE138),0,IF(BO138+$C138-SUM($BT138:CE138)&gt;AH137+AX138,AH137+AX138-BO138,$C138-SUM($BT138:CE138))))</f>
        <v>0</v>
      </c>
      <c r="CG138" s="90">
        <f ca="1">IF(AI137&lt;=0,0,IF($C138&lt;=SUM($BT138:CF138),0,IF(BP138+$C138-SUM($BT138:CF138)&gt;AI137+AY138,AI137+AY138-BP138,$C138-SUM($BT138:CF138))))</f>
        <v>0</v>
      </c>
      <c r="CH138" s="90">
        <f ca="1">IF(AJ137&lt;=0,0,IF($C138&lt;=SUM($BT138:CG138),0,IF(BQ138+$C138-SUM($BT138:CG138)&gt;AJ137+AZ138,AJ137+AZ138-BQ138,$C138-SUM($BT138:CG138))))</f>
        <v>0</v>
      </c>
    </row>
    <row r="139" spans="1:86" ht="11.1" customHeight="1" x14ac:dyDescent="0.2">
      <c r="A139" s="86" t="str">
        <f t="shared" ca="1" si="77"/>
        <v/>
      </c>
      <c r="B139" s="87" t="e">
        <f t="shared" ca="1" si="142"/>
        <v>#N/A</v>
      </c>
      <c r="C139" s="88" t="str">
        <f t="shared" ca="1" si="78"/>
        <v/>
      </c>
      <c r="D139" s="89"/>
      <c r="E139" s="90">
        <f t="shared" ca="1" si="79"/>
        <v>0</v>
      </c>
      <c r="F139" s="90">
        <f t="shared" ca="1" si="80"/>
        <v>0</v>
      </c>
      <c r="G139" s="90">
        <f t="shared" ca="1" si="81"/>
        <v>0</v>
      </c>
      <c r="H139" s="90">
        <f t="shared" ca="1" si="82"/>
        <v>0</v>
      </c>
      <c r="I139" s="90">
        <f t="shared" ca="1" si="83"/>
        <v>0</v>
      </c>
      <c r="J139" s="90">
        <f t="shared" ca="1" si="84"/>
        <v>0</v>
      </c>
      <c r="K139" s="90">
        <f t="shared" ca="1" si="85"/>
        <v>0</v>
      </c>
      <c r="L139" s="90">
        <f t="shared" ca="1" si="86"/>
        <v>0</v>
      </c>
      <c r="M139" s="90">
        <f t="shared" ca="1" si="87"/>
        <v>0</v>
      </c>
      <c r="N139" s="90">
        <f t="shared" ca="1" si="88"/>
        <v>0</v>
      </c>
      <c r="O139" s="90">
        <f t="shared" ca="1" si="89"/>
        <v>0</v>
      </c>
      <c r="P139" s="90">
        <f t="shared" ca="1" si="90"/>
        <v>0</v>
      </c>
      <c r="Q139" s="90">
        <f t="shared" ca="1" si="91"/>
        <v>0</v>
      </c>
      <c r="R139" s="90">
        <f t="shared" ca="1" si="92"/>
        <v>0</v>
      </c>
      <c r="S139" s="90">
        <f t="shared" ca="1" si="93"/>
        <v>0</v>
      </c>
      <c r="T139" s="91"/>
      <c r="U139" s="90">
        <f t="shared" ca="1" si="76"/>
        <v>0</v>
      </c>
      <c r="V139" s="90">
        <f t="shared" ca="1" si="94"/>
        <v>0</v>
      </c>
      <c r="W139" s="90">
        <f t="shared" ca="1" si="95"/>
        <v>0</v>
      </c>
      <c r="X139" s="90">
        <f t="shared" ca="1" si="96"/>
        <v>0</v>
      </c>
      <c r="Y139" s="90">
        <f t="shared" ca="1" si="97"/>
        <v>0</v>
      </c>
      <c r="Z139" s="90">
        <f t="shared" ca="1" si="98"/>
        <v>0</v>
      </c>
      <c r="AA139" s="90">
        <f t="shared" ca="1" si="99"/>
        <v>0</v>
      </c>
      <c r="AB139" s="90">
        <f t="shared" ca="1" si="100"/>
        <v>0</v>
      </c>
      <c r="AC139" s="90">
        <f t="shared" ca="1" si="101"/>
        <v>0</v>
      </c>
      <c r="AD139" s="90">
        <f t="shared" ca="1" si="102"/>
        <v>0</v>
      </c>
      <c r="AE139" s="90">
        <f t="shared" ca="1" si="103"/>
        <v>0</v>
      </c>
      <c r="AF139" s="90">
        <f t="shared" ca="1" si="104"/>
        <v>0</v>
      </c>
      <c r="AG139" s="90">
        <f t="shared" ca="1" si="105"/>
        <v>0</v>
      </c>
      <c r="AH139" s="90">
        <f t="shared" ca="1" si="106"/>
        <v>0</v>
      </c>
      <c r="AI139" s="90">
        <f t="shared" ca="1" si="107"/>
        <v>0</v>
      </c>
      <c r="AJ139" s="90">
        <f t="shared" ca="1" si="108"/>
        <v>0</v>
      </c>
      <c r="AK139" s="94"/>
      <c r="AL139" s="90">
        <f t="shared" ca="1" si="109"/>
        <v>0</v>
      </c>
      <c r="AM139" s="90">
        <f t="shared" ca="1" si="110"/>
        <v>0</v>
      </c>
      <c r="AN139" s="90">
        <f t="shared" ca="1" si="111"/>
        <v>0</v>
      </c>
      <c r="AO139" s="90">
        <f t="shared" ca="1" si="112"/>
        <v>0</v>
      </c>
      <c r="AP139" s="90">
        <f t="shared" ca="1" si="113"/>
        <v>0</v>
      </c>
      <c r="AQ139" s="90">
        <f t="shared" ca="1" si="114"/>
        <v>0</v>
      </c>
      <c r="AR139" s="90">
        <f t="shared" ca="1" si="115"/>
        <v>0</v>
      </c>
      <c r="AS139" s="90">
        <f t="shared" ca="1" si="116"/>
        <v>0</v>
      </c>
      <c r="AT139" s="90">
        <f t="shared" ca="1" si="117"/>
        <v>0</v>
      </c>
      <c r="AU139" s="90">
        <f t="shared" ca="1" si="118"/>
        <v>0</v>
      </c>
      <c r="AV139" s="90">
        <f t="shared" ca="1" si="119"/>
        <v>0</v>
      </c>
      <c r="AW139" s="90">
        <f t="shared" ca="1" si="120"/>
        <v>0</v>
      </c>
      <c r="AX139" s="90">
        <f t="shared" ca="1" si="121"/>
        <v>0</v>
      </c>
      <c r="AY139" s="90">
        <f t="shared" ca="1" si="122"/>
        <v>0</v>
      </c>
      <c r="AZ139" s="90">
        <f t="shared" ca="1" si="123"/>
        <v>0</v>
      </c>
      <c r="BA139" s="92">
        <f t="shared" ca="1" si="124"/>
        <v>0</v>
      </c>
      <c r="BB139" s="95"/>
      <c r="BC139" s="90">
        <f t="shared" ca="1" si="125"/>
        <v>0</v>
      </c>
      <c r="BD139" s="90">
        <f t="shared" ca="1" si="126"/>
        <v>0</v>
      </c>
      <c r="BE139" s="90">
        <f t="shared" ca="1" si="127"/>
        <v>0</v>
      </c>
      <c r="BF139" s="90">
        <f t="shared" ca="1" si="128"/>
        <v>0</v>
      </c>
      <c r="BG139" s="90">
        <f t="shared" ca="1" si="129"/>
        <v>0</v>
      </c>
      <c r="BH139" s="90">
        <f t="shared" ca="1" si="130"/>
        <v>0</v>
      </c>
      <c r="BI139" s="90">
        <f t="shared" ca="1" si="131"/>
        <v>0</v>
      </c>
      <c r="BJ139" s="90">
        <f t="shared" ca="1" si="132"/>
        <v>0</v>
      </c>
      <c r="BK139" s="90">
        <f t="shared" ca="1" si="133"/>
        <v>0</v>
      </c>
      <c r="BL139" s="90">
        <f t="shared" ca="1" si="134"/>
        <v>0</v>
      </c>
      <c r="BM139" s="90">
        <f t="shared" ca="1" si="135"/>
        <v>0</v>
      </c>
      <c r="BN139" s="90">
        <f t="shared" ca="1" si="136"/>
        <v>0</v>
      </c>
      <c r="BO139" s="90">
        <f t="shared" ca="1" si="137"/>
        <v>0</v>
      </c>
      <c r="BP139" s="90">
        <f t="shared" ca="1" si="138"/>
        <v>0</v>
      </c>
      <c r="BQ139" s="90">
        <f t="shared" ca="1" si="139"/>
        <v>0</v>
      </c>
      <c r="BR139" s="92">
        <f t="shared" ca="1" si="140"/>
        <v>0</v>
      </c>
      <c r="BS139" s="92"/>
      <c r="BT139" s="93">
        <f t="shared" ca="1" si="141"/>
        <v>0</v>
      </c>
      <c r="BU139" s="90">
        <f ca="1">IF(W138&lt;=0,0,IF($C139&lt;=SUM($BT139:BT139),0,IF(BD139+$C139-SUM($BT139:BT139)&gt;W138+AM139,W138+AM139-BD139,$C139-SUM($BT139:BT139))))</f>
        <v>0</v>
      </c>
      <c r="BV139" s="90">
        <f ca="1">IF(X138&lt;=0,0,IF($C139&lt;=SUM($BT139:BU139),0,IF(BE139+$C139-SUM($BT139:BU139)&gt;X138+AN139,X138+AN139-BE139,$C139-SUM($BT139:BU139))))</f>
        <v>0</v>
      </c>
      <c r="BW139" s="90">
        <f ca="1">IF(Y138&lt;=0,0,IF($C139&lt;=SUM($BT139:BV139),0,IF(BF139+$C139-SUM($BT139:BV139)&gt;Y138+AO139,Y138+AO139-BF139,$C139-SUM($BT139:BV139))))</f>
        <v>0</v>
      </c>
      <c r="BX139" s="90">
        <f ca="1">IF(Z138&lt;=0,0,IF($C139&lt;=SUM($BT139:BW139),0,IF(BG139+$C139-SUM($BT139:BW139)&gt;Z138+AP139,Z138+AP139-BG139,$C139-SUM($BT139:BW139))))</f>
        <v>0</v>
      </c>
      <c r="BY139" s="90">
        <f ca="1">IF(AA138&lt;=0,0,IF($C139&lt;=SUM($BT139:BX139),0,IF(BH139+$C139-SUM($BT139:BX139)&gt;AA138+AQ139,AA138+AQ139-BH139,$C139-SUM($BT139:BX139))))</f>
        <v>0</v>
      </c>
      <c r="BZ139" s="90">
        <f ca="1">IF(AB138&lt;=0,0,IF($C139&lt;=SUM($BT139:BY139),0,IF(BI139+$C139-SUM($BT139:BY139)&gt;AB138+AR139,AB138+AR139-BI139,$C139-SUM($BT139:BY139))))</f>
        <v>0</v>
      </c>
      <c r="CA139" s="90">
        <f ca="1">IF(AC138&lt;=0,0,IF($C139&lt;=SUM($BT139:BZ139),0,IF(BJ139+$C139-SUM($BT139:BZ139)&gt;AC138+AS139,AC138+AS139-BJ139,$C139-SUM($BT139:BZ139))))</f>
        <v>0</v>
      </c>
      <c r="CB139" s="90">
        <f ca="1">IF(AD138&lt;=0,0,IF($C139&lt;=SUM($BT139:CA139),0,IF(BK139+$C139-SUM($BT139:CA139)&gt;AD138+AT139,AD138+AT139-BK139,$C139-SUM($BT139:CA139))))</f>
        <v>0</v>
      </c>
      <c r="CC139" s="90">
        <f ca="1">IF(AE138&lt;=0,0,IF($C139&lt;=SUM($BT139:CB139),0,IF(BL139+$C139-SUM($BT139:CB139)&gt;AE138+AU139,AE138+AU139-BL139,$C139-SUM($BT139:CB139))))</f>
        <v>0</v>
      </c>
      <c r="CD139" s="90">
        <f ca="1">IF(AF138&lt;=0,0,IF($C139&lt;=SUM($BT139:CC139),0,IF(BM139+$C139-SUM($BT139:CC139)&gt;AF138+AV139,AF138+AV139-BM139,$C139-SUM($BT139:CC139))))</f>
        <v>0</v>
      </c>
      <c r="CE139" s="90">
        <f ca="1">IF(AG138&lt;=0,0,IF($C139&lt;=SUM($BT139:CD139),0,IF(BN139+$C139-SUM($BT139:CD139)&gt;AG138+AW139,AG138+AW139-BN139,$C139-SUM($BT139:CD139))))</f>
        <v>0</v>
      </c>
      <c r="CF139" s="90">
        <f ca="1">IF(AH138&lt;=0,0,IF($C139&lt;=SUM($BT139:CE139),0,IF(BO139+$C139-SUM($BT139:CE139)&gt;AH138+AX139,AH138+AX139-BO139,$C139-SUM($BT139:CE139))))</f>
        <v>0</v>
      </c>
      <c r="CG139" s="90">
        <f ca="1">IF(AI138&lt;=0,0,IF($C139&lt;=SUM($BT139:CF139),0,IF(BP139+$C139-SUM($BT139:CF139)&gt;AI138+AY139,AI138+AY139-BP139,$C139-SUM($BT139:CF139))))</f>
        <v>0</v>
      </c>
      <c r="CH139" s="90">
        <f ca="1">IF(AJ138&lt;=0,0,IF($C139&lt;=SUM($BT139:CG139),0,IF(BQ139+$C139-SUM($BT139:CG139)&gt;AJ138+AZ139,AJ138+AZ139-BQ139,$C139-SUM($BT139:CG139))))</f>
        <v>0</v>
      </c>
    </row>
    <row r="140" spans="1:86" ht="11.1" customHeight="1" x14ac:dyDescent="0.2">
      <c r="A140" s="86" t="str">
        <f t="shared" ca="1" si="77"/>
        <v/>
      </c>
      <c r="B140" s="87" t="e">
        <f t="shared" ca="1" si="142"/>
        <v>#N/A</v>
      </c>
      <c r="C140" s="88" t="str">
        <f t="shared" ca="1" si="78"/>
        <v/>
      </c>
      <c r="D140" s="89"/>
      <c r="E140" s="90">
        <f t="shared" ca="1" si="79"/>
        <v>0</v>
      </c>
      <c r="F140" s="90">
        <f t="shared" ca="1" si="80"/>
        <v>0</v>
      </c>
      <c r="G140" s="90">
        <f t="shared" ca="1" si="81"/>
        <v>0</v>
      </c>
      <c r="H140" s="90">
        <f t="shared" ca="1" si="82"/>
        <v>0</v>
      </c>
      <c r="I140" s="90">
        <f t="shared" ca="1" si="83"/>
        <v>0</v>
      </c>
      <c r="J140" s="90">
        <f t="shared" ca="1" si="84"/>
        <v>0</v>
      </c>
      <c r="K140" s="90">
        <f t="shared" ca="1" si="85"/>
        <v>0</v>
      </c>
      <c r="L140" s="90">
        <f t="shared" ca="1" si="86"/>
        <v>0</v>
      </c>
      <c r="M140" s="90">
        <f t="shared" ca="1" si="87"/>
        <v>0</v>
      </c>
      <c r="N140" s="90">
        <f t="shared" ca="1" si="88"/>
        <v>0</v>
      </c>
      <c r="O140" s="90">
        <f t="shared" ca="1" si="89"/>
        <v>0</v>
      </c>
      <c r="P140" s="90">
        <f t="shared" ca="1" si="90"/>
        <v>0</v>
      </c>
      <c r="Q140" s="90">
        <f t="shared" ca="1" si="91"/>
        <v>0</v>
      </c>
      <c r="R140" s="90">
        <f t="shared" ca="1" si="92"/>
        <v>0</v>
      </c>
      <c r="S140" s="90">
        <f t="shared" ca="1" si="93"/>
        <v>0</v>
      </c>
      <c r="T140" s="91"/>
      <c r="U140" s="90">
        <f t="shared" ca="1" si="76"/>
        <v>0</v>
      </c>
      <c r="V140" s="90">
        <f t="shared" ca="1" si="94"/>
        <v>0</v>
      </c>
      <c r="W140" s="90">
        <f t="shared" ca="1" si="95"/>
        <v>0</v>
      </c>
      <c r="X140" s="90">
        <f t="shared" ca="1" si="96"/>
        <v>0</v>
      </c>
      <c r="Y140" s="90">
        <f t="shared" ca="1" si="97"/>
        <v>0</v>
      </c>
      <c r="Z140" s="90">
        <f t="shared" ca="1" si="98"/>
        <v>0</v>
      </c>
      <c r="AA140" s="90">
        <f t="shared" ca="1" si="99"/>
        <v>0</v>
      </c>
      <c r="AB140" s="90">
        <f t="shared" ca="1" si="100"/>
        <v>0</v>
      </c>
      <c r="AC140" s="90">
        <f t="shared" ca="1" si="101"/>
        <v>0</v>
      </c>
      <c r="AD140" s="90">
        <f t="shared" ca="1" si="102"/>
        <v>0</v>
      </c>
      <c r="AE140" s="90">
        <f t="shared" ca="1" si="103"/>
        <v>0</v>
      </c>
      <c r="AF140" s="90">
        <f t="shared" ca="1" si="104"/>
        <v>0</v>
      </c>
      <c r="AG140" s="90">
        <f t="shared" ca="1" si="105"/>
        <v>0</v>
      </c>
      <c r="AH140" s="90">
        <f t="shared" ca="1" si="106"/>
        <v>0</v>
      </c>
      <c r="AI140" s="90">
        <f t="shared" ca="1" si="107"/>
        <v>0</v>
      </c>
      <c r="AJ140" s="90">
        <f t="shared" ca="1" si="108"/>
        <v>0</v>
      </c>
      <c r="AK140" s="94"/>
      <c r="AL140" s="90">
        <f t="shared" ca="1" si="109"/>
        <v>0</v>
      </c>
      <c r="AM140" s="90">
        <f t="shared" ca="1" si="110"/>
        <v>0</v>
      </c>
      <c r="AN140" s="90">
        <f t="shared" ca="1" si="111"/>
        <v>0</v>
      </c>
      <c r="AO140" s="90">
        <f t="shared" ca="1" si="112"/>
        <v>0</v>
      </c>
      <c r="AP140" s="90">
        <f t="shared" ca="1" si="113"/>
        <v>0</v>
      </c>
      <c r="AQ140" s="90">
        <f t="shared" ca="1" si="114"/>
        <v>0</v>
      </c>
      <c r="AR140" s="90">
        <f t="shared" ca="1" si="115"/>
        <v>0</v>
      </c>
      <c r="AS140" s="90">
        <f t="shared" ca="1" si="116"/>
        <v>0</v>
      </c>
      <c r="AT140" s="90">
        <f t="shared" ca="1" si="117"/>
        <v>0</v>
      </c>
      <c r="AU140" s="90">
        <f t="shared" ca="1" si="118"/>
        <v>0</v>
      </c>
      <c r="AV140" s="90">
        <f t="shared" ca="1" si="119"/>
        <v>0</v>
      </c>
      <c r="AW140" s="90">
        <f t="shared" ca="1" si="120"/>
        <v>0</v>
      </c>
      <c r="AX140" s="90">
        <f t="shared" ca="1" si="121"/>
        <v>0</v>
      </c>
      <c r="AY140" s="90">
        <f t="shared" ca="1" si="122"/>
        <v>0</v>
      </c>
      <c r="AZ140" s="90">
        <f t="shared" ca="1" si="123"/>
        <v>0</v>
      </c>
      <c r="BA140" s="92">
        <f t="shared" ca="1" si="124"/>
        <v>0</v>
      </c>
      <c r="BB140" s="95"/>
      <c r="BC140" s="90">
        <f t="shared" ca="1" si="125"/>
        <v>0</v>
      </c>
      <c r="BD140" s="90">
        <f t="shared" ca="1" si="126"/>
        <v>0</v>
      </c>
      <c r="BE140" s="90">
        <f t="shared" ca="1" si="127"/>
        <v>0</v>
      </c>
      <c r="BF140" s="90">
        <f t="shared" ca="1" si="128"/>
        <v>0</v>
      </c>
      <c r="BG140" s="90">
        <f t="shared" ca="1" si="129"/>
        <v>0</v>
      </c>
      <c r="BH140" s="90">
        <f t="shared" ca="1" si="130"/>
        <v>0</v>
      </c>
      <c r="BI140" s="90">
        <f t="shared" ca="1" si="131"/>
        <v>0</v>
      </c>
      <c r="BJ140" s="90">
        <f t="shared" ca="1" si="132"/>
        <v>0</v>
      </c>
      <c r="BK140" s="90">
        <f t="shared" ca="1" si="133"/>
        <v>0</v>
      </c>
      <c r="BL140" s="90">
        <f t="shared" ca="1" si="134"/>
        <v>0</v>
      </c>
      <c r="BM140" s="90">
        <f t="shared" ca="1" si="135"/>
        <v>0</v>
      </c>
      <c r="BN140" s="90">
        <f t="shared" ca="1" si="136"/>
        <v>0</v>
      </c>
      <c r="BO140" s="90">
        <f t="shared" ca="1" si="137"/>
        <v>0</v>
      </c>
      <c r="BP140" s="90">
        <f t="shared" ca="1" si="138"/>
        <v>0</v>
      </c>
      <c r="BQ140" s="90">
        <f t="shared" ca="1" si="139"/>
        <v>0</v>
      </c>
      <c r="BR140" s="92">
        <f t="shared" ca="1" si="140"/>
        <v>0</v>
      </c>
      <c r="BS140" s="92"/>
      <c r="BT140" s="93">
        <f t="shared" ca="1" si="141"/>
        <v>0</v>
      </c>
      <c r="BU140" s="90">
        <f ca="1">IF(W139&lt;=0,0,IF($C140&lt;=SUM($BT140:BT140),0,IF(BD140+$C140-SUM($BT140:BT140)&gt;W139+AM140,W139+AM140-BD140,$C140-SUM($BT140:BT140))))</f>
        <v>0</v>
      </c>
      <c r="BV140" s="90">
        <f ca="1">IF(X139&lt;=0,0,IF($C140&lt;=SUM($BT140:BU140),0,IF(BE140+$C140-SUM($BT140:BU140)&gt;X139+AN140,X139+AN140-BE140,$C140-SUM($BT140:BU140))))</f>
        <v>0</v>
      </c>
      <c r="BW140" s="90">
        <f ca="1">IF(Y139&lt;=0,0,IF($C140&lt;=SUM($BT140:BV140),0,IF(BF140+$C140-SUM($BT140:BV140)&gt;Y139+AO140,Y139+AO140-BF140,$C140-SUM($BT140:BV140))))</f>
        <v>0</v>
      </c>
      <c r="BX140" s="90">
        <f ca="1">IF(Z139&lt;=0,0,IF($C140&lt;=SUM($BT140:BW140),0,IF(BG140+$C140-SUM($BT140:BW140)&gt;Z139+AP140,Z139+AP140-BG140,$C140-SUM($BT140:BW140))))</f>
        <v>0</v>
      </c>
      <c r="BY140" s="90">
        <f ca="1">IF(AA139&lt;=0,0,IF($C140&lt;=SUM($BT140:BX140),0,IF(BH140+$C140-SUM($BT140:BX140)&gt;AA139+AQ140,AA139+AQ140-BH140,$C140-SUM($BT140:BX140))))</f>
        <v>0</v>
      </c>
      <c r="BZ140" s="90">
        <f ca="1">IF(AB139&lt;=0,0,IF($C140&lt;=SUM($BT140:BY140),0,IF(BI140+$C140-SUM($BT140:BY140)&gt;AB139+AR140,AB139+AR140-BI140,$C140-SUM($BT140:BY140))))</f>
        <v>0</v>
      </c>
      <c r="CA140" s="90">
        <f ca="1">IF(AC139&lt;=0,0,IF($C140&lt;=SUM($BT140:BZ140),0,IF(BJ140+$C140-SUM($BT140:BZ140)&gt;AC139+AS140,AC139+AS140-BJ140,$C140-SUM($BT140:BZ140))))</f>
        <v>0</v>
      </c>
      <c r="CB140" s="90">
        <f ca="1">IF(AD139&lt;=0,0,IF($C140&lt;=SUM($BT140:CA140),0,IF(BK140+$C140-SUM($BT140:CA140)&gt;AD139+AT140,AD139+AT140-BK140,$C140-SUM($BT140:CA140))))</f>
        <v>0</v>
      </c>
      <c r="CC140" s="90">
        <f ca="1">IF(AE139&lt;=0,0,IF($C140&lt;=SUM($BT140:CB140),0,IF(BL140+$C140-SUM($BT140:CB140)&gt;AE139+AU140,AE139+AU140-BL140,$C140-SUM($BT140:CB140))))</f>
        <v>0</v>
      </c>
      <c r="CD140" s="90">
        <f ca="1">IF(AF139&lt;=0,0,IF($C140&lt;=SUM($BT140:CC140),0,IF(BM140+$C140-SUM($BT140:CC140)&gt;AF139+AV140,AF139+AV140-BM140,$C140-SUM($BT140:CC140))))</f>
        <v>0</v>
      </c>
      <c r="CE140" s="90">
        <f ca="1">IF(AG139&lt;=0,0,IF($C140&lt;=SUM($BT140:CD140),0,IF(BN140+$C140-SUM($BT140:CD140)&gt;AG139+AW140,AG139+AW140-BN140,$C140-SUM($BT140:CD140))))</f>
        <v>0</v>
      </c>
      <c r="CF140" s="90">
        <f ca="1">IF(AH139&lt;=0,0,IF($C140&lt;=SUM($BT140:CE140),0,IF(BO140+$C140-SUM($BT140:CE140)&gt;AH139+AX140,AH139+AX140-BO140,$C140-SUM($BT140:CE140))))</f>
        <v>0</v>
      </c>
      <c r="CG140" s="90">
        <f ca="1">IF(AI139&lt;=0,0,IF($C140&lt;=SUM($BT140:CF140),0,IF(BP140+$C140-SUM($BT140:CF140)&gt;AI139+AY140,AI139+AY140-BP140,$C140-SUM($BT140:CF140))))</f>
        <v>0</v>
      </c>
      <c r="CH140" s="90">
        <f ca="1">IF(AJ139&lt;=0,0,IF($C140&lt;=SUM($BT140:CG140),0,IF(BQ140+$C140-SUM($BT140:CG140)&gt;AJ139+AZ140,AJ139+AZ140-BQ140,$C140-SUM($BT140:CG140))))</f>
        <v>0</v>
      </c>
    </row>
    <row r="141" spans="1:86" ht="11.1" customHeight="1" x14ac:dyDescent="0.2">
      <c r="A141" s="86" t="str">
        <f t="shared" ca="1" si="77"/>
        <v/>
      </c>
      <c r="B141" s="87" t="e">
        <f t="shared" ca="1" si="142"/>
        <v>#N/A</v>
      </c>
      <c r="C141" s="88" t="str">
        <f t="shared" ca="1" si="78"/>
        <v/>
      </c>
      <c r="D141" s="89"/>
      <c r="E141" s="90">
        <f t="shared" ca="1" si="79"/>
        <v>0</v>
      </c>
      <c r="F141" s="90">
        <f t="shared" ca="1" si="80"/>
        <v>0</v>
      </c>
      <c r="G141" s="90">
        <f t="shared" ca="1" si="81"/>
        <v>0</v>
      </c>
      <c r="H141" s="90">
        <f t="shared" ca="1" si="82"/>
        <v>0</v>
      </c>
      <c r="I141" s="90">
        <f t="shared" ca="1" si="83"/>
        <v>0</v>
      </c>
      <c r="J141" s="90">
        <f t="shared" ca="1" si="84"/>
        <v>0</v>
      </c>
      <c r="K141" s="90">
        <f t="shared" ca="1" si="85"/>
        <v>0</v>
      </c>
      <c r="L141" s="90">
        <f t="shared" ca="1" si="86"/>
        <v>0</v>
      </c>
      <c r="M141" s="90">
        <f t="shared" ca="1" si="87"/>
        <v>0</v>
      </c>
      <c r="N141" s="90">
        <f t="shared" ca="1" si="88"/>
        <v>0</v>
      </c>
      <c r="O141" s="90">
        <f t="shared" ca="1" si="89"/>
        <v>0</v>
      </c>
      <c r="P141" s="90">
        <f t="shared" ca="1" si="90"/>
        <v>0</v>
      </c>
      <c r="Q141" s="90">
        <f t="shared" ca="1" si="91"/>
        <v>0</v>
      </c>
      <c r="R141" s="90">
        <f t="shared" ca="1" si="92"/>
        <v>0</v>
      </c>
      <c r="S141" s="90">
        <f t="shared" ca="1" si="93"/>
        <v>0</v>
      </c>
      <c r="T141" s="91"/>
      <c r="U141" s="90">
        <f t="shared" ca="1" si="76"/>
        <v>0</v>
      </c>
      <c r="V141" s="90">
        <f t="shared" ca="1" si="94"/>
        <v>0</v>
      </c>
      <c r="W141" s="90">
        <f t="shared" ca="1" si="95"/>
        <v>0</v>
      </c>
      <c r="X141" s="90">
        <f t="shared" ca="1" si="96"/>
        <v>0</v>
      </c>
      <c r="Y141" s="90">
        <f t="shared" ca="1" si="97"/>
        <v>0</v>
      </c>
      <c r="Z141" s="90">
        <f t="shared" ca="1" si="98"/>
        <v>0</v>
      </c>
      <c r="AA141" s="90">
        <f t="shared" ca="1" si="99"/>
        <v>0</v>
      </c>
      <c r="AB141" s="90">
        <f t="shared" ca="1" si="100"/>
        <v>0</v>
      </c>
      <c r="AC141" s="90">
        <f t="shared" ca="1" si="101"/>
        <v>0</v>
      </c>
      <c r="AD141" s="90">
        <f t="shared" ca="1" si="102"/>
        <v>0</v>
      </c>
      <c r="AE141" s="90">
        <f t="shared" ca="1" si="103"/>
        <v>0</v>
      </c>
      <c r="AF141" s="90">
        <f t="shared" ca="1" si="104"/>
        <v>0</v>
      </c>
      <c r="AG141" s="90">
        <f t="shared" ca="1" si="105"/>
        <v>0</v>
      </c>
      <c r="AH141" s="90">
        <f t="shared" ca="1" si="106"/>
        <v>0</v>
      </c>
      <c r="AI141" s="90">
        <f t="shared" ca="1" si="107"/>
        <v>0</v>
      </c>
      <c r="AJ141" s="90">
        <f t="shared" ca="1" si="108"/>
        <v>0</v>
      </c>
      <c r="AK141" s="94"/>
      <c r="AL141" s="90">
        <f t="shared" ca="1" si="109"/>
        <v>0</v>
      </c>
      <c r="AM141" s="90">
        <f t="shared" ca="1" si="110"/>
        <v>0</v>
      </c>
      <c r="AN141" s="90">
        <f t="shared" ca="1" si="111"/>
        <v>0</v>
      </c>
      <c r="AO141" s="90">
        <f t="shared" ca="1" si="112"/>
        <v>0</v>
      </c>
      <c r="AP141" s="90">
        <f t="shared" ca="1" si="113"/>
        <v>0</v>
      </c>
      <c r="AQ141" s="90">
        <f t="shared" ca="1" si="114"/>
        <v>0</v>
      </c>
      <c r="AR141" s="90">
        <f t="shared" ca="1" si="115"/>
        <v>0</v>
      </c>
      <c r="AS141" s="90">
        <f t="shared" ca="1" si="116"/>
        <v>0</v>
      </c>
      <c r="AT141" s="90">
        <f t="shared" ca="1" si="117"/>
        <v>0</v>
      </c>
      <c r="AU141" s="90">
        <f t="shared" ca="1" si="118"/>
        <v>0</v>
      </c>
      <c r="AV141" s="90">
        <f t="shared" ca="1" si="119"/>
        <v>0</v>
      </c>
      <c r="AW141" s="90">
        <f t="shared" ca="1" si="120"/>
        <v>0</v>
      </c>
      <c r="AX141" s="90">
        <f t="shared" ca="1" si="121"/>
        <v>0</v>
      </c>
      <c r="AY141" s="90">
        <f t="shared" ca="1" si="122"/>
        <v>0</v>
      </c>
      <c r="AZ141" s="90">
        <f t="shared" ca="1" si="123"/>
        <v>0</v>
      </c>
      <c r="BA141" s="92">
        <f t="shared" ca="1" si="124"/>
        <v>0</v>
      </c>
      <c r="BB141" s="95"/>
      <c r="BC141" s="90">
        <f t="shared" ca="1" si="125"/>
        <v>0</v>
      </c>
      <c r="BD141" s="90">
        <f t="shared" ca="1" si="126"/>
        <v>0</v>
      </c>
      <c r="BE141" s="90">
        <f t="shared" ca="1" si="127"/>
        <v>0</v>
      </c>
      <c r="BF141" s="90">
        <f t="shared" ca="1" si="128"/>
        <v>0</v>
      </c>
      <c r="BG141" s="90">
        <f t="shared" ca="1" si="129"/>
        <v>0</v>
      </c>
      <c r="BH141" s="90">
        <f t="shared" ca="1" si="130"/>
        <v>0</v>
      </c>
      <c r="BI141" s="90">
        <f t="shared" ca="1" si="131"/>
        <v>0</v>
      </c>
      <c r="BJ141" s="90">
        <f t="shared" ca="1" si="132"/>
        <v>0</v>
      </c>
      <c r="BK141" s="90">
        <f t="shared" ca="1" si="133"/>
        <v>0</v>
      </c>
      <c r="BL141" s="90">
        <f t="shared" ca="1" si="134"/>
        <v>0</v>
      </c>
      <c r="BM141" s="90">
        <f t="shared" ca="1" si="135"/>
        <v>0</v>
      </c>
      <c r="BN141" s="90">
        <f t="shared" ca="1" si="136"/>
        <v>0</v>
      </c>
      <c r="BO141" s="90">
        <f t="shared" ca="1" si="137"/>
        <v>0</v>
      </c>
      <c r="BP141" s="90">
        <f t="shared" ca="1" si="138"/>
        <v>0</v>
      </c>
      <c r="BQ141" s="90">
        <f t="shared" ca="1" si="139"/>
        <v>0</v>
      </c>
      <c r="BR141" s="92">
        <f t="shared" ca="1" si="140"/>
        <v>0</v>
      </c>
      <c r="BS141" s="92"/>
      <c r="BT141" s="93">
        <f t="shared" ca="1" si="141"/>
        <v>0</v>
      </c>
      <c r="BU141" s="90">
        <f ca="1">IF(W140&lt;=0,0,IF($C141&lt;=SUM($BT141:BT141),0,IF(BD141+$C141-SUM($BT141:BT141)&gt;W140+AM141,W140+AM141-BD141,$C141-SUM($BT141:BT141))))</f>
        <v>0</v>
      </c>
      <c r="BV141" s="90">
        <f ca="1">IF(X140&lt;=0,0,IF($C141&lt;=SUM($BT141:BU141),0,IF(BE141+$C141-SUM($BT141:BU141)&gt;X140+AN141,X140+AN141-BE141,$C141-SUM($BT141:BU141))))</f>
        <v>0</v>
      </c>
      <c r="BW141" s="90">
        <f ca="1">IF(Y140&lt;=0,0,IF($C141&lt;=SUM($BT141:BV141),0,IF(BF141+$C141-SUM($BT141:BV141)&gt;Y140+AO141,Y140+AO141-BF141,$C141-SUM($BT141:BV141))))</f>
        <v>0</v>
      </c>
      <c r="BX141" s="90">
        <f ca="1">IF(Z140&lt;=0,0,IF($C141&lt;=SUM($BT141:BW141),0,IF(BG141+$C141-SUM($BT141:BW141)&gt;Z140+AP141,Z140+AP141-BG141,$C141-SUM($BT141:BW141))))</f>
        <v>0</v>
      </c>
      <c r="BY141" s="90">
        <f ca="1">IF(AA140&lt;=0,0,IF($C141&lt;=SUM($BT141:BX141),0,IF(BH141+$C141-SUM($BT141:BX141)&gt;AA140+AQ141,AA140+AQ141-BH141,$C141-SUM($BT141:BX141))))</f>
        <v>0</v>
      </c>
      <c r="BZ141" s="90">
        <f ca="1">IF(AB140&lt;=0,0,IF($C141&lt;=SUM($BT141:BY141),0,IF(BI141+$C141-SUM($BT141:BY141)&gt;AB140+AR141,AB140+AR141-BI141,$C141-SUM($BT141:BY141))))</f>
        <v>0</v>
      </c>
      <c r="CA141" s="90">
        <f ca="1">IF(AC140&lt;=0,0,IF($C141&lt;=SUM($BT141:BZ141),0,IF(BJ141+$C141-SUM($BT141:BZ141)&gt;AC140+AS141,AC140+AS141-BJ141,$C141-SUM($BT141:BZ141))))</f>
        <v>0</v>
      </c>
      <c r="CB141" s="90">
        <f ca="1">IF(AD140&lt;=0,0,IF($C141&lt;=SUM($BT141:CA141),0,IF(BK141+$C141-SUM($BT141:CA141)&gt;AD140+AT141,AD140+AT141-BK141,$C141-SUM($BT141:CA141))))</f>
        <v>0</v>
      </c>
      <c r="CC141" s="90">
        <f ca="1">IF(AE140&lt;=0,0,IF($C141&lt;=SUM($BT141:CB141),0,IF(BL141+$C141-SUM($BT141:CB141)&gt;AE140+AU141,AE140+AU141-BL141,$C141-SUM($BT141:CB141))))</f>
        <v>0</v>
      </c>
      <c r="CD141" s="90">
        <f ca="1">IF(AF140&lt;=0,0,IF($C141&lt;=SUM($BT141:CC141),0,IF(BM141+$C141-SUM($BT141:CC141)&gt;AF140+AV141,AF140+AV141-BM141,$C141-SUM($BT141:CC141))))</f>
        <v>0</v>
      </c>
      <c r="CE141" s="90">
        <f ca="1">IF(AG140&lt;=0,0,IF($C141&lt;=SUM($BT141:CD141),0,IF(BN141+$C141-SUM($BT141:CD141)&gt;AG140+AW141,AG140+AW141-BN141,$C141-SUM($BT141:CD141))))</f>
        <v>0</v>
      </c>
      <c r="CF141" s="90">
        <f ca="1">IF(AH140&lt;=0,0,IF($C141&lt;=SUM($BT141:CE141),0,IF(BO141+$C141-SUM($BT141:CE141)&gt;AH140+AX141,AH140+AX141-BO141,$C141-SUM($BT141:CE141))))</f>
        <v>0</v>
      </c>
      <c r="CG141" s="90">
        <f ca="1">IF(AI140&lt;=0,0,IF($C141&lt;=SUM($BT141:CF141),0,IF(BP141+$C141-SUM($BT141:CF141)&gt;AI140+AY141,AI140+AY141-BP141,$C141-SUM($BT141:CF141))))</f>
        <v>0</v>
      </c>
      <c r="CH141" s="90">
        <f ca="1">IF(AJ140&lt;=0,0,IF($C141&lt;=SUM($BT141:CG141),0,IF(BQ141+$C141-SUM($BT141:CG141)&gt;AJ140+AZ141,AJ140+AZ141-BQ141,$C141-SUM($BT141:CG141))))</f>
        <v>0</v>
      </c>
    </row>
    <row r="142" spans="1:86" ht="11.1" customHeight="1" x14ac:dyDescent="0.2">
      <c r="A142" s="86" t="str">
        <f t="shared" ca="1" si="77"/>
        <v/>
      </c>
      <c r="B142" s="87" t="e">
        <f t="shared" ca="1" si="142"/>
        <v>#N/A</v>
      </c>
      <c r="C142" s="88" t="str">
        <f t="shared" ca="1" si="78"/>
        <v/>
      </c>
      <c r="D142" s="89"/>
      <c r="E142" s="90">
        <f t="shared" ca="1" si="79"/>
        <v>0</v>
      </c>
      <c r="F142" s="90">
        <f t="shared" ca="1" si="80"/>
        <v>0</v>
      </c>
      <c r="G142" s="90">
        <f t="shared" ca="1" si="81"/>
        <v>0</v>
      </c>
      <c r="H142" s="90">
        <f t="shared" ca="1" si="82"/>
        <v>0</v>
      </c>
      <c r="I142" s="90">
        <f t="shared" ca="1" si="83"/>
        <v>0</v>
      </c>
      <c r="J142" s="90">
        <f t="shared" ca="1" si="84"/>
        <v>0</v>
      </c>
      <c r="K142" s="90">
        <f t="shared" ca="1" si="85"/>
        <v>0</v>
      </c>
      <c r="L142" s="90">
        <f t="shared" ca="1" si="86"/>
        <v>0</v>
      </c>
      <c r="M142" s="90">
        <f t="shared" ca="1" si="87"/>
        <v>0</v>
      </c>
      <c r="N142" s="90">
        <f t="shared" ca="1" si="88"/>
        <v>0</v>
      </c>
      <c r="O142" s="90">
        <f t="shared" ca="1" si="89"/>
        <v>0</v>
      </c>
      <c r="P142" s="90">
        <f t="shared" ca="1" si="90"/>
        <v>0</v>
      </c>
      <c r="Q142" s="90">
        <f t="shared" ca="1" si="91"/>
        <v>0</v>
      </c>
      <c r="R142" s="90">
        <f t="shared" ca="1" si="92"/>
        <v>0</v>
      </c>
      <c r="S142" s="90">
        <f t="shared" ca="1" si="93"/>
        <v>0</v>
      </c>
      <c r="T142" s="91"/>
      <c r="U142" s="90">
        <f t="shared" ca="1" si="76"/>
        <v>0</v>
      </c>
      <c r="V142" s="90">
        <f t="shared" ca="1" si="94"/>
        <v>0</v>
      </c>
      <c r="W142" s="90">
        <f t="shared" ca="1" si="95"/>
        <v>0</v>
      </c>
      <c r="X142" s="90">
        <f t="shared" ca="1" si="96"/>
        <v>0</v>
      </c>
      <c r="Y142" s="90">
        <f t="shared" ca="1" si="97"/>
        <v>0</v>
      </c>
      <c r="Z142" s="90">
        <f t="shared" ca="1" si="98"/>
        <v>0</v>
      </c>
      <c r="AA142" s="90">
        <f t="shared" ca="1" si="99"/>
        <v>0</v>
      </c>
      <c r="AB142" s="90">
        <f t="shared" ca="1" si="100"/>
        <v>0</v>
      </c>
      <c r="AC142" s="90">
        <f t="shared" ca="1" si="101"/>
        <v>0</v>
      </c>
      <c r="AD142" s="90">
        <f t="shared" ca="1" si="102"/>
        <v>0</v>
      </c>
      <c r="AE142" s="90">
        <f t="shared" ca="1" si="103"/>
        <v>0</v>
      </c>
      <c r="AF142" s="90">
        <f t="shared" ca="1" si="104"/>
        <v>0</v>
      </c>
      <c r="AG142" s="90">
        <f t="shared" ca="1" si="105"/>
        <v>0</v>
      </c>
      <c r="AH142" s="90">
        <f t="shared" ca="1" si="106"/>
        <v>0</v>
      </c>
      <c r="AI142" s="90">
        <f t="shared" ca="1" si="107"/>
        <v>0</v>
      </c>
      <c r="AJ142" s="90">
        <f t="shared" ca="1" si="108"/>
        <v>0</v>
      </c>
      <c r="AK142" s="94"/>
      <c r="AL142" s="90">
        <f t="shared" ca="1" si="109"/>
        <v>0</v>
      </c>
      <c r="AM142" s="90">
        <f t="shared" ca="1" si="110"/>
        <v>0</v>
      </c>
      <c r="AN142" s="90">
        <f t="shared" ca="1" si="111"/>
        <v>0</v>
      </c>
      <c r="AO142" s="90">
        <f t="shared" ca="1" si="112"/>
        <v>0</v>
      </c>
      <c r="AP142" s="90">
        <f t="shared" ca="1" si="113"/>
        <v>0</v>
      </c>
      <c r="AQ142" s="90">
        <f t="shared" ca="1" si="114"/>
        <v>0</v>
      </c>
      <c r="AR142" s="90">
        <f t="shared" ca="1" si="115"/>
        <v>0</v>
      </c>
      <c r="AS142" s="90">
        <f t="shared" ca="1" si="116"/>
        <v>0</v>
      </c>
      <c r="AT142" s="90">
        <f t="shared" ca="1" si="117"/>
        <v>0</v>
      </c>
      <c r="AU142" s="90">
        <f t="shared" ca="1" si="118"/>
        <v>0</v>
      </c>
      <c r="AV142" s="90">
        <f t="shared" ca="1" si="119"/>
        <v>0</v>
      </c>
      <c r="AW142" s="90">
        <f t="shared" ca="1" si="120"/>
        <v>0</v>
      </c>
      <c r="AX142" s="90">
        <f t="shared" ca="1" si="121"/>
        <v>0</v>
      </c>
      <c r="AY142" s="90">
        <f t="shared" ca="1" si="122"/>
        <v>0</v>
      </c>
      <c r="AZ142" s="90">
        <f t="shared" ca="1" si="123"/>
        <v>0</v>
      </c>
      <c r="BA142" s="92">
        <f t="shared" ca="1" si="124"/>
        <v>0</v>
      </c>
      <c r="BB142" s="95"/>
      <c r="BC142" s="90">
        <f t="shared" ca="1" si="125"/>
        <v>0</v>
      </c>
      <c r="BD142" s="90">
        <f t="shared" ca="1" si="126"/>
        <v>0</v>
      </c>
      <c r="BE142" s="90">
        <f t="shared" ca="1" si="127"/>
        <v>0</v>
      </c>
      <c r="BF142" s="90">
        <f t="shared" ca="1" si="128"/>
        <v>0</v>
      </c>
      <c r="BG142" s="90">
        <f t="shared" ca="1" si="129"/>
        <v>0</v>
      </c>
      <c r="BH142" s="90">
        <f t="shared" ca="1" si="130"/>
        <v>0</v>
      </c>
      <c r="BI142" s="90">
        <f t="shared" ca="1" si="131"/>
        <v>0</v>
      </c>
      <c r="BJ142" s="90">
        <f t="shared" ca="1" si="132"/>
        <v>0</v>
      </c>
      <c r="BK142" s="90">
        <f t="shared" ca="1" si="133"/>
        <v>0</v>
      </c>
      <c r="BL142" s="90">
        <f t="shared" ca="1" si="134"/>
        <v>0</v>
      </c>
      <c r="BM142" s="90">
        <f t="shared" ca="1" si="135"/>
        <v>0</v>
      </c>
      <c r="BN142" s="90">
        <f t="shared" ca="1" si="136"/>
        <v>0</v>
      </c>
      <c r="BO142" s="90">
        <f t="shared" ca="1" si="137"/>
        <v>0</v>
      </c>
      <c r="BP142" s="90">
        <f t="shared" ca="1" si="138"/>
        <v>0</v>
      </c>
      <c r="BQ142" s="90">
        <f t="shared" ca="1" si="139"/>
        <v>0</v>
      </c>
      <c r="BR142" s="92">
        <f t="shared" ca="1" si="140"/>
        <v>0</v>
      </c>
      <c r="BS142" s="92"/>
      <c r="BT142" s="93">
        <f t="shared" ca="1" si="141"/>
        <v>0</v>
      </c>
      <c r="BU142" s="90">
        <f ca="1">IF(W141&lt;=0,0,IF($C142&lt;=SUM($BT142:BT142),0,IF(BD142+$C142-SUM($BT142:BT142)&gt;W141+AM142,W141+AM142-BD142,$C142-SUM($BT142:BT142))))</f>
        <v>0</v>
      </c>
      <c r="BV142" s="90">
        <f ca="1">IF(X141&lt;=0,0,IF($C142&lt;=SUM($BT142:BU142),0,IF(BE142+$C142-SUM($BT142:BU142)&gt;X141+AN142,X141+AN142-BE142,$C142-SUM($BT142:BU142))))</f>
        <v>0</v>
      </c>
      <c r="BW142" s="90">
        <f ca="1">IF(Y141&lt;=0,0,IF($C142&lt;=SUM($BT142:BV142),0,IF(BF142+$C142-SUM($BT142:BV142)&gt;Y141+AO142,Y141+AO142-BF142,$C142-SUM($BT142:BV142))))</f>
        <v>0</v>
      </c>
      <c r="BX142" s="90">
        <f ca="1">IF(Z141&lt;=0,0,IF($C142&lt;=SUM($BT142:BW142),0,IF(BG142+$C142-SUM($BT142:BW142)&gt;Z141+AP142,Z141+AP142-BG142,$C142-SUM($BT142:BW142))))</f>
        <v>0</v>
      </c>
      <c r="BY142" s="90">
        <f ca="1">IF(AA141&lt;=0,0,IF($C142&lt;=SUM($BT142:BX142),0,IF(BH142+$C142-SUM($BT142:BX142)&gt;AA141+AQ142,AA141+AQ142-BH142,$C142-SUM($BT142:BX142))))</f>
        <v>0</v>
      </c>
      <c r="BZ142" s="90">
        <f ca="1">IF(AB141&lt;=0,0,IF($C142&lt;=SUM($BT142:BY142),0,IF(BI142+$C142-SUM($BT142:BY142)&gt;AB141+AR142,AB141+AR142-BI142,$C142-SUM($BT142:BY142))))</f>
        <v>0</v>
      </c>
      <c r="CA142" s="90">
        <f ca="1">IF(AC141&lt;=0,0,IF($C142&lt;=SUM($BT142:BZ142),0,IF(BJ142+$C142-SUM($BT142:BZ142)&gt;AC141+AS142,AC141+AS142-BJ142,$C142-SUM($BT142:BZ142))))</f>
        <v>0</v>
      </c>
      <c r="CB142" s="90">
        <f ca="1">IF(AD141&lt;=0,0,IF($C142&lt;=SUM($BT142:CA142),0,IF(BK142+$C142-SUM($BT142:CA142)&gt;AD141+AT142,AD141+AT142-BK142,$C142-SUM($BT142:CA142))))</f>
        <v>0</v>
      </c>
      <c r="CC142" s="90">
        <f ca="1">IF(AE141&lt;=0,0,IF($C142&lt;=SUM($BT142:CB142),0,IF(BL142+$C142-SUM($BT142:CB142)&gt;AE141+AU142,AE141+AU142-BL142,$C142-SUM($BT142:CB142))))</f>
        <v>0</v>
      </c>
      <c r="CD142" s="90">
        <f ca="1">IF(AF141&lt;=0,0,IF($C142&lt;=SUM($BT142:CC142),0,IF(BM142+$C142-SUM($BT142:CC142)&gt;AF141+AV142,AF141+AV142-BM142,$C142-SUM($BT142:CC142))))</f>
        <v>0</v>
      </c>
      <c r="CE142" s="90">
        <f ca="1">IF(AG141&lt;=0,0,IF($C142&lt;=SUM($BT142:CD142),0,IF(BN142+$C142-SUM($BT142:CD142)&gt;AG141+AW142,AG141+AW142-BN142,$C142-SUM($BT142:CD142))))</f>
        <v>0</v>
      </c>
      <c r="CF142" s="90">
        <f ca="1">IF(AH141&lt;=0,0,IF($C142&lt;=SUM($BT142:CE142),0,IF(BO142+$C142-SUM($BT142:CE142)&gt;AH141+AX142,AH141+AX142-BO142,$C142-SUM($BT142:CE142))))</f>
        <v>0</v>
      </c>
      <c r="CG142" s="90">
        <f ca="1">IF(AI141&lt;=0,0,IF($C142&lt;=SUM($BT142:CF142),0,IF(BP142+$C142-SUM($BT142:CF142)&gt;AI141+AY142,AI141+AY142-BP142,$C142-SUM($BT142:CF142))))</f>
        <v>0</v>
      </c>
      <c r="CH142" s="90">
        <f ca="1">IF(AJ141&lt;=0,0,IF($C142&lt;=SUM($BT142:CG142),0,IF(BQ142+$C142-SUM($BT142:CG142)&gt;AJ141+AZ142,AJ141+AZ142-BQ142,$C142-SUM($BT142:CG142))))</f>
        <v>0</v>
      </c>
    </row>
    <row r="143" spans="1:86" ht="11.1" customHeight="1" x14ac:dyDescent="0.2">
      <c r="A143" s="86" t="str">
        <f t="shared" ca="1" si="77"/>
        <v/>
      </c>
      <c r="B143" s="87" t="e">
        <f t="shared" ca="1" si="142"/>
        <v>#N/A</v>
      </c>
      <c r="C143" s="88" t="str">
        <f t="shared" ca="1" si="78"/>
        <v/>
      </c>
      <c r="D143" s="89"/>
      <c r="E143" s="90">
        <f t="shared" ca="1" si="79"/>
        <v>0</v>
      </c>
      <c r="F143" s="90">
        <f t="shared" ca="1" si="80"/>
        <v>0</v>
      </c>
      <c r="G143" s="90">
        <f t="shared" ca="1" si="81"/>
        <v>0</v>
      </c>
      <c r="H143" s="90">
        <f t="shared" ca="1" si="82"/>
        <v>0</v>
      </c>
      <c r="I143" s="90">
        <f t="shared" ca="1" si="83"/>
        <v>0</v>
      </c>
      <c r="J143" s="90">
        <f t="shared" ca="1" si="84"/>
        <v>0</v>
      </c>
      <c r="K143" s="90">
        <f t="shared" ca="1" si="85"/>
        <v>0</v>
      </c>
      <c r="L143" s="90">
        <f t="shared" ca="1" si="86"/>
        <v>0</v>
      </c>
      <c r="M143" s="90">
        <f t="shared" ca="1" si="87"/>
        <v>0</v>
      </c>
      <c r="N143" s="90">
        <f t="shared" ca="1" si="88"/>
        <v>0</v>
      </c>
      <c r="O143" s="90">
        <f t="shared" ca="1" si="89"/>
        <v>0</v>
      </c>
      <c r="P143" s="90">
        <f t="shared" ca="1" si="90"/>
        <v>0</v>
      </c>
      <c r="Q143" s="90">
        <f t="shared" ca="1" si="91"/>
        <v>0</v>
      </c>
      <c r="R143" s="90">
        <f t="shared" ca="1" si="92"/>
        <v>0</v>
      </c>
      <c r="S143" s="90">
        <f t="shared" ca="1" si="93"/>
        <v>0</v>
      </c>
      <c r="T143" s="91"/>
      <c r="U143" s="90">
        <f t="shared" ca="1" si="76"/>
        <v>0</v>
      </c>
      <c r="V143" s="90">
        <f t="shared" ca="1" si="94"/>
        <v>0</v>
      </c>
      <c r="W143" s="90">
        <f t="shared" ca="1" si="95"/>
        <v>0</v>
      </c>
      <c r="X143" s="90">
        <f t="shared" ca="1" si="96"/>
        <v>0</v>
      </c>
      <c r="Y143" s="90">
        <f t="shared" ca="1" si="97"/>
        <v>0</v>
      </c>
      <c r="Z143" s="90">
        <f t="shared" ca="1" si="98"/>
        <v>0</v>
      </c>
      <c r="AA143" s="90">
        <f t="shared" ca="1" si="99"/>
        <v>0</v>
      </c>
      <c r="AB143" s="90">
        <f t="shared" ca="1" si="100"/>
        <v>0</v>
      </c>
      <c r="AC143" s="90">
        <f t="shared" ca="1" si="101"/>
        <v>0</v>
      </c>
      <c r="AD143" s="90">
        <f t="shared" ca="1" si="102"/>
        <v>0</v>
      </c>
      <c r="AE143" s="90">
        <f t="shared" ca="1" si="103"/>
        <v>0</v>
      </c>
      <c r="AF143" s="90">
        <f t="shared" ca="1" si="104"/>
        <v>0</v>
      </c>
      <c r="AG143" s="90">
        <f t="shared" ca="1" si="105"/>
        <v>0</v>
      </c>
      <c r="AH143" s="90">
        <f t="shared" ca="1" si="106"/>
        <v>0</v>
      </c>
      <c r="AI143" s="90">
        <f t="shared" ca="1" si="107"/>
        <v>0</v>
      </c>
      <c r="AJ143" s="90">
        <f t="shared" ca="1" si="108"/>
        <v>0</v>
      </c>
      <c r="AK143" s="94"/>
      <c r="AL143" s="90">
        <f t="shared" ca="1" si="109"/>
        <v>0</v>
      </c>
      <c r="AM143" s="90">
        <f t="shared" ca="1" si="110"/>
        <v>0</v>
      </c>
      <c r="AN143" s="90">
        <f t="shared" ca="1" si="111"/>
        <v>0</v>
      </c>
      <c r="AO143" s="90">
        <f t="shared" ca="1" si="112"/>
        <v>0</v>
      </c>
      <c r="AP143" s="90">
        <f t="shared" ca="1" si="113"/>
        <v>0</v>
      </c>
      <c r="AQ143" s="90">
        <f t="shared" ca="1" si="114"/>
        <v>0</v>
      </c>
      <c r="AR143" s="90">
        <f t="shared" ca="1" si="115"/>
        <v>0</v>
      </c>
      <c r="AS143" s="90">
        <f t="shared" ca="1" si="116"/>
        <v>0</v>
      </c>
      <c r="AT143" s="90">
        <f t="shared" ca="1" si="117"/>
        <v>0</v>
      </c>
      <c r="AU143" s="90">
        <f t="shared" ca="1" si="118"/>
        <v>0</v>
      </c>
      <c r="AV143" s="90">
        <f t="shared" ca="1" si="119"/>
        <v>0</v>
      </c>
      <c r="AW143" s="90">
        <f t="shared" ca="1" si="120"/>
        <v>0</v>
      </c>
      <c r="AX143" s="90">
        <f t="shared" ca="1" si="121"/>
        <v>0</v>
      </c>
      <c r="AY143" s="90">
        <f t="shared" ca="1" si="122"/>
        <v>0</v>
      </c>
      <c r="AZ143" s="90">
        <f t="shared" ca="1" si="123"/>
        <v>0</v>
      </c>
      <c r="BA143" s="92">
        <f t="shared" ca="1" si="124"/>
        <v>0</v>
      </c>
      <c r="BB143" s="95"/>
      <c r="BC143" s="90">
        <f t="shared" ca="1" si="125"/>
        <v>0</v>
      </c>
      <c r="BD143" s="90">
        <f t="shared" ca="1" si="126"/>
        <v>0</v>
      </c>
      <c r="BE143" s="90">
        <f t="shared" ca="1" si="127"/>
        <v>0</v>
      </c>
      <c r="BF143" s="90">
        <f t="shared" ca="1" si="128"/>
        <v>0</v>
      </c>
      <c r="BG143" s="90">
        <f t="shared" ca="1" si="129"/>
        <v>0</v>
      </c>
      <c r="BH143" s="90">
        <f t="shared" ca="1" si="130"/>
        <v>0</v>
      </c>
      <c r="BI143" s="90">
        <f t="shared" ca="1" si="131"/>
        <v>0</v>
      </c>
      <c r="BJ143" s="90">
        <f t="shared" ca="1" si="132"/>
        <v>0</v>
      </c>
      <c r="BK143" s="90">
        <f t="shared" ca="1" si="133"/>
        <v>0</v>
      </c>
      <c r="BL143" s="90">
        <f t="shared" ca="1" si="134"/>
        <v>0</v>
      </c>
      <c r="BM143" s="90">
        <f t="shared" ca="1" si="135"/>
        <v>0</v>
      </c>
      <c r="BN143" s="90">
        <f t="shared" ca="1" si="136"/>
        <v>0</v>
      </c>
      <c r="BO143" s="90">
        <f t="shared" ca="1" si="137"/>
        <v>0</v>
      </c>
      <c r="BP143" s="90">
        <f t="shared" ca="1" si="138"/>
        <v>0</v>
      </c>
      <c r="BQ143" s="90">
        <f t="shared" ca="1" si="139"/>
        <v>0</v>
      </c>
      <c r="BR143" s="92">
        <f t="shared" ca="1" si="140"/>
        <v>0</v>
      </c>
      <c r="BS143" s="92"/>
      <c r="BT143" s="93">
        <f t="shared" ca="1" si="141"/>
        <v>0</v>
      </c>
      <c r="BU143" s="90">
        <f ca="1">IF(W142&lt;=0,0,IF($C143&lt;=SUM($BT143:BT143),0,IF(BD143+$C143-SUM($BT143:BT143)&gt;W142+AM143,W142+AM143-BD143,$C143-SUM($BT143:BT143))))</f>
        <v>0</v>
      </c>
      <c r="BV143" s="90">
        <f ca="1">IF(X142&lt;=0,0,IF($C143&lt;=SUM($BT143:BU143),0,IF(BE143+$C143-SUM($BT143:BU143)&gt;X142+AN143,X142+AN143-BE143,$C143-SUM($BT143:BU143))))</f>
        <v>0</v>
      </c>
      <c r="BW143" s="90">
        <f ca="1">IF(Y142&lt;=0,0,IF($C143&lt;=SUM($BT143:BV143),0,IF(BF143+$C143-SUM($BT143:BV143)&gt;Y142+AO143,Y142+AO143-BF143,$C143-SUM($BT143:BV143))))</f>
        <v>0</v>
      </c>
      <c r="BX143" s="90">
        <f ca="1">IF(Z142&lt;=0,0,IF($C143&lt;=SUM($BT143:BW143),0,IF(BG143+$C143-SUM($BT143:BW143)&gt;Z142+AP143,Z142+AP143-BG143,$C143-SUM($BT143:BW143))))</f>
        <v>0</v>
      </c>
      <c r="BY143" s="90">
        <f ca="1">IF(AA142&lt;=0,0,IF($C143&lt;=SUM($BT143:BX143),0,IF(BH143+$C143-SUM($BT143:BX143)&gt;AA142+AQ143,AA142+AQ143-BH143,$C143-SUM($BT143:BX143))))</f>
        <v>0</v>
      </c>
      <c r="BZ143" s="90">
        <f ca="1">IF(AB142&lt;=0,0,IF($C143&lt;=SUM($BT143:BY143),0,IF(BI143+$C143-SUM($BT143:BY143)&gt;AB142+AR143,AB142+AR143-BI143,$C143-SUM($BT143:BY143))))</f>
        <v>0</v>
      </c>
      <c r="CA143" s="90">
        <f ca="1">IF(AC142&lt;=0,0,IF($C143&lt;=SUM($BT143:BZ143),0,IF(BJ143+$C143-SUM($BT143:BZ143)&gt;AC142+AS143,AC142+AS143-BJ143,$C143-SUM($BT143:BZ143))))</f>
        <v>0</v>
      </c>
      <c r="CB143" s="90">
        <f ca="1">IF(AD142&lt;=0,0,IF($C143&lt;=SUM($BT143:CA143),0,IF(BK143+$C143-SUM($BT143:CA143)&gt;AD142+AT143,AD142+AT143-BK143,$C143-SUM($BT143:CA143))))</f>
        <v>0</v>
      </c>
      <c r="CC143" s="90">
        <f ca="1">IF(AE142&lt;=0,0,IF($C143&lt;=SUM($BT143:CB143),0,IF(BL143+$C143-SUM($BT143:CB143)&gt;AE142+AU143,AE142+AU143-BL143,$C143-SUM($BT143:CB143))))</f>
        <v>0</v>
      </c>
      <c r="CD143" s="90">
        <f ca="1">IF(AF142&lt;=0,0,IF($C143&lt;=SUM($BT143:CC143),0,IF(BM143+$C143-SUM($BT143:CC143)&gt;AF142+AV143,AF142+AV143-BM143,$C143-SUM($BT143:CC143))))</f>
        <v>0</v>
      </c>
      <c r="CE143" s="90">
        <f ca="1">IF(AG142&lt;=0,0,IF($C143&lt;=SUM($BT143:CD143),0,IF(BN143+$C143-SUM($BT143:CD143)&gt;AG142+AW143,AG142+AW143-BN143,$C143-SUM($BT143:CD143))))</f>
        <v>0</v>
      </c>
      <c r="CF143" s="90">
        <f ca="1">IF(AH142&lt;=0,0,IF($C143&lt;=SUM($BT143:CE143),0,IF(BO143+$C143-SUM($BT143:CE143)&gt;AH142+AX143,AH142+AX143-BO143,$C143-SUM($BT143:CE143))))</f>
        <v>0</v>
      </c>
      <c r="CG143" s="90">
        <f ca="1">IF(AI142&lt;=0,0,IF($C143&lt;=SUM($BT143:CF143),0,IF(BP143+$C143-SUM($BT143:CF143)&gt;AI142+AY143,AI142+AY143-BP143,$C143-SUM($BT143:CF143))))</f>
        <v>0</v>
      </c>
      <c r="CH143" s="90">
        <f ca="1">IF(AJ142&lt;=0,0,IF($C143&lt;=SUM($BT143:CG143),0,IF(BQ143+$C143-SUM($BT143:CG143)&gt;AJ142+AZ143,AJ142+AZ143-BQ143,$C143-SUM($BT143:CG143))))</f>
        <v>0</v>
      </c>
    </row>
    <row r="144" spans="1:86" ht="11.1" customHeight="1" x14ac:dyDescent="0.2">
      <c r="A144" s="86" t="str">
        <f t="shared" ca="1" si="77"/>
        <v/>
      </c>
      <c r="B144" s="87" t="e">
        <f t="shared" ca="1" si="142"/>
        <v>#N/A</v>
      </c>
      <c r="C144" s="88" t="str">
        <f t="shared" ca="1" si="78"/>
        <v/>
      </c>
      <c r="D144" s="89"/>
      <c r="E144" s="90">
        <f t="shared" ca="1" si="79"/>
        <v>0</v>
      </c>
      <c r="F144" s="90">
        <f t="shared" ca="1" si="80"/>
        <v>0</v>
      </c>
      <c r="G144" s="90">
        <f t="shared" ca="1" si="81"/>
        <v>0</v>
      </c>
      <c r="H144" s="90">
        <f t="shared" ca="1" si="82"/>
        <v>0</v>
      </c>
      <c r="I144" s="90">
        <f t="shared" ca="1" si="83"/>
        <v>0</v>
      </c>
      <c r="J144" s="90">
        <f t="shared" ca="1" si="84"/>
        <v>0</v>
      </c>
      <c r="K144" s="90">
        <f t="shared" ca="1" si="85"/>
        <v>0</v>
      </c>
      <c r="L144" s="90">
        <f t="shared" ca="1" si="86"/>
        <v>0</v>
      </c>
      <c r="M144" s="90">
        <f t="shared" ca="1" si="87"/>
        <v>0</v>
      </c>
      <c r="N144" s="90">
        <f t="shared" ca="1" si="88"/>
        <v>0</v>
      </c>
      <c r="O144" s="90">
        <f t="shared" ca="1" si="89"/>
        <v>0</v>
      </c>
      <c r="P144" s="90">
        <f t="shared" ca="1" si="90"/>
        <v>0</v>
      </c>
      <c r="Q144" s="90">
        <f t="shared" ca="1" si="91"/>
        <v>0</v>
      </c>
      <c r="R144" s="90">
        <f t="shared" ca="1" si="92"/>
        <v>0</v>
      </c>
      <c r="S144" s="90">
        <f t="shared" ca="1" si="93"/>
        <v>0</v>
      </c>
      <c r="T144" s="91"/>
      <c r="U144" s="90">
        <f t="shared" ca="1" si="76"/>
        <v>0</v>
      </c>
      <c r="V144" s="90">
        <f t="shared" ca="1" si="94"/>
        <v>0</v>
      </c>
      <c r="W144" s="90">
        <f t="shared" ca="1" si="95"/>
        <v>0</v>
      </c>
      <c r="X144" s="90">
        <f t="shared" ca="1" si="96"/>
        <v>0</v>
      </c>
      <c r="Y144" s="90">
        <f t="shared" ca="1" si="97"/>
        <v>0</v>
      </c>
      <c r="Z144" s="90">
        <f t="shared" ca="1" si="98"/>
        <v>0</v>
      </c>
      <c r="AA144" s="90">
        <f t="shared" ca="1" si="99"/>
        <v>0</v>
      </c>
      <c r="AB144" s="90">
        <f t="shared" ca="1" si="100"/>
        <v>0</v>
      </c>
      <c r="AC144" s="90">
        <f t="shared" ca="1" si="101"/>
        <v>0</v>
      </c>
      <c r="AD144" s="90">
        <f t="shared" ca="1" si="102"/>
        <v>0</v>
      </c>
      <c r="AE144" s="90">
        <f t="shared" ca="1" si="103"/>
        <v>0</v>
      </c>
      <c r="AF144" s="90">
        <f t="shared" ca="1" si="104"/>
        <v>0</v>
      </c>
      <c r="AG144" s="90">
        <f t="shared" ca="1" si="105"/>
        <v>0</v>
      </c>
      <c r="AH144" s="90">
        <f t="shared" ca="1" si="106"/>
        <v>0</v>
      </c>
      <c r="AI144" s="90">
        <f t="shared" ca="1" si="107"/>
        <v>0</v>
      </c>
      <c r="AJ144" s="90">
        <f t="shared" ca="1" si="108"/>
        <v>0</v>
      </c>
      <c r="AK144" s="94"/>
      <c r="AL144" s="90">
        <f t="shared" ca="1" si="109"/>
        <v>0</v>
      </c>
      <c r="AM144" s="90">
        <f t="shared" ca="1" si="110"/>
        <v>0</v>
      </c>
      <c r="AN144" s="90">
        <f t="shared" ca="1" si="111"/>
        <v>0</v>
      </c>
      <c r="AO144" s="90">
        <f t="shared" ca="1" si="112"/>
        <v>0</v>
      </c>
      <c r="AP144" s="90">
        <f t="shared" ca="1" si="113"/>
        <v>0</v>
      </c>
      <c r="AQ144" s="90">
        <f t="shared" ca="1" si="114"/>
        <v>0</v>
      </c>
      <c r="AR144" s="90">
        <f t="shared" ca="1" si="115"/>
        <v>0</v>
      </c>
      <c r="AS144" s="90">
        <f t="shared" ca="1" si="116"/>
        <v>0</v>
      </c>
      <c r="AT144" s="90">
        <f t="shared" ca="1" si="117"/>
        <v>0</v>
      </c>
      <c r="AU144" s="90">
        <f t="shared" ca="1" si="118"/>
        <v>0</v>
      </c>
      <c r="AV144" s="90">
        <f t="shared" ca="1" si="119"/>
        <v>0</v>
      </c>
      <c r="AW144" s="90">
        <f t="shared" ca="1" si="120"/>
        <v>0</v>
      </c>
      <c r="AX144" s="90">
        <f t="shared" ca="1" si="121"/>
        <v>0</v>
      </c>
      <c r="AY144" s="90">
        <f t="shared" ca="1" si="122"/>
        <v>0</v>
      </c>
      <c r="AZ144" s="90">
        <f t="shared" ca="1" si="123"/>
        <v>0</v>
      </c>
      <c r="BA144" s="92">
        <f t="shared" ca="1" si="124"/>
        <v>0</v>
      </c>
      <c r="BB144" s="95"/>
      <c r="BC144" s="90">
        <f t="shared" ca="1" si="125"/>
        <v>0</v>
      </c>
      <c r="BD144" s="90">
        <f t="shared" ca="1" si="126"/>
        <v>0</v>
      </c>
      <c r="BE144" s="90">
        <f t="shared" ca="1" si="127"/>
        <v>0</v>
      </c>
      <c r="BF144" s="90">
        <f t="shared" ca="1" si="128"/>
        <v>0</v>
      </c>
      <c r="BG144" s="90">
        <f t="shared" ca="1" si="129"/>
        <v>0</v>
      </c>
      <c r="BH144" s="90">
        <f t="shared" ca="1" si="130"/>
        <v>0</v>
      </c>
      <c r="BI144" s="90">
        <f t="shared" ca="1" si="131"/>
        <v>0</v>
      </c>
      <c r="BJ144" s="90">
        <f t="shared" ca="1" si="132"/>
        <v>0</v>
      </c>
      <c r="BK144" s="90">
        <f t="shared" ca="1" si="133"/>
        <v>0</v>
      </c>
      <c r="BL144" s="90">
        <f t="shared" ca="1" si="134"/>
        <v>0</v>
      </c>
      <c r="BM144" s="90">
        <f t="shared" ca="1" si="135"/>
        <v>0</v>
      </c>
      <c r="BN144" s="90">
        <f t="shared" ca="1" si="136"/>
        <v>0</v>
      </c>
      <c r="BO144" s="90">
        <f t="shared" ca="1" si="137"/>
        <v>0</v>
      </c>
      <c r="BP144" s="90">
        <f t="shared" ca="1" si="138"/>
        <v>0</v>
      </c>
      <c r="BQ144" s="90">
        <f t="shared" ca="1" si="139"/>
        <v>0</v>
      </c>
      <c r="BR144" s="92">
        <f t="shared" ca="1" si="140"/>
        <v>0</v>
      </c>
      <c r="BS144" s="92"/>
      <c r="BT144" s="93">
        <f t="shared" ca="1" si="141"/>
        <v>0</v>
      </c>
      <c r="BU144" s="90">
        <f ca="1">IF(W143&lt;=0,0,IF($C144&lt;=SUM($BT144:BT144),0,IF(BD144+$C144-SUM($BT144:BT144)&gt;W143+AM144,W143+AM144-BD144,$C144-SUM($BT144:BT144))))</f>
        <v>0</v>
      </c>
      <c r="BV144" s="90">
        <f ca="1">IF(X143&lt;=0,0,IF($C144&lt;=SUM($BT144:BU144),0,IF(BE144+$C144-SUM($BT144:BU144)&gt;X143+AN144,X143+AN144-BE144,$C144-SUM($BT144:BU144))))</f>
        <v>0</v>
      </c>
      <c r="BW144" s="90">
        <f ca="1">IF(Y143&lt;=0,0,IF($C144&lt;=SUM($BT144:BV144),0,IF(BF144+$C144-SUM($BT144:BV144)&gt;Y143+AO144,Y143+AO144-BF144,$C144-SUM($BT144:BV144))))</f>
        <v>0</v>
      </c>
      <c r="BX144" s="90">
        <f ca="1">IF(Z143&lt;=0,0,IF($C144&lt;=SUM($BT144:BW144),0,IF(BG144+$C144-SUM($BT144:BW144)&gt;Z143+AP144,Z143+AP144-BG144,$C144-SUM($BT144:BW144))))</f>
        <v>0</v>
      </c>
      <c r="BY144" s="90">
        <f ca="1">IF(AA143&lt;=0,0,IF($C144&lt;=SUM($BT144:BX144),0,IF(BH144+$C144-SUM($BT144:BX144)&gt;AA143+AQ144,AA143+AQ144-BH144,$C144-SUM($BT144:BX144))))</f>
        <v>0</v>
      </c>
      <c r="BZ144" s="90">
        <f ca="1">IF(AB143&lt;=0,0,IF($C144&lt;=SUM($BT144:BY144),0,IF(BI144+$C144-SUM($BT144:BY144)&gt;AB143+AR144,AB143+AR144-BI144,$C144-SUM($BT144:BY144))))</f>
        <v>0</v>
      </c>
      <c r="CA144" s="90">
        <f ca="1">IF(AC143&lt;=0,0,IF($C144&lt;=SUM($BT144:BZ144),0,IF(BJ144+$C144-SUM($BT144:BZ144)&gt;AC143+AS144,AC143+AS144-BJ144,$C144-SUM($BT144:BZ144))))</f>
        <v>0</v>
      </c>
      <c r="CB144" s="90">
        <f ca="1">IF(AD143&lt;=0,0,IF($C144&lt;=SUM($BT144:CA144),0,IF(BK144+$C144-SUM($BT144:CA144)&gt;AD143+AT144,AD143+AT144-BK144,$C144-SUM($BT144:CA144))))</f>
        <v>0</v>
      </c>
      <c r="CC144" s="90">
        <f ca="1">IF(AE143&lt;=0,0,IF($C144&lt;=SUM($BT144:CB144),0,IF(BL144+$C144-SUM($BT144:CB144)&gt;AE143+AU144,AE143+AU144-BL144,$C144-SUM($BT144:CB144))))</f>
        <v>0</v>
      </c>
      <c r="CD144" s="90">
        <f ca="1">IF(AF143&lt;=0,0,IF($C144&lt;=SUM($BT144:CC144),0,IF(BM144+$C144-SUM($BT144:CC144)&gt;AF143+AV144,AF143+AV144-BM144,$C144-SUM($BT144:CC144))))</f>
        <v>0</v>
      </c>
      <c r="CE144" s="90">
        <f ca="1">IF(AG143&lt;=0,0,IF($C144&lt;=SUM($BT144:CD144),0,IF(BN144+$C144-SUM($BT144:CD144)&gt;AG143+AW144,AG143+AW144-BN144,$C144-SUM($BT144:CD144))))</f>
        <v>0</v>
      </c>
      <c r="CF144" s="90">
        <f ca="1">IF(AH143&lt;=0,0,IF($C144&lt;=SUM($BT144:CE144),0,IF(BO144+$C144-SUM($BT144:CE144)&gt;AH143+AX144,AH143+AX144-BO144,$C144-SUM($BT144:CE144))))</f>
        <v>0</v>
      </c>
      <c r="CG144" s="90">
        <f ca="1">IF(AI143&lt;=0,0,IF($C144&lt;=SUM($BT144:CF144),0,IF(BP144+$C144-SUM($BT144:CF144)&gt;AI143+AY144,AI143+AY144-BP144,$C144-SUM($BT144:CF144))))</f>
        <v>0</v>
      </c>
      <c r="CH144" s="90">
        <f ca="1">IF(AJ143&lt;=0,0,IF($C144&lt;=SUM($BT144:CG144),0,IF(BQ144+$C144-SUM($BT144:CG144)&gt;AJ143+AZ144,AJ143+AZ144-BQ144,$C144-SUM($BT144:CG144))))</f>
        <v>0</v>
      </c>
    </row>
    <row r="145" spans="1:86" ht="11.1" customHeight="1" x14ac:dyDescent="0.2">
      <c r="A145" s="86" t="str">
        <f t="shared" ca="1" si="77"/>
        <v/>
      </c>
      <c r="B145" s="87" t="e">
        <f t="shared" ca="1" si="142"/>
        <v>#N/A</v>
      </c>
      <c r="C145" s="88" t="str">
        <f t="shared" ca="1" si="78"/>
        <v/>
      </c>
      <c r="D145" s="89"/>
      <c r="E145" s="90">
        <f t="shared" ca="1" si="79"/>
        <v>0</v>
      </c>
      <c r="F145" s="90">
        <f t="shared" ca="1" si="80"/>
        <v>0</v>
      </c>
      <c r="G145" s="90">
        <f t="shared" ca="1" si="81"/>
        <v>0</v>
      </c>
      <c r="H145" s="90">
        <f t="shared" ca="1" si="82"/>
        <v>0</v>
      </c>
      <c r="I145" s="90">
        <f t="shared" ca="1" si="83"/>
        <v>0</v>
      </c>
      <c r="J145" s="90">
        <f t="shared" ca="1" si="84"/>
        <v>0</v>
      </c>
      <c r="K145" s="90">
        <f t="shared" ca="1" si="85"/>
        <v>0</v>
      </c>
      <c r="L145" s="90">
        <f t="shared" ca="1" si="86"/>
        <v>0</v>
      </c>
      <c r="M145" s="90">
        <f t="shared" ca="1" si="87"/>
        <v>0</v>
      </c>
      <c r="N145" s="90">
        <f t="shared" ca="1" si="88"/>
        <v>0</v>
      </c>
      <c r="O145" s="90">
        <f t="shared" ca="1" si="89"/>
        <v>0</v>
      </c>
      <c r="P145" s="90">
        <f t="shared" ca="1" si="90"/>
        <v>0</v>
      </c>
      <c r="Q145" s="90">
        <f t="shared" ca="1" si="91"/>
        <v>0</v>
      </c>
      <c r="R145" s="90">
        <f t="shared" ca="1" si="92"/>
        <v>0</v>
      </c>
      <c r="S145" s="90">
        <f t="shared" ca="1" si="93"/>
        <v>0</v>
      </c>
      <c r="T145" s="91"/>
      <c r="U145" s="90">
        <f t="shared" ca="1" si="76"/>
        <v>0</v>
      </c>
      <c r="V145" s="90">
        <f t="shared" ca="1" si="94"/>
        <v>0</v>
      </c>
      <c r="W145" s="90">
        <f t="shared" ca="1" si="95"/>
        <v>0</v>
      </c>
      <c r="X145" s="90">
        <f t="shared" ca="1" si="96"/>
        <v>0</v>
      </c>
      <c r="Y145" s="90">
        <f t="shared" ca="1" si="97"/>
        <v>0</v>
      </c>
      <c r="Z145" s="90">
        <f t="shared" ca="1" si="98"/>
        <v>0</v>
      </c>
      <c r="AA145" s="90">
        <f t="shared" ca="1" si="99"/>
        <v>0</v>
      </c>
      <c r="AB145" s="90">
        <f t="shared" ca="1" si="100"/>
        <v>0</v>
      </c>
      <c r="AC145" s="90">
        <f t="shared" ca="1" si="101"/>
        <v>0</v>
      </c>
      <c r="AD145" s="90">
        <f t="shared" ca="1" si="102"/>
        <v>0</v>
      </c>
      <c r="AE145" s="90">
        <f t="shared" ca="1" si="103"/>
        <v>0</v>
      </c>
      <c r="AF145" s="90">
        <f t="shared" ca="1" si="104"/>
        <v>0</v>
      </c>
      <c r="AG145" s="90">
        <f t="shared" ca="1" si="105"/>
        <v>0</v>
      </c>
      <c r="AH145" s="90">
        <f t="shared" ca="1" si="106"/>
        <v>0</v>
      </c>
      <c r="AI145" s="90">
        <f t="shared" ca="1" si="107"/>
        <v>0</v>
      </c>
      <c r="AJ145" s="90">
        <f t="shared" ca="1" si="108"/>
        <v>0</v>
      </c>
      <c r="AK145" s="94"/>
      <c r="AL145" s="90">
        <f t="shared" ca="1" si="109"/>
        <v>0</v>
      </c>
      <c r="AM145" s="90">
        <f t="shared" ca="1" si="110"/>
        <v>0</v>
      </c>
      <c r="AN145" s="90">
        <f t="shared" ca="1" si="111"/>
        <v>0</v>
      </c>
      <c r="AO145" s="90">
        <f t="shared" ca="1" si="112"/>
        <v>0</v>
      </c>
      <c r="AP145" s="90">
        <f t="shared" ca="1" si="113"/>
        <v>0</v>
      </c>
      <c r="AQ145" s="90">
        <f t="shared" ca="1" si="114"/>
        <v>0</v>
      </c>
      <c r="AR145" s="90">
        <f t="shared" ca="1" si="115"/>
        <v>0</v>
      </c>
      <c r="AS145" s="90">
        <f t="shared" ca="1" si="116"/>
        <v>0</v>
      </c>
      <c r="AT145" s="90">
        <f t="shared" ca="1" si="117"/>
        <v>0</v>
      </c>
      <c r="AU145" s="90">
        <f t="shared" ca="1" si="118"/>
        <v>0</v>
      </c>
      <c r="AV145" s="90">
        <f t="shared" ca="1" si="119"/>
        <v>0</v>
      </c>
      <c r="AW145" s="90">
        <f t="shared" ca="1" si="120"/>
        <v>0</v>
      </c>
      <c r="AX145" s="90">
        <f t="shared" ca="1" si="121"/>
        <v>0</v>
      </c>
      <c r="AY145" s="90">
        <f t="shared" ca="1" si="122"/>
        <v>0</v>
      </c>
      <c r="AZ145" s="90">
        <f t="shared" ca="1" si="123"/>
        <v>0</v>
      </c>
      <c r="BA145" s="92">
        <f t="shared" ca="1" si="124"/>
        <v>0</v>
      </c>
      <c r="BB145" s="95"/>
      <c r="BC145" s="90">
        <f t="shared" ca="1" si="125"/>
        <v>0</v>
      </c>
      <c r="BD145" s="90">
        <f t="shared" ca="1" si="126"/>
        <v>0</v>
      </c>
      <c r="BE145" s="90">
        <f t="shared" ca="1" si="127"/>
        <v>0</v>
      </c>
      <c r="BF145" s="90">
        <f t="shared" ca="1" si="128"/>
        <v>0</v>
      </c>
      <c r="BG145" s="90">
        <f t="shared" ca="1" si="129"/>
        <v>0</v>
      </c>
      <c r="BH145" s="90">
        <f t="shared" ca="1" si="130"/>
        <v>0</v>
      </c>
      <c r="BI145" s="90">
        <f t="shared" ca="1" si="131"/>
        <v>0</v>
      </c>
      <c r="BJ145" s="90">
        <f t="shared" ca="1" si="132"/>
        <v>0</v>
      </c>
      <c r="BK145" s="90">
        <f t="shared" ca="1" si="133"/>
        <v>0</v>
      </c>
      <c r="BL145" s="90">
        <f t="shared" ca="1" si="134"/>
        <v>0</v>
      </c>
      <c r="BM145" s="90">
        <f t="shared" ca="1" si="135"/>
        <v>0</v>
      </c>
      <c r="BN145" s="90">
        <f t="shared" ca="1" si="136"/>
        <v>0</v>
      </c>
      <c r="BO145" s="90">
        <f t="shared" ca="1" si="137"/>
        <v>0</v>
      </c>
      <c r="BP145" s="90">
        <f t="shared" ca="1" si="138"/>
        <v>0</v>
      </c>
      <c r="BQ145" s="90">
        <f t="shared" ca="1" si="139"/>
        <v>0</v>
      </c>
      <c r="BR145" s="92">
        <f t="shared" ca="1" si="140"/>
        <v>0</v>
      </c>
      <c r="BS145" s="92"/>
      <c r="BT145" s="93">
        <f t="shared" ca="1" si="141"/>
        <v>0</v>
      </c>
      <c r="BU145" s="90">
        <f ca="1">IF(W144&lt;=0,0,IF($C145&lt;=SUM($BT145:BT145),0,IF(BD145+$C145-SUM($BT145:BT145)&gt;W144+AM145,W144+AM145-BD145,$C145-SUM($BT145:BT145))))</f>
        <v>0</v>
      </c>
      <c r="BV145" s="90">
        <f ca="1">IF(X144&lt;=0,0,IF($C145&lt;=SUM($BT145:BU145),0,IF(BE145+$C145-SUM($BT145:BU145)&gt;X144+AN145,X144+AN145-BE145,$C145-SUM($BT145:BU145))))</f>
        <v>0</v>
      </c>
      <c r="BW145" s="90">
        <f ca="1">IF(Y144&lt;=0,0,IF($C145&lt;=SUM($BT145:BV145),0,IF(BF145+$C145-SUM($BT145:BV145)&gt;Y144+AO145,Y144+AO145-BF145,$C145-SUM($BT145:BV145))))</f>
        <v>0</v>
      </c>
      <c r="BX145" s="90">
        <f ca="1">IF(Z144&lt;=0,0,IF($C145&lt;=SUM($BT145:BW145),0,IF(BG145+$C145-SUM($BT145:BW145)&gt;Z144+AP145,Z144+AP145-BG145,$C145-SUM($BT145:BW145))))</f>
        <v>0</v>
      </c>
      <c r="BY145" s="90">
        <f ca="1">IF(AA144&lt;=0,0,IF($C145&lt;=SUM($BT145:BX145),0,IF(BH145+$C145-SUM($BT145:BX145)&gt;AA144+AQ145,AA144+AQ145-BH145,$C145-SUM($BT145:BX145))))</f>
        <v>0</v>
      </c>
      <c r="BZ145" s="90">
        <f ca="1">IF(AB144&lt;=0,0,IF($C145&lt;=SUM($BT145:BY145),0,IF(BI145+$C145-SUM($BT145:BY145)&gt;AB144+AR145,AB144+AR145-BI145,$C145-SUM($BT145:BY145))))</f>
        <v>0</v>
      </c>
      <c r="CA145" s="90">
        <f ca="1">IF(AC144&lt;=0,0,IF($C145&lt;=SUM($BT145:BZ145),0,IF(BJ145+$C145-SUM($BT145:BZ145)&gt;AC144+AS145,AC144+AS145-BJ145,$C145-SUM($BT145:BZ145))))</f>
        <v>0</v>
      </c>
      <c r="CB145" s="90">
        <f ca="1">IF(AD144&lt;=0,0,IF($C145&lt;=SUM($BT145:CA145),0,IF(BK145+$C145-SUM($BT145:CA145)&gt;AD144+AT145,AD144+AT145-BK145,$C145-SUM($BT145:CA145))))</f>
        <v>0</v>
      </c>
      <c r="CC145" s="90">
        <f ca="1">IF(AE144&lt;=0,0,IF($C145&lt;=SUM($BT145:CB145),0,IF(BL145+$C145-SUM($BT145:CB145)&gt;AE144+AU145,AE144+AU145-BL145,$C145-SUM($BT145:CB145))))</f>
        <v>0</v>
      </c>
      <c r="CD145" s="90">
        <f ca="1">IF(AF144&lt;=0,0,IF($C145&lt;=SUM($BT145:CC145),0,IF(BM145+$C145-SUM($BT145:CC145)&gt;AF144+AV145,AF144+AV145-BM145,$C145-SUM($BT145:CC145))))</f>
        <v>0</v>
      </c>
      <c r="CE145" s="90">
        <f ca="1">IF(AG144&lt;=0,0,IF($C145&lt;=SUM($BT145:CD145),0,IF(BN145+$C145-SUM($BT145:CD145)&gt;AG144+AW145,AG144+AW145-BN145,$C145-SUM($BT145:CD145))))</f>
        <v>0</v>
      </c>
      <c r="CF145" s="90">
        <f ca="1">IF(AH144&lt;=0,0,IF($C145&lt;=SUM($BT145:CE145),0,IF(BO145+$C145-SUM($BT145:CE145)&gt;AH144+AX145,AH144+AX145-BO145,$C145-SUM($BT145:CE145))))</f>
        <v>0</v>
      </c>
      <c r="CG145" s="90">
        <f ca="1">IF(AI144&lt;=0,0,IF($C145&lt;=SUM($BT145:CF145),0,IF(BP145+$C145-SUM($BT145:CF145)&gt;AI144+AY145,AI144+AY145-BP145,$C145-SUM($BT145:CF145))))</f>
        <v>0</v>
      </c>
      <c r="CH145" s="90">
        <f ca="1">IF(AJ144&lt;=0,0,IF($C145&lt;=SUM($BT145:CG145),0,IF(BQ145+$C145-SUM($BT145:CG145)&gt;AJ144+AZ145,AJ144+AZ145-BQ145,$C145-SUM($BT145:CG145))))</f>
        <v>0</v>
      </c>
    </row>
    <row r="146" spans="1:86" ht="11.1" customHeight="1" x14ac:dyDescent="0.2">
      <c r="A146" s="86" t="str">
        <f t="shared" ca="1" si="77"/>
        <v/>
      </c>
      <c r="B146" s="87" t="e">
        <f t="shared" ca="1" si="142"/>
        <v>#N/A</v>
      </c>
      <c r="C146" s="88" t="str">
        <f t="shared" ca="1" si="78"/>
        <v/>
      </c>
      <c r="D146" s="89"/>
      <c r="E146" s="90">
        <f t="shared" ca="1" si="79"/>
        <v>0</v>
      </c>
      <c r="F146" s="90">
        <f t="shared" ca="1" si="80"/>
        <v>0</v>
      </c>
      <c r="G146" s="90">
        <f t="shared" ca="1" si="81"/>
        <v>0</v>
      </c>
      <c r="H146" s="90">
        <f t="shared" ca="1" si="82"/>
        <v>0</v>
      </c>
      <c r="I146" s="90">
        <f t="shared" ca="1" si="83"/>
        <v>0</v>
      </c>
      <c r="J146" s="90">
        <f t="shared" ca="1" si="84"/>
        <v>0</v>
      </c>
      <c r="K146" s="90">
        <f t="shared" ca="1" si="85"/>
        <v>0</v>
      </c>
      <c r="L146" s="90">
        <f t="shared" ca="1" si="86"/>
        <v>0</v>
      </c>
      <c r="M146" s="90">
        <f t="shared" ca="1" si="87"/>
        <v>0</v>
      </c>
      <c r="N146" s="90">
        <f t="shared" ca="1" si="88"/>
        <v>0</v>
      </c>
      <c r="O146" s="90">
        <f t="shared" ca="1" si="89"/>
        <v>0</v>
      </c>
      <c r="P146" s="90">
        <f t="shared" ca="1" si="90"/>
        <v>0</v>
      </c>
      <c r="Q146" s="90">
        <f t="shared" ca="1" si="91"/>
        <v>0</v>
      </c>
      <c r="R146" s="90">
        <f t="shared" ca="1" si="92"/>
        <v>0</v>
      </c>
      <c r="S146" s="90">
        <f t="shared" ca="1" si="93"/>
        <v>0</v>
      </c>
      <c r="T146" s="91"/>
      <c r="U146" s="90">
        <f t="shared" ca="1" si="76"/>
        <v>0</v>
      </c>
      <c r="V146" s="90">
        <f t="shared" ca="1" si="94"/>
        <v>0</v>
      </c>
      <c r="W146" s="90">
        <f t="shared" ca="1" si="95"/>
        <v>0</v>
      </c>
      <c r="X146" s="90">
        <f t="shared" ca="1" si="96"/>
        <v>0</v>
      </c>
      <c r="Y146" s="90">
        <f t="shared" ca="1" si="97"/>
        <v>0</v>
      </c>
      <c r="Z146" s="90">
        <f t="shared" ca="1" si="98"/>
        <v>0</v>
      </c>
      <c r="AA146" s="90">
        <f t="shared" ca="1" si="99"/>
        <v>0</v>
      </c>
      <c r="AB146" s="90">
        <f t="shared" ca="1" si="100"/>
        <v>0</v>
      </c>
      <c r="AC146" s="90">
        <f t="shared" ca="1" si="101"/>
        <v>0</v>
      </c>
      <c r="AD146" s="90">
        <f t="shared" ca="1" si="102"/>
        <v>0</v>
      </c>
      <c r="AE146" s="90">
        <f t="shared" ca="1" si="103"/>
        <v>0</v>
      </c>
      <c r="AF146" s="90">
        <f t="shared" ca="1" si="104"/>
        <v>0</v>
      </c>
      <c r="AG146" s="90">
        <f t="shared" ca="1" si="105"/>
        <v>0</v>
      </c>
      <c r="AH146" s="90">
        <f t="shared" ca="1" si="106"/>
        <v>0</v>
      </c>
      <c r="AI146" s="90">
        <f t="shared" ca="1" si="107"/>
        <v>0</v>
      </c>
      <c r="AJ146" s="90">
        <f t="shared" ca="1" si="108"/>
        <v>0</v>
      </c>
      <c r="AK146" s="94"/>
      <c r="AL146" s="90">
        <f t="shared" ca="1" si="109"/>
        <v>0</v>
      </c>
      <c r="AM146" s="90">
        <f t="shared" ca="1" si="110"/>
        <v>0</v>
      </c>
      <c r="AN146" s="90">
        <f t="shared" ca="1" si="111"/>
        <v>0</v>
      </c>
      <c r="AO146" s="90">
        <f t="shared" ca="1" si="112"/>
        <v>0</v>
      </c>
      <c r="AP146" s="90">
        <f t="shared" ca="1" si="113"/>
        <v>0</v>
      </c>
      <c r="AQ146" s="90">
        <f t="shared" ca="1" si="114"/>
        <v>0</v>
      </c>
      <c r="AR146" s="90">
        <f t="shared" ca="1" si="115"/>
        <v>0</v>
      </c>
      <c r="AS146" s="90">
        <f t="shared" ca="1" si="116"/>
        <v>0</v>
      </c>
      <c r="AT146" s="90">
        <f t="shared" ca="1" si="117"/>
        <v>0</v>
      </c>
      <c r="AU146" s="90">
        <f t="shared" ca="1" si="118"/>
        <v>0</v>
      </c>
      <c r="AV146" s="90">
        <f t="shared" ca="1" si="119"/>
        <v>0</v>
      </c>
      <c r="AW146" s="90">
        <f t="shared" ca="1" si="120"/>
        <v>0</v>
      </c>
      <c r="AX146" s="90">
        <f t="shared" ca="1" si="121"/>
        <v>0</v>
      </c>
      <c r="AY146" s="90">
        <f t="shared" ca="1" si="122"/>
        <v>0</v>
      </c>
      <c r="AZ146" s="90">
        <f t="shared" ca="1" si="123"/>
        <v>0</v>
      </c>
      <c r="BA146" s="92">
        <f t="shared" ca="1" si="124"/>
        <v>0</v>
      </c>
      <c r="BB146" s="95"/>
      <c r="BC146" s="90">
        <f t="shared" ca="1" si="125"/>
        <v>0</v>
      </c>
      <c r="BD146" s="90">
        <f t="shared" ca="1" si="126"/>
        <v>0</v>
      </c>
      <c r="BE146" s="90">
        <f t="shared" ca="1" si="127"/>
        <v>0</v>
      </c>
      <c r="BF146" s="90">
        <f t="shared" ca="1" si="128"/>
        <v>0</v>
      </c>
      <c r="BG146" s="90">
        <f t="shared" ca="1" si="129"/>
        <v>0</v>
      </c>
      <c r="BH146" s="90">
        <f t="shared" ca="1" si="130"/>
        <v>0</v>
      </c>
      <c r="BI146" s="90">
        <f t="shared" ca="1" si="131"/>
        <v>0</v>
      </c>
      <c r="BJ146" s="90">
        <f t="shared" ca="1" si="132"/>
        <v>0</v>
      </c>
      <c r="BK146" s="90">
        <f t="shared" ca="1" si="133"/>
        <v>0</v>
      </c>
      <c r="BL146" s="90">
        <f t="shared" ca="1" si="134"/>
        <v>0</v>
      </c>
      <c r="BM146" s="90">
        <f t="shared" ca="1" si="135"/>
        <v>0</v>
      </c>
      <c r="BN146" s="90">
        <f t="shared" ca="1" si="136"/>
        <v>0</v>
      </c>
      <c r="BO146" s="90">
        <f t="shared" ca="1" si="137"/>
        <v>0</v>
      </c>
      <c r="BP146" s="90">
        <f t="shared" ca="1" si="138"/>
        <v>0</v>
      </c>
      <c r="BQ146" s="90">
        <f t="shared" ca="1" si="139"/>
        <v>0</v>
      </c>
      <c r="BR146" s="92">
        <f t="shared" ca="1" si="140"/>
        <v>0</v>
      </c>
      <c r="BS146" s="92"/>
      <c r="BT146" s="93">
        <f t="shared" ca="1" si="141"/>
        <v>0</v>
      </c>
      <c r="BU146" s="90">
        <f ca="1">IF(W145&lt;=0,0,IF($C146&lt;=SUM($BT146:BT146),0,IF(BD146+$C146-SUM($BT146:BT146)&gt;W145+AM146,W145+AM146-BD146,$C146-SUM($BT146:BT146))))</f>
        <v>0</v>
      </c>
      <c r="BV146" s="90">
        <f ca="1">IF(X145&lt;=0,0,IF($C146&lt;=SUM($BT146:BU146),0,IF(BE146+$C146-SUM($BT146:BU146)&gt;X145+AN146,X145+AN146-BE146,$C146-SUM($BT146:BU146))))</f>
        <v>0</v>
      </c>
      <c r="BW146" s="90">
        <f ca="1">IF(Y145&lt;=0,0,IF($C146&lt;=SUM($BT146:BV146),0,IF(BF146+$C146-SUM($BT146:BV146)&gt;Y145+AO146,Y145+AO146-BF146,$C146-SUM($BT146:BV146))))</f>
        <v>0</v>
      </c>
      <c r="BX146" s="90">
        <f ca="1">IF(Z145&lt;=0,0,IF($C146&lt;=SUM($BT146:BW146),0,IF(BG146+$C146-SUM($BT146:BW146)&gt;Z145+AP146,Z145+AP146-BG146,$C146-SUM($BT146:BW146))))</f>
        <v>0</v>
      </c>
      <c r="BY146" s="90">
        <f ca="1">IF(AA145&lt;=0,0,IF($C146&lt;=SUM($BT146:BX146),0,IF(BH146+$C146-SUM($BT146:BX146)&gt;AA145+AQ146,AA145+AQ146-BH146,$C146-SUM($BT146:BX146))))</f>
        <v>0</v>
      </c>
      <c r="BZ146" s="90">
        <f ca="1">IF(AB145&lt;=0,0,IF($C146&lt;=SUM($BT146:BY146),0,IF(BI146+$C146-SUM($BT146:BY146)&gt;AB145+AR146,AB145+AR146-BI146,$C146-SUM($BT146:BY146))))</f>
        <v>0</v>
      </c>
      <c r="CA146" s="90">
        <f ca="1">IF(AC145&lt;=0,0,IF($C146&lt;=SUM($BT146:BZ146),0,IF(BJ146+$C146-SUM($BT146:BZ146)&gt;AC145+AS146,AC145+AS146-BJ146,$C146-SUM($BT146:BZ146))))</f>
        <v>0</v>
      </c>
      <c r="CB146" s="90">
        <f ca="1">IF(AD145&lt;=0,0,IF($C146&lt;=SUM($BT146:CA146),0,IF(BK146+$C146-SUM($BT146:CA146)&gt;AD145+AT146,AD145+AT146-BK146,$C146-SUM($BT146:CA146))))</f>
        <v>0</v>
      </c>
      <c r="CC146" s="90">
        <f ca="1">IF(AE145&lt;=0,0,IF($C146&lt;=SUM($BT146:CB146),0,IF(BL146+$C146-SUM($BT146:CB146)&gt;AE145+AU146,AE145+AU146-BL146,$C146-SUM($BT146:CB146))))</f>
        <v>0</v>
      </c>
      <c r="CD146" s="90">
        <f ca="1">IF(AF145&lt;=0,0,IF($C146&lt;=SUM($BT146:CC146),0,IF(BM146+$C146-SUM($BT146:CC146)&gt;AF145+AV146,AF145+AV146-BM146,$C146-SUM($BT146:CC146))))</f>
        <v>0</v>
      </c>
      <c r="CE146" s="90">
        <f ca="1">IF(AG145&lt;=0,0,IF($C146&lt;=SUM($BT146:CD146),0,IF(BN146+$C146-SUM($BT146:CD146)&gt;AG145+AW146,AG145+AW146-BN146,$C146-SUM($BT146:CD146))))</f>
        <v>0</v>
      </c>
      <c r="CF146" s="90">
        <f ca="1">IF(AH145&lt;=0,0,IF($C146&lt;=SUM($BT146:CE146),0,IF(BO146+$C146-SUM($BT146:CE146)&gt;AH145+AX146,AH145+AX146-BO146,$C146-SUM($BT146:CE146))))</f>
        <v>0</v>
      </c>
      <c r="CG146" s="90">
        <f ca="1">IF(AI145&lt;=0,0,IF($C146&lt;=SUM($BT146:CF146),0,IF(BP146+$C146-SUM($BT146:CF146)&gt;AI145+AY146,AI145+AY146-BP146,$C146-SUM($BT146:CF146))))</f>
        <v>0</v>
      </c>
      <c r="CH146" s="90">
        <f ca="1">IF(AJ145&lt;=0,0,IF($C146&lt;=SUM($BT146:CG146),0,IF(BQ146+$C146-SUM($BT146:CG146)&gt;AJ145+AZ146,AJ145+AZ146-BQ146,$C146-SUM($BT146:CG146))))</f>
        <v>0</v>
      </c>
    </row>
    <row r="147" spans="1:86" ht="11.1" customHeight="1" x14ac:dyDescent="0.2">
      <c r="A147" s="86" t="str">
        <f t="shared" ca="1" si="77"/>
        <v/>
      </c>
      <c r="B147" s="87" t="e">
        <f t="shared" ca="1" si="142"/>
        <v>#N/A</v>
      </c>
      <c r="C147" s="88" t="str">
        <f t="shared" ca="1" si="78"/>
        <v/>
      </c>
      <c r="D147" s="89"/>
      <c r="E147" s="90">
        <f t="shared" ca="1" si="79"/>
        <v>0</v>
      </c>
      <c r="F147" s="90">
        <f t="shared" ca="1" si="80"/>
        <v>0</v>
      </c>
      <c r="G147" s="90">
        <f t="shared" ca="1" si="81"/>
        <v>0</v>
      </c>
      <c r="H147" s="90">
        <f t="shared" ca="1" si="82"/>
        <v>0</v>
      </c>
      <c r="I147" s="90">
        <f t="shared" ca="1" si="83"/>
        <v>0</v>
      </c>
      <c r="J147" s="90">
        <f t="shared" ca="1" si="84"/>
        <v>0</v>
      </c>
      <c r="K147" s="90">
        <f t="shared" ca="1" si="85"/>
        <v>0</v>
      </c>
      <c r="L147" s="90">
        <f t="shared" ca="1" si="86"/>
        <v>0</v>
      </c>
      <c r="M147" s="90">
        <f t="shared" ca="1" si="87"/>
        <v>0</v>
      </c>
      <c r="N147" s="90">
        <f t="shared" ca="1" si="88"/>
        <v>0</v>
      </c>
      <c r="O147" s="90">
        <f t="shared" ca="1" si="89"/>
        <v>0</v>
      </c>
      <c r="P147" s="90">
        <f t="shared" ca="1" si="90"/>
        <v>0</v>
      </c>
      <c r="Q147" s="90">
        <f t="shared" ca="1" si="91"/>
        <v>0</v>
      </c>
      <c r="R147" s="90">
        <f t="shared" ca="1" si="92"/>
        <v>0</v>
      </c>
      <c r="S147" s="90">
        <f t="shared" ca="1" si="93"/>
        <v>0</v>
      </c>
      <c r="T147" s="91"/>
      <c r="U147" s="90">
        <f t="shared" ca="1" si="76"/>
        <v>0</v>
      </c>
      <c r="V147" s="90">
        <f t="shared" ca="1" si="94"/>
        <v>0</v>
      </c>
      <c r="W147" s="90">
        <f t="shared" ca="1" si="95"/>
        <v>0</v>
      </c>
      <c r="X147" s="90">
        <f t="shared" ca="1" si="96"/>
        <v>0</v>
      </c>
      <c r="Y147" s="90">
        <f t="shared" ca="1" si="97"/>
        <v>0</v>
      </c>
      <c r="Z147" s="90">
        <f t="shared" ca="1" si="98"/>
        <v>0</v>
      </c>
      <c r="AA147" s="90">
        <f t="shared" ca="1" si="99"/>
        <v>0</v>
      </c>
      <c r="AB147" s="90">
        <f t="shared" ca="1" si="100"/>
        <v>0</v>
      </c>
      <c r="AC147" s="90">
        <f t="shared" ca="1" si="101"/>
        <v>0</v>
      </c>
      <c r="AD147" s="90">
        <f t="shared" ca="1" si="102"/>
        <v>0</v>
      </c>
      <c r="AE147" s="90">
        <f t="shared" ca="1" si="103"/>
        <v>0</v>
      </c>
      <c r="AF147" s="90">
        <f t="shared" ca="1" si="104"/>
        <v>0</v>
      </c>
      <c r="AG147" s="90">
        <f t="shared" ca="1" si="105"/>
        <v>0</v>
      </c>
      <c r="AH147" s="90">
        <f t="shared" ca="1" si="106"/>
        <v>0</v>
      </c>
      <c r="AI147" s="90">
        <f t="shared" ca="1" si="107"/>
        <v>0</v>
      </c>
      <c r="AJ147" s="90">
        <f t="shared" ca="1" si="108"/>
        <v>0</v>
      </c>
      <c r="AK147" s="94"/>
      <c r="AL147" s="90">
        <f t="shared" ca="1" si="109"/>
        <v>0</v>
      </c>
      <c r="AM147" s="90">
        <f t="shared" ca="1" si="110"/>
        <v>0</v>
      </c>
      <c r="AN147" s="90">
        <f t="shared" ca="1" si="111"/>
        <v>0</v>
      </c>
      <c r="AO147" s="90">
        <f t="shared" ca="1" si="112"/>
        <v>0</v>
      </c>
      <c r="AP147" s="90">
        <f t="shared" ca="1" si="113"/>
        <v>0</v>
      </c>
      <c r="AQ147" s="90">
        <f t="shared" ca="1" si="114"/>
        <v>0</v>
      </c>
      <c r="AR147" s="90">
        <f t="shared" ca="1" si="115"/>
        <v>0</v>
      </c>
      <c r="AS147" s="90">
        <f t="shared" ca="1" si="116"/>
        <v>0</v>
      </c>
      <c r="AT147" s="90">
        <f t="shared" ca="1" si="117"/>
        <v>0</v>
      </c>
      <c r="AU147" s="90">
        <f t="shared" ca="1" si="118"/>
        <v>0</v>
      </c>
      <c r="AV147" s="90">
        <f t="shared" ca="1" si="119"/>
        <v>0</v>
      </c>
      <c r="AW147" s="90">
        <f t="shared" ca="1" si="120"/>
        <v>0</v>
      </c>
      <c r="AX147" s="90">
        <f t="shared" ca="1" si="121"/>
        <v>0</v>
      </c>
      <c r="AY147" s="90">
        <f t="shared" ca="1" si="122"/>
        <v>0</v>
      </c>
      <c r="AZ147" s="90">
        <f t="shared" ca="1" si="123"/>
        <v>0</v>
      </c>
      <c r="BA147" s="92">
        <f t="shared" ca="1" si="124"/>
        <v>0</v>
      </c>
      <c r="BB147" s="95"/>
      <c r="BC147" s="90">
        <f t="shared" ca="1" si="125"/>
        <v>0</v>
      </c>
      <c r="BD147" s="90">
        <f t="shared" ca="1" si="126"/>
        <v>0</v>
      </c>
      <c r="BE147" s="90">
        <f t="shared" ca="1" si="127"/>
        <v>0</v>
      </c>
      <c r="BF147" s="90">
        <f t="shared" ca="1" si="128"/>
        <v>0</v>
      </c>
      <c r="BG147" s="90">
        <f t="shared" ca="1" si="129"/>
        <v>0</v>
      </c>
      <c r="BH147" s="90">
        <f t="shared" ca="1" si="130"/>
        <v>0</v>
      </c>
      <c r="BI147" s="90">
        <f t="shared" ca="1" si="131"/>
        <v>0</v>
      </c>
      <c r="BJ147" s="90">
        <f t="shared" ca="1" si="132"/>
        <v>0</v>
      </c>
      <c r="BK147" s="90">
        <f t="shared" ca="1" si="133"/>
        <v>0</v>
      </c>
      <c r="BL147" s="90">
        <f t="shared" ca="1" si="134"/>
        <v>0</v>
      </c>
      <c r="BM147" s="90">
        <f t="shared" ca="1" si="135"/>
        <v>0</v>
      </c>
      <c r="BN147" s="90">
        <f t="shared" ca="1" si="136"/>
        <v>0</v>
      </c>
      <c r="BO147" s="90">
        <f t="shared" ca="1" si="137"/>
        <v>0</v>
      </c>
      <c r="BP147" s="90">
        <f t="shared" ca="1" si="138"/>
        <v>0</v>
      </c>
      <c r="BQ147" s="90">
        <f t="shared" ca="1" si="139"/>
        <v>0</v>
      </c>
      <c r="BR147" s="92">
        <f t="shared" ca="1" si="140"/>
        <v>0</v>
      </c>
      <c r="BS147" s="92"/>
      <c r="BT147" s="93">
        <f t="shared" ca="1" si="141"/>
        <v>0</v>
      </c>
      <c r="BU147" s="90">
        <f ca="1">IF(W146&lt;=0,0,IF($C147&lt;=SUM($BT147:BT147),0,IF(BD147+$C147-SUM($BT147:BT147)&gt;W146+AM147,W146+AM147-BD147,$C147-SUM($BT147:BT147))))</f>
        <v>0</v>
      </c>
      <c r="BV147" s="90">
        <f ca="1">IF(X146&lt;=0,0,IF($C147&lt;=SUM($BT147:BU147),0,IF(BE147+$C147-SUM($BT147:BU147)&gt;X146+AN147,X146+AN147-BE147,$C147-SUM($BT147:BU147))))</f>
        <v>0</v>
      </c>
      <c r="BW147" s="90">
        <f ca="1">IF(Y146&lt;=0,0,IF($C147&lt;=SUM($BT147:BV147),0,IF(BF147+$C147-SUM($BT147:BV147)&gt;Y146+AO147,Y146+AO147-BF147,$C147-SUM($BT147:BV147))))</f>
        <v>0</v>
      </c>
      <c r="BX147" s="90">
        <f ca="1">IF(Z146&lt;=0,0,IF($C147&lt;=SUM($BT147:BW147),0,IF(BG147+$C147-SUM($BT147:BW147)&gt;Z146+AP147,Z146+AP147-BG147,$C147-SUM($BT147:BW147))))</f>
        <v>0</v>
      </c>
      <c r="BY147" s="90">
        <f ca="1">IF(AA146&lt;=0,0,IF($C147&lt;=SUM($BT147:BX147),0,IF(BH147+$C147-SUM($BT147:BX147)&gt;AA146+AQ147,AA146+AQ147-BH147,$C147-SUM($BT147:BX147))))</f>
        <v>0</v>
      </c>
      <c r="BZ147" s="90">
        <f ca="1">IF(AB146&lt;=0,0,IF($C147&lt;=SUM($BT147:BY147),0,IF(BI147+$C147-SUM($BT147:BY147)&gt;AB146+AR147,AB146+AR147-BI147,$C147-SUM($BT147:BY147))))</f>
        <v>0</v>
      </c>
      <c r="CA147" s="90">
        <f ca="1">IF(AC146&lt;=0,0,IF($C147&lt;=SUM($BT147:BZ147),0,IF(BJ147+$C147-SUM($BT147:BZ147)&gt;AC146+AS147,AC146+AS147-BJ147,$C147-SUM($BT147:BZ147))))</f>
        <v>0</v>
      </c>
      <c r="CB147" s="90">
        <f ca="1">IF(AD146&lt;=0,0,IF($C147&lt;=SUM($BT147:CA147),0,IF(BK147+$C147-SUM($BT147:CA147)&gt;AD146+AT147,AD146+AT147-BK147,$C147-SUM($BT147:CA147))))</f>
        <v>0</v>
      </c>
      <c r="CC147" s="90">
        <f ca="1">IF(AE146&lt;=0,0,IF($C147&lt;=SUM($BT147:CB147),0,IF(BL147+$C147-SUM($BT147:CB147)&gt;AE146+AU147,AE146+AU147-BL147,$C147-SUM($BT147:CB147))))</f>
        <v>0</v>
      </c>
      <c r="CD147" s="90">
        <f ca="1">IF(AF146&lt;=0,0,IF($C147&lt;=SUM($BT147:CC147),0,IF(BM147+$C147-SUM($BT147:CC147)&gt;AF146+AV147,AF146+AV147-BM147,$C147-SUM($BT147:CC147))))</f>
        <v>0</v>
      </c>
      <c r="CE147" s="90">
        <f ca="1">IF(AG146&lt;=0,0,IF($C147&lt;=SUM($BT147:CD147),0,IF(BN147+$C147-SUM($BT147:CD147)&gt;AG146+AW147,AG146+AW147-BN147,$C147-SUM($BT147:CD147))))</f>
        <v>0</v>
      </c>
      <c r="CF147" s="90">
        <f ca="1">IF(AH146&lt;=0,0,IF($C147&lt;=SUM($BT147:CE147),0,IF(BO147+$C147-SUM($BT147:CE147)&gt;AH146+AX147,AH146+AX147-BO147,$C147-SUM($BT147:CE147))))</f>
        <v>0</v>
      </c>
      <c r="CG147" s="90">
        <f ca="1">IF(AI146&lt;=0,0,IF($C147&lt;=SUM($BT147:CF147),0,IF(BP147+$C147-SUM($BT147:CF147)&gt;AI146+AY147,AI146+AY147-BP147,$C147-SUM($BT147:CF147))))</f>
        <v>0</v>
      </c>
      <c r="CH147" s="90">
        <f ca="1">IF(AJ146&lt;=0,0,IF($C147&lt;=SUM($BT147:CG147),0,IF(BQ147+$C147-SUM($BT147:CG147)&gt;AJ146+AZ147,AJ146+AZ147-BQ147,$C147-SUM($BT147:CG147))))</f>
        <v>0</v>
      </c>
    </row>
    <row r="148" spans="1:86" ht="11.1" customHeight="1" x14ac:dyDescent="0.2">
      <c r="A148" s="86" t="str">
        <f t="shared" ca="1" si="77"/>
        <v/>
      </c>
      <c r="B148" s="87" t="e">
        <f t="shared" ca="1" si="142"/>
        <v>#N/A</v>
      </c>
      <c r="C148" s="88" t="str">
        <f t="shared" ca="1" si="78"/>
        <v/>
      </c>
      <c r="D148" s="89"/>
      <c r="E148" s="90">
        <f t="shared" ca="1" si="79"/>
        <v>0</v>
      </c>
      <c r="F148" s="90">
        <f t="shared" ca="1" si="80"/>
        <v>0</v>
      </c>
      <c r="G148" s="90">
        <f t="shared" ca="1" si="81"/>
        <v>0</v>
      </c>
      <c r="H148" s="90">
        <f t="shared" ca="1" si="82"/>
        <v>0</v>
      </c>
      <c r="I148" s="90">
        <f t="shared" ca="1" si="83"/>
        <v>0</v>
      </c>
      <c r="J148" s="90">
        <f t="shared" ca="1" si="84"/>
        <v>0</v>
      </c>
      <c r="K148" s="90">
        <f t="shared" ca="1" si="85"/>
        <v>0</v>
      </c>
      <c r="L148" s="90">
        <f t="shared" ca="1" si="86"/>
        <v>0</v>
      </c>
      <c r="M148" s="90">
        <f t="shared" ca="1" si="87"/>
        <v>0</v>
      </c>
      <c r="N148" s="90">
        <f t="shared" ca="1" si="88"/>
        <v>0</v>
      </c>
      <c r="O148" s="90">
        <f t="shared" ca="1" si="89"/>
        <v>0</v>
      </c>
      <c r="P148" s="90">
        <f t="shared" ca="1" si="90"/>
        <v>0</v>
      </c>
      <c r="Q148" s="90">
        <f t="shared" ca="1" si="91"/>
        <v>0</v>
      </c>
      <c r="R148" s="90">
        <f t="shared" ca="1" si="92"/>
        <v>0</v>
      </c>
      <c r="S148" s="90">
        <f t="shared" ca="1" si="93"/>
        <v>0</v>
      </c>
      <c r="T148" s="91"/>
      <c r="U148" s="90">
        <f t="shared" ref="U148:U211" ca="1" si="143">SUM(V148:AJ148)</f>
        <v>0</v>
      </c>
      <c r="V148" s="90">
        <f t="shared" ca="1" si="94"/>
        <v>0</v>
      </c>
      <c r="W148" s="90">
        <f t="shared" ca="1" si="95"/>
        <v>0</v>
      </c>
      <c r="X148" s="90">
        <f t="shared" ca="1" si="96"/>
        <v>0</v>
      </c>
      <c r="Y148" s="90">
        <f t="shared" ca="1" si="97"/>
        <v>0</v>
      </c>
      <c r="Z148" s="90">
        <f t="shared" ca="1" si="98"/>
        <v>0</v>
      </c>
      <c r="AA148" s="90">
        <f t="shared" ca="1" si="99"/>
        <v>0</v>
      </c>
      <c r="AB148" s="90">
        <f t="shared" ca="1" si="100"/>
        <v>0</v>
      </c>
      <c r="AC148" s="90">
        <f t="shared" ca="1" si="101"/>
        <v>0</v>
      </c>
      <c r="AD148" s="90">
        <f t="shared" ca="1" si="102"/>
        <v>0</v>
      </c>
      <c r="AE148" s="90">
        <f t="shared" ca="1" si="103"/>
        <v>0</v>
      </c>
      <c r="AF148" s="90">
        <f t="shared" ca="1" si="104"/>
        <v>0</v>
      </c>
      <c r="AG148" s="90">
        <f t="shared" ca="1" si="105"/>
        <v>0</v>
      </c>
      <c r="AH148" s="90">
        <f t="shared" ca="1" si="106"/>
        <v>0</v>
      </c>
      <c r="AI148" s="90">
        <f t="shared" ca="1" si="107"/>
        <v>0</v>
      </c>
      <c r="AJ148" s="90">
        <f t="shared" ca="1" si="108"/>
        <v>0</v>
      </c>
      <c r="AK148" s="94"/>
      <c r="AL148" s="90">
        <f t="shared" ca="1" si="109"/>
        <v>0</v>
      </c>
      <c r="AM148" s="90">
        <f t="shared" ca="1" si="110"/>
        <v>0</v>
      </c>
      <c r="AN148" s="90">
        <f t="shared" ca="1" si="111"/>
        <v>0</v>
      </c>
      <c r="AO148" s="90">
        <f t="shared" ca="1" si="112"/>
        <v>0</v>
      </c>
      <c r="AP148" s="90">
        <f t="shared" ca="1" si="113"/>
        <v>0</v>
      </c>
      <c r="AQ148" s="90">
        <f t="shared" ca="1" si="114"/>
        <v>0</v>
      </c>
      <c r="AR148" s="90">
        <f t="shared" ca="1" si="115"/>
        <v>0</v>
      </c>
      <c r="AS148" s="90">
        <f t="shared" ca="1" si="116"/>
        <v>0</v>
      </c>
      <c r="AT148" s="90">
        <f t="shared" ca="1" si="117"/>
        <v>0</v>
      </c>
      <c r="AU148" s="90">
        <f t="shared" ca="1" si="118"/>
        <v>0</v>
      </c>
      <c r="AV148" s="90">
        <f t="shared" ca="1" si="119"/>
        <v>0</v>
      </c>
      <c r="AW148" s="90">
        <f t="shared" ca="1" si="120"/>
        <v>0</v>
      </c>
      <c r="AX148" s="90">
        <f t="shared" ca="1" si="121"/>
        <v>0</v>
      </c>
      <c r="AY148" s="90">
        <f t="shared" ca="1" si="122"/>
        <v>0</v>
      </c>
      <c r="AZ148" s="90">
        <f t="shared" ca="1" si="123"/>
        <v>0</v>
      </c>
      <c r="BA148" s="92">
        <f t="shared" ca="1" si="124"/>
        <v>0</v>
      </c>
      <c r="BB148" s="95"/>
      <c r="BC148" s="90">
        <f t="shared" ca="1" si="125"/>
        <v>0</v>
      </c>
      <c r="BD148" s="90">
        <f t="shared" ca="1" si="126"/>
        <v>0</v>
      </c>
      <c r="BE148" s="90">
        <f t="shared" ca="1" si="127"/>
        <v>0</v>
      </c>
      <c r="BF148" s="90">
        <f t="shared" ca="1" si="128"/>
        <v>0</v>
      </c>
      <c r="BG148" s="90">
        <f t="shared" ca="1" si="129"/>
        <v>0</v>
      </c>
      <c r="BH148" s="90">
        <f t="shared" ca="1" si="130"/>
        <v>0</v>
      </c>
      <c r="BI148" s="90">
        <f t="shared" ca="1" si="131"/>
        <v>0</v>
      </c>
      <c r="BJ148" s="90">
        <f t="shared" ca="1" si="132"/>
        <v>0</v>
      </c>
      <c r="BK148" s="90">
        <f t="shared" ca="1" si="133"/>
        <v>0</v>
      </c>
      <c r="BL148" s="90">
        <f t="shared" ca="1" si="134"/>
        <v>0</v>
      </c>
      <c r="BM148" s="90">
        <f t="shared" ca="1" si="135"/>
        <v>0</v>
      </c>
      <c r="BN148" s="90">
        <f t="shared" ca="1" si="136"/>
        <v>0</v>
      </c>
      <c r="BO148" s="90">
        <f t="shared" ca="1" si="137"/>
        <v>0</v>
      </c>
      <c r="BP148" s="90">
        <f t="shared" ca="1" si="138"/>
        <v>0</v>
      </c>
      <c r="BQ148" s="90">
        <f t="shared" ca="1" si="139"/>
        <v>0</v>
      </c>
      <c r="BR148" s="92">
        <f t="shared" ca="1" si="140"/>
        <v>0</v>
      </c>
      <c r="BS148" s="92"/>
      <c r="BT148" s="93">
        <f t="shared" ca="1" si="141"/>
        <v>0</v>
      </c>
      <c r="BU148" s="90">
        <f ca="1">IF(W147&lt;=0,0,IF($C148&lt;=SUM($BT148:BT148),0,IF(BD148+$C148-SUM($BT148:BT148)&gt;W147+AM148,W147+AM148-BD148,$C148-SUM($BT148:BT148))))</f>
        <v>0</v>
      </c>
      <c r="BV148" s="90">
        <f ca="1">IF(X147&lt;=0,0,IF($C148&lt;=SUM($BT148:BU148),0,IF(BE148+$C148-SUM($BT148:BU148)&gt;X147+AN148,X147+AN148-BE148,$C148-SUM($BT148:BU148))))</f>
        <v>0</v>
      </c>
      <c r="BW148" s="90">
        <f ca="1">IF(Y147&lt;=0,0,IF($C148&lt;=SUM($BT148:BV148),0,IF(BF148+$C148-SUM($BT148:BV148)&gt;Y147+AO148,Y147+AO148-BF148,$C148-SUM($BT148:BV148))))</f>
        <v>0</v>
      </c>
      <c r="BX148" s="90">
        <f ca="1">IF(Z147&lt;=0,0,IF($C148&lt;=SUM($BT148:BW148),0,IF(BG148+$C148-SUM($BT148:BW148)&gt;Z147+AP148,Z147+AP148-BG148,$C148-SUM($BT148:BW148))))</f>
        <v>0</v>
      </c>
      <c r="BY148" s="90">
        <f ca="1">IF(AA147&lt;=0,0,IF($C148&lt;=SUM($BT148:BX148),0,IF(BH148+$C148-SUM($BT148:BX148)&gt;AA147+AQ148,AA147+AQ148-BH148,$C148-SUM($BT148:BX148))))</f>
        <v>0</v>
      </c>
      <c r="BZ148" s="90">
        <f ca="1">IF(AB147&lt;=0,0,IF($C148&lt;=SUM($BT148:BY148),0,IF(BI148+$C148-SUM($BT148:BY148)&gt;AB147+AR148,AB147+AR148-BI148,$C148-SUM($BT148:BY148))))</f>
        <v>0</v>
      </c>
      <c r="CA148" s="90">
        <f ca="1">IF(AC147&lt;=0,0,IF($C148&lt;=SUM($BT148:BZ148),0,IF(BJ148+$C148-SUM($BT148:BZ148)&gt;AC147+AS148,AC147+AS148-BJ148,$C148-SUM($BT148:BZ148))))</f>
        <v>0</v>
      </c>
      <c r="CB148" s="90">
        <f ca="1">IF(AD147&lt;=0,0,IF($C148&lt;=SUM($BT148:CA148),0,IF(BK148+$C148-SUM($BT148:CA148)&gt;AD147+AT148,AD147+AT148-BK148,$C148-SUM($BT148:CA148))))</f>
        <v>0</v>
      </c>
      <c r="CC148" s="90">
        <f ca="1">IF(AE147&lt;=0,0,IF($C148&lt;=SUM($BT148:CB148),0,IF(BL148+$C148-SUM($BT148:CB148)&gt;AE147+AU148,AE147+AU148-BL148,$C148-SUM($BT148:CB148))))</f>
        <v>0</v>
      </c>
      <c r="CD148" s="90">
        <f ca="1">IF(AF147&lt;=0,0,IF($C148&lt;=SUM($BT148:CC148),0,IF(BM148+$C148-SUM($BT148:CC148)&gt;AF147+AV148,AF147+AV148-BM148,$C148-SUM($BT148:CC148))))</f>
        <v>0</v>
      </c>
      <c r="CE148" s="90">
        <f ca="1">IF(AG147&lt;=0,0,IF($C148&lt;=SUM($BT148:CD148),0,IF(BN148+$C148-SUM($BT148:CD148)&gt;AG147+AW148,AG147+AW148-BN148,$C148-SUM($BT148:CD148))))</f>
        <v>0</v>
      </c>
      <c r="CF148" s="90">
        <f ca="1">IF(AH147&lt;=0,0,IF($C148&lt;=SUM($BT148:CE148),0,IF(BO148+$C148-SUM($BT148:CE148)&gt;AH147+AX148,AH147+AX148-BO148,$C148-SUM($BT148:CE148))))</f>
        <v>0</v>
      </c>
      <c r="CG148" s="90">
        <f ca="1">IF(AI147&lt;=0,0,IF($C148&lt;=SUM($BT148:CF148),0,IF(BP148+$C148-SUM($BT148:CF148)&gt;AI147+AY148,AI147+AY148-BP148,$C148-SUM($BT148:CF148))))</f>
        <v>0</v>
      </c>
      <c r="CH148" s="90">
        <f ca="1">IF(AJ147&lt;=0,0,IF($C148&lt;=SUM($BT148:CG148),0,IF(BQ148+$C148-SUM($BT148:CG148)&gt;AJ147+AZ148,AJ147+AZ148-BQ148,$C148-SUM($BT148:CG148))))</f>
        <v>0</v>
      </c>
    </row>
    <row r="149" spans="1:86" ht="11.1" customHeight="1" x14ac:dyDescent="0.2">
      <c r="A149" s="86" t="str">
        <f t="shared" ref="A149:A212" ca="1" si="144">IF(SUM(V148:AJ148)&lt;=0,"",A148+1)</f>
        <v/>
      </c>
      <c r="B149" s="87" t="e">
        <f t="shared" ca="1" si="142"/>
        <v>#N/A</v>
      </c>
      <c r="C149" s="88" t="str">
        <f t="shared" ref="C149:C212" ca="1" si="145">IF(A149="","",IF(snowball,IF(($E$5-BR149)&lt;0,0,$E$5-BR149),0)+D149)</f>
        <v/>
      </c>
      <c r="D149" s="89"/>
      <c r="E149" s="90">
        <f t="shared" ref="E149:E212" ca="1" si="146">BC149+BT149</f>
        <v>0</v>
      </c>
      <c r="F149" s="90">
        <f t="shared" ref="F149:F212" ca="1" si="147">BD149+BU149</f>
        <v>0</v>
      </c>
      <c r="G149" s="90">
        <f t="shared" ref="G149:G212" ca="1" si="148">BE149+BV149</f>
        <v>0</v>
      </c>
      <c r="H149" s="90">
        <f t="shared" ref="H149:H212" ca="1" si="149">BF149+BW149</f>
        <v>0</v>
      </c>
      <c r="I149" s="90">
        <f t="shared" ref="I149:I212" ca="1" si="150">BG149+BX149</f>
        <v>0</v>
      </c>
      <c r="J149" s="90">
        <f t="shared" ref="J149:J212" ca="1" si="151">BH149+BY149</f>
        <v>0</v>
      </c>
      <c r="K149" s="90">
        <f t="shared" ref="K149:K212" ca="1" si="152">BI149+BZ149</f>
        <v>0</v>
      </c>
      <c r="L149" s="90">
        <f t="shared" ref="L149:L212" ca="1" si="153">BJ149+CA149</f>
        <v>0</v>
      </c>
      <c r="M149" s="90">
        <f t="shared" ref="M149:M212" ca="1" si="154">BK149+CB149</f>
        <v>0</v>
      </c>
      <c r="N149" s="90">
        <f t="shared" ref="N149:N212" ca="1" si="155">BL149+CC149</f>
        <v>0</v>
      </c>
      <c r="O149" s="90">
        <f t="shared" ref="O149:O212" ca="1" si="156">BM149+CD149</f>
        <v>0</v>
      </c>
      <c r="P149" s="90">
        <f t="shared" ref="P149:P212" ca="1" si="157">BN149+CE149</f>
        <v>0</v>
      </c>
      <c r="Q149" s="90">
        <f t="shared" ref="Q149:Q212" ca="1" si="158">BO149+CF149</f>
        <v>0</v>
      </c>
      <c r="R149" s="90">
        <f t="shared" ref="R149:R212" ca="1" si="159">BP149+CG149</f>
        <v>0</v>
      </c>
      <c r="S149" s="90">
        <f t="shared" ref="S149:S212" ca="1" si="160">BQ149+CH149</f>
        <v>0</v>
      </c>
      <c r="T149" s="91"/>
      <c r="U149" s="90">
        <f t="shared" ca="1" si="143"/>
        <v>0</v>
      </c>
      <c r="V149" s="90">
        <f t="shared" ref="V149:V212" ca="1" si="161">IF(E$10=0,0,ROUND(V148-(E149-AL149),2))</f>
        <v>0</v>
      </c>
      <c r="W149" s="90">
        <f t="shared" ref="W149:W212" ca="1" si="162">IF(F$10=0,0,ROUND(W148-(F149-AM149),2))</f>
        <v>0</v>
      </c>
      <c r="X149" s="90">
        <f t="shared" ref="X149:X212" ca="1" si="163">IF(G$10=0,0,ROUND(X148-(G149-AN149),2))</f>
        <v>0</v>
      </c>
      <c r="Y149" s="90">
        <f t="shared" ref="Y149:Y212" ca="1" si="164">IF(H$10=0,0,ROUND(Y148-(H149-AO149),2))</f>
        <v>0</v>
      </c>
      <c r="Z149" s="90">
        <f t="shared" ref="Z149:Z212" ca="1" si="165">IF(I$10=0,0,ROUND(Z148-(I149-AP149),2))</f>
        <v>0</v>
      </c>
      <c r="AA149" s="90">
        <f t="shared" ref="AA149:AA212" ca="1" si="166">IF(J$10=0,0,ROUND(AA148-(J149-AQ149),2))</f>
        <v>0</v>
      </c>
      <c r="AB149" s="90">
        <f t="shared" ref="AB149:AB212" ca="1" si="167">IF(K$10=0,0,ROUND(AB148-(K149-AR149),2))</f>
        <v>0</v>
      </c>
      <c r="AC149" s="90">
        <f t="shared" ref="AC149:AC212" ca="1" si="168">IF(L$10=0,0,ROUND(AC148-(L149-AS149),2))</f>
        <v>0</v>
      </c>
      <c r="AD149" s="90">
        <f t="shared" ref="AD149:AD212" ca="1" si="169">IF(M$10=0,0,ROUND(AD148-(M149-AT149),2))</f>
        <v>0</v>
      </c>
      <c r="AE149" s="90">
        <f t="shared" ref="AE149:AE212" ca="1" si="170">IF(N$10=0,0,ROUND(AE148-(N149-AU149),2))</f>
        <v>0</v>
      </c>
      <c r="AF149" s="90">
        <f t="shared" ref="AF149:AF212" ca="1" si="171">IF(O$10=0,0,ROUND(AF148-(O149-AV149),2))</f>
        <v>0</v>
      </c>
      <c r="AG149" s="90">
        <f t="shared" ref="AG149:AG212" ca="1" si="172">IF(P$10=0,0,ROUND(AG148-(P149-AW149),2))</f>
        <v>0</v>
      </c>
      <c r="AH149" s="90">
        <f t="shared" ref="AH149:AH212" ca="1" si="173">IF(Q$10=0,0,ROUND(AH148-(Q149-AX149),2))</f>
        <v>0</v>
      </c>
      <c r="AI149" s="90">
        <f t="shared" ref="AI149:AI212" ca="1" si="174">IF(R$10=0,0,ROUND(AI148-(R149-AY149),2))</f>
        <v>0</v>
      </c>
      <c r="AJ149" s="90">
        <f t="shared" ref="AJ149:AJ212" ca="1" si="175">IF(S$10=0,0,ROUND(AJ148-(S149-AZ149),2))</f>
        <v>0</v>
      </c>
      <c r="AK149" s="94"/>
      <c r="AL149" s="90">
        <f t="shared" ref="AL149:AL212" ca="1" si="176">ROUND(V148*E$11/12,2)</f>
        <v>0</v>
      </c>
      <c r="AM149" s="90">
        <f t="shared" ref="AM149:AM212" ca="1" si="177">ROUND(W148*F$11/12,2)</f>
        <v>0</v>
      </c>
      <c r="AN149" s="90">
        <f t="shared" ref="AN149:AN212" ca="1" si="178">ROUND(X148*G$11/12,2)</f>
        <v>0</v>
      </c>
      <c r="AO149" s="90">
        <f t="shared" ref="AO149:AO212" ca="1" si="179">ROUND(Y148*H$11/12,2)</f>
        <v>0</v>
      </c>
      <c r="AP149" s="90">
        <f t="shared" ref="AP149:AP212" ca="1" si="180">ROUND(Z148*I$11/12,2)</f>
        <v>0</v>
      </c>
      <c r="AQ149" s="90">
        <f t="shared" ref="AQ149:AQ212" ca="1" si="181">ROUND(AA148*J$11/12,2)</f>
        <v>0</v>
      </c>
      <c r="AR149" s="90">
        <f t="shared" ref="AR149:AR212" ca="1" si="182">ROUND(AB148*K$11/12,2)</f>
        <v>0</v>
      </c>
      <c r="AS149" s="90">
        <f t="shared" ref="AS149:AS212" ca="1" si="183">ROUND(AC148*L$11/12,2)</f>
        <v>0</v>
      </c>
      <c r="AT149" s="90">
        <f t="shared" ref="AT149:AT212" ca="1" si="184">ROUND(AD148*M$11/12,2)</f>
        <v>0</v>
      </c>
      <c r="AU149" s="90">
        <f t="shared" ref="AU149:AU212" ca="1" si="185">ROUND(AE148*N$11/12,2)</f>
        <v>0</v>
      </c>
      <c r="AV149" s="90">
        <f t="shared" ref="AV149:AV212" ca="1" si="186">ROUND(AF148*O$11/12,2)</f>
        <v>0</v>
      </c>
      <c r="AW149" s="90">
        <f t="shared" ref="AW149:AW212" ca="1" si="187">ROUND(AG148*P$11/12,2)</f>
        <v>0</v>
      </c>
      <c r="AX149" s="90">
        <f t="shared" ref="AX149:AX212" ca="1" si="188">ROUND(AH148*Q$11/12,2)</f>
        <v>0</v>
      </c>
      <c r="AY149" s="90">
        <f t="shared" ref="AY149:AY212" ca="1" si="189">ROUND(AI148*R$11/12,2)</f>
        <v>0</v>
      </c>
      <c r="AZ149" s="90">
        <f t="shared" ref="AZ149:AZ212" ca="1" si="190">ROUND(AJ148*S$11/12,2)</f>
        <v>0</v>
      </c>
      <c r="BA149" s="92">
        <f t="shared" ref="BA149:BA212" ca="1" si="191">SUM(AL149:AZ149)</f>
        <v>0</v>
      </c>
      <c r="BB149" s="95"/>
      <c r="BC149" s="90">
        <f t="shared" ref="BC149:BC212" ca="1" si="192">IF(V148&gt;0,IF((V148+AL149)&lt;E$12,V148+AL149,E$12),0)</f>
        <v>0</v>
      </c>
      <c r="BD149" s="90">
        <f t="shared" ref="BD149:BD212" ca="1" si="193">IF(W148&gt;0,IF((W148+AM149)&lt;F$12,W148+AM149,F$12),0)</f>
        <v>0</v>
      </c>
      <c r="BE149" s="90">
        <f t="shared" ref="BE149:BE212" ca="1" si="194">IF(X148&gt;0,IF((X148+AN149)&lt;G$12,X148+AN149,G$12),0)</f>
        <v>0</v>
      </c>
      <c r="BF149" s="90">
        <f t="shared" ref="BF149:BF212" ca="1" si="195">IF(Y148&gt;0,IF((Y148+AO149)&lt;H$12,Y148+AO149,H$12),0)</f>
        <v>0</v>
      </c>
      <c r="BG149" s="90">
        <f t="shared" ref="BG149:BG212" ca="1" si="196">IF(Z148&gt;0,IF((Z148+AP149)&lt;I$12,Z148+AP149,I$12),0)</f>
        <v>0</v>
      </c>
      <c r="BH149" s="90">
        <f t="shared" ref="BH149:BH212" ca="1" si="197">IF(AA148&gt;0,IF((AA148+AQ149)&lt;J$12,AA148+AQ149,J$12),0)</f>
        <v>0</v>
      </c>
      <c r="BI149" s="90">
        <f t="shared" ref="BI149:BI212" ca="1" si="198">IF(AB148&gt;0,IF((AB148+AR149)&lt;K$12,AB148+AR149,K$12),0)</f>
        <v>0</v>
      </c>
      <c r="BJ149" s="90">
        <f t="shared" ref="BJ149:BJ212" ca="1" si="199">IF(AC148&gt;0,IF((AC148+AS149)&lt;L$12,AC148+AS149,L$12),0)</f>
        <v>0</v>
      </c>
      <c r="BK149" s="90">
        <f t="shared" ref="BK149:BK212" ca="1" si="200">IF(AD148&gt;0,IF((AD148+AT149)&lt;M$12,AD148+AT149,M$12),0)</f>
        <v>0</v>
      </c>
      <c r="BL149" s="90">
        <f t="shared" ref="BL149:BL212" ca="1" si="201">IF(AE148&gt;0,IF((AE148+AU149)&lt;N$12,AE148+AU149,N$12),0)</f>
        <v>0</v>
      </c>
      <c r="BM149" s="90">
        <f t="shared" ref="BM149:BM212" ca="1" si="202">IF(AF148&gt;0,IF((AF148+AV149)&lt;O$12,AF148+AV149,O$12),0)</f>
        <v>0</v>
      </c>
      <c r="BN149" s="90">
        <f t="shared" ref="BN149:BN212" ca="1" si="203">IF(AG148&gt;0,IF((AG148+AW149)&lt;P$12,AG148+AW149,P$12),0)</f>
        <v>0</v>
      </c>
      <c r="BO149" s="90">
        <f t="shared" ref="BO149:BO212" ca="1" si="204">IF(AH148&gt;0,IF((AH148+AX149)&lt;Q$12,AH148+AX149,Q$12),0)</f>
        <v>0</v>
      </c>
      <c r="BP149" s="90">
        <f t="shared" ref="BP149:BP212" ca="1" si="205">IF(AI148&gt;0,IF((AI148+AY149)&lt;R$12,AI148+AY149,R$12),0)</f>
        <v>0</v>
      </c>
      <c r="BQ149" s="90">
        <f t="shared" ref="BQ149:BQ212" ca="1" si="206">IF(AJ148&gt;0,IF((AJ148+AZ149)&lt;S$12,AJ148+AZ149,S$12),0)</f>
        <v>0</v>
      </c>
      <c r="BR149" s="92">
        <f t="shared" ref="BR149:BR212" ca="1" si="207">SUM(BC149:BQ149)</f>
        <v>0</v>
      </c>
      <c r="BS149" s="92"/>
      <c r="BT149" s="93">
        <f t="shared" ref="BT149:BT212" ca="1" si="208">IF(V148&lt;=0,0,IF(BC149+$C149&gt;V148+AL149,V148+AL149-BC149,$C149))</f>
        <v>0</v>
      </c>
      <c r="BU149" s="90">
        <f ca="1">IF(W148&lt;=0,0,IF($C149&lt;=SUM($BT149:BT149),0,IF(BD149+$C149-SUM($BT149:BT149)&gt;W148+AM149,W148+AM149-BD149,$C149-SUM($BT149:BT149))))</f>
        <v>0</v>
      </c>
      <c r="BV149" s="90">
        <f ca="1">IF(X148&lt;=0,0,IF($C149&lt;=SUM($BT149:BU149),0,IF(BE149+$C149-SUM($BT149:BU149)&gt;X148+AN149,X148+AN149-BE149,$C149-SUM($BT149:BU149))))</f>
        <v>0</v>
      </c>
      <c r="BW149" s="90">
        <f ca="1">IF(Y148&lt;=0,0,IF($C149&lt;=SUM($BT149:BV149),0,IF(BF149+$C149-SUM($BT149:BV149)&gt;Y148+AO149,Y148+AO149-BF149,$C149-SUM($BT149:BV149))))</f>
        <v>0</v>
      </c>
      <c r="BX149" s="90">
        <f ca="1">IF(Z148&lt;=0,0,IF($C149&lt;=SUM($BT149:BW149),0,IF(BG149+$C149-SUM($BT149:BW149)&gt;Z148+AP149,Z148+AP149-BG149,$C149-SUM($BT149:BW149))))</f>
        <v>0</v>
      </c>
      <c r="BY149" s="90">
        <f ca="1">IF(AA148&lt;=0,0,IF($C149&lt;=SUM($BT149:BX149),0,IF(BH149+$C149-SUM($BT149:BX149)&gt;AA148+AQ149,AA148+AQ149-BH149,$C149-SUM($BT149:BX149))))</f>
        <v>0</v>
      </c>
      <c r="BZ149" s="90">
        <f ca="1">IF(AB148&lt;=0,0,IF($C149&lt;=SUM($BT149:BY149),0,IF(BI149+$C149-SUM($BT149:BY149)&gt;AB148+AR149,AB148+AR149-BI149,$C149-SUM($BT149:BY149))))</f>
        <v>0</v>
      </c>
      <c r="CA149" s="90">
        <f ca="1">IF(AC148&lt;=0,0,IF($C149&lt;=SUM($BT149:BZ149),0,IF(BJ149+$C149-SUM($BT149:BZ149)&gt;AC148+AS149,AC148+AS149-BJ149,$C149-SUM($BT149:BZ149))))</f>
        <v>0</v>
      </c>
      <c r="CB149" s="90">
        <f ca="1">IF(AD148&lt;=0,0,IF($C149&lt;=SUM($BT149:CA149),0,IF(BK149+$C149-SUM($BT149:CA149)&gt;AD148+AT149,AD148+AT149-BK149,$C149-SUM($BT149:CA149))))</f>
        <v>0</v>
      </c>
      <c r="CC149" s="90">
        <f ca="1">IF(AE148&lt;=0,0,IF($C149&lt;=SUM($BT149:CB149),0,IF(BL149+$C149-SUM($BT149:CB149)&gt;AE148+AU149,AE148+AU149-BL149,$C149-SUM($BT149:CB149))))</f>
        <v>0</v>
      </c>
      <c r="CD149" s="90">
        <f ca="1">IF(AF148&lt;=0,0,IF($C149&lt;=SUM($BT149:CC149),0,IF(BM149+$C149-SUM($BT149:CC149)&gt;AF148+AV149,AF148+AV149-BM149,$C149-SUM($BT149:CC149))))</f>
        <v>0</v>
      </c>
      <c r="CE149" s="90">
        <f ca="1">IF(AG148&lt;=0,0,IF($C149&lt;=SUM($BT149:CD149),0,IF(BN149+$C149-SUM($BT149:CD149)&gt;AG148+AW149,AG148+AW149-BN149,$C149-SUM($BT149:CD149))))</f>
        <v>0</v>
      </c>
      <c r="CF149" s="90">
        <f ca="1">IF(AH148&lt;=0,0,IF($C149&lt;=SUM($BT149:CE149),0,IF(BO149+$C149-SUM($BT149:CE149)&gt;AH148+AX149,AH148+AX149-BO149,$C149-SUM($BT149:CE149))))</f>
        <v>0</v>
      </c>
      <c r="CG149" s="90">
        <f ca="1">IF(AI148&lt;=0,0,IF($C149&lt;=SUM($BT149:CF149),0,IF(BP149+$C149-SUM($BT149:CF149)&gt;AI148+AY149,AI148+AY149-BP149,$C149-SUM($BT149:CF149))))</f>
        <v>0</v>
      </c>
      <c r="CH149" s="90">
        <f ca="1">IF(AJ148&lt;=0,0,IF($C149&lt;=SUM($BT149:CG149),0,IF(BQ149+$C149-SUM($BT149:CG149)&gt;AJ148+AZ149,AJ148+AZ149-BQ149,$C149-SUM($BT149:CG149))))</f>
        <v>0</v>
      </c>
    </row>
    <row r="150" spans="1:86" ht="11.1" customHeight="1" x14ac:dyDescent="0.2">
      <c r="A150" s="86" t="str">
        <f t="shared" ca="1" si="144"/>
        <v/>
      </c>
      <c r="B150" s="87" t="e">
        <f t="shared" ref="B150:B213" ca="1" si="209">IF(A150="",NA(),DATE(YEAR(B149),MONTH(B149)+1,1))</f>
        <v>#N/A</v>
      </c>
      <c r="C150" s="88" t="str">
        <f t="shared" ca="1" si="145"/>
        <v/>
      </c>
      <c r="D150" s="89"/>
      <c r="E150" s="90">
        <f t="shared" ca="1" si="146"/>
        <v>0</v>
      </c>
      <c r="F150" s="90">
        <f t="shared" ca="1" si="147"/>
        <v>0</v>
      </c>
      <c r="G150" s="90">
        <f t="shared" ca="1" si="148"/>
        <v>0</v>
      </c>
      <c r="H150" s="90">
        <f t="shared" ca="1" si="149"/>
        <v>0</v>
      </c>
      <c r="I150" s="90">
        <f t="shared" ca="1" si="150"/>
        <v>0</v>
      </c>
      <c r="J150" s="90">
        <f t="shared" ca="1" si="151"/>
        <v>0</v>
      </c>
      <c r="K150" s="90">
        <f t="shared" ca="1" si="152"/>
        <v>0</v>
      </c>
      <c r="L150" s="90">
        <f t="shared" ca="1" si="153"/>
        <v>0</v>
      </c>
      <c r="M150" s="90">
        <f t="shared" ca="1" si="154"/>
        <v>0</v>
      </c>
      <c r="N150" s="90">
        <f t="shared" ca="1" si="155"/>
        <v>0</v>
      </c>
      <c r="O150" s="90">
        <f t="shared" ca="1" si="156"/>
        <v>0</v>
      </c>
      <c r="P150" s="90">
        <f t="shared" ca="1" si="157"/>
        <v>0</v>
      </c>
      <c r="Q150" s="90">
        <f t="shared" ca="1" si="158"/>
        <v>0</v>
      </c>
      <c r="R150" s="90">
        <f t="shared" ca="1" si="159"/>
        <v>0</v>
      </c>
      <c r="S150" s="90">
        <f t="shared" ca="1" si="160"/>
        <v>0</v>
      </c>
      <c r="T150" s="91"/>
      <c r="U150" s="90">
        <f t="shared" ca="1" si="143"/>
        <v>0</v>
      </c>
      <c r="V150" s="90">
        <f t="shared" ca="1" si="161"/>
        <v>0</v>
      </c>
      <c r="W150" s="90">
        <f t="shared" ca="1" si="162"/>
        <v>0</v>
      </c>
      <c r="X150" s="90">
        <f t="shared" ca="1" si="163"/>
        <v>0</v>
      </c>
      <c r="Y150" s="90">
        <f t="shared" ca="1" si="164"/>
        <v>0</v>
      </c>
      <c r="Z150" s="90">
        <f t="shared" ca="1" si="165"/>
        <v>0</v>
      </c>
      <c r="AA150" s="90">
        <f t="shared" ca="1" si="166"/>
        <v>0</v>
      </c>
      <c r="AB150" s="90">
        <f t="shared" ca="1" si="167"/>
        <v>0</v>
      </c>
      <c r="AC150" s="90">
        <f t="shared" ca="1" si="168"/>
        <v>0</v>
      </c>
      <c r="AD150" s="90">
        <f t="shared" ca="1" si="169"/>
        <v>0</v>
      </c>
      <c r="AE150" s="90">
        <f t="shared" ca="1" si="170"/>
        <v>0</v>
      </c>
      <c r="AF150" s="90">
        <f t="shared" ca="1" si="171"/>
        <v>0</v>
      </c>
      <c r="AG150" s="90">
        <f t="shared" ca="1" si="172"/>
        <v>0</v>
      </c>
      <c r="AH150" s="90">
        <f t="shared" ca="1" si="173"/>
        <v>0</v>
      </c>
      <c r="AI150" s="90">
        <f t="shared" ca="1" si="174"/>
        <v>0</v>
      </c>
      <c r="AJ150" s="90">
        <f t="shared" ca="1" si="175"/>
        <v>0</v>
      </c>
      <c r="AK150" s="94"/>
      <c r="AL150" s="90">
        <f t="shared" ca="1" si="176"/>
        <v>0</v>
      </c>
      <c r="AM150" s="90">
        <f t="shared" ca="1" si="177"/>
        <v>0</v>
      </c>
      <c r="AN150" s="90">
        <f t="shared" ca="1" si="178"/>
        <v>0</v>
      </c>
      <c r="AO150" s="90">
        <f t="shared" ca="1" si="179"/>
        <v>0</v>
      </c>
      <c r="AP150" s="90">
        <f t="shared" ca="1" si="180"/>
        <v>0</v>
      </c>
      <c r="AQ150" s="90">
        <f t="shared" ca="1" si="181"/>
        <v>0</v>
      </c>
      <c r="AR150" s="90">
        <f t="shared" ca="1" si="182"/>
        <v>0</v>
      </c>
      <c r="AS150" s="90">
        <f t="shared" ca="1" si="183"/>
        <v>0</v>
      </c>
      <c r="AT150" s="90">
        <f t="shared" ca="1" si="184"/>
        <v>0</v>
      </c>
      <c r="AU150" s="90">
        <f t="shared" ca="1" si="185"/>
        <v>0</v>
      </c>
      <c r="AV150" s="90">
        <f t="shared" ca="1" si="186"/>
        <v>0</v>
      </c>
      <c r="AW150" s="90">
        <f t="shared" ca="1" si="187"/>
        <v>0</v>
      </c>
      <c r="AX150" s="90">
        <f t="shared" ca="1" si="188"/>
        <v>0</v>
      </c>
      <c r="AY150" s="90">
        <f t="shared" ca="1" si="189"/>
        <v>0</v>
      </c>
      <c r="AZ150" s="90">
        <f t="shared" ca="1" si="190"/>
        <v>0</v>
      </c>
      <c r="BA150" s="92">
        <f t="shared" ca="1" si="191"/>
        <v>0</v>
      </c>
      <c r="BB150" s="95"/>
      <c r="BC150" s="90">
        <f t="shared" ca="1" si="192"/>
        <v>0</v>
      </c>
      <c r="BD150" s="90">
        <f t="shared" ca="1" si="193"/>
        <v>0</v>
      </c>
      <c r="BE150" s="90">
        <f t="shared" ca="1" si="194"/>
        <v>0</v>
      </c>
      <c r="BF150" s="90">
        <f t="shared" ca="1" si="195"/>
        <v>0</v>
      </c>
      <c r="BG150" s="90">
        <f t="shared" ca="1" si="196"/>
        <v>0</v>
      </c>
      <c r="BH150" s="90">
        <f t="shared" ca="1" si="197"/>
        <v>0</v>
      </c>
      <c r="BI150" s="90">
        <f t="shared" ca="1" si="198"/>
        <v>0</v>
      </c>
      <c r="BJ150" s="90">
        <f t="shared" ca="1" si="199"/>
        <v>0</v>
      </c>
      <c r="BK150" s="90">
        <f t="shared" ca="1" si="200"/>
        <v>0</v>
      </c>
      <c r="BL150" s="90">
        <f t="shared" ca="1" si="201"/>
        <v>0</v>
      </c>
      <c r="BM150" s="90">
        <f t="shared" ca="1" si="202"/>
        <v>0</v>
      </c>
      <c r="BN150" s="90">
        <f t="shared" ca="1" si="203"/>
        <v>0</v>
      </c>
      <c r="BO150" s="90">
        <f t="shared" ca="1" si="204"/>
        <v>0</v>
      </c>
      <c r="BP150" s="90">
        <f t="shared" ca="1" si="205"/>
        <v>0</v>
      </c>
      <c r="BQ150" s="90">
        <f t="shared" ca="1" si="206"/>
        <v>0</v>
      </c>
      <c r="BR150" s="92">
        <f t="shared" ca="1" si="207"/>
        <v>0</v>
      </c>
      <c r="BS150" s="92"/>
      <c r="BT150" s="93">
        <f t="shared" ca="1" si="208"/>
        <v>0</v>
      </c>
      <c r="BU150" s="90">
        <f ca="1">IF(W149&lt;=0,0,IF($C150&lt;=SUM($BT150:BT150),0,IF(BD150+$C150-SUM($BT150:BT150)&gt;W149+AM150,W149+AM150-BD150,$C150-SUM($BT150:BT150))))</f>
        <v>0</v>
      </c>
      <c r="BV150" s="90">
        <f ca="1">IF(X149&lt;=0,0,IF($C150&lt;=SUM($BT150:BU150),0,IF(BE150+$C150-SUM($BT150:BU150)&gt;X149+AN150,X149+AN150-BE150,$C150-SUM($BT150:BU150))))</f>
        <v>0</v>
      </c>
      <c r="BW150" s="90">
        <f ca="1">IF(Y149&lt;=0,0,IF($C150&lt;=SUM($BT150:BV150),0,IF(BF150+$C150-SUM($BT150:BV150)&gt;Y149+AO150,Y149+AO150-BF150,$C150-SUM($BT150:BV150))))</f>
        <v>0</v>
      </c>
      <c r="BX150" s="90">
        <f ca="1">IF(Z149&lt;=0,0,IF($C150&lt;=SUM($BT150:BW150),0,IF(BG150+$C150-SUM($BT150:BW150)&gt;Z149+AP150,Z149+AP150-BG150,$C150-SUM($BT150:BW150))))</f>
        <v>0</v>
      </c>
      <c r="BY150" s="90">
        <f ca="1">IF(AA149&lt;=0,0,IF($C150&lt;=SUM($BT150:BX150),0,IF(BH150+$C150-SUM($BT150:BX150)&gt;AA149+AQ150,AA149+AQ150-BH150,$C150-SUM($BT150:BX150))))</f>
        <v>0</v>
      </c>
      <c r="BZ150" s="90">
        <f ca="1">IF(AB149&lt;=0,0,IF($C150&lt;=SUM($BT150:BY150),0,IF(BI150+$C150-SUM($BT150:BY150)&gt;AB149+AR150,AB149+AR150-BI150,$C150-SUM($BT150:BY150))))</f>
        <v>0</v>
      </c>
      <c r="CA150" s="90">
        <f ca="1">IF(AC149&lt;=0,0,IF($C150&lt;=SUM($BT150:BZ150),0,IF(BJ150+$C150-SUM($BT150:BZ150)&gt;AC149+AS150,AC149+AS150-BJ150,$C150-SUM($BT150:BZ150))))</f>
        <v>0</v>
      </c>
      <c r="CB150" s="90">
        <f ca="1">IF(AD149&lt;=0,0,IF($C150&lt;=SUM($BT150:CA150),0,IF(BK150+$C150-SUM($BT150:CA150)&gt;AD149+AT150,AD149+AT150-BK150,$C150-SUM($BT150:CA150))))</f>
        <v>0</v>
      </c>
      <c r="CC150" s="90">
        <f ca="1">IF(AE149&lt;=0,0,IF($C150&lt;=SUM($BT150:CB150),0,IF(BL150+$C150-SUM($BT150:CB150)&gt;AE149+AU150,AE149+AU150-BL150,$C150-SUM($BT150:CB150))))</f>
        <v>0</v>
      </c>
      <c r="CD150" s="90">
        <f ca="1">IF(AF149&lt;=0,0,IF($C150&lt;=SUM($BT150:CC150),0,IF(BM150+$C150-SUM($BT150:CC150)&gt;AF149+AV150,AF149+AV150-BM150,$C150-SUM($BT150:CC150))))</f>
        <v>0</v>
      </c>
      <c r="CE150" s="90">
        <f ca="1">IF(AG149&lt;=0,0,IF($C150&lt;=SUM($BT150:CD150),0,IF(BN150+$C150-SUM($BT150:CD150)&gt;AG149+AW150,AG149+AW150-BN150,$C150-SUM($BT150:CD150))))</f>
        <v>0</v>
      </c>
      <c r="CF150" s="90">
        <f ca="1">IF(AH149&lt;=0,0,IF($C150&lt;=SUM($BT150:CE150),0,IF(BO150+$C150-SUM($BT150:CE150)&gt;AH149+AX150,AH149+AX150-BO150,$C150-SUM($BT150:CE150))))</f>
        <v>0</v>
      </c>
      <c r="CG150" s="90">
        <f ca="1">IF(AI149&lt;=0,0,IF($C150&lt;=SUM($BT150:CF150),0,IF(BP150+$C150-SUM($BT150:CF150)&gt;AI149+AY150,AI149+AY150-BP150,$C150-SUM($BT150:CF150))))</f>
        <v>0</v>
      </c>
      <c r="CH150" s="90">
        <f ca="1">IF(AJ149&lt;=0,0,IF($C150&lt;=SUM($BT150:CG150),0,IF(BQ150+$C150-SUM($BT150:CG150)&gt;AJ149+AZ150,AJ149+AZ150-BQ150,$C150-SUM($BT150:CG150))))</f>
        <v>0</v>
      </c>
    </row>
    <row r="151" spans="1:86" ht="11.1" customHeight="1" x14ac:dyDescent="0.2">
      <c r="A151" s="86" t="str">
        <f t="shared" ca="1" si="144"/>
        <v/>
      </c>
      <c r="B151" s="87" t="e">
        <f t="shared" ca="1" si="209"/>
        <v>#N/A</v>
      </c>
      <c r="C151" s="88" t="str">
        <f t="shared" ca="1" si="145"/>
        <v/>
      </c>
      <c r="D151" s="89"/>
      <c r="E151" s="90">
        <f t="shared" ca="1" si="146"/>
        <v>0</v>
      </c>
      <c r="F151" s="90">
        <f t="shared" ca="1" si="147"/>
        <v>0</v>
      </c>
      <c r="G151" s="90">
        <f t="shared" ca="1" si="148"/>
        <v>0</v>
      </c>
      <c r="H151" s="90">
        <f t="shared" ca="1" si="149"/>
        <v>0</v>
      </c>
      <c r="I151" s="90">
        <f t="shared" ca="1" si="150"/>
        <v>0</v>
      </c>
      <c r="J151" s="90">
        <f t="shared" ca="1" si="151"/>
        <v>0</v>
      </c>
      <c r="K151" s="90">
        <f t="shared" ca="1" si="152"/>
        <v>0</v>
      </c>
      <c r="L151" s="90">
        <f t="shared" ca="1" si="153"/>
        <v>0</v>
      </c>
      <c r="M151" s="90">
        <f t="shared" ca="1" si="154"/>
        <v>0</v>
      </c>
      <c r="N151" s="90">
        <f t="shared" ca="1" si="155"/>
        <v>0</v>
      </c>
      <c r="O151" s="90">
        <f t="shared" ca="1" si="156"/>
        <v>0</v>
      </c>
      <c r="P151" s="90">
        <f t="shared" ca="1" si="157"/>
        <v>0</v>
      </c>
      <c r="Q151" s="90">
        <f t="shared" ca="1" si="158"/>
        <v>0</v>
      </c>
      <c r="R151" s="90">
        <f t="shared" ca="1" si="159"/>
        <v>0</v>
      </c>
      <c r="S151" s="90">
        <f t="shared" ca="1" si="160"/>
        <v>0</v>
      </c>
      <c r="T151" s="91"/>
      <c r="U151" s="90">
        <f t="shared" ca="1" si="143"/>
        <v>0</v>
      </c>
      <c r="V151" s="90">
        <f t="shared" ca="1" si="161"/>
        <v>0</v>
      </c>
      <c r="W151" s="90">
        <f t="shared" ca="1" si="162"/>
        <v>0</v>
      </c>
      <c r="X151" s="90">
        <f t="shared" ca="1" si="163"/>
        <v>0</v>
      </c>
      <c r="Y151" s="90">
        <f t="shared" ca="1" si="164"/>
        <v>0</v>
      </c>
      <c r="Z151" s="90">
        <f t="shared" ca="1" si="165"/>
        <v>0</v>
      </c>
      <c r="AA151" s="90">
        <f t="shared" ca="1" si="166"/>
        <v>0</v>
      </c>
      <c r="AB151" s="90">
        <f t="shared" ca="1" si="167"/>
        <v>0</v>
      </c>
      <c r="AC151" s="90">
        <f t="shared" ca="1" si="168"/>
        <v>0</v>
      </c>
      <c r="AD151" s="90">
        <f t="shared" ca="1" si="169"/>
        <v>0</v>
      </c>
      <c r="AE151" s="90">
        <f t="shared" ca="1" si="170"/>
        <v>0</v>
      </c>
      <c r="AF151" s="90">
        <f t="shared" ca="1" si="171"/>
        <v>0</v>
      </c>
      <c r="AG151" s="90">
        <f t="shared" ca="1" si="172"/>
        <v>0</v>
      </c>
      <c r="AH151" s="90">
        <f t="shared" ca="1" si="173"/>
        <v>0</v>
      </c>
      <c r="AI151" s="90">
        <f t="shared" ca="1" si="174"/>
        <v>0</v>
      </c>
      <c r="AJ151" s="90">
        <f t="shared" ca="1" si="175"/>
        <v>0</v>
      </c>
      <c r="AK151" s="94"/>
      <c r="AL151" s="90">
        <f t="shared" ca="1" si="176"/>
        <v>0</v>
      </c>
      <c r="AM151" s="90">
        <f t="shared" ca="1" si="177"/>
        <v>0</v>
      </c>
      <c r="AN151" s="90">
        <f t="shared" ca="1" si="178"/>
        <v>0</v>
      </c>
      <c r="AO151" s="90">
        <f t="shared" ca="1" si="179"/>
        <v>0</v>
      </c>
      <c r="AP151" s="90">
        <f t="shared" ca="1" si="180"/>
        <v>0</v>
      </c>
      <c r="AQ151" s="90">
        <f t="shared" ca="1" si="181"/>
        <v>0</v>
      </c>
      <c r="AR151" s="90">
        <f t="shared" ca="1" si="182"/>
        <v>0</v>
      </c>
      <c r="AS151" s="90">
        <f t="shared" ca="1" si="183"/>
        <v>0</v>
      </c>
      <c r="AT151" s="90">
        <f t="shared" ca="1" si="184"/>
        <v>0</v>
      </c>
      <c r="AU151" s="90">
        <f t="shared" ca="1" si="185"/>
        <v>0</v>
      </c>
      <c r="AV151" s="90">
        <f t="shared" ca="1" si="186"/>
        <v>0</v>
      </c>
      <c r="AW151" s="90">
        <f t="shared" ca="1" si="187"/>
        <v>0</v>
      </c>
      <c r="AX151" s="90">
        <f t="shared" ca="1" si="188"/>
        <v>0</v>
      </c>
      <c r="AY151" s="90">
        <f t="shared" ca="1" si="189"/>
        <v>0</v>
      </c>
      <c r="AZ151" s="90">
        <f t="shared" ca="1" si="190"/>
        <v>0</v>
      </c>
      <c r="BA151" s="92">
        <f t="shared" ca="1" si="191"/>
        <v>0</v>
      </c>
      <c r="BB151" s="95"/>
      <c r="BC151" s="90">
        <f t="shared" ca="1" si="192"/>
        <v>0</v>
      </c>
      <c r="BD151" s="90">
        <f t="shared" ca="1" si="193"/>
        <v>0</v>
      </c>
      <c r="BE151" s="90">
        <f t="shared" ca="1" si="194"/>
        <v>0</v>
      </c>
      <c r="BF151" s="90">
        <f t="shared" ca="1" si="195"/>
        <v>0</v>
      </c>
      <c r="BG151" s="90">
        <f t="shared" ca="1" si="196"/>
        <v>0</v>
      </c>
      <c r="BH151" s="90">
        <f t="shared" ca="1" si="197"/>
        <v>0</v>
      </c>
      <c r="BI151" s="90">
        <f t="shared" ca="1" si="198"/>
        <v>0</v>
      </c>
      <c r="BJ151" s="90">
        <f t="shared" ca="1" si="199"/>
        <v>0</v>
      </c>
      <c r="BK151" s="90">
        <f t="shared" ca="1" si="200"/>
        <v>0</v>
      </c>
      <c r="BL151" s="90">
        <f t="shared" ca="1" si="201"/>
        <v>0</v>
      </c>
      <c r="BM151" s="90">
        <f t="shared" ca="1" si="202"/>
        <v>0</v>
      </c>
      <c r="BN151" s="90">
        <f t="shared" ca="1" si="203"/>
        <v>0</v>
      </c>
      <c r="BO151" s="90">
        <f t="shared" ca="1" si="204"/>
        <v>0</v>
      </c>
      <c r="BP151" s="90">
        <f t="shared" ca="1" si="205"/>
        <v>0</v>
      </c>
      <c r="BQ151" s="90">
        <f t="shared" ca="1" si="206"/>
        <v>0</v>
      </c>
      <c r="BR151" s="92">
        <f t="shared" ca="1" si="207"/>
        <v>0</v>
      </c>
      <c r="BS151" s="92"/>
      <c r="BT151" s="93">
        <f t="shared" ca="1" si="208"/>
        <v>0</v>
      </c>
      <c r="BU151" s="90">
        <f ca="1">IF(W150&lt;=0,0,IF($C151&lt;=SUM($BT151:BT151),0,IF(BD151+$C151-SUM($BT151:BT151)&gt;W150+AM151,W150+AM151-BD151,$C151-SUM($BT151:BT151))))</f>
        <v>0</v>
      </c>
      <c r="BV151" s="90">
        <f ca="1">IF(X150&lt;=0,0,IF($C151&lt;=SUM($BT151:BU151),0,IF(BE151+$C151-SUM($BT151:BU151)&gt;X150+AN151,X150+AN151-BE151,$C151-SUM($BT151:BU151))))</f>
        <v>0</v>
      </c>
      <c r="BW151" s="90">
        <f ca="1">IF(Y150&lt;=0,0,IF($C151&lt;=SUM($BT151:BV151),0,IF(BF151+$C151-SUM($BT151:BV151)&gt;Y150+AO151,Y150+AO151-BF151,$C151-SUM($BT151:BV151))))</f>
        <v>0</v>
      </c>
      <c r="BX151" s="90">
        <f ca="1">IF(Z150&lt;=0,0,IF($C151&lt;=SUM($BT151:BW151),0,IF(BG151+$C151-SUM($BT151:BW151)&gt;Z150+AP151,Z150+AP151-BG151,$C151-SUM($BT151:BW151))))</f>
        <v>0</v>
      </c>
      <c r="BY151" s="90">
        <f ca="1">IF(AA150&lt;=0,0,IF($C151&lt;=SUM($BT151:BX151),0,IF(BH151+$C151-SUM($BT151:BX151)&gt;AA150+AQ151,AA150+AQ151-BH151,$C151-SUM($BT151:BX151))))</f>
        <v>0</v>
      </c>
      <c r="BZ151" s="90">
        <f ca="1">IF(AB150&lt;=0,0,IF($C151&lt;=SUM($BT151:BY151),0,IF(BI151+$C151-SUM($BT151:BY151)&gt;AB150+AR151,AB150+AR151-BI151,$C151-SUM($BT151:BY151))))</f>
        <v>0</v>
      </c>
      <c r="CA151" s="90">
        <f ca="1">IF(AC150&lt;=0,0,IF($C151&lt;=SUM($BT151:BZ151),0,IF(BJ151+$C151-SUM($BT151:BZ151)&gt;AC150+AS151,AC150+AS151-BJ151,$C151-SUM($BT151:BZ151))))</f>
        <v>0</v>
      </c>
      <c r="CB151" s="90">
        <f ca="1">IF(AD150&lt;=0,0,IF($C151&lt;=SUM($BT151:CA151),0,IF(BK151+$C151-SUM($BT151:CA151)&gt;AD150+AT151,AD150+AT151-BK151,$C151-SUM($BT151:CA151))))</f>
        <v>0</v>
      </c>
      <c r="CC151" s="90">
        <f ca="1">IF(AE150&lt;=0,0,IF($C151&lt;=SUM($BT151:CB151),0,IF(BL151+$C151-SUM($BT151:CB151)&gt;AE150+AU151,AE150+AU151-BL151,$C151-SUM($BT151:CB151))))</f>
        <v>0</v>
      </c>
      <c r="CD151" s="90">
        <f ca="1">IF(AF150&lt;=0,0,IF($C151&lt;=SUM($BT151:CC151),0,IF(BM151+$C151-SUM($BT151:CC151)&gt;AF150+AV151,AF150+AV151-BM151,$C151-SUM($BT151:CC151))))</f>
        <v>0</v>
      </c>
      <c r="CE151" s="90">
        <f ca="1">IF(AG150&lt;=0,0,IF($C151&lt;=SUM($BT151:CD151),0,IF(BN151+$C151-SUM($BT151:CD151)&gt;AG150+AW151,AG150+AW151-BN151,$C151-SUM($BT151:CD151))))</f>
        <v>0</v>
      </c>
      <c r="CF151" s="90">
        <f ca="1">IF(AH150&lt;=0,0,IF($C151&lt;=SUM($BT151:CE151),0,IF(BO151+$C151-SUM($BT151:CE151)&gt;AH150+AX151,AH150+AX151-BO151,$C151-SUM($BT151:CE151))))</f>
        <v>0</v>
      </c>
      <c r="CG151" s="90">
        <f ca="1">IF(AI150&lt;=0,0,IF($C151&lt;=SUM($BT151:CF151),0,IF(BP151+$C151-SUM($BT151:CF151)&gt;AI150+AY151,AI150+AY151-BP151,$C151-SUM($BT151:CF151))))</f>
        <v>0</v>
      </c>
      <c r="CH151" s="90">
        <f ca="1">IF(AJ150&lt;=0,0,IF($C151&lt;=SUM($BT151:CG151),0,IF(BQ151+$C151-SUM($BT151:CG151)&gt;AJ150+AZ151,AJ150+AZ151-BQ151,$C151-SUM($BT151:CG151))))</f>
        <v>0</v>
      </c>
    </row>
    <row r="152" spans="1:86" ht="11.1" customHeight="1" x14ac:dyDescent="0.2">
      <c r="A152" s="86" t="str">
        <f t="shared" ca="1" si="144"/>
        <v/>
      </c>
      <c r="B152" s="87" t="e">
        <f t="shared" ca="1" si="209"/>
        <v>#N/A</v>
      </c>
      <c r="C152" s="88" t="str">
        <f t="shared" ca="1" si="145"/>
        <v/>
      </c>
      <c r="D152" s="89"/>
      <c r="E152" s="90">
        <f t="shared" ca="1" si="146"/>
        <v>0</v>
      </c>
      <c r="F152" s="90">
        <f t="shared" ca="1" si="147"/>
        <v>0</v>
      </c>
      <c r="G152" s="90">
        <f t="shared" ca="1" si="148"/>
        <v>0</v>
      </c>
      <c r="H152" s="90">
        <f t="shared" ca="1" si="149"/>
        <v>0</v>
      </c>
      <c r="I152" s="90">
        <f t="shared" ca="1" si="150"/>
        <v>0</v>
      </c>
      <c r="J152" s="90">
        <f t="shared" ca="1" si="151"/>
        <v>0</v>
      </c>
      <c r="K152" s="90">
        <f t="shared" ca="1" si="152"/>
        <v>0</v>
      </c>
      <c r="L152" s="90">
        <f t="shared" ca="1" si="153"/>
        <v>0</v>
      </c>
      <c r="M152" s="90">
        <f t="shared" ca="1" si="154"/>
        <v>0</v>
      </c>
      <c r="N152" s="90">
        <f t="shared" ca="1" si="155"/>
        <v>0</v>
      </c>
      <c r="O152" s="90">
        <f t="shared" ca="1" si="156"/>
        <v>0</v>
      </c>
      <c r="P152" s="90">
        <f t="shared" ca="1" si="157"/>
        <v>0</v>
      </c>
      <c r="Q152" s="90">
        <f t="shared" ca="1" si="158"/>
        <v>0</v>
      </c>
      <c r="R152" s="90">
        <f t="shared" ca="1" si="159"/>
        <v>0</v>
      </c>
      <c r="S152" s="90">
        <f t="shared" ca="1" si="160"/>
        <v>0</v>
      </c>
      <c r="T152" s="91"/>
      <c r="U152" s="90">
        <f t="shared" ca="1" si="143"/>
        <v>0</v>
      </c>
      <c r="V152" s="90">
        <f t="shared" ca="1" si="161"/>
        <v>0</v>
      </c>
      <c r="W152" s="90">
        <f t="shared" ca="1" si="162"/>
        <v>0</v>
      </c>
      <c r="X152" s="90">
        <f t="shared" ca="1" si="163"/>
        <v>0</v>
      </c>
      <c r="Y152" s="90">
        <f t="shared" ca="1" si="164"/>
        <v>0</v>
      </c>
      <c r="Z152" s="90">
        <f t="shared" ca="1" si="165"/>
        <v>0</v>
      </c>
      <c r="AA152" s="90">
        <f t="shared" ca="1" si="166"/>
        <v>0</v>
      </c>
      <c r="AB152" s="90">
        <f t="shared" ca="1" si="167"/>
        <v>0</v>
      </c>
      <c r="AC152" s="90">
        <f t="shared" ca="1" si="168"/>
        <v>0</v>
      </c>
      <c r="AD152" s="90">
        <f t="shared" ca="1" si="169"/>
        <v>0</v>
      </c>
      <c r="AE152" s="90">
        <f t="shared" ca="1" si="170"/>
        <v>0</v>
      </c>
      <c r="AF152" s="90">
        <f t="shared" ca="1" si="171"/>
        <v>0</v>
      </c>
      <c r="AG152" s="90">
        <f t="shared" ca="1" si="172"/>
        <v>0</v>
      </c>
      <c r="AH152" s="90">
        <f t="shared" ca="1" si="173"/>
        <v>0</v>
      </c>
      <c r="AI152" s="90">
        <f t="shared" ca="1" si="174"/>
        <v>0</v>
      </c>
      <c r="AJ152" s="90">
        <f t="shared" ca="1" si="175"/>
        <v>0</v>
      </c>
      <c r="AK152" s="94"/>
      <c r="AL152" s="90">
        <f t="shared" ca="1" si="176"/>
        <v>0</v>
      </c>
      <c r="AM152" s="90">
        <f t="shared" ca="1" si="177"/>
        <v>0</v>
      </c>
      <c r="AN152" s="90">
        <f t="shared" ca="1" si="178"/>
        <v>0</v>
      </c>
      <c r="AO152" s="90">
        <f t="shared" ca="1" si="179"/>
        <v>0</v>
      </c>
      <c r="AP152" s="90">
        <f t="shared" ca="1" si="180"/>
        <v>0</v>
      </c>
      <c r="AQ152" s="90">
        <f t="shared" ca="1" si="181"/>
        <v>0</v>
      </c>
      <c r="AR152" s="90">
        <f t="shared" ca="1" si="182"/>
        <v>0</v>
      </c>
      <c r="AS152" s="90">
        <f t="shared" ca="1" si="183"/>
        <v>0</v>
      </c>
      <c r="AT152" s="90">
        <f t="shared" ca="1" si="184"/>
        <v>0</v>
      </c>
      <c r="AU152" s="90">
        <f t="shared" ca="1" si="185"/>
        <v>0</v>
      </c>
      <c r="AV152" s="90">
        <f t="shared" ca="1" si="186"/>
        <v>0</v>
      </c>
      <c r="AW152" s="90">
        <f t="shared" ca="1" si="187"/>
        <v>0</v>
      </c>
      <c r="AX152" s="90">
        <f t="shared" ca="1" si="188"/>
        <v>0</v>
      </c>
      <c r="AY152" s="90">
        <f t="shared" ca="1" si="189"/>
        <v>0</v>
      </c>
      <c r="AZ152" s="90">
        <f t="shared" ca="1" si="190"/>
        <v>0</v>
      </c>
      <c r="BA152" s="92">
        <f t="shared" ca="1" si="191"/>
        <v>0</v>
      </c>
      <c r="BB152" s="95"/>
      <c r="BC152" s="90">
        <f t="shared" ca="1" si="192"/>
        <v>0</v>
      </c>
      <c r="BD152" s="90">
        <f t="shared" ca="1" si="193"/>
        <v>0</v>
      </c>
      <c r="BE152" s="90">
        <f t="shared" ca="1" si="194"/>
        <v>0</v>
      </c>
      <c r="BF152" s="90">
        <f t="shared" ca="1" si="195"/>
        <v>0</v>
      </c>
      <c r="BG152" s="90">
        <f t="shared" ca="1" si="196"/>
        <v>0</v>
      </c>
      <c r="BH152" s="90">
        <f t="shared" ca="1" si="197"/>
        <v>0</v>
      </c>
      <c r="BI152" s="90">
        <f t="shared" ca="1" si="198"/>
        <v>0</v>
      </c>
      <c r="BJ152" s="90">
        <f t="shared" ca="1" si="199"/>
        <v>0</v>
      </c>
      <c r="BK152" s="90">
        <f t="shared" ca="1" si="200"/>
        <v>0</v>
      </c>
      <c r="BL152" s="90">
        <f t="shared" ca="1" si="201"/>
        <v>0</v>
      </c>
      <c r="BM152" s="90">
        <f t="shared" ca="1" si="202"/>
        <v>0</v>
      </c>
      <c r="BN152" s="90">
        <f t="shared" ca="1" si="203"/>
        <v>0</v>
      </c>
      <c r="BO152" s="90">
        <f t="shared" ca="1" si="204"/>
        <v>0</v>
      </c>
      <c r="BP152" s="90">
        <f t="shared" ca="1" si="205"/>
        <v>0</v>
      </c>
      <c r="BQ152" s="90">
        <f t="shared" ca="1" si="206"/>
        <v>0</v>
      </c>
      <c r="BR152" s="92">
        <f t="shared" ca="1" si="207"/>
        <v>0</v>
      </c>
      <c r="BS152" s="92"/>
      <c r="BT152" s="93">
        <f t="shared" ca="1" si="208"/>
        <v>0</v>
      </c>
      <c r="BU152" s="90">
        <f ca="1">IF(W151&lt;=0,0,IF($C152&lt;=SUM($BT152:BT152),0,IF(BD152+$C152-SUM($BT152:BT152)&gt;W151+AM152,W151+AM152-BD152,$C152-SUM($BT152:BT152))))</f>
        <v>0</v>
      </c>
      <c r="BV152" s="90">
        <f ca="1">IF(X151&lt;=0,0,IF($C152&lt;=SUM($BT152:BU152),0,IF(BE152+$C152-SUM($BT152:BU152)&gt;X151+AN152,X151+AN152-BE152,$C152-SUM($BT152:BU152))))</f>
        <v>0</v>
      </c>
      <c r="BW152" s="90">
        <f ca="1">IF(Y151&lt;=0,0,IF($C152&lt;=SUM($BT152:BV152),0,IF(BF152+$C152-SUM($BT152:BV152)&gt;Y151+AO152,Y151+AO152-BF152,$C152-SUM($BT152:BV152))))</f>
        <v>0</v>
      </c>
      <c r="BX152" s="90">
        <f ca="1">IF(Z151&lt;=0,0,IF($C152&lt;=SUM($BT152:BW152),0,IF(BG152+$C152-SUM($BT152:BW152)&gt;Z151+AP152,Z151+AP152-BG152,$C152-SUM($BT152:BW152))))</f>
        <v>0</v>
      </c>
      <c r="BY152" s="90">
        <f ca="1">IF(AA151&lt;=0,0,IF($C152&lt;=SUM($BT152:BX152),0,IF(BH152+$C152-SUM($BT152:BX152)&gt;AA151+AQ152,AA151+AQ152-BH152,$C152-SUM($BT152:BX152))))</f>
        <v>0</v>
      </c>
      <c r="BZ152" s="90">
        <f ca="1">IF(AB151&lt;=0,0,IF($C152&lt;=SUM($BT152:BY152),0,IF(BI152+$C152-SUM($BT152:BY152)&gt;AB151+AR152,AB151+AR152-BI152,$C152-SUM($BT152:BY152))))</f>
        <v>0</v>
      </c>
      <c r="CA152" s="90">
        <f ca="1">IF(AC151&lt;=0,0,IF($C152&lt;=SUM($BT152:BZ152),0,IF(BJ152+$C152-SUM($BT152:BZ152)&gt;AC151+AS152,AC151+AS152-BJ152,$C152-SUM($BT152:BZ152))))</f>
        <v>0</v>
      </c>
      <c r="CB152" s="90">
        <f ca="1">IF(AD151&lt;=0,0,IF($C152&lt;=SUM($BT152:CA152),0,IF(BK152+$C152-SUM($BT152:CA152)&gt;AD151+AT152,AD151+AT152-BK152,$C152-SUM($BT152:CA152))))</f>
        <v>0</v>
      </c>
      <c r="CC152" s="90">
        <f ca="1">IF(AE151&lt;=0,0,IF($C152&lt;=SUM($BT152:CB152),0,IF(BL152+$C152-SUM($BT152:CB152)&gt;AE151+AU152,AE151+AU152-BL152,$C152-SUM($BT152:CB152))))</f>
        <v>0</v>
      </c>
      <c r="CD152" s="90">
        <f ca="1">IF(AF151&lt;=0,0,IF($C152&lt;=SUM($BT152:CC152),0,IF(BM152+$C152-SUM($BT152:CC152)&gt;AF151+AV152,AF151+AV152-BM152,$C152-SUM($BT152:CC152))))</f>
        <v>0</v>
      </c>
      <c r="CE152" s="90">
        <f ca="1">IF(AG151&lt;=0,0,IF($C152&lt;=SUM($BT152:CD152),0,IF(BN152+$C152-SUM($BT152:CD152)&gt;AG151+AW152,AG151+AW152-BN152,$C152-SUM($BT152:CD152))))</f>
        <v>0</v>
      </c>
      <c r="CF152" s="90">
        <f ca="1">IF(AH151&lt;=0,0,IF($C152&lt;=SUM($BT152:CE152),0,IF(BO152+$C152-SUM($BT152:CE152)&gt;AH151+AX152,AH151+AX152-BO152,$C152-SUM($BT152:CE152))))</f>
        <v>0</v>
      </c>
      <c r="CG152" s="90">
        <f ca="1">IF(AI151&lt;=0,0,IF($C152&lt;=SUM($BT152:CF152),0,IF(BP152+$C152-SUM($BT152:CF152)&gt;AI151+AY152,AI151+AY152-BP152,$C152-SUM($BT152:CF152))))</f>
        <v>0</v>
      </c>
      <c r="CH152" s="90">
        <f ca="1">IF(AJ151&lt;=0,0,IF($C152&lt;=SUM($BT152:CG152),0,IF(BQ152+$C152-SUM($BT152:CG152)&gt;AJ151+AZ152,AJ151+AZ152-BQ152,$C152-SUM($BT152:CG152))))</f>
        <v>0</v>
      </c>
    </row>
    <row r="153" spans="1:86" ht="11.1" customHeight="1" x14ac:dyDescent="0.2">
      <c r="A153" s="86" t="str">
        <f t="shared" ca="1" si="144"/>
        <v/>
      </c>
      <c r="B153" s="87" t="e">
        <f t="shared" ca="1" si="209"/>
        <v>#N/A</v>
      </c>
      <c r="C153" s="88" t="str">
        <f t="shared" ca="1" si="145"/>
        <v/>
      </c>
      <c r="D153" s="89"/>
      <c r="E153" s="90">
        <f t="shared" ca="1" si="146"/>
        <v>0</v>
      </c>
      <c r="F153" s="90">
        <f t="shared" ca="1" si="147"/>
        <v>0</v>
      </c>
      <c r="G153" s="90">
        <f t="shared" ca="1" si="148"/>
        <v>0</v>
      </c>
      <c r="H153" s="90">
        <f t="shared" ca="1" si="149"/>
        <v>0</v>
      </c>
      <c r="I153" s="90">
        <f t="shared" ca="1" si="150"/>
        <v>0</v>
      </c>
      <c r="J153" s="90">
        <f t="shared" ca="1" si="151"/>
        <v>0</v>
      </c>
      <c r="K153" s="90">
        <f t="shared" ca="1" si="152"/>
        <v>0</v>
      </c>
      <c r="L153" s="90">
        <f t="shared" ca="1" si="153"/>
        <v>0</v>
      </c>
      <c r="M153" s="90">
        <f t="shared" ca="1" si="154"/>
        <v>0</v>
      </c>
      <c r="N153" s="90">
        <f t="shared" ca="1" si="155"/>
        <v>0</v>
      </c>
      <c r="O153" s="90">
        <f t="shared" ca="1" si="156"/>
        <v>0</v>
      </c>
      <c r="P153" s="90">
        <f t="shared" ca="1" si="157"/>
        <v>0</v>
      </c>
      <c r="Q153" s="90">
        <f t="shared" ca="1" si="158"/>
        <v>0</v>
      </c>
      <c r="R153" s="90">
        <f t="shared" ca="1" si="159"/>
        <v>0</v>
      </c>
      <c r="S153" s="90">
        <f t="shared" ca="1" si="160"/>
        <v>0</v>
      </c>
      <c r="T153" s="91"/>
      <c r="U153" s="90">
        <f t="shared" ca="1" si="143"/>
        <v>0</v>
      </c>
      <c r="V153" s="90">
        <f t="shared" ca="1" si="161"/>
        <v>0</v>
      </c>
      <c r="W153" s="90">
        <f t="shared" ca="1" si="162"/>
        <v>0</v>
      </c>
      <c r="X153" s="90">
        <f t="shared" ca="1" si="163"/>
        <v>0</v>
      </c>
      <c r="Y153" s="90">
        <f t="shared" ca="1" si="164"/>
        <v>0</v>
      </c>
      <c r="Z153" s="90">
        <f t="shared" ca="1" si="165"/>
        <v>0</v>
      </c>
      <c r="AA153" s="90">
        <f t="shared" ca="1" si="166"/>
        <v>0</v>
      </c>
      <c r="AB153" s="90">
        <f t="shared" ca="1" si="167"/>
        <v>0</v>
      </c>
      <c r="AC153" s="90">
        <f t="shared" ca="1" si="168"/>
        <v>0</v>
      </c>
      <c r="AD153" s="90">
        <f t="shared" ca="1" si="169"/>
        <v>0</v>
      </c>
      <c r="AE153" s="90">
        <f t="shared" ca="1" si="170"/>
        <v>0</v>
      </c>
      <c r="AF153" s="90">
        <f t="shared" ca="1" si="171"/>
        <v>0</v>
      </c>
      <c r="AG153" s="90">
        <f t="shared" ca="1" si="172"/>
        <v>0</v>
      </c>
      <c r="AH153" s="90">
        <f t="shared" ca="1" si="173"/>
        <v>0</v>
      </c>
      <c r="AI153" s="90">
        <f t="shared" ca="1" si="174"/>
        <v>0</v>
      </c>
      <c r="AJ153" s="90">
        <f t="shared" ca="1" si="175"/>
        <v>0</v>
      </c>
      <c r="AK153" s="94"/>
      <c r="AL153" s="90">
        <f t="shared" ca="1" si="176"/>
        <v>0</v>
      </c>
      <c r="AM153" s="90">
        <f t="shared" ca="1" si="177"/>
        <v>0</v>
      </c>
      <c r="AN153" s="90">
        <f t="shared" ca="1" si="178"/>
        <v>0</v>
      </c>
      <c r="AO153" s="90">
        <f t="shared" ca="1" si="179"/>
        <v>0</v>
      </c>
      <c r="AP153" s="90">
        <f t="shared" ca="1" si="180"/>
        <v>0</v>
      </c>
      <c r="AQ153" s="90">
        <f t="shared" ca="1" si="181"/>
        <v>0</v>
      </c>
      <c r="AR153" s="90">
        <f t="shared" ca="1" si="182"/>
        <v>0</v>
      </c>
      <c r="AS153" s="90">
        <f t="shared" ca="1" si="183"/>
        <v>0</v>
      </c>
      <c r="AT153" s="90">
        <f t="shared" ca="1" si="184"/>
        <v>0</v>
      </c>
      <c r="AU153" s="90">
        <f t="shared" ca="1" si="185"/>
        <v>0</v>
      </c>
      <c r="AV153" s="90">
        <f t="shared" ca="1" si="186"/>
        <v>0</v>
      </c>
      <c r="AW153" s="90">
        <f t="shared" ca="1" si="187"/>
        <v>0</v>
      </c>
      <c r="AX153" s="90">
        <f t="shared" ca="1" si="188"/>
        <v>0</v>
      </c>
      <c r="AY153" s="90">
        <f t="shared" ca="1" si="189"/>
        <v>0</v>
      </c>
      <c r="AZ153" s="90">
        <f t="shared" ca="1" si="190"/>
        <v>0</v>
      </c>
      <c r="BA153" s="92">
        <f t="shared" ca="1" si="191"/>
        <v>0</v>
      </c>
      <c r="BB153" s="95"/>
      <c r="BC153" s="90">
        <f t="shared" ca="1" si="192"/>
        <v>0</v>
      </c>
      <c r="BD153" s="90">
        <f t="shared" ca="1" si="193"/>
        <v>0</v>
      </c>
      <c r="BE153" s="90">
        <f t="shared" ca="1" si="194"/>
        <v>0</v>
      </c>
      <c r="BF153" s="90">
        <f t="shared" ca="1" si="195"/>
        <v>0</v>
      </c>
      <c r="BG153" s="90">
        <f t="shared" ca="1" si="196"/>
        <v>0</v>
      </c>
      <c r="BH153" s="90">
        <f t="shared" ca="1" si="197"/>
        <v>0</v>
      </c>
      <c r="BI153" s="90">
        <f t="shared" ca="1" si="198"/>
        <v>0</v>
      </c>
      <c r="BJ153" s="90">
        <f t="shared" ca="1" si="199"/>
        <v>0</v>
      </c>
      <c r="BK153" s="90">
        <f t="shared" ca="1" si="200"/>
        <v>0</v>
      </c>
      <c r="BL153" s="90">
        <f t="shared" ca="1" si="201"/>
        <v>0</v>
      </c>
      <c r="BM153" s="90">
        <f t="shared" ca="1" si="202"/>
        <v>0</v>
      </c>
      <c r="BN153" s="90">
        <f t="shared" ca="1" si="203"/>
        <v>0</v>
      </c>
      <c r="BO153" s="90">
        <f t="shared" ca="1" si="204"/>
        <v>0</v>
      </c>
      <c r="BP153" s="90">
        <f t="shared" ca="1" si="205"/>
        <v>0</v>
      </c>
      <c r="BQ153" s="90">
        <f t="shared" ca="1" si="206"/>
        <v>0</v>
      </c>
      <c r="BR153" s="92">
        <f t="shared" ca="1" si="207"/>
        <v>0</v>
      </c>
      <c r="BS153" s="92"/>
      <c r="BT153" s="93">
        <f t="shared" ca="1" si="208"/>
        <v>0</v>
      </c>
      <c r="BU153" s="90">
        <f ca="1">IF(W152&lt;=0,0,IF($C153&lt;=SUM($BT153:BT153),0,IF(BD153+$C153-SUM($BT153:BT153)&gt;W152+AM153,W152+AM153-BD153,$C153-SUM($BT153:BT153))))</f>
        <v>0</v>
      </c>
      <c r="BV153" s="90">
        <f ca="1">IF(X152&lt;=0,0,IF($C153&lt;=SUM($BT153:BU153),0,IF(BE153+$C153-SUM($BT153:BU153)&gt;X152+AN153,X152+AN153-BE153,$C153-SUM($BT153:BU153))))</f>
        <v>0</v>
      </c>
      <c r="BW153" s="90">
        <f ca="1">IF(Y152&lt;=0,0,IF($C153&lt;=SUM($BT153:BV153),0,IF(BF153+$C153-SUM($BT153:BV153)&gt;Y152+AO153,Y152+AO153-BF153,$C153-SUM($BT153:BV153))))</f>
        <v>0</v>
      </c>
      <c r="BX153" s="90">
        <f ca="1">IF(Z152&lt;=0,0,IF($C153&lt;=SUM($BT153:BW153),0,IF(BG153+$C153-SUM($BT153:BW153)&gt;Z152+AP153,Z152+AP153-BG153,$C153-SUM($BT153:BW153))))</f>
        <v>0</v>
      </c>
      <c r="BY153" s="90">
        <f ca="1">IF(AA152&lt;=0,0,IF($C153&lt;=SUM($BT153:BX153),0,IF(BH153+$C153-SUM($BT153:BX153)&gt;AA152+AQ153,AA152+AQ153-BH153,$C153-SUM($BT153:BX153))))</f>
        <v>0</v>
      </c>
      <c r="BZ153" s="90">
        <f ca="1">IF(AB152&lt;=0,0,IF($C153&lt;=SUM($BT153:BY153),0,IF(BI153+$C153-SUM($BT153:BY153)&gt;AB152+AR153,AB152+AR153-BI153,$C153-SUM($BT153:BY153))))</f>
        <v>0</v>
      </c>
      <c r="CA153" s="90">
        <f ca="1">IF(AC152&lt;=0,0,IF($C153&lt;=SUM($BT153:BZ153),0,IF(BJ153+$C153-SUM($BT153:BZ153)&gt;AC152+AS153,AC152+AS153-BJ153,$C153-SUM($BT153:BZ153))))</f>
        <v>0</v>
      </c>
      <c r="CB153" s="90">
        <f ca="1">IF(AD152&lt;=0,0,IF($C153&lt;=SUM($BT153:CA153),0,IF(BK153+$C153-SUM($BT153:CA153)&gt;AD152+AT153,AD152+AT153-BK153,$C153-SUM($BT153:CA153))))</f>
        <v>0</v>
      </c>
      <c r="CC153" s="90">
        <f ca="1">IF(AE152&lt;=0,0,IF($C153&lt;=SUM($BT153:CB153),0,IF(BL153+$C153-SUM($BT153:CB153)&gt;AE152+AU153,AE152+AU153-BL153,$C153-SUM($BT153:CB153))))</f>
        <v>0</v>
      </c>
      <c r="CD153" s="90">
        <f ca="1">IF(AF152&lt;=0,0,IF($C153&lt;=SUM($BT153:CC153),0,IF(BM153+$C153-SUM($BT153:CC153)&gt;AF152+AV153,AF152+AV153-BM153,$C153-SUM($BT153:CC153))))</f>
        <v>0</v>
      </c>
      <c r="CE153" s="90">
        <f ca="1">IF(AG152&lt;=0,0,IF($C153&lt;=SUM($BT153:CD153),0,IF(BN153+$C153-SUM($BT153:CD153)&gt;AG152+AW153,AG152+AW153-BN153,$C153-SUM($BT153:CD153))))</f>
        <v>0</v>
      </c>
      <c r="CF153" s="90">
        <f ca="1">IF(AH152&lt;=0,0,IF($C153&lt;=SUM($BT153:CE153),0,IF(BO153+$C153-SUM($BT153:CE153)&gt;AH152+AX153,AH152+AX153-BO153,$C153-SUM($BT153:CE153))))</f>
        <v>0</v>
      </c>
      <c r="CG153" s="90">
        <f ca="1">IF(AI152&lt;=0,0,IF($C153&lt;=SUM($BT153:CF153),0,IF(BP153+$C153-SUM($BT153:CF153)&gt;AI152+AY153,AI152+AY153-BP153,$C153-SUM($BT153:CF153))))</f>
        <v>0</v>
      </c>
      <c r="CH153" s="90">
        <f ca="1">IF(AJ152&lt;=0,0,IF($C153&lt;=SUM($BT153:CG153),0,IF(BQ153+$C153-SUM($BT153:CG153)&gt;AJ152+AZ153,AJ152+AZ153-BQ153,$C153-SUM($BT153:CG153))))</f>
        <v>0</v>
      </c>
    </row>
    <row r="154" spans="1:86" ht="11.1" customHeight="1" x14ac:dyDescent="0.2">
      <c r="A154" s="86" t="str">
        <f t="shared" ca="1" si="144"/>
        <v/>
      </c>
      <c r="B154" s="87" t="e">
        <f t="shared" ca="1" si="209"/>
        <v>#N/A</v>
      </c>
      <c r="C154" s="88" t="str">
        <f t="shared" ca="1" si="145"/>
        <v/>
      </c>
      <c r="D154" s="89"/>
      <c r="E154" s="90">
        <f t="shared" ca="1" si="146"/>
        <v>0</v>
      </c>
      <c r="F154" s="90">
        <f t="shared" ca="1" si="147"/>
        <v>0</v>
      </c>
      <c r="G154" s="90">
        <f t="shared" ca="1" si="148"/>
        <v>0</v>
      </c>
      <c r="H154" s="90">
        <f t="shared" ca="1" si="149"/>
        <v>0</v>
      </c>
      <c r="I154" s="90">
        <f t="shared" ca="1" si="150"/>
        <v>0</v>
      </c>
      <c r="J154" s="90">
        <f t="shared" ca="1" si="151"/>
        <v>0</v>
      </c>
      <c r="K154" s="90">
        <f t="shared" ca="1" si="152"/>
        <v>0</v>
      </c>
      <c r="L154" s="90">
        <f t="shared" ca="1" si="153"/>
        <v>0</v>
      </c>
      <c r="M154" s="90">
        <f t="shared" ca="1" si="154"/>
        <v>0</v>
      </c>
      <c r="N154" s="90">
        <f t="shared" ca="1" si="155"/>
        <v>0</v>
      </c>
      <c r="O154" s="90">
        <f t="shared" ca="1" si="156"/>
        <v>0</v>
      </c>
      <c r="P154" s="90">
        <f t="shared" ca="1" si="157"/>
        <v>0</v>
      </c>
      <c r="Q154" s="90">
        <f t="shared" ca="1" si="158"/>
        <v>0</v>
      </c>
      <c r="R154" s="90">
        <f t="shared" ca="1" si="159"/>
        <v>0</v>
      </c>
      <c r="S154" s="90">
        <f t="shared" ca="1" si="160"/>
        <v>0</v>
      </c>
      <c r="T154" s="91"/>
      <c r="U154" s="90">
        <f t="shared" ca="1" si="143"/>
        <v>0</v>
      </c>
      <c r="V154" s="90">
        <f t="shared" ca="1" si="161"/>
        <v>0</v>
      </c>
      <c r="W154" s="90">
        <f t="shared" ca="1" si="162"/>
        <v>0</v>
      </c>
      <c r="X154" s="90">
        <f t="shared" ca="1" si="163"/>
        <v>0</v>
      </c>
      <c r="Y154" s="90">
        <f t="shared" ca="1" si="164"/>
        <v>0</v>
      </c>
      <c r="Z154" s="90">
        <f t="shared" ca="1" si="165"/>
        <v>0</v>
      </c>
      <c r="AA154" s="90">
        <f t="shared" ca="1" si="166"/>
        <v>0</v>
      </c>
      <c r="AB154" s="90">
        <f t="shared" ca="1" si="167"/>
        <v>0</v>
      </c>
      <c r="AC154" s="90">
        <f t="shared" ca="1" si="168"/>
        <v>0</v>
      </c>
      <c r="AD154" s="90">
        <f t="shared" ca="1" si="169"/>
        <v>0</v>
      </c>
      <c r="AE154" s="90">
        <f t="shared" ca="1" si="170"/>
        <v>0</v>
      </c>
      <c r="AF154" s="90">
        <f t="shared" ca="1" si="171"/>
        <v>0</v>
      </c>
      <c r="AG154" s="90">
        <f t="shared" ca="1" si="172"/>
        <v>0</v>
      </c>
      <c r="AH154" s="90">
        <f t="shared" ca="1" si="173"/>
        <v>0</v>
      </c>
      <c r="AI154" s="90">
        <f t="shared" ca="1" si="174"/>
        <v>0</v>
      </c>
      <c r="AJ154" s="90">
        <f t="shared" ca="1" si="175"/>
        <v>0</v>
      </c>
      <c r="AK154" s="94"/>
      <c r="AL154" s="90">
        <f t="shared" ca="1" si="176"/>
        <v>0</v>
      </c>
      <c r="AM154" s="90">
        <f t="shared" ca="1" si="177"/>
        <v>0</v>
      </c>
      <c r="AN154" s="90">
        <f t="shared" ca="1" si="178"/>
        <v>0</v>
      </c>
      <c r="AO154" s="90">
        <f t="shared" ca="1" si="179"/>
        <v>0</v>
      </c>
      <c r="AP154" s="90">
        <f t="shared" ca="1" si="180"/>
        <v>0</v>
      </c>
      <c r="AQ154" s="90">
        <f t="shared" ca="1" si="181"/>
        <v>0</v>
      </c>
      <c r="AR154" s="90">
        <f t="shared" ca="1" si="182"/>
        <v>0</v>
      </c>
      <c r="AS154" s="90">
        <f t="shared" ca="1" si="183"/>
        <v>0</v>
      </c>
      <c r="AT154" s="90">
        <f t="shared" ca="1" si="184"/>
        <v>0</v>
      </c>
      <c r="AU154" s="90">
        <f t="shared" ca="1" si="185"/>
        <v>0</v>
      </c>
      <c r="AV154" s="90">
        <f t="shared" ca="1" si="186"/>
        <v>0</v>
      </c>
      <c r="AW154" s="90">
        <f t="shared" ca="1" si="187"/>
        <v>0</v>
      </c>
      <c r="AX154" s="90">
        <f t="shared" ca="1" si="188"/>
        <v>0</v>
      </c>
      <c r="AY154" s="90">
        <f t="shared" ca="1" si="189"/>
        <v>0</v>
      </c>
      <c r="AZ154" s="90">
        <f t="shared" ca="1" si="190"/>
        <v>0</v>
      </c>
      <c r="BA154" s="92">
        <f t="shared" ca="1" si="191"/>
        <v>0</v>
      </c>
      <c r="BB154" s="95"/>
      <c r="BC154" s="90">
        <f t="shared" ca="1" si="192"/>
        <v>0</v>
      </c>
      <c r="BD154" s="90">
        <f t="shared" ca="1" si="193"/>
        <v>0</v>
      </c>
      <c r="BE154" s="90">
        <f t="shared" ca="1" si="194"/>
        <v>0</v>
      </c>
      <c r="BF154" s="90">
        <f t="shared" ca="1" si="195"/>
        <v>0</v>
      </c>
      <c r="BG154" s="90">
        <f t="shared" ca="1" si="196"/>
        <v>0</v>
      </c>
      <c r="BH154" s="90">
        <f t="shared" ca="1" si="197"/>
        <v>0</v>
      </c>
      <c r="BI154" s="90">
        <f t="shared" ca="1" si="198"/>
        <v>0</v>
      </c>
      <c r="BJ154" s="90">
        <f t="shared" ca="1" si="199"/>
        <v>0</v>
      </c>
      <c r="BK154" s="90">
        <f t="shared" ca="1" si="200"/>
        <v>0</v>
      </c>
      <c r="BL154" s="90">
        <f t="shared" ca="1" si="201"/>
        <v>0</v>
      </c>
      <c r="BM154" s="90">
        <f t="shared" ca="1" si="202"/>
        <v>0</v>
      </c>
      <c r="BN154" s="90">
        <f t="shared" ca="1" si="203"/>
        <v>0</v>
      </c>
      <c r="BO154" s="90">
        <f t="shared" ca="1" si="204"/>
        <v>0</v>
      </c>
      <c r="BP154" s="90">
        <f t="shared" ca="1" si="205"/>
        <v>0</v>
      </c>
      <c r="BQ154" s="90">
        <f t="shared" ca="1" si="206"/>
        <v>0</v>
      </c>
      <c r="BR154" s="92">
        <f t="shared" ca="1" si="207"/>
        <v>0</v>
      </c>
      <c r="BS154" s="92"/>
      <c r="BT154" s="93">
        <f t="shared" ca="1" si="208"/>
        <v>0</v>
      </c>
      <c r="BU154" s="90">
        <f ca="1">IF(W153&lt;=0,0,IF($C154&lt;=SUM($BT154:BT154),0,IF(BD154+$C154-SUM($BT154:BT154)&gt;W153+AM154,W153+AM154-BD154,$C154-SUM($BT154:BT154))))</f>
        <v>0</v>
      </c>
      <c r="BV154" s="90">
        <f ca="1">IF(X153&lt;=0,0,IF($C154&lt;=SUM($BT154:BU154),0,IF(BE154+$C154-SUM($BT154:BU154)&gt;X153+AN154,X153+AN154-BE154,$C154-SUM($BT154:BU154))))</f>
        <v>0</v>
      </c>
      <c r="BW154" s="90">
        <f ca="1">IF(Y153&lt;=0,0,IF($C154&lt;=SUM($BT154:BV154),0,IF(BF154+$C154-SUM($BT154:BV154)&gt;Y153+AO154,Y153+AO154-BF154,$C154-SUM($BT154:BV154))))</f>
        <v>0</v>
      </c>
      <c r="BX154" s="90">
        <f ca="1">IF(Z153&lt;=0,0,IF($C154&lt;=SUM($BT154:BW154),0,IF(BG154+$C154-SUM($BT154:BW154)&gt;Z153+AP154,Z153+AP154-BG154,$C154-SUM($BT154:BW154))))</f>
        <v>0</v>
      </c>
      <c r="BY154" s="90">
        <f ca="1">IF(AA153&lt;=0,0,IF($C154&lt;=SUM($BT154:BX154),0,IF(BH154+$C154-SUM($BT154:BX154)&gt;AA153+AQ154,AA153+AQ154-BH154,$C154-SUM($BT154:BX154))))</f>
        <v>0</v>
      </c>
      <c r="BZ154" s="90">
        <f ca="1">IF(AB153&lt;=0,0,IF($C154&lt;=SUM($BT154:BY154),0,IF(BI154+$C154-SUM($BT154:BY154)&gt;AB153+AR154,AB153+AR154-BI154,$C154-SUM($BT154:BY154))))</f>
        <v>0</v>
      </c>
      <c r="CA154" s="90">
        <f ca="1">IF(AC153&lt;=0,0,IF($C154&lt;=SUM($BT154:BZ154),0,IF(BJ154+$C154-SUM($BT154:BZ154)&gt;AC153+AS154,AC153+AS154-BJ154,$C154-SUM($BT154:BZ154))))</f>
        <v>0</v>
      </c>
      <c r="CB154" s="90">
        <f ca="1">IF(AD153&lt;=0,0,IF($C154&lt;=SUM($BT154:CA154),0,IF(BK154+$C154-SUM($BT154:CA154)&gt;AD153+AT154,AD153+AT154-BK154,$C154-SUM($BT154:CA154))))</f>
        <v>0</v>
      </c>
      <c r="CC154" s="90">
        <f ca="1">IF(AE153&lt;=0,0,IF($C154&lt;=SUM($BT154:CB154),0,IF(BL154+$C154-SUM($BT154:CB154)&gt;AE153+AU154,AE153+AU154-BL154,$C154-SUM($BT154:CB154))))</f>
        <v>0</v>
      </c>
      <c r="CD154" s="90">
        <f ca="1">IF(AF153&lt;=0,0,IF($C154&lt;=SUM($BT154:CC154),0,IF(BM154+$C154-SUM($BT154:CC154)&gt;AF153+AV154,AF153+AV154-BM154,$C154-SUM($BT154:CC154))))</f>
        <v>0</v>
      </c>
      <c r="CE154" s="90">
        <f ca="1">IF(AG153&lt;=0,0,IF($C154&lt;=SUM($BT154:CD154),0,IF(BN154+$C154-SUM($BT154:CD154)&gt;AG153+AW154,AG153+AW154-BN154,$C154-SUM($BT154:CD154))))</f>
        <v>0</v>
      </c>
      <c r="CF154" s="90">
        <f ca="1">IF(AH153&lt;=0,0,IF($C154&lt;=SUM($BT154:CE154),0,IF(BO154+$C154-SUM($BT154:CE154)&gt;AH153+AX154,AH153+AX154-BO154,$C154-SUM($BT154:CE154))))</f>
        <v>0</v>
      </c>
      <c r="CG154" s="90">
        <f ca="1">IF(AI153&lt;=0,0,IF($C154&lt;=SUM($BT154:CF154),0,IF(BP154+$C154-SUM($BT154:CF154)&gt;AI153+AY154,AI153+AY154-BP154,$C154-SUM($BT154:CF154))))</f>
        <v>0</v>
      </c>
      <c r="CH154" s="90">
        <f ca="1">IF(AJ153&lt;=0,0,IF($C154&lt;=SUM($BT154:CG154),0,IF(BQ154+$C154-SUM($BT154:CG154)&gt;AJ153+AZ154,AJ153+AZ154-BQ154,$C154-SUM($BT154:CG154))))</f>
        <v>0</v>
      </c>
    </row>
    <row r="155" spans="1:86" ht="11.1" customHeight="1" x14ac:dyDescent="0.2">
      <c r="A155" s="86" t="str">
        <f t="shared" ca="1" si="144"/>
        <v/>
      </c>
      <c r="B155" s="87" t="e">
        <f t="shared" ca="1" si="209"/>
        <v>#N/A</v>
      </c>
      <c r="C155" s="88" t="str">
        <f t="shared" ca="1" si="145"/>
        <v/>
      </c>
      <c r="D155" s="89"/>
      <c r="E155" s="90">
        <f t="shared" ca="1" si="146"/>
        <v>0</v>
      </c>
      <c r="F155" s="90">
        <f t="shared" ca="1" si="147"/>
        <v>0</v>
      </c>
      <c r="G155" s="90">
        <f t="shared" ca="1" si="148"/>
        <v>0</v>
      </c>
      <c r="H155" s="90">
        <f t="shared" ca="1" si="149"/>
        <v>0</v>
      </c>
      <c r="I155" s="90">
        <f t="shared" ca="1" si="150"/>
        <v>0</v>
      </c>
      <c r="J155" s="90">
        <f t="shared" ca="1" si="151"/>
        <v>0</v>
      </c>
      <c r="K155" s="90">
        <f t="shared" ca="1" si="152"/>
        <v>0</v>
      </c>
      <c r="L155" s="90">
        <f t="shared" ca="1" si="153"/>
        <v>0</v>
      </c>
      <c r="M155" s="90">
        <f t="shared" ca="1" si="154"/>
        <v>0</v>
      </c>
      <c r="N155" s="90">
        <f t="shared" ca="1" si="155"/>
        <v>0</v>
      </c>
      <c r="O155" s="90">
        <f t="shared" ca="1" si="156"/>
        <v>0</v>
      </c>
      <c r="P155" s="90">
        <f t="shared" ca="1" si="157"/>
        <v>0</v>
      </c>
      <c r="Q155" s="90">
        <f t="shared" ca="1" si="158"/>
        <v>0</v>
      </c>
      <c r="R155" s="90">
        <f t="shared" ca="1" si="159"/>
        <v>0</v>
      </c>
      <c r="S155" s="90">
        <f t="shared" ca="1" si="160"/>
        <v>0</v>
      </c>
      <c r="T155" s="91"/>
      <c r="U155" s="90">
        <f t="shared" ca="1" si="143"/>
        <v>0</v>
      </c>
      <c r="V155" s="90">
        <f t="shared" ca="1" si="161"/>
        <v>0</v>
      </c>
      <c r="W155" s="90">
        <f t="shared" ca="1" si="162"/>
        <v>0</v>
      </c>
      <c r="X155" s="90">
        <f t="shared" ca="1" si="163"/>
        <v>0</v>
      </c>
      <c r="Y155" s="90">
        <f t="shared" ca="1" si="164"/>
        <v>0</v>
      </c>
      <c r="Z155" s="90">
        <f t="shared" ca="1" si="165"/>
        <v>0</v>
      </c>
      <c r="AA155" s="90">
        <f t="shared" ca="1" si="166"/>
        <v>0</v>
      </c>
      <c r="AB155" s="90">
        <f t="shared" ca="1" si="167"/>
        <v>0</v>
      </c>
      <c r="AC155" s="90">
        <f t="shared" ca="1" si="168"/>
        <v>0</v>
      </c>
      <c r="AD155" s="90">
        <f t="shared" ca="1" si="169"/>
        <v>0</v>
      </c>
      <c r="AE155" s="90">
        <f t="shared" ca="1" si="170"/>
        <v>0</v>
      </c>
      <c r="AF155" s="90">
        <f t="shared" ca="1" si="171"/>
        <v>0</v>
      </c>
      <c r="AG155" s="90">
        <f t="shared" ca="1" si="172"/>
        <v>0</v>
      </c>
      <c r="AH155" s="90">
        <f t="shared" ca="1" si="173"/>
        <v>0</v>
      </c>
      <c r="AI155" s="90">
        <f t="shared" ca="1" si="174"/>
        <v>0</v>
      </c>
      <c r="AJ155" s="90">
        <f t="shared" ca="1" si="175"/>
        <v>0</v>
      </c>
      <c r="AK155" s="94"/>
      <c r="AL155" s="90">
        <f t="shared" ca="1" si="176"/>
        <v>0</v>
      </c>
      <c r="AM155" s="90">
        <f t="shared" ca="1" si="177"/>
        <v>0</v>
      </c>
      <c r="AN155" s="90">
        <f t="shared" ca="1" si="178"/>
        <v>0</v>
      </c>
      <c r="AO155" s="90">
        <f t="shared" ca="1" si="179"/>
        <v>0</v>
      </c>
      <c r="AP155" s="90">
        <f t="shared" ca="1" si="180"/>
        <v>0</v>
      </c>
      <c r="AQ155" s="90">
        <f t="shared" ca="1" si="181"/>
        <v>0</v>
      </c>
      <c r="AR155" s="90">
        <f t="shared" ca="1" si="182"/>
        <v>0</v>
      </c>
      <c r="AS155" s="90">
        <f t="shared" ca="1" si="183"/>
        <v>0</v>
      </c>
      <c r="AT155" s="90">
        <f t="shared" ca="1" si="184"/>
        <v>0</v>
      </c>
      <c r="AU155" s="90">
        <f t="shared" ca="1" si="185"/>
        <v>0</v>
      </c>
      <c r="AV155" s="90">
        <f t="shared" ca="1" si="186"/>
        <v>0</v>
      </c>
      <c r="AW155" s="90">
        <f t="shared" ca="1" si="187"/>
        <v>0</v>
      </c>
      <c r="AX155" s="90">
        <f t="shared" ca="1" si="188"/>
        <v>0</v>
      </c>
      <c r="AY155" s="90">
        <f t="shared" ca="1" si="189"/>
        <v>0</v>
      </c>
      <c r="AZ155" s="90">
        <f t="shared" ca="1" si="190"/>
        <v>0</v>
      </c>
      <c r="BA155" s="92">
        <f t="shared" ca="1" si="191"/>
        <v>0</v>
      </c>
      <c r="BB155" s="95"/>
      <c r="BC155" s="90">
        <f t="shared" ca="1" si="192"/>
        <v>0</v>
      </c>
      <c r="BD155" s="90">
        <f t="shared" ca="1" si="193"/>
        <v>0</v>
      </c>
      <c r="BE155" s="90">
        <f t="shared" ca="1" si="194"/>
        <v>0</v>
      </c>
      <c r="BF155" s="90">
        <f t="shared" ca="1" si="195"/>
        <v>0</v>
      </c>
      <c r="BG155" s="90">
        <f t="shared" ca="1" si="196"/>
        <v>0</v>
      </c>
      <c r="BH155" s="90">
        <f t="shared" ca="1" si="197"/>
        <v>0</v>
      </c>
      <c r="BI155" s="90">
        <f t="shared" ca="1" si="198"/>
        <v>0</v>
      </c>
      <c r="BJ155" s="90">
        <f t="shared" ca="1" si="199"/>
        <v>0</v>
      </c>
      <c r="BK155" s="90">
        <f t="shared" ca="1" si="200"/>
        <v>0</v>
      </c>
      <c r="BL155" s="90">
        <f t="shared" ca="1" si="201"/>
        <v>0</v>
      </c>
      <c r="BM155" s="90">
        <f t="shared" ca="1" si="202"/>
        <v>0</v>
      </c>
      <c r="BN155" s="90">
        <f t="shared" ca="1" si="203"/>
        <v>0</v>
      </c>
      <c r="BO155" s="90">
        <f t="shared" ca="1" si="204"/>
        <v>0</v>
      </c>
      <c r="BP155" s="90">
        <f t="shared" ca="1" si="205"/>
        <v>0</v>
      </c>
      <c r="BQ155" s="90">
        <f t="shared" ca="1" si="206"/>
        <v>0</v>
      </c>
      <c r="BR155" s="92">
        <f t="shared" ca="1" si="207"/>
        <v>0</v>
      </c>
      <c r="BS155" s="92"/>
      <c r="BT155" s="93">
        <f t="shared" ca="1" si="208"/>
        <v>0</v>
      </c>
      <c r="BU155" s="90">
        <f ca="1">IF(W154&lt;=0,0,IF($C155&lt;=SUM($BT155:BT155),0,IF(BD155+$C155-SUM($BT155:BT155)&gt;W154+AM155,W154+AM155-BD155,$C155-SUM($BT155:BT155))))</f>
        <v>0</v>
      </c>
      <c r="BV155" s="90">
        <f ca="1">IF(X154&lt;=0,0,IF($C155&lt;=SUM($BT155:BU155),0,IF(BE155+$C155-SUM($BT155:BU155)&gt;X154+AN155,X154+AN155-BE155,$C155-SUM($BT155:BU155))))</f>
        <v>0</v>
      </c>
      <c r="BW155" s="90">
        <f ca="1">IF(Y154&lt;=0,0,IF($C155&lt;=SUM($BT155:BV155),0,IF(BF155+$C155-SUM($BT155:BV155)&gt;Y154+AO155,Y154+AO155-BF155,$C155-SUM($BT155:BV155))))</f>
        <v>0</v>
      </c>
      <c r="BX155" s="90">
        <f ca="1">IF(Z154&lt;=0,0,IF($C155&lt;=SUM($BT155:BW155),0,IF(BG155+$C155-SUM($BT155:BW155)&gt;Z154+AP155,Z154+AP155-BG155,$C155-SUM($BT155:BW155))))</f>
        <v>0</v>
      </c>
      <c r="BY155" s="90">
        <f ca="1">IF(AA154&lt;=0,0,IF($C155&lt;=SUM($BT155:BX155),0,IF(BH155+$C155-SUM($BT155:BX155)&gt;AA154+AQ155,AA154+AQ155-BH155,$C155-SUM($BT155:BX155))))</f>
        <v>0</v>
      </c>
      <c r="BZ155" s="90">
        <f ca="1">IF(AB154&lt;=0,0,IF($C155&lt;=SUM($BT155:BY155),0,IF(BI155+$C155-SUM($BT155:BY155)&gt;AB154+AR155,AB154+AR155-BI155,$C155-SUM($BT155:BY155))))</f>
        <v>0</v>
      </c>
      <c r="CA155" s="90">
        <f ca="1">IF(AC154&lt;=0,0,IF($C155&lt;=SUM($BT155:BZ155),0,IF(BJ155+$C155-SUM($BT155:BZ155)&gt;AC154+AS155,AC154+AS155-BJ155,$C155-SUM($BT155:BZ155))))</f>
        <v>0</v>
      </c>
      <c r="CB155" s="90">
        <f ca="1">IF(AD154&lt;=0,0,IF($C155&lt;=SUM($BT155:CA155),0,IF(BK155+$C155-SUM($BT155:CA155)&gt;AD154+AT155,AD154+AT155-BK155,$C155-SUM($BT155:CA155))))</f>
        <v>0</v>
      </c>
      <c r="CC155" s="90">
        <f ca="1">IF(AE154&lt;=0,0,IF($C155&lt;=SUM($BT155:CB155),0,IF(BL155+$C155-SUM($BT155:CB155)&gt;AE154+AU155,AE154+AU155-BL155,$C155-SUM($BT155:CB155))))</f>
        <v>0</v>
      </c>
      <c r="CD155" s="90">
        <f ca="1">IF(AF154&lt;=0,0,IF($C155&lt;=SUM($BT155:CC155),0,IF(BM155+$C155-SUM($BT155:CC155)&gt;AF154+AV155,AF154+AV155-BM155,$C155-SUM($BT155:CC155))))</f>
        <v>0</v>
      </c>
      <c r="CE155" s="90">
        <f ca="1">IF(AG154&lt;=0,0,IF($C155&lt;=SUM($BT155:CD155),0,IF(BN155+$C155-SUM($BT155:CD155)&gt;AG154+AW155,AG154+AW155-BN155,$C155-SUM($BT155:CD155))))</f>
        <v>0</v>
      </c>
      <c r="CF155" s="90">
        <f ca="1">IF(AH154&lt;=0,0,IF($C155&lt;=SUM($BT155:CE155),0,IF(BO155+$C155-SUM($BT155:CE155)&gt;AH154+AX155,AH154+AX155-BO155,$C155-SUM($BT155:CE155))))</f>
        <v>0</v>
      </c>
      <c r="CG155" s="90">
        <f ca="1">IF(AI154&lt;=0,0,IF($C155&lt;=SUM($BT155:CF155),0,IF(BP155+$C155-SUM($BT155:CF155)&gt;AI154+AY155,AI154+AY155-BP155,$C155-SUM($BT155:CF155))))</f>
        <v>0</v>
      </c>
      <c r="CH155" s="90">
        <f ca="1">IF(AJ154&lt;=0,0,IF($C155&lt;=SUM($BT155:CG155),0,IF(BQ155+$C155-SUM($BT155:CG155)&gt;AJ154+AZ155,AJ154+AZ155-BQ155,$C155-SUM($BT155:CG155))))</f>
        <v>0</v>
      </c>
    </row>
    <row r="156" spans="1:86" ht="11.1" customHeight="1" x14ac:dyDescent="0.2">
      <c r="A156" s="86" t="str">
        <f t="shared" ca="1" si="144"/>
        <v/>
      </c>
      <c r="B156" s="87" t="e">
        <f t="shared" ca="1" si="209"/>
        <v>#N/A</v>
      </c>
      <c r="C156" s="88" t="str">
        <f t="shared" ca="1" si="145"/>
        <v/>
      </c>
      <c r="D156" s="89"/>
      <c r="E156" s="90">
        <f t="shared" ca="1" si="146"/>
        <v>0</v>
      </c>
      <c r="F156" s="90">
        <f t="shared" ca="1" si="147"/>
        <v>0</v>
      </c>
      <c r="G156" s="90">
        <f t="shared" ca="1" si="148"/>
        <v>0</v>
      </c>
      <c r="H156" s="90">
        <f t="shared" ca="1" si="149"/>
        <v>0</v>
      </c>
      <c r="I156" s="90">
        <f t="shared" ca="1" si="150"/>
        <v>0</v>
      </c>
      <c r="J156" s="90">
        <f t="shared" ca="1" si="151"/>
        <v>0</v>
      </c>
      <c r="K156" s="90">
        <f t="shared" ca="1" si="152"/>
        <v>0</v>
      </c>
      <c r="L156" s="90">
        <f t="shared" ca="1" si="153"/>
        <v>0</v>
      </c>
      <c r="M156" s="90">
        <f t="shared" ca="1" si="154"/>
        <v>0</v>
      </c>
      <c r="N156" s="90">
        <f t="shared" ca="1" si="155"/>
        <v>0</v>
      </c>
      <c r="O156" s="90">
        <f t="shared" ca="1" si="156"/>
        <v>0</v>
      </c>
      <c r="P156" s="90">
        <f t="shared" ca="1" si="157"/>
        <v>0</v>
      </c>
      <c r="Q156" s="90">
        <f t="shared" ca="1" si="158"/>
        <v>0</v>
      </c>
      <c r="R156" s="90">
        <f t="shared" ca="1" si="159"/>
        <v>0</v>
      </c>
      <c r="S156" s="90">
        <f t="shared" ca="1" si="160"/>
        <v>0</v>
      </c>
      <c r="T156" s="91"/>
      <c r="U156" s="90">
        <f t="shared" ca="1" si="143"/>
        <v>0</v>
      </c>
      <c r="V156" s="90">
        <f t="shared" ca="1" si="161"/>
        <v>0</v>
      </c>
      <c r="W156" s="90">
        <f t="shared" ca="1" si="162"/>
        <v>0</v>
      </c>
      <c r="X156" s="90">
        <f t="shared" ca="1" si="163"/>
        <v>0</v>
      </c>
      <c r="Y156" s="90">
        <f t="shared" ca="1" si="164"/>
        <v>0</v>
      </c>
      <c r="Z156" s="90">
        <f t="shared" ca="1" si="165"/>
        <v>0</v>
      </c>
      <c r="AA156" s="90">
        <f t="shared" ca="1" si="166"/>
        <v>0</v>
      </c>
      <c r="AB156" s="90">
        <f t="shared" ca="1" si="167"/>
        <v>0</v>
      </c>
      <c r="AC156" s="90">
        <f t="shared" ca="1" si="168"/>
        <v>0</v>
      </c>
      <c r="AD156" s="90">
        <f t="shared" ca="1" si="169"/>
        <v>0</v>
      </c>
      <c r="AE156" s="90">
        <f t="shared" ca="1" si="170"/>
        <v>0</v>
      </c>
      <c r="AF156" s="90">
        <f t="shared" ca="1" si="171"/>
        <v>0</v>
      </c>
      <c r="AG156" s="90">
        <f t="shared" ca="1" si="172"/>
        <v>0</v>
      </c>
      <c r="AH156" s="90">
        <f t="shared" ca="1" si="173"/>
        <v>0</v>
      </c>
      <c r="AI156" s="90">
        <f t="shared" ca="1" si="174"/>
        <v>0</v>
      </c>
      <c r="AJ156" s="90">
        <f t="shared" ca="1" si="175"/>
        <v>0</v>
      </c>
      <c r="AK156" s="94"/>
      <c r="AL156" s="90">
        <f t="shared" ca="1" si="176"/>
        <v>0</v>
      </c>
      <c r="AM156" s="90">
        <f t="shared" ca="1" si="177"/>
        <v>0</v>
      </c>
      <c r="AN156" s="90">
        <f t="shared" ca="1" si="178"/>
        <v>0</v>
      </c>
      <c r="AO156" s="90">
        <f t="shared" ca="1" si="179"/>
        <v>0</v>
      </c>
      <c r="AP156" s="90">
        <f t="shared" ca="1" si="180"/>
        <v>0</v>
      </c>
      <c r="AQ156" s="90">
        <f t="shared" ca="1" si="181"/>
        <v>0</v>
      </c>
      <c r="AR156" s="90">
        <f t="shared" ca="1" si="182"/>
        <v>0</v>
      </c>
      <c r="AS156" s="90">
        <f t="shared" ca="1" si="183"/>
        <v>0</v>
      </c>
      <c r="AT156" s="90">
        <f t="shared" ca="1" si="184"/>
        <v>0</v>
      </c>
      <c r="AU156" s="90">
        <f t="shared" ca="1" si="185"/>
        <v>0</v>
      </c>
      <c r="AV156" s="90">
        <f t="shared" ca="1" si="186"/>
        <v>0</v>
      </c>
      <c r="AW156" s="90">
        <f t="shared" ca="1" si="187"/>
        <v>0</v>
      </c>
      <c r="AX156" s="90">
        <f t="shared" ca="1" si="188"/>
        <v>0</v>
      </c>
      <c r="AY156" s="90">
        <f t="shared" ca="1" si="189"/>
        <v>0</v>
      </c>
      <c r="AZ156" s="90">
        <f t="shared" ca="1" si="190"/>
        <v>0</v>
      </c>
      <c r="BA156" s="92">
        <f t="shared" ca="1" si="191"/>
        <v>0</v>
      </c>
      <c r="BB156" s="95"/>
      <c r="BC156" s="90">
        <f t="shared" ca="1" si="192"/>
        <v>0</v>
      </c>
      <c r="BD156" s="90">
        <f t="shared" ca="1" si="193"/>
        <v>0</v>
      </c>
      <c r="BE156" s="90">
        <f t="shared" ca="1" si="194"/>
        <v>0</v>
      </c>
      <c r="BF156" s="90">
        <f t="shared" ca="1" si="195"/>
        <v>0</v>
      </c>
      <c r="BG156" s="90">
        <f t="shared" ca="1" si="196"/>
        <v>0</v>
      </c>
      <c r="BH156" s="90">
        <f t="shared" ca="1" si="197"/>
        <v>0</v>
      </c>
      <c r="BI156" s="90">
        <f t="shared" ca="1" si="198"/>
        <v>0</v>
      </c>
      <c r="BJ156" s="90">
        <f t="shared" ca="1" si="199"/>
        <v>0</v>
      </c>
      <c r="BK156" s="90">
        <f t="shared" ca="1" si="200"/>
        <v>0</v>
      </c>
      <c r="BL156" s="90">
        <f t="shared" ca="1" si="201"/>
        <v>0</v>
      </c>
      <c r="BM156" s="90">
        <f t="shared" ca="1" si="202"/>
        <v>0</v>
      </c>
      <c r="BN156" s="90">
        <f t="shared" ca="1" si="203"/>
        <v>0</v>
      </c>
      <c r="BO156" s="90">
        <f t="shared" ca="1" si="204"/>
        <v>0</v>
      </c>
      <c r="BP156" s="90">
        <f t="shared" ca="1" si="205"/>
        <v>0</v>
      </c>
      <c r="BQ156" s="90">
        <f t="shared" ca="1" si="206"/>
        <v>0</v>
      </c>
      <c r="BR156" s="92">
        <f t="shared" ca="1" si="207"/>
        <v>0</v>
      </c>
      <c r="BS156" s="92"/>
      <c r="BT156" s="93">
        <f t="shared" ca="1" si="208"/>
        <v>0</v>
      </c>
      <c r="BU156" s="90">
        <f ca="1">IF(W155&lt;=0,0,IF($C156&lt;=SUM($BT156:BT156),0,IF(BD156+$C156-SUM($BT156:BT156)&gt;W155+AM156,W155+AM156-BD156,$C156-SUM($BT156:BT156))))</f>
        <v>0</v>
      </c>
      <c r="BV156" s="90">
        <f ca="1">IF(X155&lt;=0,0,IF($C156&lt;=SUM($BT156:BU156),0,IF(BE156+$C156-SUM($BT156:BU156)&gt;X155+AN156,X155+AN156-BE156,$C156-SUM($BT156:BU156))))</f>
        <v>0</v>
      </c>
      <c r="BW156" s="90">
        <f ca="1">IF(Y155&lt;=0,0,IF($C156&lt;=SUM($BT156:BV156),0,IF(BF156+$C156-SUM($BT156:BV156)&gt;Y155+AO156,Y155+AO156-BF156,$C156-SUM($BT156:BV156))))</f>
        <v>0</v>
      </c>
      <c r="BX156" s="90">
        <f ca="1">IF(Z155&lt;=0,0,IF($C156&lt;=SUM($BT156:BW156),0,IF(BG156+$C156-SUM($BT156:BW156)&gt;Z155+AP156,Z155+AP156-BG156,$C156-SUM($BT156:BW156))))</f>
        <v>0</v>
      </c>
      <c r="BY156" s="90">
        <f ca="1">IF(AA155&lt;=0,0,IF($C156&lt;=SUM($BT156:BX156),0,IF(BH156+$C156-SUM($BT156:BX156)&gt;AA155+AQ156,AA155+AQ156-BH156,$C156-SUM($BT156:BX156))))</f>
        <v>0</v>
      </c>
      <c r="BZ156" s="90">
        <f ca="1">IF(AB155&lt;=0,0,IF($C156&lt;=SUM($BT156:BY156),0,IF(BI156+$C156-SUM($BT156:BY156)&gt;AB155+AR156,AB155+AR156-BI156,$C156-SUM($BT156:BY156))))</f>
        <v>0</v>
      </c>
      <c r="CA156" s="90">
        <f ca="1">IF(AC155&lt;=0,0,IF($C156&lt;=SUM($BT156:BZ156),0,IF(BJ156+$C156-SUM($BT156:BZ156)&gt;AC155+AS156,AC155+AS156-BJ156,$C156-SUM($BT156:BZ156))))</f>
        <v>0</v>
      </c>
      <c r="CB156" s="90">
        <f ca="1">IF(AD155&lt;=0,0,IF($C156&lt;=SUM($BT156:CA156),0,IF(BK156+$C156-SUM($BT156:CA156)&gt;AD155+AT156,AD155+AT156-BK156,$C156-SUM($BT156:CA156))))</f>
        <v>0</v>
      </c>
      <c r="CC156" s="90">
        <f ca="1">IF(AE155&lt;=0,0,IF($C156&lt;=SUM($BT156:CB156),0,IF(BL156+$C156-SUM($BT156:CB156)&gt;AE155+AU156,AE155+AU156-BL156,$C156-SUM($BT156:CB156))))</f>
        <v>0</v>
      </c>
      <c r="CD156" s="90">
        <f ca="1">IF(AF155&lt;=0,0,IF($C156&lt;=SUM($BT156:CC156),0,IF(BM156+$C156-SUM($BT156:CC156)&gt;AF155+AV156,AF155+AV156-BM156,$C156-SUM($BT156:CC156))))</f>
        <v>0</v>
      </c>
      <c r="CE156" s="90">
        <f ca="1">IF(AG155&lt;=0,0,IF($C156&lt;=SUM($BT156:CD156),0,IF(BN156+$C156-SUM($BT156:CD156)&gt;AG155+AW156,AG155+AW156-BN156,$C156-SUM($BT156:CD156))))</f>
        <v>0</v>
      </c>
      <c r="CF156" s="90">
        <f ca="1">IF(AH155&lt;=0,0,IF($C156&lt;=SUM($BT156:CE156),0,IF(BO156+$C156-SUM($BT156:CE156)&gt;AH155+AX156,AH155+AX156-BO156,$C156-SUM($BT156:CE156))))</f>
        <v>0</v>
      </c>
      <c r="CG156" s="90">
        <f ca="1">IF(AI155&lt;=0,0,IF($C156&lt;=SUM($BT156:CF156),0,IF(BP156+$C156-SUM($BT156:CF156)&gt;AI155+AY156,AI155+AY156-BP156,$C156-SUM($BT156:CF156))))</f>
        <v>0</v>
      </c>
      <c r="CH156" s="90">
        <f ca="1">IF(AJ155&lt;=0,0,IF($C156&lt;=SUM($BT156:CG156),0,IF(BQ156+$C156-SUM($BT156:CG156)&gt;AJ155+AZ156,AJ155+AZ156-BQ156,$C156-SUM($BT156:CG156))))</f>
        <v>0</v>
      </c>
    </row>
    <row r="157" spans="1:86" ht="11.1" customHeight="1" x14ac:dyDescent="0.2">
      <c r="A157" s="86" t="str">
        <f t="shared" ca="1" si="144"/>
        <v/>
      </c>
      <c r="B157" s="87" t="e">
        <f t="shared" ca="1" si="209"/>
        <v>#N/A</v>
      </c>
      <c r="C157" s="88" t="str">
        <f t="shared" ca="1" si="145"/>
        <v/>
      </c>
      <c r="D157" s="89"/>
      <c r="E157" s="90">
        <f t="shared" ca="1" si="146"/>
        <v>0</v>
      </c>
      <c r="F157" s="90">
        <f t="shared" ca="1" si="147"/>
        <v>0</v>
      </c>
      <c r="G157" s="90">
        <f t="shared" ca="1" si="148"/>
        <v>0</v>
      </c>
      <c r="H157" s="90">
        <f t="shared" ca="1" si="149"/>
        <v>0</v>
      </c>
      <c r="I157" s="90">
        <f t="shared" ca="1" si="150"/>
        <v>0</v>
      </c>
      <c r="J157" s="90">
        <f t="shared" ca="1" si="151"/>
        <v>0</v>
      </c>
      <c r="K157" s="90">
        <f t="shared" ca="1" si="152"/>
        <v>0</v>
      </c>
      <c r="L157" s="90">
        <f t="shared" ca="1" si="153"/>
        <v>0</v>
      </c>
      <c r="M157" s="90">
        <f t="shared" ca="1" si="154"/>
        <v>0</v>
      </c>
      <c r="N157" s="90">
        <f t="shared" ca="1" si="155"/>
        <v>0</v>
      </c>
      <c r="O157" s="90">
        <f t="shared" ca="1" si="156"/>
        <v>0</v>
      </c>
      <c r="P157" s="90">
        <f t="shared" ca="1" si="157"/>
        <v>0</v>
      </c>
      <c r="Q157" s="90">
        <f t="shared" ca="1" si="158"/>
        <v>0</v>
      </c>
      <c r="R157" s="90">
        <f t="shared" ca="1" si="159"/>
        <v>0</v>
      </c>
      <c r="S157" s="90">
        <f t="shared" ca="1" si="160"/>
        <v>0</v>
      </c>
      <c r="T157" s="91"/>
      <c r="U157" s="90">
        <f t="shared" ca="1" si="143"/>
        <v>0</v>
      </c>
      <c r="V157" s="90">
        <f t="shared" ca="1" si="161"/>
        <v>0</v>
      </c>
      <c r="W157" s="90">
        <f t="shared" ca="1" si="162"/>
        <v>0</v>
      </c>
      <c r="X157" s="90">
        <f t="shared" ca="1" si="163"/>
        <v>0</v>
      </c>
      <c r="Y157" s="90">
        <f t="shared" ca="1" si="164"/>
        <v>0</v>
      </c>
      <c r="Z157" s="90">
        <f t="shared" ca="1" si="165"/>
        <v>0</v>
      </c>
      <c r="AA157" s="90">
        <f t="shared" ca="1" si="166"/>
        <v>0</v>
      </c>
      <c r="AB157" s="90">
        <f t="shared" ca="1" si="167"/>
        <v>0</v>
      </c>
      <c r="AC157" s="90">
        <f t="shared" ca="1" si="168"/>
        <v>0</v>
      </c>
      <c r="AD157" s="90">
        <f t="shared" ca="1" si="169"/>
        <v>0</v>
      </c>
      <c r="AE157" s="90">
        <f t="shared" ca="1" si="170"/>
        <v>0</v>
      </c>
      <c r="AF157" s="90">
        <f t="shared" ca="1" si="171"/>
        <v>0</v>
      </c>
      <c r="AG157" s="90">
        <f t="shared" ca="1" si="172"/>
        <v>0</v>
      </c>
      <c r="AH157" s="90">
        <f t="shared" ca="1" si="173"/>
        <v>0</v>
      </c>
      <c r="AI157" s="90">
        <f t="shared" ca="1" si="174"/>
        <v>0</v>
      </c>
      <c r="AJ157" s="90">
        <f t="shared" ca="1" si="175"/>
        <v>0</v>
      </c>
      <c r="AK157" s="94"/>
      <c r="AL157" s="90">
        <f t="shared" ca="1" si="176"/>
        <v>0</v>
      </c>
      <c r="AM157" s="90">
        <f t="shared" ca="1" si="177"/>
        <v>0</v>
      </c>
      <c r="AN157" s="90">
        <f t="shared" ca="1" si="178"/>
        <v>0</v>
      </c>
      <c r="AO157" s="90">
        <f t="shared" ca="1" si="179"/>
        <v>0</v>
      </c>
      <c r="AP157" s="90">
        <f t="shared" ca="1" si="180"/>
        <v>0</v>
      </c>
      <c r="AQ157" s="90">
        <f t="shared" ca="1" si="181"/>
        <v>0</v>
      </c>
      <c r="AR157" s="90">
        <f t="shared" ca="1" si="182"/>
        <v>0</v>
      </c>
      <c r="AS157" s="90">
        <f t="shared" ca="1" si="183"/>
        <v>0</v>
      </c>
      <c r="AT157" s="90">
        <f t="shared" ca="1" si="184"/>
        <v>0</v>
      </c>
      <c r="AU157" s="90">
        <f t="shared" ca="1" si="185"/>
        <v>0</v>
      </c>
      <c r="AV157" s="90">
        <f t="shared" ca="1" si="186"/>
        <v>0</v>
      </c>
      <c r="AW157" s="90">
        <f t="shared" ca="1" si="187"/>
        <v>0</v>
      </c>
      <c r="AX157" s="90">
        <f t="shared" ca="1" si="188"/>
        <v>0</v>
      </c>
      <c r="AY157" s="90">
        <f t="shared" ca="1" si="189"/>
        <v>0</v>
      </c>
      <c r="AZ157" s="90">
        <f t="shared" ca="1" si="190"/>
        <v>0</v>
      </c>
      <c r="BA157" s="92">
        <f t="shared" ca="1" si="191"/>
        <v>0</v>
      </c>
      <c r="BB157" s="95"/>
      <c r="BC157" s="90">
        <f t="shared" ca="1" si="192"/>
        <v>0</v>
      </c>
      <c r="BD157" s="90">
        <f t="shared" ca="1" si="193"/>
        <v>0</v>
      </c>
      <c r="BE157" s="90">
        <f t="shared" ca="1" si="194"/>
        <v>0</v>
      </c>
      <c r="BF157" s="90">
        <f t="shared" ca="1" si="195"/>
        <v>0</v>
      </c>
      <c r="BG157" s="90">
        <f t="shared" ca="1" si="196"/>
        <v>0</v>
      </c>
      <c r="BH157" s="90">
        <f t="shared" ca="1" si="197"/>
        <v>0</v>
      </c>
      <c r="BI157" s="90">
        <f t="shared" ca="1" si="198"/>
        <v>0</v>
      </c>
      <c r="BJ157" s="90">
        <f t="shared" ca="1" si="199"/>
        <v>0</v>
      </c>
      <c r="BK157" s="90">
        <f t="shared" ca="1" si="200"/>
        <v>0</v>
      </c>
      <c r="BL157" s="90">
        <f t="shared" ca="1" si="201"/>
        <v>0</v>
      </c>
      <c r="BM157" s="90">
        <f t="shared" ca="1" si="202"/>
        <v>0</v>
      </c>
      <c r="BN157" s="90">
        <f t="shared" ca="1" si="203"/>
        <v>0</v>
      </c>
      <c r="BO157" s="90">
        <f t="shared" ca="1" si="204"/>
        <v>0</v>
      </c>
      <c r="BP157" s="90">
        <f t="shared" ca="1" si="205"/>
        <v>0</v>
      </c>
      <c r="BQ157" s="90">
        <f t="shared" ca="1" si="206"/>
        <v>0</v>
      </c>
      <c r="BR157" s="92">
        <f t="shared" ca="1" si="207"/>
        <v>0</v>
      </c>
      <c r="BS157" s="92"/>
      <c r="BT157" s="93">
        <f t="shared" ca="1" si="208"/>
        <v>0</v>
      </c>
      <c r="BU157" s="90">
        <f ca="1">IF(W156&lt;=0,0,IF($C157&lt;=SUM($BT157:BT157),0,IF(BD157+$C157-SUM($BT157:BT157)&gt;W156+AM157,W156+AM157-BD157,$C157-SUM($BT157:BT157))))</f>
        <v>0</v>
      </c>
      <c r="BV157" s="90">
        <f ca="1">IF(X156&lt;=0,0,IF($C157&lt;=SUM($BT157:BU157),0,IF(BE157+$C157-SUM($BT157:BU157)&gt;X156+AN157,X156+AN157-BE157,$C157-SUM($BT157:BU157))))</f>
        <v>0</v>
      </c>
      <c r="BW157" s="90">
        <f ca="1">IF(Y156&lt;=0,0,IF($C157&lt;=SUM($BT157:BV157),0,IF(BF157+$C157-SUM($BT157:BV157)&gt;Y156+AO157,Y156+AO157-BF157,$C157-SUM($BT157:BV157))))</f>
        <v>0</v>
      </c>
      <c r="BX157" s="90">
        <f ca="1">IF(Z156&lt;=0,0,IF($C157&lt;=SUM($BT157:BW157),0,IF(BG157+$C157-SUM($BT157:BW157)&gt;Z156+AP157,Z156+AP157-BG157,$C157-SUM($BT157:BW157))))</f>
        <v>0</v>
      </c>
      <c r="BY157" s="90">
        <f ca="1">IF(AA156&lt;=0,0,IF($C157&lt;=SUM($BT157:BX157),0,IF(BH157+$C157-SUM($BT157:BX157)&gt;AA156+AQ157,AA156+AQ157-BH157,$C157-SUM($BT157:BX157))))</f>
        <v>0</v>
      </c>
      <c r="BZ157" s="90">
        <f ca="1">IF(AB156&lt;=0,0,IF($C157&lt;=SUM($BT157:BY157),0,IF(BI157+$C157-SUM($BT157:BY157)&gt;AB156+AR157,AB156+AR157-BI157,$C157-SUM($BT157:BY157))))</f>
        <v>0</v>
      </c>
      <c r="CA157" s="90">
        <f ca="1">IF(AC156&lt;=0,0,IF($C157&lt;=SUM($BT157:BZ157),0,IF(BJ157+$C157-SUM($BT157:BZ157)&gt;AC156+AS157,AC156+AS157-BJ157,$C157-SUM($BT157:BZ157))))</f>
        <v>0</v>
      </c>
      <c r="CB157" s="90">
        <f ca="1">IF(AD156&lt;=0,0,IF($C157&lt;=SUM($BT157:CA157),0,IF(BK157+$C157-SUM($BT157:CA157)&gt;AD156+AT157,AD156+AT157-BK157,$C157-SUM($BT157:CA157))))</f>
        <v>0</v>
      </c>
      <c r="CC157" s="90">
        <f ca="1">IF(AE156&lt;=0,0,IF($C157&lt;=SUM($BT157:CB157),0,IF(BL157+$C157-SUM($BT157:CB157)&gt;AE156+AU157,AE156+AU157-BL157,$C157-SUM($BT157:CB157))))</f>
        <v>0</v>
      </c>
      <c r="CD157" s="90">
        <f ca="1">IF(AF156&lt;=0,0,IF($C157&lt;=SUM($BT157:CC157),0,IF(BM157+$C157-SUM($BT157:CC157)&gt;AF156+AV157,AF156+AV157-BM157,$C157-SUM($BT157:CC157))))</f>
        <v>0</v>
      </c>
      <c r="CE157" s="90">
        <f ca="1">IF(AG156&lt;=0,0,IF($C157&lt;=SUM($BT157:CD157),0,IF(BN157+$C157-SUM($BT157:CD157)&gt;AG156+AW157,AG156+AW157-BN157,$C157-SUM($BT157:CD157))))</f>
        <v>0</v>
      </c>
      <c r="CF157" s="90">
        <f ca="1">IF(AH156&lt;=0,0,IF($C157&lt;=SUM($BT157:CE157),0,IF(BO157+$C157-SUM($BT157:CE157)&gt;AH156+AX157,AH156+AX157-BO157,$C157-SUM($BT157:CE157))))</f>
        <v>0</v>
      </c>
      <c r="CG157" s="90">
        <f ca="1">IF(AI156&lt;=0,0,IF($C157&lt;=SUM($BT157:CF157),0,IF(BP157+$C157-SUM($BT157:CF157)&gt;AI156+AY157,AI156+AY157-BP157,$C157-SUM($BT157:CF157))))</f>
        <v>0</v>
      </c>
      <c r="CH157" s="90">
        <f ca="1">IF(AJ156&lt;=0,0,IF($C157&lt;=SUM($BT157:CG157),0,IF(BQ157+$C157-SUM($BT157:CG157)&gt;AJ156+AZ157,AJ156+AZ157-BQ157,$C157-SUM($BT157:CG157))))</f>
        <v>0</v>
      </c>
    </row>
    <row r="158" spans="1:86" ht="11.1" customHeight="1" x14ac:dyDescent="0.2">
      <c r="A158" s="86" t="str">
        <f t="shared" ca="1" si="144"/>
        <v/>
      </c>
      <c r="B158" s="87" t="e">
        <f t="shared" ca="1" si="209"/>
        <v>#N/A</v>
      </c>
      <c r="C158" s="88" t="str">
        <f t="shared" ca="1" si="145"/>
        <v/>
      </c>
      <c r="D158" s="89"/>
      <c r="E158" s="90">
        <f t="shared" ca="1" si="146"/>
        <v>0</v>
      </c>
      <c r="F158" s="90">
        <f t="shared" ca="1" si="147"/>
        <v>0</v>
      </c>
      <c r="G158" s="90">
        <f t="shared" ca="1" si="148"/>
        <v>0</v>
      </c>
      <c r="H158" s="90">
        <f t="shared" ca="1" si="149"/>
        <v>0</v>
      </c>
      <c r="I158" s="90">
        <f t="shared" ca="1" si="150"/>
        <v>0</v>
      </c>
      <c r="J158" s="90">
        <f t="shared" ca="1" si="151"/>
        <v>0</v>
      </c>
      <c r="K158" s="90">
        <f t="shared" ca="1" si="152"/>
        <v>0</v>
      </c>
      <c r="L158" s="90">
        <f t="shared" ca="1" si="153"/>
        <v>0</v>
      </c>
      <c r="M158" s="90">
        <f t="shared" ca="1" si="154"/>
        <v>0</v>
      </c>
      <c r="N158" s="90">
        <f t="shared" ca="1" si="155"/>
        <v>0</v>
      </c>
      <c r="O158" s="90">
        <f t="shared" ca="1" si="156"/>
        <v>0</v>
      </c>
      <c r="P158" s="90">
        <f t="shared" ca="1" si="157"/>
        <v>0</v>
      </c>
      <c r="Q158" s="90">
        <f t="shared" ca="1" si="158"/>
        <v>0</v>
      </c>
      <c r="R158" s="90">
        <f t="shared" ca="1" si="159"/>
        <v>0</v>
      </c>
      <c r="S158" s="90">
        <f t="shared" ca="1" si="160"/>
        <v>0</v>
      </c>
      <c r="T158" s="91"/>
      <c r="U158" s="90">
        <f t="shared" ca="1" si="143"/>
        <v>0</v>
      </c>
      <c r="V158" s="90">
        <f t="shared" ca="1" si="161"/>
        <v>0</v>
      </c>
      <c r="W158" s="90">
        <f t="shared" ca="1" si="162"/>
        <v>0</v>
      </c>
      <c r="X158" s="90">
        <f t="shared" ca="1" si="163"/>
        <v>0</v>
      </c>
      <c r="Y158" s="90">
        <f t="shared" ca="1" si="164"/>
        <v>0</v>
      </c>
      <c r="Z158" s="90">
        <f t="shared" ca="1" si="165"/>
        <v>0</v>
      </c>
      <c r="AA158" s="90">
        <f t="shared" ca="1" si="166"/>
        <v>0</v>
      </c>
      <c r="AB158" s="90">
        <f t="shared" ca="1" si="167"/>
        <v>0</v>
      </c>
      <c r="AC158" s="90">
        <f t="shared" ca="1" si="168"/>
        <v>0</v>
      </c>
      <c r="AD158" s="90">
        <f t="shared" ca="1" si="169"/>
        <v>0</v>
      </c>
      <c r="AE158" s="90">
        <f t="shared" ca="1" si="170"/>
        <v>0</v>
      </c>
      <c r="AF158" s="90">
        <f t="shared" ca="1" si="171"/>
        <v>0</v>
      </c>
      <c r="AG158" s="90">
        <f t="shared" ca="1" si="172"/>
        <v>0</v>
      </c>
      <c r="AH158" s="90">
        <f t="shared" ca="1" si="173"/>
        <v>0</v>
      </c>
      <c r="AI158" s="90">
        <f t="shared" ca="1" si="174"/>
        <v>0</v>
      </c>
      <c r="AJ158" s="90">
        <f t="shared" ca="1" si="175"/>
        <v>0</v>
      </c>
      <c r="AK158" s="94"/>
      <c r="AL158" s="90">
        <f t="shared" ca="1" si="176"/>
        <v>0</v>
      </c>
      <c r="AM158" s="90">
        <f t="shared" ca="1" si="177"/>
        <v>0</v>
      </c>
      <c r="AN158" s="90">
        <f t="shared" ca="1" si="178"/>
        <v>0</v>
      </c>
      <c r="AO158" s="90">
        <f t="shared" ca="1" si="179"/>
        <v>0</v>
      </c>
      <c r="AP158" s="90">
        <f t="shared" ca="1" si="180"/>
        <v>0</v>
      </c>
      <c r="AQ158" s="90">
        <f t="shared" ca="1" si="181"/>
        <v>0</v>
      </c>
      <c r="AR158" s="90">
        <f t="shared" ca="1" si="182"/>
        <v>0</v>
      </c>
      <c r="AS158" s="90">
        <f t="shared" ca="1" si="183"/>
        <v>0</v>
      </c>
      <c r="AT158" s="90">
        <f t="shared" ca="1" si="184"/>
        <v>0</v>
      </c>
      <c r="AU158" s="90">
        <f t="shared" ca="1" si="185"/>
        <v>0</v>
      </c>
      <c r="AV158" s="90">
        <f t="shared" ca="1" si="186"/>
        <v>0</v>
      </c>
      <c r="AW158" s="90">
        <f t="shared" ca="1" si="187"/>
        <v>0</v>
      </c>
      <c r="AX158" s="90">
        <f t="shared" ca="1" si="188"/>
        <v>0</v>
      </c>
      <c r="AY158" s="90">
        <f t="shared" ca="1" si="189"/>
        <v>0</v>
      </c>
      <c r="AZ158" s="90">
        <f t="shared" ca="1" si="190"/>
        <v>0</v>
      </c>
      <c r="BA158" s="92">
        <f t="shared" ca="1" si="191"/>
        <v>0</v>
      </c>
      <c r="BB158" s="95"/>
      <c r="BC158" s="90">
        <f t="shared" ca="1" si="192"/>
        <v>0</v>
      </c>
      <c r="BD158" s="90">
        <f t="shared" ca="1" si="193"/>
        <v>0</v>
      </c>
      <c r="BE158" s="90">
        <f t="shared" ca="1" si="194"/>
        <v>0</v>
      </c>
      <c r="BF158" s="90">
        <f t="shared" ca="1" si="195"/>
        <v>0</v>
      </c>
      <c r="BG158" s="90">
        <f t="shared" ca="1" si="196"/>
        <v>0</v>
      </c>
      <c r="BH158" s="90">
        <f t="shared" ca="1" si="197"/>
        <v>0</v>
      </c>
      <c r="BI158" s="90">
        <f t="shared" ca="1" si="198"/>
        <v>0</v>
      </c>
      <c r="BJ158" s="90">
        <f t="shared" ca="1" si="199"/>
        <v>0</v>
      </c>
      <c r="BK158" s="90">
        <f t="shared" ca="1" si="200"/>
        <v>0</v>
      </c>
      <c r="BL158" s="90">
        <f t="shared" ca="1" si="201"/>
        <v>0</v>
      </c>
      <c r="BM158" s="90">
        <f t="shared" ca="1" si="202"/>
        <v>0</v>
      </c>
      <c r="BN158" s="90">
        <f t="shared" ca="1" si="203"/>
        <v>0</v>
      </c>
      <c r="BO158" s="90">
        <f t="shared" ca="1" si="204"/>
        <v>0</v>
      </c>
      <c r="BP158" s="90">
        <f t="shared" ca="1" si="205"/>
        <v>0</v>
      </c>
      <c r="BQ158" s="90">
        <f t="shared" ca="1" si="206"/>
        <v>0</v>
      </c>
      <c r="BR158" s="92">
        <f t="shared" ca="1" si="207"/>
        <v>0</v>
      </c>
      <c r="BS158" s="92"/>
      <c r="BT158" s="93">
        <f t="shared" ca="1" si="208"/>
        <v>0</v>
      </c>
      <c r="BU158" s="90">
        <f ca="1">IF(W157&lt;=0,0,IF($C158&lt;=SUM($BT158:BT158),0,IF(BD158+$C158-SUM($BT158:BT158)&gt;W157+AM158,W157+AM158-BD158,$C158-SUM($BT158:BT158))))</f>
        <v>0</v>
      </c>
      <c r="BV158" s="90">
        <f ca="1">IF(X157&lt;=0,0,IF($C158&lt;=SUM($BT158:BU158),0,IF(BE158+$C158-SUM($BT158:BU158)&gt;X157+AN158,X157+AN158-BE158,$C158-SUM($BT158:BU158))))</f>
        <v>0</v>
      </c>
      <c r="BW158" s="90">
        <f ca="1">IF(Y157&lt;=0,0,IF($C158&lt;=SUM($BT158:BV158),0,IF(BF158+$C158-SUM($BT158:BV158)&gt;Y157+AO158,Y157+AO158-BF158,$C158-SUM($BT158:BV158))))</f>
        <v>0</v>
      </c>
      <c r="BX158" s="90">
        <f ca="1">IF(Z157&lt;=0,0,IF($C158&lt;=SUM($BT158:BW158),0,IF(BG158+$C158-SUM($BT158:BW158)&gt;Z157+AP158,Z157+AP158-BG158,$C158-SUM($BT158:BW158))))</f>
        <v>0</v>
      </c>
      <c r="BY158" s="90">
        <f ca="1">IF(AA157&lt;=0,0,IF($C158&lt;=SUM($BT158:BX158),0,IF(BH158+$C158-SUM($BT158:BX158)&gt;AA157+AQ158,AA157+AQ158-BH158,$C158-SUM($BT158:BX158))))</f>
        <v>0</v>
      </c>
      <c r="BZ158" s="90">
        <f ca="1">IF(AB157&lt;=0,0,IF($C158&lt;=SUM($BT158:BY158),0,IF(BI158+$C158-SUM($BT158:BY158)&gt;AB157+AR158,AB157+AR158-BI158,$C158-SUM($BT158:BY158))))</f>
        <v>0</v>
      </c>
      <c r="CA158" s="90">
        <f ca="1">IF(AC157&lt;=0,0,IF($C158&lt;=SUM($BT158:BZ158),0,IF(BJ158+$C158-SUM($BT158:BZ158)&gt;AC157+AS158,AC157+AS158-BJ158,$C158-SUM($BT158:BZ158))))</f>
        <v>0</v>
      </c>
      <c r="CB158" s="90">
        <f ca="1">IF(AD157&lt;=0,0,IF($C158&lt;=SUM($BT158:CA158),0,IF(BK158+$C158-SUM($BT158:CA158)&gt;AD157+AT158,AD157+AT158-BK158,$C158-SUM($BT158:CA158))))</f>
        <v>0</v>
      </c>
      <c r="CC158" s="90">
        <f ca="1">IF(AE157&lt;=0,0,IF($C158&lt;=SUM($BT158:CB158),0,IF(BL158+$C158-SUM($BT158:CB158)&gt;AE157+AU158,AE157+AU158-BL158,$C158-SUM($BT158:CB158))))</f>
        <v>0</v>
      </c>
      <c r="CD158" s="90">
        <f ca="1">IF(AF157&lt;=0,0,IF($C158&lt;=SUM($BT158:CC158),0,IF(BM158+$C158-SUM($BT158:CC158)&gt;AF157+AV158,AF157+AV158-BM158,$C158-SUM($BT158:CC158))))</f>
        <v>0</v>
      </c>
      <c r="CE158" s="90">
        <f ca="1">IF(AG157&lt;=0,0,IF($C158&lt;=SUM($BT158:CD158),0,IF(BN158+$C158-SUM($BT158:CD158)&gt;AG157+AW158,AG157+AW158-BN158,$C158-SUM($BT158:CD158))))</f>
        <v>0</v>
      </c>
      <c r="CF158" s="90">
        <f ca="1">IF(AH157&lt;=0,0,IF($C158&lt;=SUM($BT158:CE158),0,IF(BO158+$C158-SUM($BT158:CE158)&gt;AH157+AX158,AH157+AX158-BO158,$C158-SUM($BT158:CE158))))</f>
        <v>0</v>
      </c>
      <c r="CG158" s="90">
        <f ca="1">IF(AI157&lt;=0,0,IF($C158&lt;=SUM($BT158:CF158),0,IF(BP158+$C158-SUM($BT158:CF158)&gt;AI157+AY158,AI157+AY158-BP158,$C158-SUM($BT158:CF158))))</f>
        <v>0</v>
      </c>
      <c r="CH158" s="90">
        <f ca="1">IF(AJ157&lt;=0,0,IF($C158&lt;=SUM($BT158:CG158),0,IF(BQ158+$C158-SUM($BT158:CG158)&gt;AJ157+AZ158,AJ157+AZ158-BQ158,$C158-SUM($BT158:CG158))))</f>
        <v>0</v>
      </c>
    </row>
    <row r="159" spans="1:86" ht="11.1" customHeight="1" x14ac:dyDescent="0.2">
      <c r="A159" s="86" t="str">
        <f t="shared" ca="1" si="144"/>
        <v/>
      </c>
      <c r="B159" s="87" t="e">
        <f t="shared" ca="1" si="209"/>
        <v>#N/A</v>
      </c>
      <c r="C159" s="88" t="str">
        <f t="shared" ca="1" si="145"/>
        <v/>
      </c>
      <c r="D159" s="89"/>
      <c r="E159" s="90">
        <f t="shared" ca="1" si="146"/>
        <v>0</v>
      </c>
      <c r="F159" s="90">
        <f t="shared" ca="1" si="147"/>
        <v>0</v>
      </c>
      <c r="G159" s="90">
        <f t="shared" ca="1" si="148"/>
        <v>0</v>
      </c>
      <c r="H159" s="90">
        <f t="shared" ca="1" si="149"/>
        <v>0</v>
      </c>
      <c r="I159" s="90">
        <f t="shared" ca="1" si="150"/>
        <v>0</v>
      </c>
      <c r="J159" s="90">
        <f t="shared" ca="1" si="151"/>
        <v>0</v>
      </c>
      <c r="K159" s="90">
        <f t="shared" ca="1" si="152"/>
        <v>0</v>
      </c>
      <c r="L159" s="90">
        <f t="shared" ca="1" si="153"/>
        <v>0</v>
      </c>
      <c r="M159" s="90">
        <f t="shared" ca="1" si="154"/>
        <v>0</v>
      </c>
      <c r="N159" s="90">
        <f t="shared" ca="1" si="155"/>
        <v>0</v>
      </c>
      <c r="O159" s="90">
        <f t="shared" ca="1" si="156"/>
        <v>0</v>
      </c>
      <c r="P159" s="90">
        <f t="shared" ca="1" si="157"/>
        <v>0</v>
      </c>
      <c r="Q159" s="90">
        <f t="shared" ca="1" si="158"/>
        <v>0</v>
      </c>
      <c r="R159" s="90">
        <f t="shared" ca="1" si="159"/>
        <v>0</v>
      </c>
      <c r="S159" s="90">
        <f t="shared" ca="1" si="160"/>
        <v>0</v>
      </c>
      <c r="T159" s="91"/>
      <c r="U159" s="90">
        <f t="shared" ca="1" si="143"/>
        <v>0</v>
      </c>
      <c r="V159" s="90">
        <f t="shared" ca="1" si="161"/>
        <v>0</v>
      </c>
      <c r="W159" s="90">
        <f t="shared" ca="1" si="162"/>
        <v>0</v>
      </c>
      <c r="X159" s="90">
        <f t="shared" ca="1" si="163"/>
        <v>0</v>
      </c>
      <c r="Y159" s="90">
        <f t="shared" ca="1" si="164"/>
        <v>0</v>
      </c>
      <c r="Z159" s="90">
        <f t="shared" ca="1" si="165"/>
        <v>0</v>
      </c>
      <c r="AA159" s="90">
        <f t="shared" ca="1" si="166"/>
        <v>0</v>
      </c>
      <c r="AB159" s="90">
        <f t="shared" ca="1" si="167"/>
        <v>0</v>
      </c>
      <c r="AC159" s="90">
        <f t="shared" ca="1" si="168"/>
        <v>0</v>
      </c>
      <c r="AD159" s="90">
        <f t="shared" ca="1" si="169"/>
        <v>0</v>
      </c>
      <c r="AE159" s="90">
        <f t="shared" ca="1" si="170"/>
        <v>0</v>
      </c>
      <c r="AF159" s="90">
        <f t="shared" ca="1" si="171"/>
        <v>0</v>
      </c>
      <c r="AG159" s="90">
        <f t="shared" ca="1" si="172"/>
        <v>0</v>
      </c>
      <c r="AH159" s="90">
        <f t="shared" ca="1" si="173"/>
        <v>0</v>
      </c>
      <c r="AI159" s="90">
        <f t="shared" ca="1" si="174"/>
        <v>0</v>
      </c>
      <c r="AJ159" s="90">
        <f t="shared" ca="1" si="175"/>
        <v>0</v>
      </c>
      <c r="AK159" s="94"/>
      <c r="AL159" s="90">
        <f t="shared" ca="1" si="176"/>
        <v>0</v>
      </c>
      <c r="AM159" s="90">
        <f t="shared" ca="1" si="177"/>
        <v>0</v>
      </c>
      <c r="AN159" s="90">
        <f t="shared" ca="1" si="178"/>
        <v>0</v>
      </c>
      <c r="AO159" s="90">
        <f t="shared" ca="1" si="179"/>
        <v>0</v>
      </c>
      <c r="AP159" s="90">
        <f t="shared" ca="1" si="180"/>
        <v>0</v>
      </c>
      <c r="AQ159" s="90">
        <f t="shared" ca="1" si="181"/>
        <v>0</v>
      </c>
      <c r="AR159" s="90">
        <f t="shared" ca="1" si="182"/>
        <v>0</v>
      </c>
      <c r="AS159" s="90">
        <f t="shared" ca="1" si="183"/>
        <v>0</v>
      </c>
      <c r="AT159" s="90">
        <f t="shared" ca="1" si="184"/>
        <v>0</v>
      </c>
      <c r="AU159" s="90">
        <f t="shared" ca="1" si="185"/>
        <v>0</v>
      </c>
      <c r="AV159" s="90">
        <f t="shared" ca="1" si="186"/>
        <v>0</v>
      </c>
      <c r="AW159" s="90">
        <f t="shared" ca="1" si="187"/>
        <v>0</v>
      </c>
      <c r="AX159" s="90">
        <f t="shared" ca="1" si="188"/>
        <v>0</v>
      </c>
      <c r="AY159" s="90">
        <f t="shared" ca="1" si="189"/>
        <v>0</v>
      </c>
      <c r="AZ159" s="90">
        <f t="shared" ca="1" si="190"/>
        <v>0</v>
      </c>
      <c r="BA159" s="92">
        <f t="shared" ca="1" si="191"/>
        <v>0</v>
      </c>
      <c r="BB159" s="95"/>
      <c r="BC159" s="90">
        <f t="shared" ca="1" si="192"/>
        <v>0</v>
      </c>
      <c r="BD159" s="90">
        <f t="shared" ca="1" si="193"/>
        <v>0</v>
      </c>
      <c r="BE159" s="90">
        <f t="shared" ca="1" si="194"/>
        <v>0</v>
      </c>
      <c r="BF159" s="90">
        <f t="shared" ca="1" si="195"/>
        <v>0</v>
      </c>
      <c r="BG159" s="90">
        <f t="shared" ca="1" si="196"/>
        <v>0</v>
      </c>
      <c r="BH159" s="90">
        <f t="shared" ca="1" si="197"/>
        <v>0</v>
      </c>
      <c r="BI159" s="90">
        <f t="shared" ca="1" si="198"/>
        <v>0</v>
      </c>
      <c r="BJ159" s="90">
        <f t="shared" ca="1" si="199"/>
        <v>0</v>
      </c>
      <c r="BK159" s="90">
        <f t="shared" ca="1" si="200"/>
        <v>0</v>
      </c>
      <c r="BL159" s="90">
        <f t="shared" ca="1" si="201"/>
        <v>0</v>
      </c>
      <c r="BM159" s="90">
        <f t="shared" ca="1" si="202"/>
        <v>0</v>
      </c>
      <c r="BN159" s="90">
        <f t="shared" ca="1" si="203"/>
        <v>0</v>
      </c>
      <c r="BO159" s="90">
        <f t="shared" ca="1" si="204"/>
        <v>0</v>
      </c>
      <c r="BP159" s="90">
        <f t="shared" ca="1" si="205"/>
        <v>0</v>
      </c>
      <c r="BQ159" s="90">
        <f t="shared" ca="1" si="206"/>
        <v>0</v>
      </c>
      <c r="BR159" s="92">
        <f t="shared" ca="1" si="207"/>
        <v>0</v>
      </c>
      <c r="BS159" s="92"/>
      <c r="BT159" s="93">
        <f t="shared" ca="1" si="208"/>
        <v>0</v>
      </c>
      <c r="BU159" s="90">
        <f ca="1">IF(W158&lt;=0,0,IF($C159&lt;=SUM($BT159:BT159),0,IF(BD159+$C159-SUM($BT159:BT159)&gt;W158+AM159,W158+AM159-BD159,$C159-SUM($BT159:BT159))))</f>
        <v>0</v>
      </c>
      <c r="BV159" s="90">
        <f ca="1">IF(X158&lt;=0,0,IF($C159&lt;=SUM($BT159:BU159),0,IF(BE159+$C159-SUM($BT159:BU159)&gt;X158+AN159,X158+AN159-BE159,$C159-SUM($BT159:BU159))))</f>
        <v>0</v>
      </c>
      <c r="BW159" s="90">
        <f ca="1">IF(Y158&lt;=0,0,IF($C159&lt;=SUM($BT159:BV159),0,IF(BF159+$C159-SUM($BT159:BV159)&gt;Y158+AO159,Y158+AO159-BF159,$C159-SUM($BT159:BV159))))</f>
        <v>0</v>
      </c>
      <c r="BX159" s="90">
        <f ca="1">IF(Z158&lt;=0,0,IF($C159&lt;=SUM($BT159:BW159),0,IF(BG159+$C159-SUM($BT159:BW159)&gt;Z158+AP159,Z158+AP159-BG159,$C159-SUM($BT159:BW159))))</f>
        <v>0</v>
      </c>
      <c r="BY159" s="90">
        <f ca="1">IF(AA158&lt;=0,0,IF($C159&lt;=SUM($BT159:BX159),0,IF(BH159+$C159-SUM($BT159:BX159)&gt;AA158+AQ159,AA158+AQ159-BH159,$C159-SUM($BT159:BX159))))</f>
        <v>0</v>
      </c>
      <c r="BZ159" s="90">
        <f ca="1">IF(AB158&lt;=0,0,IF($C159&lt;=SUM($BT159:BY159),0,IF(BI159+$C159-SUM($BT159:BY159)&gt;AB158+AR159,AB158+AR159-BI159,$C159-SUM($BT159:BY159))))</f>
        <v>0</v>
      </c>
      <c r="CA159" s="90">
        <f ca="1">IF(AC158&lt;=0,0,IF($C159&lt;=SUM($BT159:BZ159),0,IF(BJ159+$C159-SUM($BT159:BZ159)&gt;AC158+AS159,AC158+AS159-BJ159,$C159-SUM($BT159:BZ159))))</f>
        <v>0</v>
      </c>
      <c r="CB159" s="90">
        <f ca="1">IF(AD158&lt;=0,0,IF($C159&lt;=SUM($BT159:CA159),0,IF(BK159+$C159-SUM($BT159:CA159)&gt;AD158+AT159,AD158+AT159-BK159,$C159-SUM($BT159:CA159))))</f>
        <v>0</v>
      </c>
      <c r="CC159" s="90">
        <f ca="1">IF(AE158&lt;=0,0,IF($C159&lt;=SUM($BT159:CB159),0,IF(BL159+$C159-SUM($BT159:CB159)&gt;AE158+AU159,AE158+AU159-BL159,$C159-SUM($BT159:CB159))))</f>
        <v>0</v>
      </c>
      <c r="CD159" s="90">
        <f ca="1">IF(AF158&lt;=0,0,IF($C159&lt;=SUM($BT159:CC159),0,IF(BM159+$C159-SUM($BT159:CC159)&gt;AF158+AV159,AF158+AV159-BM159,$C159-SUM($BT159:CC159))))</f>
        <v>0</v>
      </c>
      <c r="CE159" s="90">
        <f ca="1">IF(AG158&lt;=0,0,IF($C159&lt;=SUM($BT159:CD159),0,IF(BN159+$C159-SUM($BT159:CD159)&gt;AG158+AW159,AG158+AW159-BN159,$C159-SUM($BT159:CD159))))</f>
        <v>0</v>
      </c>
      <c r="CF159" s="90">
        <f ca="1">IF(AH158&lt;=0,0,IF($C159&lt;=SUM($BT159:CE159),0,IF(BO159+$C159-SUM($BT159:CE159)&gt;AH158+AX159,AH158+AX159-BO159,$C159-SUM($BT159:CE159))))</f>
        <v>0</v>
      </c>
      <c r="CG159" s="90">
        <f ca="1">IF(AI158&lt;=0,0,IF($C159&lt;=SUM($BT159:CF159),0,IF(BP159+$C159-SUM($BT159:CF159)&gt;AI158+AY159,AI158+AY159-BP159,$C159-SUM($BT159:CF159))))</f>
        <v>0</v>
      </c>
      <c r="CH159" s="90">
        <f ca="1">IF(AJ158&lt;=0,0,IF($C159&lt;=SUM($BT159:CG159),0,IF(BQ159+$C159-SUM($BT159:CG159)&gt;AJ158+AZ159,AJ158+AZ159-BQ159,$C159-SUM($BT159:CG159))))</f>
        <v>0</v>
      </c>
    </row>
    <row r="160" spans="1:86" ht="11.1" customHeight="1" x14ac:dyDescent="0.2">
      <c r="A160" s="86" t="str">
        <f t="shared" ca="1" si="144"/>
        <v/>
      </c>
      <c r="B160" s="87" t="e">
        <f t="shared" ca="1" si="209"/>
        <v>#N/A</v>
      </c>
      <c r="C160" s="88" t="str">
        <f t="shared" ca="1" si="145"/>
        <v/>
      </c>
      <c r="D160" s="89"/>
      <c r="E160" s="90">
        <f t="shared" ca="1" si="146"/>
        <v>0</v>
      </c>
      <c r="F160" s="90">
        <f t="shared" ca="1" si="147"/>
        <v>0</v>
      </c>
      <c r="G160" s="90">
        <f t="shared" ca="1" si="148"/>
        <v>0</v>
      </c>
      <c r="H160" s="90">
        <f t="shared" ca="1" si="149"/>
        <v>0</v>
      </c>
      <c r="I160" s="90">
        <f t="shared" ca="1" si="150"/>
        <v>0</v>
      </c>
      <c r="J160" s="90">
        <f t="shared" ca="1" si="151"/>
        <v>0</v>
      </c>
      <c r="K160" s="90">
        <f t="shared" ca="1" si="152"/>
        <v>0</v>
      </c>
      <c r="L160" s="90">
        <f t="shared" ca="1" si="153"/>
        <v>0</v>
      </c>
      <c r="M160" s="90">
        <f t="shared" ca="1" si="154"/>
        <v>0</v>
      </c>
      <c r="N160" s="90">
        <f t="shared" ca="1" si="155"/>
        <v>0</v>
      </c>
      <c r="O160" s="90">
        <f t="shared" ca="1" si="156"/>
        <v>0</v>
      </c>
      <c r="P160" s="90">
        <f t="shared" ca="1" si="157"/>
        <v>0</v>
      </c>
      <c r="Q160" s="90">
        <f t="shared" ca="1" si="158"/>
        <v>0</v>
      </c>
      <c r="R160" s="90">
        <f t="shared" ca="1" si="159"/>
        <v>0</v>
      </c>
      <c r="S160" s="90">
        <f t="shared" ca="1" si="160"/>
        <v>0</v>
      </c>
      <c r="T160" s="91"/>
      <c r="U160" s="90">
        <f t="shared" ca="1" si="143"/>
        <v>0</v>
      </c>
      <c r="V160" s="90">
        <f t="shared" ca="1" si="161"/>
        <v>0</v>
      </c>
      <c r="W160" s="90">
        <f t="shared" ca="1" si="162"/>
        <v>0</v>
      </c>
      <c r="X160" s="90">
        <f t="shared" ca="1" si="163"/>
        <v>0</v>
      </c>
      <c r="Y160" s="90">
        <f t="shared" ca="1" si="164"/>
        <v>0</v>
      </c>
      <c r="Z160" s="90">
        <f t="shared" ca="1" si="165"/>
        <v>0</v>
      </c>
      <c r="AA160" s="90">
        <f t="shared" ca="1" si="166"/>
        <v>0</v>
      </c>
      <c r="AB160" s="90">
        <f t="shared" ca="1" si="167"/>
        <v>0</v>
      </c>
      <c r="AC160" s="90">
        <f t="shared" ca="1" si="168"/>
        <v>0</v>
      </c>
      <c r="AD160" s="90">
        <f t="shared" ca="1" si="169"/>
        <v>0</v>
      </c>
      <c r="AE160" s="90">
        <f t="shared" ca="1" si="170"/>
        <v>0</v>
      </c>
      <c r="AF160" s="90">
        <f t="shared" ca="1" si="171"/>
        <v>0</v>
      </c>
      <c r="AG160" s="90">
        <f t="shared" ca="1" si="172"/>
        <v>0</v>
      </c>
      <c r="AH160" s="90">
        <f t="shared" ca="1" si="173"/>
        <v>0</v>
      </c>
      <c r="AI160" s="90">
        <f t="shared" ca="1" si="174"/>
        <v>0</v>
      </c>
      <c r="AJ160" s="90">
        <f t="shared" ca="1" si="175"/>
        <v>0</v>
      </c>
      <c r="AK160" s="94"/>
      <c r="AL160" s="90">
        <f t="shared" ca="1" si="176"/>
        <v>0</v>
      </c>
      <c r="AM160" s="90">
        <f t="shared" ca="1" si="177"/>
        <v>0</v>
      </c>
      <c r="AN160" s="90">
        <f t="shared" ca="1" si="178"/>
        <v>0</v>
      </c>
      <c r="AO160" s="90">
        <f t="shared" ca="1" si="179"/>
        <v>0</v>
      </c>
      <c r="AP160" s="90">
        <f t="shared" ca="1" si="180"/>
        <v>0</v>
      </c>
      <c r="AQ160" s="90">
        <f t="shared" ca="1" si="181"/>
        <v>0</v>
      </c>
      <c r="AR160" s="90">
        <f t="shared" ca="1" si="182"/>
        <v>0</v>
      </c>
      <c r="AS160" s="90">
        <f t="shared" ca="1" si="183"/>
        <v>0</v>
      </c>
      <c r="AT160" s="90">
        <f t="shared" ca="1" si="184"/>
        <v>0</v>
      </c>
      <c r="AU160" s="90">
        <f t="shared" ca="1" si="185"/>
        <v>0</v>
      </c>
      <c r="AV160" s="90">
        <f t="shared" ca="1" si="186"/>
        <v>0</v>
      </c>
      <c r="AW160" s="90">
        <f t="shared" ca="1" si="187"/>
        <v>0</v>
      </c>
      <c r="AX160" s="90">
        <f t="shared" ca="1" si="188"/>
        <v>0</v>
      </c>
      <c r="AY160" s="90">
        <f t="shared" ca="1" si="189"/>
        <v>0</v>
      </c>
      <c r="AZ160" s="90">
        <f t="shared" ca="1" si="190"/>
        <v>0</v>
      </c>
      <c r="BA160" s="92">
        <f t="shared" ca="1" si="191"/>
        <v>0</v>
      </c>
      <c r="BB160" s="95"/>
      <c r="BC160" s="90">
        <f t="shared" ca="1" si="192"/>
        <v>0</v>
      </c>
      <c r="BD160" s="90">
        <f t="shared" ca="1" si="193"/>
        <v>0</v>
      </c>
      <c r="BE160" s="90">
        <f t="shared" ca="1" si="194"/>
        <v>0</v>
      </c>
      <c r="BF160" s="90">
        <f t="shared" ca="1" si="195"/>
        <v>0</v>
      </c>
      <c r="BG160" s="90">
        <f t="shared" ca="1" si="196"/>
        <v>0</v>
      </c>
      <c r="BH160" s="90">
        <f t="shared" ca="1" si="197"/>
        <v>0</v>
      </c>
      <c r="BI160" s="90">
        <f t="shared" ca="1" si="198"/>
        <v>0</v>
      </c>
      <c r="BJ160" s="90">
        <f t="shared" ca="1" si="199"/>
        <v>0</v>
      </c>
      <c r="BK160" s="90">
        <f t="shared" ca="1" si="200"/>
        <v>0</v>
      </c>
      <c r="BL160" s="90">
        <f t="shared" ca="1" si="201"/>
        <v>0</v>
      </c>
      <c r="BM160" s="90">
        <f t="shared" ca="1" si="202"/>
        <v>0</v>
      </c>
      <c r="BN160" s="90">
        <f t="shared" ca="1" si="203"/>
        <v>0</v>
      </c>
      <c r="BO160" s="90">
        <f t="shared" ca="1" si="204"/>
        <v>0</v>
      </c>
      <c r="BP160" s="90">
        <f t="shared" ca="1" si="205"/>
        <v>0</v>
      </c>
      <c r="BQ160" s="90">
        <f t="shared" ca="1" si="206"/>
        <v>0</v>
      </c>
      <c r="BR160" s="92">
        <f t="shared" ca="1" si="207"/>
        <v>0</v>
      </c>
      <c r="BS160" s="92"/>
      <c r="BT160" s="93">
        <f t="shared" ca="1" si="208"/>
        <v>0</v>
      </c>
      <c r="BU160" s="90">
        <f ca="1">IF(W159&lt;=0,0,IF($C160&lt;=SUM($BT160:BT160),0,IF(BD160+$C160-SUM($BT160:BT160)&gt;W159+AM160,W159+AM160-BD160,$C160-SUM($BT160:BT160))))</f>
        <v>0</v>
      </c>
      <c r="BV160" s="90">
        <f ca="1">IF(X159&lt;=0,0,IF($C160&lt;=SUM($BT160:BU160),0,IF(BE160+$C160-SUM($BT160:BU160)&gt;X159+AN160,X159+AN160-BE160,$C160-SUM($BT160:BU160))))</f>
        <v>0</v>
      </c>
      <c r="BW160" s="90">
        <f ca="1">IF(Y159&lt;=0,0,IF($C160&lt;=SUM($BT160:BV160),0,IF(BF160+$C160-SUM($BT160:BV160)&gt;Y159+AO160,Y159+AO160-BF160,$C160-SUM($BT160:BV160))))</f>
        <v>0</v>
      </c>
      <c r="BX160" s="90">
        <f ca="1">IF(Z159&lt;=0,0,IF($C160&lt;=SUM($BT160:BW160),0,IF(BG160+$C160-SUM($BT160:BW160)&gt;Z159+AP160,Z159+AP160-BG160,$C160-SUM($BT160:BW160))))</f>
        <v>0</v>
      </c>
      <c r="BY160" s="90">
        <f ca="1">IF(AA159&lt;=0,0,IF($C160&lt;=SUM($BT160:BX160),0,IF(BH160+$C160-SUM($BT160:BX160)&gt;AA159+AQ160,AA159+AQ160-BH160,$C160-SUM($BT160:BX160))))</f>
        <v>0</v>
      </c>
      <c r="BZ160" s="90">
        <f ca="1">IF(AB159&lt;=0,0,IF($C160&lt;=SUM($BT160:BY160),0,IF(BI160+$C160-SUM($BT160:BY160)&gt;AB159+AR160,AB159+AR160-BI160,$C160-SUM($BT160:BY160))))</f>
        <v>0</v>
      </c>
      <c r="CA160" s="90">
        <f ca="1">IF(AC159&lt;=0,0,IF($C160&lt;=SUM($BT160:BZ160),0,IF(BJ160+$C160-SUM($BT160:BZ160)&gt;AC159+AS160,AC159+AS160-BJ160,$C160-SUM($BT160:BZ160))))</f>
        <v>0</v>
      </c>
      <c r="CB160" s="90">
        <f ca="1">IF(AD159&lt;=0,0,IF($C160&lt;=SUM($BT160:CA160),0,IF(BK160+$C160-SUM($BT160:CA160)&gt;AD159+AT160,AD159+AT160-BK160,$C160-SUM($BT160:CA160))))</f>
        <v>0</v>
      </c>
      <c r="CC160" s="90">
        <f ca="1">IF(AE159&lt;=0,0,IF($C160&lt;=SUM($BT160:CB160),0,IF(BL160+$C160-SUM($BT160:CB160)&gt;AE159+AU160,AE159+AU160-BL160,$C160-SUM($BT160:CB160))))</f>
        <v>0</v>
      </c>
      <c r="CD160" s="90">
        <f ca="1">IF(AF159&lt;=0,0,IF($C160&lt;=SUM($BT160:CC160),0,IF(BM160+$C160-SUM($BT160:CC160)&gt;AF159+AV160,AF159+AV160-BM160,$C160-SUM($BT160:CC160))))</f>
        <v>0</v>
      </c>
      <c r="CE160" s="90">
        <f ca="1">IF(AG159&lt;=0,0,IF($C160&lt;=SUM($BT160:CD160),0,IF(BN160+$C160-SUM($BT160:CD160)&gt;AG159+AW160,AG159+AW160-BN160,$C160-SUM($BT160:CD160))))</f>
        <v>0</v>
      </c>
      <c r="CF160" s="90">
        <f ca="1">IF(AH159&lt;=0,0,IF($C160&lt;=SUM($BT160:CE160),0,IF(BO160+$C160-SUM($BT160:CE160)&gt;AH159+AX160,AH159+AX160-BO160,$C160-SUM($BT160:CE160))))</f>
        <v>0</v>
      </c>
      <c r="CG160" s="90">
        <f ca="1">IF(AI159&lt;=0,0,IF($C160&lt;=SUM($BT160:CF160),0,IF(BP160+$C160-SUM($BT160:CF160)&gt;AI159+AY160,AI159+AY160-BP160,$C160-SUM($BT160:CF160))))</f>
        <v>0</v>
      </c>
      <c r="CH160" s="90">
        <f ca="1">IF(AJ159&lt;=0,0,IF($C160&lt;=SUM($BT160:CG160),0,IF(BQ160+$C160-SUM($BT160:CG160)&gt;AJ159+AZ160,AJ159+AZ160-BQ160,$C160-SUM($BT160:CG160))))</f>
        <v>0</v>
      </c>
    </row>
    <row r="161" spans="1:86" ht="11.1" customHeight="1" x14ac:dyDescent="0.2">
      <c r="A161" s="86" t="str">
        <f t="shared" ca="1" si="144"/>
        <v/>
      </c>
      <c r="B161" s="87" t="e">
        <f t="shared" ca="1" si="209"/>
        <v>#N/A</v>
      </c>
      <c r="C161" s="88" t="str">
        <f t="shared" ca="1" si="145"/>
        <v/>
      </c>
      <c r="D161" s="89"/>
      <c r="E161" s="90">
        <f t="shared" ca="1" si="146"/>
        <v>0</v>
      </c>
      <c r="F161" s="90">
        <f t="shared" ca="1" si="147"/>
        <v>0</v>
      </c>
      <c r="G161" s="90">
        <f t="shared" ca="1" si="148"/>
        <v>0</v>
      </c>
      <c r="H161" s="90">
        <f t="shared" ca="1" si="149"/>
        <v>0</v>
      </c>
      <c r="I161" s="90">
        <f t="shared" ca="1" si="150"/>
        <v>0</v>
      </c>
      <c r="J161" s="90">
        <f t="shared" ca="1" si="151"/>
        <v>0</v>
      </c>
      <c r="K161" s="90">
        <f t="shared" ca="1" si="152"/>
        <v>0</v>
      </c>
      <c r="L161" s="90">
        <f t="shared" ca="1" si="153"/>
        <v>0</v>
      </c>
      <c r="M161" s="90">
        <f t="shared" ca="1" si="154"/>
        <v>0</v>
      </c>
      <c r="N161" s="90">
        <f t="shared" ca="1" si="155"/>
        <v>0</v>
      </c>
      <c r="O161" s="90">
        <f t="shared" ca="1" si="156"/>
        <v>0</v>
      </c>
      <c r="P161" s="90">
        <f t="shared" ca="1" si="157"/>
        <v>0</v>
      </c>
      <c r="Q161" s="90">
        <f t="shared" ca="1" si="158"/>
        <v>0</v>
      </c>
      <c r="R161" s="90">
        <f t="shared" ca="1" si="159"/>
        <v>0</v>
      </c>
      <c r="S161" s="90">
        <f t="shared" ca="1" si="160"/>
        <v>0</v>
      </c>
      <c r="T161" s="91"/>
      <c r="U161" s="90">
        <f t="shared" ca="1" si="143"/>
        <v>0</v>
      </c>
      <c r="V161" s="90">
        <f t="shared" ca="1" si="161"/>
        <v>0</v>
      </c>
      <c r="W161" s="90">
        <f t="shared" ca="1" si="162"/>
        <v>0</v>
      </c>
      <c r="X161" s="90">
        <f t="shared" ca="1" si="163"/>
        <v>0</v>
      </c>
      <c r="Y161" s="90">
        <f t="shared" ca="1" si="164"/>
        <v>0</v>
      </c>
      <c r="Z161" s="90">
        <f t="shared" ca="1" si="165"/>
        <v>0</v>
      </c>
      <c r="AA161" s="90">
        <f t="shared" ca="1" si="166"/>
        <v>0</v>
      </c>
      <c r="AB161" s="90">
        <f t="shared" ca="1" si="167"/>
        <v>0</v>
      </c>
      <c r="AC161" s="90">
        <f t="shared" ca="1" si="168"/>
        <v>0</v>
      </c>
      <c r="AD161" s="90">
        <f t="shared" ca="1" si="169"/>
        <v>0</v>
      </c>
      <c r="AE161" s="90">
        <f t="shared" ca="1" si="170"/>
        <v>0</v>
      </c>
      <c r="AF161" s="90">
        <f t="shared" ca="1" si="171"/>
        <v>0</v>
      </c>
      <c r="AG161" s="90">
        <f t="shared" ca="1" si="172"/>
        <v>0</v>
      </c>
      <c r="AH161" s="90">
        <f t="shared" ca="1" si="173"/>
        <v>0</v>
      </c>
      <c r="AI161" s="90">
        <f t="shared" ca="1" si="174"/>
        <v>0</v>
      </c>
      <c r="AJ161" s="90">
        <f t="shared" ca="1" si="175"/>
        <v>0</v>
      </c>
      <c r="AK161" s="94"/>
      <c r="AL161" s="90">
        <f t="shared" ca="1" si="176"/>
        <v>0</v>
      </c>
      <c r="AM161" s="90">
        <f t="shared" ca="1" si="177"/>
        <v>0</v>
      </c>
      <c r="AN161" s="90">
        <f t="shared" ca="1" si="178"/>
        <v>0</v>
      </c>
      <c r="AO161" s="90">
        <f t="shared" ca="1" si="179"/>
        <v>0</v>
      </c>
      <c r="AP161" s="90">
        <f t="shared" ca="1" si="180"/>
        <v>0</v>
      </c>
      <c r="AQ161" s="90">
        <f t="shared" ca="1" si="181"/>
        <v>0</v>
      </c>
      <c r="AR161" s="90">
        <f t="shared" ca="1" si="182"/>
        <v>0</v>
      </c>
      <c r="AS161" s="90">
        <f t="shared" ca="1" si="183"/>
        <v>0</v>
      </c>
      <c r="AT161" s="90">
        <f t="shared" ca="1" si="184"/>
        <v>0</v>
      </c>
      <c r="AU161" s="90">
        <f t="shared" ca="1" si="185"/>
        <v>0</v>
      </c>
      <c r="AV161" s="90">
        <f t="shared" ca="1" si="186"/>
        <v>0</v>
      </c>
      <c r="AW161" s="90">
        <f t="shared" ca="1" si="187"/>
        <v>0</v>
      </c>
      <c r="AX161" s="90">
        <f t="shared" ca="1" si="188"/>
        <v>0</v>
      </c>
      <c r="AY161" s="90">
        <f t="shared" ca="1" si="189"/>
        <v>0</v>
      </c>
      <c r="AZ161" s="90">
        <f t="shared" ca="1" si="190"/>
        <v>0</v>
      </c>
      <c r="BA161" s="92">
        <f t="shared" ca="1" si="191"/>
        <v>0</v>
      </c>
      <c r="BB161" s="95"/>
      <c r="BC161" s="90">
        <f t="shared" ca="1" si="192"/>
        <v>0</v>
      </c>
      <c r="BD161" s="90">
        <f t="shared" ca="1" si="193"/>
        <v>0</v>
      </c>
      <c r="BE161" s="90">
        <f t="shared" ca="1" si="194"/>
        <v>0</v>
      </c>
      <c r="BF161" s="90">
        <f t="shared" ca="1" si="195"/>
        <v>0</v>
      </c>
      <c r="BG161" s="90">
        <f t="shared" ca="1" si="196"/>
        <v>0</v>
      </c>
      <c r="BH161" s="90">
        <f t="shared" ca="1" si="197"/>
        <v>0</v>
      </c>
      <c r="BI161" s="90">
        <f t="shared" ca="1" si="198"/>
        <v>0</v>
      </c>
      <c r="BJ161" s="90">
        <f t="shared" ca="1" si="199"/>
        <v>0</v>
      </c>
      <c r="BK161" s="90">
        <f t="shared" ca="1" si="200"/>
        <v>0</v>
      </c>
      <c r="BL161" s="90">
        <f t="shared" ca="1" si="201"/>
        <v>0</v>
      </c>
      <c r="BM161" s="90">
        <f t="shared" ca="1" si="202"/>
        <v>0</v>
      </c>
      <c r="BN161" s="90">
        <f t="shared" ca="1" si="203"/>
        <v>0</v>
      </c>
      <c r="BO161" s="90">
        <f t="shared" ca="1" si="204"/>
        <v>0</v>
      </c>
      <c r="BP161" s="90">
        <f t="shared" ca="1" si="205"/>
        <v>0</v>
      </c>
      <c r="BQ161" s="90">
        <f t="shared" ca="1" si="206"/>
        <v>0</v>
      </c>
      <c r="BR161" s="92">
        <f t="shared" ca="1" si="207"/>
        <v>0</v>
      </c>
      <c r="BS161" s="92"/>
      <c r="BT161" s="93">
        <f t="shared" ca="1" si="208"/>
        <v>0</v>
      </c>
      <c r="BU161" s="90">
        <f ca="1">IF(W160&lt;=0,0,IF($C161&lt;=SUM($BT161:BT161),0,IF(BD161+$C161-SUM($BT161:BT161)&gt;W160+AM161,W160+AM161-BD161,$C161-SUM($BT161:BT161))))</f>
        <v>0</v>
      </c>
      <c r="BV161" s="90">
        <f ca="1">IF(X160&lt;=0,0,IF($C161&lt;=SUM($BT161:BU161),0,IF(BE161+$C161-SUM($BT161:BU161)&gt;X160+AN161,X160+AN161-BE161,$C161-SUM($BT161:BU161))))</f>
        <v>0</v>
      </c>
      <c r="BW161" s="90">
        <f ca="1">IF(Y160&lt;=0,0,IF($C161&lt;=SUM($BT161:BV161),0,IF(BF161+$C161-SUM($BT161:BV161)&gt;Y160+AO161,Y160+AO161-BF161,$C161-SUM($BT161:BV161))))</f>
        <v>0</v>
      </c>
      <c r="BX161" s="90">
        <f ca="1">IF(Z160&lt;=0,0,IF($C161&lt;=SUM($BT161:BW161),0,IF(BG161+$C161-SUM($BT161:BW161)&gt;Z160+AP161,Z160+AP161-BG161,$C161-SUM($BT161:BW161))))</f>
        <v>0</v>
      </c>
      <c r="BY161" s="90">
        <f ca="1">IF(AA160&lt;=0,0,IF($C161&lt;=SUM($BT161:BX161),0,IF(BH161+$C161-SUM($BT161:BX161)&gt;AA160+AQ161,AA160+AQ161-BH161,$C161-SUM($BT161:BX161))))</f>
        <v>0</v>
      </c>
      <c r="BZ161" s="90">
        <f ca="1">IF(AB160&lt;=0,0,IF($C161&lt;=SUM($BT161:BY161),0,IF(BI161+$C161-SUM($BT161:BY161)&gt;AB160+AR161,AB160+AR161-BI161,$C161-SUM($BT161:BY161))))</f>
        <v>0</v>
      </c>
      <c r="CA161" s="90">
        <f ca="1">IF(AC160&lt;=0,0,IF($C161&lt;=SUM($BT161:BZ161),0,IF(BJ161+$C161-SUM($BT161:BZ161)&gt;AC160+AS161,AC160+AS161-BJ161,$C161-SUM($BT161:BZ161))))</f>
        <v>0</v>
      </c>
      <c r="CB161" s="90">
        <f ca="1">IF(AD160&lt;=0,0,IF($C161&lt;=SUM($BT161:CA161),0,IF(BK161+$C161-SUM($BT161:CA161)&gt;AD160+AT161,AD160+AT161-BK161,$C161-SUM($BT161:CA161))))</f>
        <v>0</v>
      </c>
      <c r="CC161" s="90">
        <f ca="1">IF(AE160&lt;=0,0,IF($C161&lt;=SUM($BT161:CB161),0,IF(BL161+$C161-SUM($BT161:CB161)&gt;AE160+AU161,AE160+AU161-BL161,$C161-SUM($BT161:CB161))))</f>
        <v>0</v>
      </c>
      <c r="CD161" s="90">
        <f ca="1">IF(AF160&lt;=0,0,IF($C161&lt;=SUM($BT161:CC161),0,IF(BM161+$C161-SUM($BT161:CC161)&gt;AF160+AV161,AF160+AV161-BM161,$C161-SUM($BT161:CC161))))</f>
        <v>0</v>
      </c>
      <c r="CE161" s="90">
        <f ca="1">IF(AG160&lt;=0,0,IF($C161&lt;=SUM($BT161:CD161),0,IF(BN161+$C161-SUM($BT161:CD161)&gt;AG160+AW161,AG160+AW161-BN161,$C161-SUM($BT161:CD161))))</f>
        <v>0</v>
      </c>
      <c r="CF161" s="90">
        <f ca="1">IF(AH160&lt;=0,0,IF($C161&lt;=SUM($BT161:CE161),0,IF(BO161+$C161-SUM($BT161:CE161)&gt;AH160+AX161,AH160+AX161-BO161,$C161-SUM($BT161:CE161))))</f>
        <v>0</v>
      </c>
      <c r="CG161" s="90">
        <f ca="1">IF(AI160&lt;=0,0,IF($C161&lt;=SUM($BT161:CF161),0,IF(BP161+$C161-SUM($BT161:CF161)&gt;AI160+AY161,AI160+AY161-BP161,$C161-SUM($BT161:CF161))))</f>
        <v>0</v>
      </c>
      <c r="CH161" s="90">
        <f ca="1">IF(AJ160&lt;=0,0,IF($C161&lt;=SUM($BT161:CG161),0,IF(BQ161+$C161-SUM($BT161:CG161)&gt;AJ160+AZ161,AJ160+AZ161-BQ161,$C161-SUM($BT161:CG161))))</f>
        <v>0</v>
      </c>
    </row>
    <row r="162" spans="1:86" ht="11.1" customHeight="1" x14ac:dyDescent="0.2">
      <c r="A162" s="86" t="str">
        <f t="shared" ca="1" si="144"/>
        <v/>
      </c>
      <c r="B162" s="87" t="e">
        <f t="shared" ca="1" si="209"/>
        <v>#N/A</v>
      </c>
      <c r="C162" s="88" t="str">
        <f t="shared" ca="1" si="145"/>
        <v/>
      </c>
      <c r="D162" s="89"/>
      <c r="E162" s="90">
        <f t="shared" ca="1" si="146"/>
        <v>0</v>
      </c>
      <c r="F162" s="90">
        <f t="shared" ca="1" si="147"/>
        <v>0</v>
      </c>
      <c r="G162" s="90">
        <f t="shared" ca="1" si="148"/>
        <v>0</v>
      </c>
      <c r="H162" s="90">
        <f t="shared" ca="1" si="149"/>
        <v>0</v>
      </c>
      <c r="I162" s="90">
        <f t="shared" ca="1" si="150"/>
        <v>0</v>
      </c>
      <c r="J162" s="90">
        <f t="shared" ca="1" si="151"/>
        <v>0</v>
      </c>
      <c r="K162" s="90">
        <f t="shared" ca="1" si="152"/>
        <v>0</v>
      </c>
      <c r="L162" s="90">
        <f t="shared" ca="1" si="153"/>
        <v>0</v>
      </c>
      <c r="M162" s="90">
        <f t="shared" ca="1" si="154"/>
        <v>0</v>
      </c>
      <c r="N162" s="90">
        <f t="shared" ca="1" si="155"/>
        <v>0</v>
      </c>
      <c r="O162" s="90">
        <f t="shared" ca="1" si="156"/>
        <v>0</v>
      </c>
      <c r="P162" s="90">
        <f t="shared" ca="1" si="157"/>
        <v>0</v>
      </c>
      <c r="Q162" s="90">
        <f t="shared" ca="1" si="158"/>
        <v>0</v>
      </c>
      <c r="R162" s="90">
        <f t="shared" ca="1" si="159"/>
        <v>0</v>
      </c>
      <c r="S162" s="90">
        <f t="shared" ca="1" si="160"/>
        <v>0</v>
      </c>
      <c r="T162" s="91"/>
      <c r="U162" s="90">
        <f t="shared" ca="1" si="143"/>
        <v>0</v>
      </c>
      <c r="V162" s="90">
        <f t="shared" ca="1" si="161"/>
        <v>0</v>
      </c>
      <c r="W162" s="90">
        <f t="shared" ca="1" si="162"/>
        <v>0</v>
      </c>
      <c r="X162" s="90">
        <f t="shared" ca="1" si="163"/>
        <v>0</v>
      </c>
      <c r="Y162" s="90">
        <f t="shared" ca="1" si="164"/>
        <v>0</v>
      </c>
      <c r="Z162" s="90">
        <f t="shared" ca="1" si="165"/>
        <v>0</v>
      </c>
      <c r="AA162" s="90">
        <f t="shared" ca="1" si="166"/>
        <v>0</v>
      </c>
      <c r="AB162" s="90">
        <f t="shared" ca="1" si="167"/>
        <v>0</v>
      </c>
      <c r="AC162" s="90">
        <f t="shared" ca="1" si="168"/>
        <v>0</v>
      </c>
      <c r="AD162" s="90">
        <f t="shared" ca="1" si="169"/>
        <v>0</v>
      </c>
      <c r="AE162" s="90">
        <f t="shared" ca="1" si="170"/>
        <v>0</v>
      </c>
      <c r="AF162" s="90">
        <f t="shared" ca="1" si="171"/>
        <v>0</v>
      </c>
      <c r="AG162" s="90">
        <f t="shared" ca="1" si="172"/>
        <v>0</v>
      </c>
      <c r="AH162" s="90">
        <f t="shared" ca="1" si="173"/>
        <v>0</v>
      </c>
      <c r="AI162" s="90">
        <f t="shared" ca="1" si="174"/>
        <v>0</v>
      </c>
      <c r="AJ162" s="90">
        <f t="shared" ca="1" si="175"/>
        <v>0</v>
      </c>
      <c r="AK162" s="94"/>
      <c r="AL162" s="90">
        <f t="shared" ca="1" si="176"/>
        <v>0</v>
      </c>
      <c r="AM162" s="90">
        <f t="shared" ca="1" si="177"/>
        <v>0</v>
      </c>
      <c r="AN162" s="90">
        <f t="shared" ca="1" si="178"/>
        <v>0</v>
      </c>
      <c r="AO162" s="90">
        <f t="shared" ca="1" si="179"/>
        <v>0</v>
      </c>
      <c r="AP162" s="90">
        <f t="shared" ca="1" si="180"/>
        <v>0</v>
      </c>
      <c r="AQ162" s="90">
        <f t="shared" ca="1" si="181"/>
        <v>0</v>
      </c>
      <c r="AR162" s="90">
        <f t="shared" ca="1" si="182"/>
        <v>0</v>
      </c>
      <c r="AS162" s="90">
        <f t="shared" ca="1" si="183"/>
        <v>0</v>
      </c>
      <c r="AT162" s="90">
        <f t="shared" ca="1" si="184"/>
        <v>0</v>
      </c>
      <c r="AU162" s="90">
        <f t="shared" ca="1" si="185"/>
        <v>0</v>
      </c>
      <c r="AV162" s="90">
        <f t="shared" ca="1" si="186"/>
        <v>0</v>
      </c>
      <c r="AW162" s="90">
        <f t="shared" ca="1" si="187"/>
        <v>0</v>
      </c>
      <c r="AX162" s="90">
        <f t="shared" ca="1" si="188"/>
        <v>0</v>
      </c>
      <c r="AY162" s="90">
        <f t="shared" ca="1" si="189"/>
        <v>0</v>
      </c>
      <c r="AZ162" s="90">
        <f t="shared" ca="1" si="190"/>
        <v>0</v>
      </c>
      <c r="BA162" s="92">
        <f t="shared" ca="1" si="191"/>
        <v>0</v>
      </c>
      <c r="BB162" s="95"/>
      <c r="BC162" s="90">
        <f t="shared" ca="1" si="192"/>
        <v>0</v>
      </c>
      <c r="BD162" s="90">
        <f t="shared" ca="1" si="193"/>
        <v>0</v>
      </c>
      <c r="BE162" s="90">
        <f t="shared" ca="1" si="194"/>
        <v>0</v>
      </c>
      <c r="BF162" s="90">
        <f t="shared" ca="1" si="195"/>
        <v>0</v>
      </c>
      <c r="BG162" s="90">
        <f t="shared" ca="1" si="196"/>
        <v>0</v>
      </c>
      <c r="BH162" s="90">
        <f t="shared" ca="1" si="197"/>
        <v>0</v>
      </c>
      <c r="BI162" s="90">
        <f t="shared" ca="1" si="198"/>
        <v>0</v>
      </c>
      <c r="BJ162" s="90">
        <f t="shared" ca="1" si="199"/>
        <v>0</v>
      </c>
      <c r="BK162" s="90">
        <f t="shared" ca="1" si="200"/>
        <v>0</v>
      </c>
      <c r="BL162" s="90">
        <f t="shared" ca="1" si="201"/>
        <v>0</v>
      </c>
      <c r="BM162" s="90">
        <f t="shared" ca="1" si="202"/>
        <v>0</v>
      </c>
      <c r="BN162" s="90">
        <f t="shared" ca="1" si="203"/>
        <v>0</v>
      </c>
      <c r="BO162" s="90">
        <f t="shared" ca="1" si="204"/>
        <v>0</v>
      </c>
      <c r="BP162" s="90">
        <f t="shared" ca="1" si="205"/>
        <v>0</v>
      </c>
      <c r="BQ162" s="90">
        <f t="shared" ca="1" si="206"/>
        <v>0</v>
      </c>
      <c r="BR162" s="92">
        <f t="shared" ca="1" si="207"/>
        <v>0</v>
      </c>
      <c r="BS162" s="92"/>
      <c r="BT162" s="93">
        <f t="shared" ca="1" si="208"/>
        <v>0</v>
      </c>
      <c r="BU162" s="90">
        <f ca="1">IF(W161&lt;=0,0,IF($C162&lt;=SUM($BT162:BT162),0,IF(BD162+$C162-SUM($BT162:BT162)&gt;W161+AM162,W161+AM162-BD162,$C162-SUM($BT162:BT162))))</f>
        <v>0</v>
      </c>
      <c r="BV162" s="90">
        <f ca="1">IF(X161&lt;=0,0,IF($C162&lt;=SUM($BT162:BU162),0,IF(BE162+$C162-SUM($BT162:BU162)&gt;X161+AN162,X161+AN162-BE162,$C162-SUM($BT162:BU162))))</f>
        <v>0</v>
      </c>
      <c r="BW162" s="90">
        <f ca="1">IF(Y161&lt;=0,0,IF($C162&lt;=SUM($BT162:BV162),0,IF(BF162+$C162-SUM($BT162:BV162)&gt;Y161+AO162,Y161+AO162-BF162,$C162-SUM($BT162:BV162))))</f>
        <v>0</v>
      </c>
      <c r="BX162" s="90">
        <f ca="1">IF(Z161&lt;=0,0,IF($C162&lt;=SUM($BT162:BW162),0,IF(BG162+$C162-SUM($BT162:BW162)&gt;Z161+AP162,Z161+AP162-BG162,$C162-SUM($BT162:BW162))))</f>
        <v>0</v>
      </c>
      <c r="BY162" s="90">
        <f ca="1">IF(AA161&lt;=0,0,IF($C162&lt;=SUM($BT162:BX162),0,IF(BH162+$C162-SUM($BT162:BX162)&gt;AA161+AQ162,AA161+AQ162-BH162,$C162-SUM($BT162:BX162))))</f>
        <v>0</v>
      </c>
      <c r="BZ162" s="90">
        <f ca="1">IF(AB161&lt;=0,0,IF($C162&lt;=SUM($BT162:BY162),0,IF(BI162+$C162-SUM($BT162:BY162)&gt;AB161+AR162,AB161+AR162-BI162,$C162-SUM($BT162:BY162))))</f>
        <v>0</v>
      </c>
      <c r="CA162" s="90">
        <f ca="1">IF(AC161&lt;=0,0,IF($C162&lt;=SUM($BT162:BZ162),0,IF(BJ162+$C162-SUM($BT162:BZ162)&gt;AC161+AS162,AC161+AS162-BJ162,$C162-SUM($BT162:BZ162))))</f>
        <v>0</v>
      </c>
      <c r="CB162" s="90">
        <f ca="1">IF(AD161&lt;=0,0,IF($C162&lt;=SUM($BT162:CA162),0,IF(BK162+$C162-SUM($BT162:CA162)&gt;AD161+AT162,AD161+AT162-BK162,$C162-SUM($BT162:CA162))))</f>
        <v>0</v>
      </c>
      <c r="CC162" s="90">
        <f ca="1">IF(AE161&lt;=0,0,IF($C162&lt;=SUM($BT162:CB162),0,IF(BL162+$C162-SUM($BT162:CB162)&gt;AE161+AU162,AE161+AU162-BL162,$C162-SUM($BT162:CB162))))</f>
        <v>0</v>
      </c>
      <c r="CD162" s="90">
        <f ca="1">IF(AF161&lt;=0,0,IF($C162&lt;=SUM($BT162:CC162),0,IF(BM162+$C162-SUM($BT162:CC162)&gt;AF161+AV162,AF161+AV162-BM162,$C162-SUM($BT162:CC162))))</f>
        <v>0</v>
      </c>
      <c r="CE162" s="90">
        <f ca="1">IF(AG161&lt;=0,0,IF($C162&lt;=SUM($BT162:CD162),0,IF(BN162+$C162-SUM($BT162:CD162)&gt;AG161+AW162,AG161+AW162-BN162,$C162-SUM($BT162:CD162))))</f>
        <v>0</v>
      </c>
      <c r="CF162" s="90">
        <f ca="1">IF(AH161&lt;=0,0,IF($C162&lt;=SUM($BT162:CE162),0,IF(BO162+$C162-SUM($BT162:CE162)&gt;AH161+AX162,AH161+AX162-BO162,$C162-SUM($BT162:CE162))))</f>
        <v>0</v>
      </c>
      <c r="CG162" s="90">
        <f ca="1">IF(AI161&lt;=0,0,IF($C162&lt;=SUM($BT162:CF162),0,IF(BP162+$C162-SUM($BT162:CF162)&gt;AI161+AY162,AI161+AY162-BP162,$C162-SUM($BT162:CF162))))</f>
        <v>0</v>
      </c>
      <c r="CH162" s="90">
        <f ca="1">IF(AJ161&lt;=0,0,IF($C162&lt;=SUM($BT162:CG162),0,IF(BQ162+$C162-SUM($BT162:CG162)&gt;AJ161+AZ162,AJ161+AZ162-BQ162,$C162-SUM($BT162:CG162))))</f>
        <v>0</v>
      </c>
    </row>
    <row r="163" spans="1:86" ht="11.1" customHeight="1" x14ac:dyDescent="0.2">
      <c r="A163" s="86" t="str">
        <f t="shared" ca="1" si="144"/>
        <v/>
      </c>
      <c r="B163" s="87" t="e">
        <f t="shared" ca="1" si="209"/>
        <v>#N/A</v>
      </c>
      <c r="C163" s="88" t="str">
        <f t="shared" ca="1" si="145"/>
        <v/>
      </c>
      <c r="D163" s="89"/>
      <c r="E163" s="90">
        <f t="shared" ca="1" si="146"/>
        <v>0</v>
      </c>
      <c r="F163" s="90">
        <f t="shared" ca="1" si="147"/>
        <v>0</v>
      </c>
      <c r="G163" s="90">
        <f t="shared" ca="1" si="148"/>
        <v>0</v>
      </c>
      <c r="H163" s="90">
        <f t="shared" ca="1" si="149"/>
        <v>0</v>
      </c>
      <c r="I163" s="90">
        <f t="shared" ca="1" si="150"/>
        <v>0</v>
      </c>
      <c r="J163" s="90">
        <f t="shared" ca="1" si="151"/>
        <v>0</v>
      </c>
      <c r="K163" s="90">
        <f t="shared" ca="1" si="152"/>
        <v>0</v>
      </c>
      <c r="L163" s="90">
        <f t="shared" ca="1" si="153"/>
        <v>0</v>
      </c>
      <c r="M163" s="90">
        <f t="shared" ca="1" si="154"/>
        <v>0</v>
      </c>
      <c r="N163" s="90">
        <f t="shared" ca="1" si="155"/>
        <v>0</v>
      </c>
      <c r="O163" s="90">
        <f t="shared" ca="1" si="156"/>
        <v>0</v>
      </c>
      <c r="P163" s="90">
        <f t="shared" ca="1" si="157"/>
        <v>0</v>
      </c>
      <c r="Q163" s="90">
        <f t="shared" ca="1" si="158"/>
        <v>0</v>
      </c>
      <c r="R163" s="90">
        <f t="shared" ca="1" si="159"/>
        <v>0</v>
      </c>
      <c r="S163" s="90">
        <f t="shared" ca="1" si="160"/>
        <v>0</v>
      </c>
      <c r="T163" s="91"/>
      <c r="U163" s="90">
        <f t="shared" ca="1" si="143"/>
        <v>0</v>
      </c>
      <c r="V163" s="90">
        <f t="shared" ca="1" si="161"/>
        <v>0</v>
      </c>
      <c r="W163" s="90">
        <f t="shared" ca="1" si="162"/>
        <v>0</v>
      </c>
      <c r="X163" s="90">
        <f t="shared" ca="1" si="163"/>
        <v>0</v>
      </c>
      <c r="Y163" s="90">
        <f t="shared" ca="1" si="164"/>
        <v>0</v>
      </c>
      <c r="Z163" s="90">
        <f t="shared" ca="1" si="165"/>
        <v>0</v>
      </c>
      <c r="AA163" s="90">
        <f t="shared" ca="1" si="166"/>
        <v>0</v>
      </c>
      <c r="AB163" s="90">
        <f t="shared" ca="1" si="167"/>
        <v>0</v>
      </c>
      <c r="AC163" s="90">
        <f t="shared" ca="1" si="168"/>
        <v>0</v>
      </c>
      <c r="AD163" s="90">
        <f t="shared" ca="1" si="169"/>
        <v>0</v>
      </c>
      <c r="AE163" s="90">
        <f t="shared" ca="1" si="170"/>
        <v>0</v>
      </c>
      <c r="AF163" s="90">
        <f t="shared" ca="1" si="171"/>
        <v>0</v>
      </c>
      <c r="AG163" s="90">
        <f t="shared" ca="1" si="172"/>
        <v>0</v>
      </c>
      <c r="AH163" s="90">
        <f t="shared" ca="1" si="173"/>
        <v>0</v>
      </c>
      <c r="AI163" s="90">
        <f t="shared" ca="1" si="174"/>
        <v>0</v>
      </c>
      <c r="AJ163" s="90">
        <f t="shared" ca="1" si="175"/>
        <v>0</v>
      </c>
      <c r="AK163" s="94"/>
      <c r="AL163" s="90">
        <f t="shared" ca="1" si="176"/>
        <v>0</v>
      </c>
      <c r="AM163" s="90">
        <f t="shared" ca="1" si="177"/>
        <v>0</v>
      </c>
      <c r="AN163" s="90">
        <f t="shared" ca="1" si="178"/>
        <v>0</v>
      </c>
      <c r="AO163" s="90">
        <f t="shared" ca="1" si="179"/>
        <v>0</v>
      </c>
      <c r="AP163" s="90">
        <f t="shared" ca="1" si="180"/>
        <v>0</v>
      </c>
      <c r="AQ163" s="90">
        <f t="shared" ca="1" si="181"/>
        <v>0</v>
      </c>
      <c r="AR163" s="90">
        <f t="shared" ca="1" si="182"/>
        <v>0</v>
      </c>
      <c r="AS163" s="90">
        <f t="shared" ca="1" si="183"/>
        <v>0</v>
      </c>
      <c r="AT163" s="90">
        <f t="shared" ca="1" si="184"/>
        <v>0</v>
      </c>
      <c r="AU163" s="90">
        <f t="shared" ca="1" si="185"/>
        <v>0</v>
      </c>
      <c r="AV163" s="90">
        <f t="shared" ca="1" si="186"/>
        <v>0</v>
      </c>
      <c r="AW163" s="90">
        <f t="shared" ca="1" si="187"/>
        <v>0</v>
      </c>
      <c r="AX163" s="90">
        <f t="shared" ca="1" si="188"/>
        <v>0</v>
      </c>
      <c r="AY163" s="90">
        <f t="shared" ca="1" si="189"/>
        <v>0</v>
      </c>
      <c r="AZ163" s="90">
        <f t="shared" ca="1" si="190"/>
        <v>0</v>
      </c>
      <c r="BA163" s="92">
        <f t="shared" ca="1" si="191"/>
        <v>0</v>
      </c>
      <c r="BB163" s="95"/>
      <c r="BC163" s="90">
        <f t="shared" ca="1" si="192"/>
        <v>0</v>
      </c>
      <c r="BD163" s="90">
        <f t="shared" ca="1" si="193"/>
        <v>0</v>
      </c>
      <c r="BE163" s="90">
        <f t="shared" ca="1" si="194"/>
        <v>0</v>
      </c>
      <c r="BF163" s="90">
        <f t="shared" ca="1" si="195"/>
        <v>0</v>
      </c>
      <c r="BG163" s="90">
        <f t="shared" ca="1" si="196"/>
        <v>0</v>
      </c>
      <c r="BH163" s="90">
        <f t="shared" ca="1" si="197"/>
        <v>0</v>
      </c>
      <c r="BI163" s="90">
        <f t="shared" ca="1" si="198"/>
        <v>0</v>
      </c>
      <c r="BJ163" s="90">
        <f t="shared" ca="1" si="199"/>
        <v>0</v>
      </c>
      <c r="BK163" s="90">
        <f t="shared" ca="1" si="200"/>
        <v>0</v>
      </c>
      <c r="BL163" s="90">
        <f t="shared" ca="1" si="201"/>
        <v>0</v>
      </c>
      <c r="BM163" s="90">
        <f t="shared" ca="1" si="202"/>
        <v>0</v>
      </c>
      <c r="BN163" s="90">
        <f t="shared" ca="1" si="203"/>
        <v>0</v>
      </c>
      <c r="BO163" s="90">
        <f t="shared" ca="1" si="204"/>
        <v>0</v>
      </c>
      <c r="BP163" s="90">
        <f t="shared" ca="1" si="205"/>
        <v>0</v>
      </c>
      <c r="BQ163" s="90">
        <f t="shared" ca="1" si="206"/>
        <v>0</v>
      </c>
      <c r="BR163" s="92">
        <f t="shared" ca="1" si="207"/>
        <v>0</v>
      </c>
      <c r="BS163" s="92"/>
      <c r="BT163" s="93">
        <f t="shared" ca="1" si="208"/>
        <v>0</v>
      </c>
      <c r="BU163" s="90">
        <f ca="1">IF(W162&lt;=0,0,IF($C163&lt;=SUM($BT163:BT163),0,IF(BD163+$C163-SUM($BT163:BT163)&gt;W162+AM163,W162+AM163-BD163,$C163-SUM($BT163:BT163))))</f>
        <v>0</v>
      </c>
      <c r="BV163" s="90">
        <f ca="1">IF(X162&lt;=0,0,IF($C163&lt;=SUM($BT163:BU163),0,IF(BE163+$C163-SUM($BT163:BU163)&gt;X162+AN163,X162+AN163-BE163,$C163-SUM($BT163:BU163))))</f>
        <v>0</v>
      </c>
      <c r="BW163" s="90">
        <f ca="1">IF(Y162&lt;=0,0,IF($C163&lt;=SUM($BT163:BV163),0,IF(BF163+$C163-SUM($BT163:BV163)&gt;Y162+AO163,Y162+AO163-BF163,$C163-SUM($BT163:BV163))))</f>
        <v>0</v>
      </c>
      <c r="BX163" s="90">
        <f ca="1">IF(Z162&lt;=0,0,IF($C163&lt;=SUM($BT163:BW163),0,IF(BG163+$C163-SUM($BT163:BW163)&gt;Z162+AP163,Z162+AP163-BG163,$C163-SUM($BT163:BW163))))</f>
        <v>0</v>
      </c>
      <c r="BY163" s="90">
        <f ca="1">IF(AA162&lt;=0,0,IF($C163&lt;=SUM($BT163:BX163),0,IF(BH163+$C163-SUM($BT163:BX163)&gt;AA162+AQ163,AA162+AQ163-BH163,$C163-SUM($BT163:BX163))))</f>
        <v>0</v>
      </c>
      <c r="BZ163" s="90">
        <f ca="1">IF(AB162&lt;=0,0,IF($C163&lt;=SUM($BT163:BY163),0,IF(BI163+$C163-SUM($BT163:BY163)&gt;AB162+AR163,AB162+AR163-BI163,$C163-SUM($BT163:BY163))))</f>
        <v>0</v>
      </c>
      <c r="CA163" s="90">
        <f ca="1">IF(AC162&lt;=0,0,IF($C163&lt;=SUM($BT163:BZ163),0,IF(BJ163+$C163-SUM($BT163:BZ163)&gt;AC162+AS163,AC162+AS163-BJ163,$C163-SUM($BT163:BZ163))))</f>
        <v>0</v>
      </c>
      <c r="CB163" s="90">
        <f ca="1">IF(AD162&lt;=0,0,IF($C163&lt;=SUM($BT163:CA163),0,IF(BK163+$C163-SUM($BT163:CA163)&gt;AD162+AT163,AD162+AT163-BK163,$C163-SUM($BT163:CA163))))</f>
        <v>0</v>
      </c>
      <c r="CC163" s="90">
        <f ca="1">IF(AE162&lt;=0,0,IF($C163&lt;=SUM($BT163:CB163),0,IF(BL163+$C163-SUM($BT163:CB163)&gt;AE162+AU163,AE162+AU163-BL163,$C163-SUM($BT163:CB163))))</f>
        <v>0</v>
      </c>
      <c r="CD163" s="90">
        <f ca="1">IF(AF162&lt;=0,0,IF($C163&lt;=SUM($BT163:CC163),0,IF(BM163+$C163-SUM($BT163:CC163)&gt;AF162+AV163,AF162+AV163-BM163,$C163-SUM($BT163:CC163))))</f>
        <v>0</v>
      </c>
      <c r="CE163" s="90">
        <f ca="1">IF(AG162&lt;=0,0,IF($C163&lt;=SUM($BT163:CD163),0,IF(BN163+$C163-SUM($BT163:CD163)&gt;AG162+AW163,AG162+AW163-BN163,$C163-SUM($BT163:CD163))))</f>
        <v>0</v>
      </c>
      <c r="CF163" s="90">
        <f ca="1">IF(AH162&lt;=0,0,IF($C163&lt;=SUM($BT163:CE163),0,IF(BO163+$C163-SUM($BT163:CE163)&gt;AH162+AX163,AH162+AX163-BO163,$C163-SUM($BT163:CE163))))</f>
        <v>0</v>
      </c>
      <c r="CG163" s="90">
        <f ca="1">IF(AI162&lt;=0,0,IF($C163&lt;=SUM($BT163:CF163),0,IF(BP163+$C163-SUM($BT163:CF163)&gt;AI162+AY163,AI162+AY163-BP163,$C163-SUM($BT163:CF163))))</f>
        <v>0</v>
      </c>
      <c r="CH163" s="90">
        <f ca="1">IF(AJ162&lt;=0,0,IF($C163&lt;=SUM($BT163:CG163),0,IF(BQ163+$C163-SUM($BT163:CG163)&gt;AJ162+AZ163,AJ162+AZ163-BQ163,$C163-SUM($BT163:CG163))))</f>
        <v>0</v>
      </c>
    </row>
    <row r="164" spans="1:86" ht="11.1" customHeight="1" x14ac:dyDescent="0.2">
      <c r="A164" s="86" t="str">
        <f t="shared" ca="1" si="144"/>
        <v/>
      </c>
      <c r="B164" s="87" t="e">
        <f t="shared" ca="1" si="209"/>
        <v>#N/A</v>
      </c>
      <c r="C164" s="88" t="str">
        <f t="shared" ca="1" si="145"/>
        <v/>
      </c>
      <c r="D164" s="89"/>
      <c r="E164" s="90">
        <f t="shared" ca="1" si="146"/>
        <v>0</v>
      </c>
      <c r="F164" s="90">
        <f t="shared" ca="1" si="147"/>
        <v>0</v>
      </c>
      <c r="G164" s="90">
        <f t="shared" ca="1" si="148"/>
        <v>0</v>
      </c>
      <c r="H164" s="90">
        <f t="shared" ca="1" si="149"/>
        <v>0</v>
      </c>
      <c r="I164" s="90">
        <f t="shared" ca="1" si="150"/>
        <v>0</v>
      </c>
      <c r="J164" s="90">
        <f t="shared" ca="1" si="151"/>
        <v>0</v>
      </c>
      <c r="K164" s="90">
        <f t="shared" ca="1" si="152"/>
        <v>0</v>
      </c>
      <c r="L164" s="90">
        <f t="shared" ca="1" si="153"/>
        <v>0</v>
      </c>
      <c r="M164" s="90">
        <f t="shared" ca="1" si="154"/>
        <v>0</v>
      </c>
      <c r="N164" s="90">
        <f t="shared" ca="1" si="155"/>
        <v>0</v>
      </c>
      <c r="O164" s="90">
        <f t="shared" ca="1" si="156"/>
        <v>0</v>
      </c>
      <c r="P164" s="90">
        <f t="shared" ca="1" si="157"/>
        <v>0</v>
      </c>
      <c r="Q164" s="90">
        <f t="shared" ca="1" si="158"/>
        <v>0</v>
      </c>
      <c r="R164" s="90">
        <f t="shared" ca="1" si="159"/>
        <v>0</v>
      </c>
      <c r="S164" s="90">
        <f t="shared" ca="1" si="160"/>
        <v>0</v>
      </c>
      <c r="T164" s="91"/>
      <c r="U164" s="90">
        <f t="shared" ca="1" si="143"/>
        <v>0</v>
      </c>
      <c r="V164" s="90">
        <f t="shared" ca="1" si="161"/>
        <v>0</v>
      </c>
      <c r="W164" s="90">
        <f t="shared" ca="1" si="162"/>
        <v>0</v>
      </c>
      <c r="X164" s="90">
        <f t="shared" ca="1" si="163"/>
        <v>0</v>
      </c>
      <c r="Y164" s="90">
        <f t="shared" ca="1" si="164"/>
        <v>0</v>
      </c>
      <c r="Z164" s="90">
        <f t="shared" ca="1" si="165"/>
        <v>0</v>
      </c>
      <c r="AA164" s="90">
        <f t="shared" ca="1" si="166"/>
        <v>0</v>
      </c>
      <c r="AB164" s="90">
        <f t="shared" ca="1" si="167"/>
        <v>0</v>
      </c>
      <c r="AC164" s="90">
        <f t="shared" ca="1" si="168"/>
        <v>0</v>
      </c>
      <c r="AD164" s="90">
        <f t="shared" ca="1" si="169"/>
        <v>0</v>
      </c>
      <c r="AE164" s="90">
        <f t="shared" ca="1" si="170"/>
        <v>0</v>
      </c>
      <c r="AF164" s="90">
        <f t="shared" ca="1" si="171"/>
        <v>0</v>
      </c>
      <c r="AG164" s="90">
        <f t="shared" ca="1" si="172"/>
        <v>0</v>
      </c>
      <c r="AH164" s="90">
        <f t="shared" ca="1" si="173"/>
        <v>0</v>
      </c>
      <c r="AI164" s="90">
        <f t="shared" ca="1" si="174"/>
        <v>0</v>
      </c>
      <c r="AJ164" s="90">
        <f t="shared" ca="1" si="175"/>
        <v>0</v>
      </c>
      <c r="AK164" s="94"/>
      <c r="AL164" s="90">
        <f t="shared" ca="1" si="176"/>
        <v>0</v>
      </c>
      <c r="AM164" s="90">
        <f t="shared" ca="1" si="177"/>
        <v>0</v>
      </c>
      <c r="AN164" s="90">
        <f t="shared" ca="1" si="178"/>
        <v>0</v>
      </c>
      <c r="AO164" s="90">
        <f t="shared" ca="1" si="179"/>
        <v>0</v>
      </c>
      <c r="AP164" s="90">
        <f t="shared" ca="1" si="180"/>
        <v>0</v>
      </c>
      <c r="AQ164" s="90">
        <f t="shared" ca="1" si="181"/>
        <v>0</v>
      </c>
      <c r="AR164" s="90">
        <f t="shared" ca="1" si="182"/>
        <v>0</v>
      </c>
      <c r="AS164" s="90">
        <f t="shared" ca="1" si="183"/>
        <v>0</v>
      </c>
      <c r="AT164" s="90">
        <f t="shared" ca="1" si="184"/>
        <v>0</v>
      </c>
      <c r="AU164" s="90">
        <f t="shared" ca="1" si="185"/>
        <v>0</v>
      </c>
      <c r="AV164" s="90">
        <f t="shared" ca="1" si="186"/>
        <v>0</v>
      </c>
      <c r="AW164" s="90">
        <f t="shared" ca="1" si="187"/>
        <v>0</v>
      </c>
      <c r="AX164" s="90">
        <f t="shared" ca="1" si="188"/>
        <v>0</v>
      </c>
      <c r="AY164" s="90">
        <f t="shared" ca="1" si="189"/>
        <v>0</v>
      </c>
      <c r="AZ164" s="90">
        <f t="shared" ca="1" si="190"/>
        <v>0</v>
      </c>
      <c r="BA164" s="92">
        <f t="shared" ca="1" si="191"/>
        <v>0</v>
      </c>
      <c r="BB164" s="95"/>
      <c r="BC164" s="90">
        <f t="shared" ca="1" si="192"/>
        <v>0</v>
      </c>
      <c r="BD164" s="90">
        <f t="shared" ca="1" si="193"/>
        <v>0</v>
      </c>
      <c r="BE164" s="90">
        <f t="shared" ca="1" si="194"/>
        <v>0</v>
      </c>
      <c r="BF164" s="90">
        <f t="shared" ca="1" si="195"/>
        <v>0</v>
      </c>
      <c r="BG164" s="90">
        <f t="shared" ca="1" si="196"/>
        <v>0</v>
      </c>
      <c r="BH164" s="90">
        <f t="shared" ca="1" si="197"/>
        <v>0</v>
      </c>
      <c r="BI164" s="90">
        <f t="shared" ca="1" si="198"/>
        <v>0</v>
      </c>
      <c r="BJ164" s="90">
        <f t="shared" ca="1" si="199"/>
        <v>0</v>
      </c>
      <c r="BK164" s="90">
        <f t="shared" ca="1" si="200"/>
        <v>0</v>
      </c>
      <c r="BL164" s="90">
        <f t="shared" ca="1" si="201"/>
        <v>0</v>
      </c>
      <c r="BM164" s="90">
        <f t="shared" ca="1" si="202"/>
        <v>0</v>
      </c>
      <c r="BN164" s="90">
        <f t="shared" ca="1" si="203"/>
        <v>0</v>
      </c>
      <c r="BO164" s="90">
        <f t="shared" ca="1" si="204"/>
        <v>0</v>
      </c>
      <c r="BP164" s="90">
        <f t="shared" ca="1" si="205"/>
        <v>0</v>
      </c>
      <c r="BQ164" s="90">
        <f t="shared" ca="1" si="206"/>
        <v>0</v>
      </c>
      <c r="BR164" s="92">
        <f t="shared" ca="1" si="207"/>
        <v>0</v>
      </c>
      <c r="BS164" s="92"/>
      <c r="BT164" s="93">
        <f t="shared" ca="1" si="208"/>
        <v>0</v>
      </c>
      <c r="BU164" s="90">
        <f ca="1">IF(W163&lt;=0,0,IF($C164&lt;=SUM($BT164:BT164),0,IF(BD164+$C164-SUM($BT164:BT164)&gt;W163+AM164,W163+AM164-BD164,$C164-SUM($BT164:BT164))))</f>
        <v>0</v>
      </c>
      <c r="BV164" s="90">
        <f ca="1">IF(X163&lt;=0,0,IF($C164&lt;=SUM($BT164:BU164),0,IF(BE164+$C164-SUM($BT164:BU164)&gt;X163+AN164,X163+AN164-BE164,$C164-SUM($BT164:BU164))))</f>
        <v>0</v>
      </c>
      <c r="BW164" s="90">
        <f ca="1">IF(Y163&lt;=0,0,IF($C164&lt;=SUM($BT164:BV164),0,IF(BF164+$C164-SUM($BT164:BV164)&gt;Y163+AO164,Y163+AO164-BF164,$C164-SUM($BT164:BV164))))</f>
        <v>0</v>
      </c>
      <c r="BX164" s="90">
        <f ca="1">IF(Z163&lt;=0,0,IF($C164&lt;=SUM($BT164:BW164),0,IF(BG164+$C164-SUM($BT164:BW164)&gt;Z163+AP164,Z163+AP164-BG164,$C164-SUM($BT164:BW164))))</f>
        <v>0</v>
      </c>
      <c r="BY164" s="90">
        <f ca="1">IF(AA163&lt;=0,0,IF($C164&lt;=SUM($BT164:BX164),0,IF(BH164+$C164-SUM($BT164:BX164)&gt;AA163+AQ164,AA163+AQ164-BH164,$C164-SUM($BT164:BX164))))</f>
        <v>0</v>
      </c>
      <c r="BZ164" s="90">
        <f ca="1">IF(AB163&lt;=0,0,IF($C164&lt;=SUM($BT164:BY164),0,IF(BI164+$C164-SUM($BT164:BY164)&gt;AB163+AR164,AB163+AR164-BI164,$C164-SUM($BT164:BY164))))</f>
        <v>0</v>
      </c>
      <c r="CA164" s="90">
        <f ca="1">IF(AC163&lt;=0,0,IF($C164&lt;=SUM($BT164:BZ164),0,IF(BJ164+$C164-SUM($BT164:BZ164)&gt;AC163+AS164,AC163+AS164-BJ164,$C164-SUM($BT164:BZ164))))</f>
        <v>0</v>
      </c>
      <c r="CB164" s="90">
        <f ca="1">IF(AD163&lt;=0,0,IF($C164&lt;=SUM($BT164:CA164),0,IF(BK164+$C164-SUM($BT164:CA164)&gt;AD163+AT164,AD163+AT164-BK164,$C164-SUM($BT164:CA164))))</f>
        <v>0</v>
      </c>
      <c r="CC164" s="90">
        <f ca="1">IF(AE163&lt;=0,0,IF($C164&lt;=SUM($BT164:CB164),0,IF(BL164+$C164-SUM($BT164:CB164)&gt;AE163+AU164,AE163+AU164-BL164,$C164-SUM($BT164:CB164))))</f>
        <v>0</v>
      </c>
      <c r="CD164" s="90">
        <f ca="1">IF(AF163&lt;=0,0,IF($C164&lt;=SUM($BT164:CC164),0,IF(BM164+$C164-SUM($BT164:CC164)&gt;AF163+AV164,AF163+AV164-BM164,$C164-SUM($BT164:CC164))))</f>
        <v>0</v>
      </c>
      <c r="CE164" s="90">
        <f ca="1">IF(AG163&lt;=0,0,IF($C164&lt;=SUM($BT164:CD164),0,IF(BN164+$C164-SUM($BT164:CD164)&gt;AG163+AW164,AG163+AW164-BN164,$C164-SUM($BT164:CD164))))</f>
        <v>0</v>
      </c>
      <c r="CF164" s="90">
        <f ca="1">IF(AH163&lt;=0,0,IF($C164&lt;=SUM($BT164:CE164),0,IF(BO164+$C164-SUM($BT164:CE164)&gt;AH163+AX164,AH163+AX164-BO164,$C164-SUM($BT164:CE164))))</f>
        <v>0</v>
      </c>
      <c r="CG164" s="90">
        <f ca="1">IF(AI163&lt;=0,0,IF($C164&lt;=SUM($BT164:CF164),0,IF(BP164+$C164-SUM($BT164:CF164)&gt;AI163+AY164,AI163+AY164-BP164,$C164-SUM($BT164:CF164))))</f>
        <v>0</v>
      </c>
      <c r="CH164" s="90">
        <f ca="1">IF(AJ163&lt;=0,0,IF($C164&lt;=SUM($BT164:CG164),0,IF(BQ164+$C164-SUM($BT164:CG164)&gt;AJ163+AZ164,AJ163+AZ164-BQ164,$C164-SUM($BT164:CG164))))</f>
        <v>0</v>
      </c>
    </row>
    <row r="165" spans="1:86" ht="11.1" customHeight="1" x14ac:dyDescent="0.2">
      <c r="A165" s="86" t="str">
        <f t="shared" ca="1" si="144"/>
        <v/>
      </c>
      <c r="B165" s="87" t="e">
        <f t="shared" ca="1" si="209"/>
        <v>#N/A</v>
      </c>
      <c r="C165" s="88" t="str">
        <f t="shared" ca="1" si="145"/>
        <v/>
      </c>
      <c r="D165" s="89"/>
      <c r="E165" s="90">
        <f t="shared" ca="1" si="146"/>
        <v>0</v>
      </c>
      <c r="F165" s="90">
        <f t="shared" ca="1" si="147"/>
        <v>0</v>
      </c>
      <c r="G165" s="90">
        <f t="shared" ca="1" si="148"/>
        <v>0</v>
      </c>
      <c r="H165" s="90">
        <f t="shared" ca="1" si="149"/>
        <v>0</v>
      </c>
      <c r="I165" s="90">
        <f t="shared" ca="1" si="150"/>
        <v>0</v>
      </c>
      <c r="J165" s="90">
        <f t="shared" ca="1" si="151"/>
        <v>0</v>
      </c>
      <c r="K165" s="90">
        <f t="shared" ca="1" si="152"/>
        <v>0</v>
      </c>
      <c r="L165" s="90">
        <f t="shared" ca="1" si="153"/>
        <v>0</v>
      </c>
      <c r="M165" s="90">
        <f t="shared" ca="1" si="154"/>
        <v>0</v>
      </c>
      <c r="N165" s="90">
        <f t="shared" ca="1" si="155"/>
        <v>0</v>
      </c>
      <c r="O165" s="90">
        <f t="shared" ca="1" si="156"/>
        <v>0</v>
      </c>
      <c r="P165" s="90">
        <f t="shared" ca="1" si="157"/>
        <v>0</v>
      </c>
      <c r="Q165" s="90">
        <f t="shared" ca="1" si="158"/>
        <v>0</v>
      </c>
      <c r="R165" s="90">
        <f t="shared" ca="1" si="159"/>
        <v>0</v>
      </c>
      <c r="S165" s="90">
        <f t="shared" ca="1" si="160"/>
        <v>0</v>
      </c>
      <c r="T165" s="91"/>
      <c r="U165" s="90">
        <f t="shared" ca="1" si="143"/>
        <v>0</v>
      </c>
      <c r="V165" s="90">
        <f t="shared" ca="1" si="161"/>
        <v>0</v>
      </c>
      <c r="W165" s="90">
        <f t="shared" ca="1" si="162"/>
        <v>0</v>
      </c>
      <c r="X165" s="90">
        <f t="shared" ca="1" si="163"/>
        <v>0</v>
      </c>
      <c r="Y165" s="90">
        <f t="shared" ca="1" si="164"/>
        <v>0</v>
      </c>
      <c r="Z165" s="90">
        <f t="shared" ca="1" si="165"/>
        <v>0</v>
      </c>
      <c r="AA165" s="90">
        <f t="shared" ca="1" si="166"/>
        <v>0</v>
      </c>
      <c r="AB165" s="90">
        <f t="shared" ca="1" si="167"/>
        <v>0</v>
      </c>
      <c r="AC165" s="90">
        <f t="shared" ca="1" si="168"/>
        <v>0</v>
      </c>
      <c r="AD165" s="90">
        <f t="shared" ca="1" si="169"/>
        <v>0</v>
      </c>
      <c r="AE165" s="90">
        <f t="shared" ca="1" si="170"/>
        <v>0</v>
      </c>
      <c r="AF165" s="90">
        <f t="shared" ca="1" si="171"/>
        <v>0</v>
      </c>
      <c r="AG165" s="90">
        <f t="shared" ca="1" si="172"/>
        <v>0</v>
      </c>
      <c r="AH165" s="90">
        <f t="shared" ca="1" si="173"/>
        <v>0</v>
      </c>
      <c r="AI165" s="90">
        <f t="shared" ca="1" si="174"/>
        <v>0</v>
      </c>
      <c r="AJ165" s="90">
        <f t="shared" ca="1" si="175"/>
        <v>0</v>
      </c>
      <c r="AK165" s="94"/>
      <c r="AL165" s="90">
        <f t="shared" ca="1" si="176"/>
        <v>0</v>
      </c>
      <c r="AM165" s="90">
        <f t="shared" ca="1" si="177"/>
        <v>0</v>
      </c>
      <c r="AN165" s="90">
        <f t="shared" ca="1" si="178"/>
        <v>0</v>
      </c>
      <c r="AO165" s="90">
        <f t="shared" ca="1" si="179"/>
        <v>0</v>
      </c>
      <c r="AP165" s="90">
        <f t="shared" ca="1" si="180"/>
        <v>0</v>
      </c>
      <c r="AQ165" s="90">
        <f t="shared" ca="1" si="181"/>
        <v>0</v>
      </c>
      <c r="AR165" s="90">
        <f t="shared" ca="1" si="182"/>
        <v>0</v>
      </c>
      <c r="AS165" s="90">
        <f t="shared" ca="1" si="183"/>
        <v>0</v>
      </c>
      <c r="AT165" s="90">
        <f t="shared" ca="1" si="184"/>
        <v>0</v>
      </c>
      <c r="AU165" s="90">
        <f t="shared" ca="1" si="185"/>
        <v>0</v>
      </c>
      <c r="AV165" s="90">
        <f t="shared" ca="1" si="186"/>
        <v>0</v>
      </c>
      <c r="AW165" s="90">
        <f t="shared" ca="1" si="187"/>
        <v>0</v>
      </c>
      <c r="AX165" s="90">
        <f t="shared" ca="1" si="188"/>
        <v>0</v>
      </c>
      <c r="AY165" s="90">
        <f t="shared" ca="1" si="189"/>
        <v>0</v>
      </c>
      <c r="AZ165" s="90">
        <f t="shared" ca="1" si="190"/>
        <v>0</v>
      </c>
      <c r="BA165" s="92">
        <f t="shared" ca="1" si="191"/>
        <v>0</v>
      </c>
      <c r="BB165" s="95"/>
      <c r="BC165" s="90">
        <f t="shared" ca="1" si="192"/>
        <v>0</v>
      </c>
      <c r="BD165" s="90">
        <f t="shared" ca="1" si="193"/>
        <v>0</v>
      </c>
      <c r="BE165" s="90">
        <f t="shared" ca="1" si="194"/>
        <v>0</v>
      </c>
      <c r="BF165" s="90">
        <f t="shared" ca="1" si="195"/>
        <v>0</v>
      </c>
      <c r="BG165" s="90">
        <f t="shared" ca="1" si="196"/>
        <v>0</v>
      </c>
      <c r="BH165" s="90">
        <f t="shared" ca="1" si="197"/>
        <v>0</v>
      </c>
      <c r="BI165" s="90">
        <f t="shared" ca="1" si="198"/>
        <v>0</v>
      </c>
      <c r="BJ165" s="90">
        <f t="shared" ca="1" si="199"/>
        <v>0</v>
      </c>
      <c r="BK165" s="90">
        <f t="shared" ca="1" si="200"/>
        <v>0</v>
      </c>
      <c r="BL165" s="90">
        <f t="shared" ca="1" si="201"/>
        <v>0</v>
      </c>
      <c r="BM165" s="90">
        <f t="shared" ca="1" si="202"/>
        <v>0</v>
      </c>
      <c r="BN165" s="90">
        <f t="shared" ca="1" si="203"/>
        <v>0</v>
      </c>
      <c r="BO165" s="90">
        <f t="shared" ca="1" si="204"/>
        <v>0</v>
      </c>
      <c r="BP165" s="90">
        <f t="shared" ca="1" si="205"/>
        <v>0</v>
      </c>
      <c r="BQ165" s="90">
        <f t="shared" ca="1" si="206"/>
        <v>0</v>
      </c>
      <c r="BR165" s="92">
        <f t="shared" ca="1" si="207"/>
        <v>0</v>
      </c>
      <c r="BS165" s="92"/>
      <c r="BT165" s="93">
        <f t="shared" ca="1" si="208"/>
        <v>0</v>
      </c>
      <c r="BU165" s="90">
        <f ca="1">IF(W164&lt;=0,0,IF($C165&lt;=SUM($BT165:BT165),0,IF(BD165+$C165-SUM($BT165:BT165)&gt;W164+AM165,W164+AM165-BD165,$C165-SUM($BT165:BT165))))</f>
        <v>0</v>
      </c>
      <c r="BV165" s="90">
        <f ca="1">IF(X164&lt;=0,0,IF($C165&lt;=SUM($BT165:BU165),0,IF(BE165+$C165-SUM($BT165:BU165)&gt;X164+AN165,X164+AN165-BE165,$C165-SUM($BT165:BU165))))</f>
        <v>0</v>
      </c>
      <c r="BW165" s="90">
        <f ca="1">IF(Y164&lt;=0,0,IF($C165&lt;=SUM($BT165:BV165),0,IF(BF165+$C165-SUM($BT165:BV165)&gt;Y164+AO165,Y164+AO165-BF165,$C165-SUM($BT165:BV165))))</f>
        <v>0</v>
      </c>
      <c r="BX165" s="90">
        <f ca="1">IF(Z164&lt;=0,0,IF($C165&lt;=SUM($BT165:BW165),0,IF(BG165+$C165-SUM($BT165:BW165)&gt;Z164+AP165,Z164+AP165-BG165,$C165-SUM($BT165:BW165))))</f>
        <v>0</v>
      </c>
      <c r="BY165" s="90">
        <f ca="1">IF(AA164&lt;=0,0,IF($C165&lt;=SUM($BT165:BX165),0,IF(BH165+$C165-SUM($BT165:BX165)&gt;AA164+AQ165,AA164+AQ165-BH165,$C165-SUM($BT165:BX165))))</f>
        <v>0</v>
      </c>
      <c r="BZ165" s="90">
        <f ca="1">IF(AB164&lt;=0,0,IF($C165&lt;=SUM($BT165:BY165),0,IF(BI165+$C165-SUM($BT165:BY165)&gt;AB164+AR165,AB164+AR165-BI165,$C165-SUM($BT165:BY165))))</f>
        <v>0</v>
      </c>
      <c r="CA165" s="90">
        <f ca="1">IF(AC164&lt;=0,0,IF($C165&lt;=SUM($BT165:BZ165),0,IF(BJ165+$C165-SUM($BT165:BZ165)&gt;AC164+AS165,AC164+AS165-BJ165,$C165-SUM($BT165:BZ165))))</f>
        <v>0</v>
      </c>
      <c r="CB165" s="90">
        <f ca="1">IF(AD164&lt;=0,0,IF($C165&lt;=SUM($BT165:CA165),0,IF(BK165+$C165-SUM($BT165:CA165)&gt;AD164+AT165,AD164+AT165-BK165,$C165-SUM($BT165:CA165))))</f>
        <v>0</v>
      </c>
      <c r="CC165" s="90">
        <f ca="1">IF(AE164&lt;=0,0,IF($C165&lt;=SUM($BT165:CB165),0,IF(BL165+$C165-SUM($BT165:CB165)&gt;AE164+AU165,AE164+AU165-BL165,$C165-SUM($BT165:CB165))))</f>
        <v>0</v>
      </c>
      <c r="CD165" s="90">
        <f ca="1">IF(AF164&lt;=0,0,IF($C165&lt;=SUM($BT165:CC165),0,IF(BM165+$C165-SUM($BT165:CC165)&gt;AF164+AV165,AF164+AV165-BM165,$C165-SUM($BT165:CC165))))</f>
        <v>0</v>
      </c>
      <c r="CE165" s="90">
        <f ca="1">IF(AG164&lt;=0,0,IF($C165&lt;=SUM($BT165:CD165),0,IF(BN165+$C165-SUM($BT165:CD165)&gt;AG164+AW165,AG164+AW165-BN165,$C165-SUM($BT165:CD165))))</f>
        <v>0</v>
      </c>
      <c r="CF165" s="90">
        <f ca="1">IF(AH164&lt;=0,0,IF($C165&lt;=SUM($BT165:CE165),0,IF(BO165+$C165-SUM($BT165:CE165)&gt;AH164+AX165,AH164+AX165-BO165,$C165-SUM($BT165:CE165))))</f>
        <v>0</v>
      </c>
      <c r="CG165" s="90">
        <f ca="1">IF(AI164&lt;=0,0,IF($C165&lt;=SUM($BT165:CF165),0,IF(BP165+$C165-SUM($BT165:CF165)&gt;AI164+AY165,AI164+AY165-BP165,$C165-SUM($BT165:CF165))))</f>
        <v>0</v>
      </c>
      <c r="CH165" s="90">
        <f ca="1">IF(AJ164&lt;=0,0,IF($C165&lt;=SUM($BT165:CG165),0,IF(BQ165+$C165-SUM($BT165:CG165)&gt;AJ164+AZ165,AJ164+AZ165-BQ165,$C165-SUM($BT165:CG165))))</f>
        <v>0</v>
      </c>
    </row>
    <row r="166" spans="1:86" ht="11.1" customHeight="1" x14ac:dyDescent="0.2">
      <c r="A166" s="86" t="str">
        <f t="shared" ca="1" si="144"/>
        <v/>
      </c>
      <c r="B166" s="87" t="e">
        <f t="shared" ca="1" si="209"/>
        <v>#N/A</v>
      </c>
      <c r="C166" s="88" t="str">
        <f t="shared" ca="1" si="145"/>
        <v/>
      </c>
      <c r="D166" s="89"/>
      <c r="E166" s="90">
        <f t="shared" ca="1" si="146"/>
        <v>0</v>
      </c>
      <c r="F166" s="90">
        <f t="shared" ca="1" si="147"/>
        <v>0</v>
      </c>
      <c r="G166" s="90">
        <f t="shared" ca="1" si="148"/>
        <v>0</v>
      </c>
      <c r="H166" s="90">
        <f t="shared" ca="1" si="149"/>
        <v>0</v>
      </c>
      <c r="I166" s="90">
        <f t="shared" ca="1" si="150"/>
        <v>0</v>
      </c>
      <c r="J166" s="90">
        <f t="shared" ca="1" si="151"/>
        <v>0</v>
      </c>
      <c r="K166" s="90">
        <f t="shared" ca="1" si="152"/>
        <v>0</v>
      </c>
      <c r="L166" s="90">
        <f t="shared" ca="1" si="153"/>
        <v>0</v>
      </c>
      <c r="M166" s="90">
        <f t="shared" ca="1" si="154"/>
        <v>0</v>
      </c>
      <c r="N166" s="90">
        <f t="shared" ca="1" si="155"/>
        <v>0</v>
      </c>
      <c r="O166" s="90">
        <f t="shared" ca="1" si="156"/>
        <v>0</v>
      </c>
      <c r="P166" s="90">
        <f t="shared" ca="1" si="157"/>
        <v>0</v>
      </c>
      <c r="Q166" s="90">
        <f t="shared" ca="1" si="158"/>
        <v>0</v>
      </c>
      <c r="R166" s="90">
        <f t="shared" ca="1" si="159"/>
        <v>0</v>
      </c>
      <c r="S166" s="90">
        <f t="shared" ca="1" si="160"/>
        <v>0</v>
      </c>
      <c r="T166" s="91"/>
      <c r="U166" s="90">
        <f t="shared" ca="1" si="143"/>
        <v>0</v>
      </c>
      <c r="V166" s="90">
        <f t="shared" ca="1" si="161"/>
        <v>0</v>
      </c>
      <c r="W166" s="90">
        <f t="shared" ca="1" si="162"/>
        <v>0</v>
      </c>
      <c r="X166" s="90">
        <f t="shared" ca="1" si="163"/>
        <v>0</v>
      </c>
      <c r="Y166" s="90">
        <f t="shared" ca="1" si="164"/>
        <v>0</v>
      </c>
      <c r="Z166" s="90">
        <f t="shared" ca="1" si="165"/>
        <v>0</v>
      </c>
      <c r="AA166" s="90">
        <f t="shared" ca="1" si="166"/>
        <v>0</v>
      </c>
      <c r="AB166" s="90">
        <f t="shared" ca="1" si="167"/>
        <v>0</v>
      </c>
      <c r="AC166" s="90">
        <f t="shared" ca="1" si="168"/>
        <v>0</v>
      </c>
      <c r="AD166" s="90">
        <f t="shared" ca="1" si="169"/>
        <v>0</v>
      </c>
      <c r="AE166" s="90">
        <f t="shared" ca="1" si="170"/>
        <v>0</v>
      </c>
      <c r="AF166" s="90">
        <f t="shared" ca="1" si="171"/>
        <v>0</v>
      </c>
      <c r="AG166" s="90">
        <f t="shared" ca="1" si="172"/>
        <v>0</v>
      </c>
      <c r="AH166" s="90">
        <f t="shared" ca="1" si="173"/>
        <v>0</v>
      </c>
      <c r="AI166" s="90">
        <f t="shared" ca="1" si="174"/>
        <v>0</v>
      </c>
      <c r="AJ166" s="90">
        <f t="shared" ca="1" si="175"/>
        <v>0</v>
      </c>
      <c r="AK166" s="94"/>
      <c r="AL166" s="90">
        <f t="shared" ca="1" si="176"/>
        <v>0</v>
      </c>
      <c r="AM166" s="90">
        <f t="shared" ca="1" si="177"/>
        <v>0</v>
      </c>
      <c r="AN166" s="90">
        <f t="shared" ca="1" si="178"/>
        <v>0</v>
      </c>
      <c r="AO166" s="90">
        <f t="shared" ca="1" si="179"/>
        <v>0</v>
      </c>
      <c r="AP166" s="90">
        <f t="shared" ca="1" si="180"/>
        <v>0</v>
      </c>
      <c r="AQ166" s="90">
        <f t="shared" ca="1" si="181"/>
        <v>0</v>
      </c>
      <c r="AR166" s="90">
        <f t="shared" ca="1" si="182"/>
        <v>0</v>
      </c>
      <c r="AS166" s="90">
        <f t="shared" ca="1" si="183"/>
        <v>0</v>
      </c>
      <c r="AT166" s="90">
        <f t="shared" ca="1" si="184"/>
        <v>0</v>
      </c>
      <c r="AU166" s="90">
        <f t="shared" ca="1" si="185"/>
        <v>0</v>
      </c>
      <c r="AV166" s="90">
        <f t="shared" ca="1" si="186"/>
        <v>0</v>
      </c>
      <c r="AW166" s="90">
        <f t="shared" ca="1" si="187"/>
        <v>0</v>
      </c>
      <c r="AX166" s="90">
        <f t="shared" ca="1" si="188"/>
        <v>0</v>
      </c>
      <c r="AY166" s="90">
        <f t="shared" ca="1" si="189"/>
        <v>0</v>
      </c>
      <c r="AZ166" s="90">
        <f t="shared" ca="1" si="190"/>
        <v>0</v>
      </c>
      <c r="BA166" s="92">
        <f t="shared" ca="1" si="191"/>
        <v>0</v>
      </c>
      <c r="BB166" s="95"/>
      <c r="BC166" s="90">
        <f t="shared" ca="1" si="192"/>
        <v>0</v>
      </c>
      <c r="BD166" s="90">
        <f t="shared" ca="1" si="193"/>
        <v>0</v>
      </c>
      <c r="BE166" s="90">
        <f t="shared" ca="1" si="194"/>
        <v>0</v>
      </c>
      <c r="BF166" s="90">
        <f t="shared" ca="1" si="195"/>
        <v>0</v>
      </c>
      <c r="BG166" s="90">
        <f t="shared" ca="1" si="196"/>
        <v>0</v>
      </c>
      <c r="BH166" s="90">
        <f t="shared" ca="1" si="197"/>
        <v>0</v>
      </c>
      <c r="BI166" s="90">
        <f t="shared" ca="1" si="198"/>
        <v>0</v>
      </c>
      <c r="BJ166" s="90">
        <f t="shared" ca="1" si="199"/>
        <v>0</v>
      </c>
      <c r="BK166" s="90">
        <f t="shared" ca="1" si="200"/>
        <v>0</v>
      </c>
      <c r="BL166" s="90">
        <f t="shared" ca="1" si="201"/>
        <v>0</v>
      </c>
      <c r="BM166" s="90">
        <f t="shared" ca="1" si="202"/>
        <v>0</v>
      </c>
      <c r="BN166" s="90">
        <f t="shared" ca="1" si="203"/>
        <v>0</v>
      </c>
      <c r="BO166" s="90">
        <f t="shared" ca="1" si="204"/>
        <v>0</v>
      </c>
      <c r="BP166" s="90">
        <f t="shared" ca="1" si="205"/>
        <v>0</v>
      </c>
      <c r="BQ166" s="90">
        <f t="shared" ca="1" si="206"/>
        <v>0</v>
      </c>
      <c r="BR166" s="92">
        <f t="shared" ca="1" si="207"/>
        <v>0</v>
      </c>
      <c r="BS166" s="92"/>
      <c r="BT166" s="93">
        <f t="shared" ca="1" si="208"/>
        <v>0</v>
      </c>
      <c r="BU166" s="90">
        <f ca="1">IF(W165&lt;=0,0,IF($C166&lt;=SUM($BT166:BT166),0,IF(BD166+$C166-SUM($BT166:BT166)&gt;W165+AM166,W165+AM166-BD166,$C166-SUM($BT166:BT166))))</f>
        <v>0</v>
      </c>
      <c r="BV166" s="90">
        <f ca="1">IF(X165&lt;=0,0,IF($C166&lt;=SUM($BT166:BU166),0,IF(BE166+$C166-SUM($BT166:BU166)&gt;X165+AN166,X165+AN166-BE166,$C166-SUM($BT166:BU166))))</f>
        <v>0</v>
      </c>
      <c r="BW166" s="90">
        <f ca="1">IF(Y165&lt;=0,0,IF($C166&lt;=SUM($BT166:BV166),0,IF(BF166+$C166-SUM($BT166:BV166)&gt;Y165+AO166,Y165+AO166-BF166,$C166-SUM($BT166:BV166))))</f>
        <v>0</v>
      </c>
      <c r="BX166" s="90">
        <f ca="1">IF(Z165&lt;=0,0,IF($C166&lt;=SUM($BT166:BW166),0,IF(BG166+$C166-SUM($BT166:BW166)&gt;Z165+AP166,Z165+AP166-BG166,$C166-SUM($BT166:BW166))))</f>
        <v>0</v>
      </c>
      <c r="BY166" s="90">
        <f ca="1">IF(AA165&lt;=0,0,IF($C166&lt;=SUM($BT166:BX166),0,IF(BH166+$C166-SUM($BT166:BX166)&gt;AA165+AQ166,AA165+AQ166-BH166,$C166-SUM($BT166:BX166))))</f>
        <v>0</v>
      </c>
      <c r="BZ166" s="90">
        <f ca="1">IF(AB165&lt;=0,0,IF($C166&lt;=SUM($BT166:BY166),0,IF(BI166+$C166-SUM($BT166:BY166)&gt;AB165+AR166,AB165+AR166-BI166,$C166-SUM($BT166:BY166))))</f>
        <v>0</v>
      </c>
      <c r="CA166" s="90">
        <f ca="1">IF(AC165&lt;=0,0,IF($C166&lt;=SUM($BT166:BZ166),0,IF(BJ166+$C166-SUM($BT166:BZ166)&gt;AC165+AS166,AC165+AS166-BJ166,$C166-SUM($BT166:BZ166))))</f>
        <v>0</v>
      </c>
      <c r="CB166" s="90">
        <f ca="1">IF(AD165&lt;=0,0,IF($C166&lt;=SUM($BT166:CA166),0,IF(BK166+$C166-SUM($BT166:CA166)&gt;AD165+AT166,AD165+AT166-BK166,$C166-SUM($BT166:CA166))))</f>
        <v>0</v>
      </c>
      <c r="CC166" s="90">
        <f ca="1">IF(AE165&lt;=0,0,IF($C166&lt;=SUM($BT166:CB166),0,IF(BL166+$C166-SUM($BT166:CB166)&gt;AE165+AU166,AE165+AU166-BL166,$C166-SUM($BT166:CB166))))</f>
        <v>0</v>
      </c>
      <c r="CD166" s="90">
        <f ca="1">IF(AF165&lt;=0,0,IF($C166&lt;=SUM($BT166:CC166),0,IF(BM166+$C166-SUM($BT166:CC166)&gt;AF165+AV166,AF165+AV166-BM166,$C166-SUM($BT166:CC166))))</f>
        <v>0</v>
      </c>
      <c r="CE166" s="90">
        <f ca="1">IF(AG165&lt;=0,0,IF($C166&lt;=SUM($BT166:CD166),0,IF(BN166+$C166-SUM($BT166:CD166)&gt;AG165+AW166,AG165+AW166-BN166,$C166-SUM($BT166:CD166))))</f>
        <v>0</v>
      </c>
      <c r="CF166" s="90">
        <f ca="1">IF(AH165&lt;=0,0,IF($C166&lt;=SUM($BT166:CE166),0,IF(BO166+$C166-SUM($BT166:CE166)&gt;AH165+AX166,AH165+AX166-BO166,$C166-SUM($BT166:CE166))))</f>
        <v>0</v>
      </c>
      <c r="CG166" s="90">
        <f ca="1">IF(AI165&lt;=0,0,IF($C166&lt;=SUM($BT166:CF166),0,IF(BP166+$C166-SUM($BT166:CF166)&gt;AI165+AY166,AI165+AY166-BP166,$C166-SUM($BT166:CF166))))</f>
        <v>0</v>
      </c>
      <c r="CH166" s="90">
        <f ca="1">IF(AJ165&lt;=0,0,IF($C166&lt;=SUM($BT166:CG166),0,IF(BQ166+$C166-SUM($BT166:CG166)&gt;AJ165+AZ166,AJ165+AZ166-BQ166,$C166-SUM($BT166:CG166))))</f>
        <v>0</v>
      </c>
    </row>
    <row r="167" spans="1:86" ht="11.1" customHeight="1" x14ac:dyDescent="0.2">
      <c r="A167" s="86" t="str">
        <f t="shared" ca="1" si="144"/>
        <v/>
      </c>
      <c r="B167" s="87" t="e">
        <f t="shared" ca="1" si="209"/>
        <v>#N/A</v>
      </c>
      <c r="C167" s="88" t="str">
        <f t="shared" ca="1" si="145"/>
        <v/>
      </c>
      <c r="D167" s="89"/>
      <c r="E167" s="90">
        <f t="shared" ca="1" si="146"/>
        <v>0</v>
      </c>
      <c r="F167" s="90">
        <f t="shared" ca="1" si="147"/>
        <v>0</v>
      </c>
      <c r="G167" s="90">
        <f t="shared" ca="1" si="148"/>
        <v>0</v>
      </c>
      <c r="H167" s="90">
        <f t="shared" ca="1" si="149"/>
        <v>0</v>
      </c>
      <c r="I167" s="90">
        <f t="shared" ca="1" si="150"/>
        <v>0</v>
      </c>
      <c r="J167" s="90">
        <f t="shared" ca="1" si="151"/>
        <v>0</v>
      </c>
      <c r="K167" s="90">
        <f t="shared" ca="1" si="152"/>
        <v>0</v>
      </c>
      <c r="L167" s="90">
        <f t="shared" ca="1" si="153"/>
        <v>0</v>
      </c>
      <c r="M167" s="90">
        <f t="shared" ca="1" si="154"/>
        <v>0</v>
      </c>
      <c r="N167" s="90">
        <f t="shared" ca="1" si="155"/>
        <v>0</v>
      </c>
      <c r="O167" s="90">
        <f t="shared" ca="1" si="156"/>
        <v>0</v>
      </c>
      <c r="P167" s="90">
        <f t="shared" ca="1" si="157"/>
        <v>0</v>
      </c>
      <c r="Q167" s="90">
        <f t="shared" ca="1" si="158"/>
        <v>0</v>
      </c>
      <c r="R167" s="90">
        <f t="shared" ca="1" si="159"/>
        <v>0</v>
      </c>
      <c r="S167" s="90">
        <f t="shared" ca="1" si="160"/>
        <v>0</v>
      </c>
      <c r="T167" s="91"/>
      <c r="U167" s="90">
        <f t="shared" ca="1" si="143"/>
        <v>0</v>
      </c>
      <c r="V167" s="90">
        <f t="shared" ca="1" si="161"/>
        <v>0</v>
      </c>
      <c r="W167" s="90">
        <f t="shared" ca="1" si="162"/>
        <v>0</v>
      </c>
      <c r="X167" s="90">
        <f t="shared" ca="1" si="163"/>
        <v>0</v>
      </c>
      <c r="Y167" s="90">
        <f t="shared" ca="1" si="164"/>
        <v>0</v>
      </c>
      <c r="Z167" s="90">
        <f t="shared" ca="1" si="165"/>
        <v>0</v>
      </c>
      <c r="AA167" s="90">
        <f t="shared" ca="1" si="166"/>
        <v>0</v>
      </c>
      <c r="AB167" s="90">
        <f t="shared" ca="1" si="167"/>
        <v>0</v>
      </c>
      <c r="AC167" s="90">
        <f t="shared" ca="1" si="168"/>
        <v>0</v>
      </c>
      <c r="AD167" s="90">
        <f t="shared" ca="1" si="169"/>
        <v>0</v>
      </c>
      <c r="AE167" s="90">
        <f t="shared" ca="1" si="170"/>
        <v>0</v>
      </c>
      <c r="AF167" s="90">
        <f t="shared" ca="1" si="171"/>
        <v>0</v>
      </c>
      <c r="AG167" s="90">
        <f t="shared" ca="1" si="172"/>
        <v>0</v>
      </c>
      <c r="AH167" s="90">
        <f t="shared" ca="1" si="173"/>
        <v>0</v>
      </c>
      <c r="AI167" s="90">
        <f t="shared" ca="1" si="174"/>
        <v>0</v>
      </c>
      <c r="AJ167" s="90">
        <f t="shared" ca="1" si="175"/>
        <v>0</v>
      </c>
      <c r="AK167" s="94"/>
      <c r="AL167" s="90">
        <f t="shared" ca="1" si="176"/>
        <v>0</v>
      </c>
      <c r="AM167" s="90">
        <f t="shared" ca="1" si="177"/>
        <v>0</v>
      </c>
      <c r="AN167" s="90">
        <f t="shared" ca="1" si="178"/>
        <v>0</v>
      </c>
      <c r="AO167" s="90">
        <f t="shared" ca="1" si="179"/>
        <v>0</v>
      </c>
      <c r="AP167" s="90">
        <f t="shared" ca="1" si="180"/>
        <v>0</v>
      </c>
      <c r="AQ167" s="90">
        <f t="shared" ca="1" si="181"/>
        <v>0</v>
      </c>
      <c r="AR167" s="90">
        <f t="shared" ca="1" si="182"/>
        <v>0</v>
      </c>
      <c r="AS167" s="90">
        <f t="shared" ca="1" si="183"/>
        <v>0</v>
      </c>
      <c r="AT167" s="90">
        <f t="shared" ca="1" si="184"/>
        <v>0</v>
      </c>
      <c r="AU167" s="90">
        <f t="shared" ca="1" si="185"/>
        <v>0</v>
      </c>
      <c r="AV167" s="90">
        <f t="shared" ca="1" si="186"/>
        <v>0</v>
      </c>
      <c r="AW167" s="90">
        <f t="shared" ca="1" si="187"/>
        <v>0</v>
      </c>
      <c r="AX167" s="90">
        <f t="shared" ca="1" si="188"/>
        <v>0</v>
      </c>
      <c r="AY167" s="90">
        <f t="shared" ca="1" si="189"/>
        <v>0</v>
      </c>
      <c r="AZ167" s="90">
        <f t="shared" ca="1" si="190"/>
        <v>0</v>
      </c>
      <c r="BA167" s="92">
        <f t="shared" ca="1" si="191"/>
        <v>0</v>
      </c>
      <c r="BB167" s="95"/>
      <c r="BC167" s="90">
        <f t="shared" ca="1" si="192"/>
        <v>0</v>
      </c>
      <c r="BD167" s="90">
        <f t="shared" ca="1" si="193"/>
        <v>0</v>
      </c>
      <c r="BE167" s="90">
        <f t="shared" ca="1" si="194"/>
        <v>0</v>
      </c>
      <c r="BF167" s="90">
        <f t="shared" ca="1" si="195"/>
        <v>0</v>
      </c>
      <c r="BG167" s="90">
        <f t="shared" ca="1" si="196"/>
        <v>0</v>
      </c>
      <c r="BH167" s="90">
        <f t="shared" ca="1" si="197"/>
        <v>0</v>
      </c>
      <c r="BI167" s="90">
        <f t="shared" ca="1" si="198"/>
        <v>0</v>
      </c>
      <c r="BJ167" s="90">
        <f t="shared" ca="1" si="199"/>
        <v>0</v>
      </c>
      <c r="BK167" s="90">
        <f t="shared" ca="1" si="200"/>
        <v>0</v>
      </c>
      <c r="BL167" s="90">
        <f t="shared" ca="1" si="201"/>
        <v>0</v>
      </c>
      <c r="BM167" s="90">
        <f t="shared" ca="1" si="202"/>
        <v>0</v>
      </c>
      <c r="BN167" s="90">
        <f t="shared" ca="1" si="203"/>
        <v>0</v>
      </c>
      <c r="BO167" s="90">
        <f t="shared" ca="1" si="204"/>
        <v>0</v>
      </c>
      <c r="BP167" s="90">
        <f t="shared" ca="1" si="205"/>
        <v>0</v>
      </c>
      <c r="BQ167" s="90">
        <f t="shared" ca="1" si="206"/>
        <v>0</v>
      </c>
      <c r="BR167" s="92">
        <f t="shared" ca="1" si="207"/>
        <v>0</v>
      </c>
      <c r="BS167" s="92"/>
      <c r="BT167" s="93">
        <f t="shared" ca="1" si="208"/>
        <v>0</v>
      </c>
      <c r="BU167" s="90">
        <f ca="1">IF(W166&lt;=0,0,IF($C167&lt;=SUM($BT167:BT167),0,IF(BD167+$C167-SUM($BT167:BT167)&gt;W166+AM167,W166+AM167-BD167,$C167-SUM($BT167:BT167))))</f>
        <v>0</v>
      </c>
      <c r="BV167" s="90">
        <f ca="1">IF(X166&lt;=0,0,IF($C167&lt;=SUM($BT167:BU167),0,IF(BE167+$C167-SUM($BT167:BU167)&gt;X166+AN167,X166+AN167-BE167,$C167-SUM($BT167:BU167))))</f>
        <v>0</v>
      </c>
      <c r="BW167" s="90">
        <f ca="1">IF(Y166&lt;=0,0,IF($C167&lt;=SUM($BT167:BV167),0,IF(BF167+$C167-SUM($BT167:BV167)&gt;Y166+AO167,Y166+AO167-BF167,$C167-SUM($BT167:BV167))))</f>
        <v>0</v>
      </c>
      <c r="BX167" s="90">
        <f ca="1">IF(Z166&lt;=0,0,IF($C167&lt;=SUM($BT167:BW167),0,IF(BG167+$C167-SUM($BT167:BW167)&gt;Z166+AP167,Z166+AP167-BG167,$C167-SUM($BT167:BW167))))</f>
        <v>0</v>
      </c>
      <c r="BY167" s="90">
        <f ca="1">IF(AA166&lt;=0,0,IF($C167&lt;=SUM($BT167:BX167),0,IF(BH167+$C167-SUM($BT167:BX167)&gt;AA166+AQ167,AA166+AQ167-BH167,$C167-SUM($BT167:BX167))))</f>
        <v>0</v>
      </c>
      <c r="BZ167" s="90">
        <f ca="1">IF(AB166&lt;=0,0,IF($C167&lt;=SUM($BT167:BY167),0,IF(BI167+$C167-SUM($BT167:BY167)&gt;AB166+AR167,AB166+AR167-BI167,$C167-SUM($BT167:BY167))))</f>
        <v>0</v>
      </c>
      <c r="CA167" s="90">
        <f ca="1">IF(AC166&lt;=0,0,IF($C167&lt;=SUM($BT167:BZ167),0,IF(BJ167+$C167-SUM($BT167:BZ167)&gt;AC166+AS167,AC166+AS167-BJ167,$C167-SUM($BT167:BZ167))))</f>
        <v>0</v>
      </c>
      <c r="CB167" s="90">
        <f ca="1">IF(AD166&lt;=0,0,IF($C167&lt;=SUM($BT167:CA167),0,IF(BK167+$C167-SUM($BT167:CA167)&gt;AD166+AT167,AD166+AT167-BK167,$C167-SUM($BT167:CA167))))</f>
        <v>0</v>
      </c>
      <c r="CC167" s="90">
        <f ca="1">IF(AE166&lt;=0,0,IF($C167&lt;=SUM($BT167:CB167),0,IF(BL167+$C167-SUM($BT167:CB167)&gt;AE166+AU167,AE166+AU167-BL167,$C167-SUM($BT167:CB167))))</f>
        <v>0</v>
      </c>
      <c r="CD167" s="90">
        <f ca="1">IF(AF166&lt;=0,0,IF($C167&lt;=SUM($BT167:CC167),0,IF(BM167+$C167-SUM($BT167:CC167)&gt;AF166+AV167,AF166+AV167-BM167,$C167-SUM($BT167:CC167))))</f>
        <v>0</v>
      </c>
      <c r="CE167" s="90">
        <f ca="1">IF(AG166&lt;=0,0,IF($C167&lt;=SUM($BT167:CD167),0,IF(BN167+$C167-SUM($BT167:CD167)&gt;AG166+AW167,AG166+AW167-BN167,$C167-SUM($BT167:CD167))))</f>
        <v>0</v>
      </c>
      <c r="CF167" s="90">
        <f ca="1">IF(AH166&lt;=0,0,IF($C167&lt;=SUM($BT167:CE167),0,IF(BO167+$C167-SUM($BT167:CE167)&gt;AH166+AX167,AH166+AX167-BO167,$C167-SUM($BT167:CE167))))</f>
        <v>0</v>
      </c>
      <c r="CG167" s="90">
        <f ca="1">IF(AI166&lt;=0,0,IF($C167&lt;=SUM($BT167:CF167),0,IF(BP167+$C167-SUM($BT167:CF167)&gt;AI166+AY167,AI166+AY167-BP167,$C167-SUM($BT167:CF167))))</f>
        <v>0</v>
      </c>
      <c r="CH167" s="90">
        <f ca="1">IF(AJ166&lt;=0,0,IF($C167&lt;=SUM($BT167:CG167),0,IF(BQ167+$C167-SUM($BT167:CG167)&gt;AJ166+AZ167,AJ166+AZ167-BQ167,$C167-SUM($BT167:CG167))))</f>
        <v>0</v>
      </c>
    </row>
    <row r="168" spans="1:86" ht="11.1" customHeight="1" x14ac:dyDescent="0.2">
      <c r="A168" s="86" t="str">
        <f t="shared" ca="1" si="144"/>
        <v/>
      </c>
      <c r="B168" s="87" t="e">
        <f t="shared" ca="1" si="209"/>
        <v>#N/A</v>
      </c>
      <c r="C168" s="88" t="str">
        <f t="shared" ca="1" si="145"/>
        <v/>
      </c>
      <c r="D168" s="89"/>
      <c r="E168" s="90">
        <f t="shared" ca="1" si="146"/>
        <v>0</v>
      </c>
      <c r="F168" s="90">
        <f t="shared" ca="1" si="147"/>
        <v>0</v>
      </c>
      <c r="G168" s="90">
        <f t="shared" ca="1" si="148"/>
        <v>0</v>
      </c>
      <c r="H168" s="90">
        <f t="shared" ca="1" si="149"/>
        <v>0</v>
      </c>
      <c r="I168" s="90">
        <f t="shared" ca="1" si="150"/>
        <v>0</v>
      </c>
      <c r="J168" s="90">
        <f t="shared" ca="1" si="151"/>
        <v>0</v>
      </c>
      <c r="K168" s="90">
        <f t="shared" ca="1" si="152"/>
        <v>0</v>
      </c>
      <c r="L168" s="90">
        <f t="shared" ca="1" si="153"/>
        <v>0</v>
      </c>
      <c r="M168" s="90">
        <f t="shared" ca="1" si="154"/>
        <v>0</v>
      </c>
      <c r="N168" s="90">
        <f t="shared" ca="1" si="155"/>
        <v>0</v>
      </c>
      <c r="O168" s="90">
        <f t="shared" ca="1" si="156"/>
        <v>0</v>
      </c>
      <c r="P168" s="90">
        <f t="shared" ca="1" si="157"/>
        <v>0</v>
      </c>
      <c r="Q168" s="90">
        <f t="shared" ca="1" si="158"/>
        <v>0</v>
      </c>
      <c r="R168" s="90">
        <f t="shared" ca="1" si="159"/>
        <v>0</v>
      </c>
      <c r="S168" s="90">
        <f t="shared" ca="1" si="160"/>
        <v>0</v>
      </c>
      <c r="T168" s="91"/>
      <c r="U168" s="90">
        <f t="shared" ca="1" si="143"/>
        <v>0</v>
      </c>
      <c r="V168" s="90">
        <f t="shared" ca="1" si="161"/>
        <v>0</v>
      </c>
      <c r="W168" s="90">
        <f t="shared" ca="1" si="162"/>
        <v>0</v>
      </c>
      <c r="X168" s="90">
        <f t="shared" ca="1" si="163"/>
        <v>0</v>
      </c>
      <c r="Y168" s="90">
        <f t="shared" ca="1" si="164"/>
        <v>0</v>
      </c>
      <c r="Z168" s="90">
        <f t="shared" ca="1" si="165"/>
        <v>0</v>
      </c>
      <c r="AA168" s="90">
        <f t="shared" ca="1" si="166"/>
        <v>0</v>
      </c>
      <c r="AB168" s="90">
        <f t="shared" ca="1" si="167"/>
        <v>0</v>
      </c>
      <c r="AC168" s="90">
        <f t="shared" ca="1" si="168"/>
        <v>0</v>
      </c>
      <c r="AD168" s="90">
        <f t="shared" ca="1" si="169"/>
        <v>0</v>
      </c>
      <c r="AE168" s="90">
        <f t="shared" ca="1" si="170"/>
        <v>0</v>
      </c>
      <c r="AF168" s="90">
        <f t="shared" ca="1" si="171"/>
        <v>0</v>
      </c>
      <c r="AG168" s="90">
        <f t="shared" ca="1" si="172"/>
        <v>0</v>
      </c>
      <c r="AH168" s="90">
        <f t="shared" ca="1" si="173"/>
        <v>0</v>
      </c>
      <c r="AI168" s="90">
        <f t="shared" ca="1" si="174"/>
        <v>0</v>
      </c>
      <c r="AJ168" s="90">
        <f t="shared" ca="1" si="175"/>
        <v>0</v>
      </c>
      <c r="AK168" s="94"/>
      <c r="AL168" s="90">
        <f t="shared" ca="1" si="176"/>
        <v>0</v>
      </c>
      <c r="AM168" s="90">
        <f t="shared" ca="1" si="177"/>
        <v>0</v>
      </c>
      <c r="AN168" s="90">
        <f t="shared" ca="1" si="178"/>
        <v>0</v>
      </c>
      <c r="AO168" s="90">
        <f t="shared" ca="1" si="179"/>
        <v>0</v>
      </c>
      <c r="AP168" s="90">
        <f t="shared" ca="1" si="180"/>
        <v>0</v>
      </c>
      <c r="AQ168" s="90">
        <f t="shared" ca="1" si="181"/>
        <v>0</v>
      </c>
      <c r="AR168" s="90">
        <f t="shared" ca="1" si="182"/>
        <v>0</v>
      </c>
      <c r="AS168" s="90">
        <f t="shared" ca="1" si="183"/>
        <v>0</v>
      </c>
      <c r="AT168" s="90">
        <f t="shared" ca="1" si="184"/>
        <v>0</v>
      </c>
      <c r="AU168" s="90">
        <f t="shared" ca="1" si="185"/>
        <v>0</v>
      </c>
      <c r="AV168" s="90">
        <f t="shared" ca="1" si="186"/>
        <v>0</v>
      </c>
      <c r="AW168" s="90">
        <f t="shared" ca="1" si="187"/>
        <v>0</v>
      </c>
      <c r="AX168" s="90">
        <f t="shared" ca="1" si="188"/>
        <v>0</v>
      </c>
      <c r="AY168" s="90">
        <f t="shared" ca="1" si="189"/>
        <v>0</v>
      </c>
      <c r="AZ168" s="90">
        <f t="shared" ca="1" si="190"/>
        <v>0</v>
      </c>
      <c r="BA168" s="92">
        <f t="shared" ca="1" si="191"/>
        <v>0</v>
      </c>
      <c r="BB168" s="95"/>
      <c r="BC168" s="90">
        <f t="shared" ca="1" si="192"/>
        <v>0</v>
      </c>
      <c r="BD168" s="90">
        <f t="shared" ca="1" si="193"/>
        <v>0</v>
      </c>
      <c r="BE168" s="90">
        <f t="shared" ca="1" si="194"/>
        <v>0</v>
      </c>
      <c r="BF168" s="90">
        <f t="shared" ca="1" si="195"/>
        <v>0</v>
      </c>
      <c r="BG168" s="90">
        <f t="shared" ca="1" si="196"/>
        <v>0</v>
      </c>
      <c r="BH168" s="90">
        <f t="shared" ca="1" si="197"/>
        <v>0</v>
      </c>
      <c r="BI168" s="90">
        <f t="shared" ca="1" si="198"/>
        <v>0</v>
      </c>
      <c r="BJ168" s="90">
        <f t="shared" ca="1" si="199"/>
        <v>0</v>
      </c>
      <c r="BK168" s="90">
        <f t="shared" ca="1" si="200"/>
        <v>0</v>
      </c>
      <c r="BL168" s="90">
        <f t="shared" ca="1" si="201"/>
        <v>0</v>
      </c>
      <c r="BM168" s="90">
        <f t="shared" ca="1" si="202"/>
        <v>0</v>
      </c>
      <c r="BN168" s="90">
        <f t="shared" ca="1" si="203"/>
        <v>0</v>
      </c>
      <c r="BO168" s="90">
        <f t="shared" ca="1" si="204"/>
        <v>0</v>
      </c>
      <c r="BP168" s="90">
        <f t="shared" ca="1" si="205"/>
        <v>0</v>
      </c>
      <c r="BQ168" s="90">
        <f t="shared" ca="1" si="206"/>
        <v>0</v>
      </c>
      <c r="BR168" s="92">
        <f t="shared" ca="1" si="207"/>
        <v>0</v>
      </c>
      <c r="BS168" s="92"/>
      <c r="BT168" s="93">
        <f t="shared" ca="1" si="208"/>
        <v>0</v>
      </c>
      <c r="BU168" s="90">
        <f ca="1">IF(W167&lt;=0,0,IF($C168&lt;=SUM($BT168:BT168),0,IF(BD168+$C168-SUM($BT168:BT168)&gt;W167+AM168,W167+AM168-BD168,$C168-SUM($BT168:BT168))))</f>
        <v>0</v>
      </c>
      <c r="BV168" s="90">
        <f ca="1">IF(X167&lt;=0,0,IF($C168&lt;=SUM($BT168:BU168),0,IF(BE168+$C168-SUM($BT168:BU168)&gt;X167+AN168,X167+AN168-BE168,$C168-SUM($BT168:BU168))))</f>
        <v>0</v>
      </c>
      <c r="BW168" s="90">
        <f ca="1">IF(Y167&lt;=0,0,IF($C168&lt;=SUM($BT168:BV168),0,IF(BF168+$C168-SUM($BT168:BV168)&gt;Y167+AO168,Y167+AO168-BF168,$C168-SUM($BT168:BV168))))</f>
        <v>0</v>
      </c>
      <c r="BX168" s="90">
        <f ca="1">IF(Z167&lt;=0,0,IF($C168&lt;=SUM($BT168:BW168),0,IF(BG168+$C168-SUM($BT168:BW168)&gt;Z167+AP168,Z167+AP168-BG168,$C168-SUM($BT168:BW168))))</f>
        <v>0</v>
      </c>
      <c r="BY168" s="90">
        <f ca="1">IF(AA167&lt;=0,0,IF($C168&lt;=SUM($BT168:BX168),0,IF(BH168+$C168-SUM($BT168:BX168)&gt;AA167+AQ168,AA167+AQ168-BH168,$C168-SUM($BT168:BX168))))</f>
        <v>0</v>
      </c>
      <c r="BZ168" s="90">
        <f ca="1">IF(AB167&lt;=0,0,IF($C168&lt;=SUM($BT168:BY168),0,IF(BI168+$C168-SUM($BT168:BY168)&gt;AB167+AR168,AB167+AR168-BI168,$C168-SUM($BT168:BY168))))</f>
        <v>0</v>
      </c>
      <c r="CA168" s="90">
        <f ca="1">IF(AC167&lt;=0,0,IF($C168&lt;=SUM($BT168:BZ168),0,IF(BJ168+$C168-SUM($BT168:BZ168)&gt;AC167+AS168,AC167+AS168-BJ168,$C168-SUM($BT168:BZ168))))</f>
        <v>0</v>
      </c>
      <c r="CB168" s="90">
        <f ca="1">IF(AD167&lt;=0,0,IF($C168&lt;=SUM($BT168:CA168),0,IF(BK168+$C168-SUM($BT168:CA168)&gt;AD167+AT168,AD167+AT168-BK168,$C168-SUM($BT168:CA168))))</f>
        <v>0</v>
      </c>
      <c r="CC168" s="90">
        <f ca="1">IF(AE167&lt;=0,0,IF($C168&lt;=SUM($BT168:CB168),0,IF(BL168+$C168-SUM($BT168:CB168)&gt;AE167+AU168,AE167+AU168-BL168,$C168-SUM($BT168:CB168))))</f>
        <v>0</v>
      </c>
      <c r="CD168" s="90">
        <f ca="1">IF(AF167&lt;=0,0,IF($C168&lt;=SUM($BT168:CC168),0,IF(BM168+$C168-SUM($BT168:CC168)&gt;AF167+AV168,AF167+AV168-BM168,$C168-SUM($BT168:CC168))))</f>
        <v>0</v>
      </c>
      <c r="CE168" s="90">
        <f ca="1">IF(AG167&lt;=0,0,IF($C168&lt;=SUM($BT168:CD168),0,IF(BN168+$C168-SUM($BT168:CD168)&gt;AG167+AW168,AG167+AW168-BN168,$C168-SUM($BT168:CD168))))</f>
        <v>0</v>
      </c>
      <c r="CF168" s="90">
        <f ca="1">IF(AH167&lt;=0,0,IF($C168&lt;=SUM($BT168:CE168),0,IF(BO168+$C168-SUM($BT168:CE168)&gt;AH167+AX168,AH167+AX168-BO168,$C168-SUM($BT168:CE168))))</f>
        <v>0</v>
      </c>
      <c r="CG168" s="90">
        <f ca="1">IF(AI167&lt;=0,0,IF($C168&lt;=SUM($BT168:CF168),0,IF(BP168+$C168-SUM($BT168:CF168)&gt;AI167+AY168,AI167+AY168-BP168,$C168-SUM($BT168:CF168))))</f>
        <v>0</v>
      </c>
      <c r="CH168" s="90">
        <f ca="1">IF(AJ167&lt;=0,0,IF($C168&lt;=SUM($BT168:CG168),0,IF(BQ168+$C168-SUM($BT168:CG168)&gt;AJ167+AZ168,AJ167+AZ168-BQ168,$C168-SUM($BT168:CG168))))</f>
        <v>0</v>
      </c>
    </row>
    <row r="169" spans="1:86" ht="11.1" customHeight="1" x14ac:dyDescent="0.2">
      <c r="A169" s="86" t="str">
        <f t="shared" ca="1" si="144"/>
        <v/>
      </c>
      <c r="B169" s="87" t="e">
        <f t="shared" ca="1" si="209"/>
        <v>#N/A</v>
      </c>
      <c r="C169" s="88" t="str">
        <f t="shared" ca="1" si="145"/>
        <v/>
      </c>
      <c r="D169" s="89"/>
      <c r="E169" s="90">
        <f t="shared" ca="1" si="146"/>
        <v>0</v>
      </c>
      <c r="F169" s="90">
        <f t="shared" ca="1" si="147"/>
        <v>0</v>
      </c>
      <c r="G169" s="90">
        <f t="shared" ca="1" si="148"/>
        <v>0</v>
      </c>
      <c r="H169" s="90">
        <f t="shared" ca="1" si="149"/>
        <v>0</v>
      </c>
      <c r="I169" s="90">
        <f t="shared" ca="1" si="150"/>
        <v>0</v>
      </c>
      <c r="J169" s="90">
        <f t="shared" ca="1" si="151"/>
        <v>0</v>
      </c>
      <c r="K169" s="90">
        <f t="shared" ca="1" si="152"/>
        <v>0</v>
      </c>
      <c r="L169" s="90">
        <f t="shared" ca="1" si="153"/>
        <v>0</v>
      </c>
      <c r="M169" s="90">
        <f t="shared" ca="1" si="154"/>
        <v>0</v>
      </c>
      <c r="N169" s="90">
        <f t="shared" ca="1" si="155"/>
        <v>0</v>
      </c>
      <c r="O169" s="90">
        <f t="shared" ca="1" si="156"/>
        <v>0</v>
      </c>
      <c r="P169" s="90">
        <f t="shared" ca="1" si="157"/>
        <v>0</v>
      </c>
      <c r="Q169" s="90">
        <f t="shared" ca="1" si="158"/>
        <v>0</v>
      </c>
      <c r="R169" s="90">
        <f t="shared" ca="1" si="159"/>
        <v>0</v>
      </c>
      <c r="S169" s="90">
        <f t="shared" ca="1" si="160"/>
        <v>0</v>
      </c>
      <c r="T169" s="91"/>
      <c r="U169" s="90">
        <f t="shared" ca="1" si="143"/>
        <v>0</v>
      </c>
      <c r="V169" s="90">
        <f t="shared" ca="1" si="161"/>
        <v>0</v>
      </c>
      <c r="W169" s="90">
        <f t="shared" ca="1" si="162"/>
        <v>0</v>
      </c>
      <c r="X169" s="90">
        <f t="shared" ca="1" si="163"/>
        <v>0</v>
      </c>
      <c r="Y169" s="90">
        <f t="shared" ca="1" si="164"/>
        <v>0</v>
      </c>
      <c r="Z169" s="90">
        <f t="shared" ca="1" si="165"/>
        <v>0</v>
      </c>
      <c r="AA169" s="90">
        <f t="shared" ca="1" si="166"/>
        <v>0</v>
      </c>
      <c r="AB169" s="90">
        <f t="shared" ca="1" si="167"/>
        <v>0</v>
      </c>
      <c r="AC169" s="90">
        <f t="shared" ca="1" si="168"/>
        <v>0</v>
      </c>
      <c r="AD169" s="90">
        <f t="shared" ca="1" si="169"/>
        <v>0</v>
      </c>
      <c r="AE169" s="90">
        <f t="shared" ca="1" si="170"/>
        <v>0</v>
      </c>
      <c r="AF169" s="90">
        <f t="shared" ca="1" si="171"/>
        <v>0</v>
      </c>
      <c r="AG169" s="90">
        <f t="shared" ca="1" si="172"/>
        <v>0</v>
      </c>
      <c r="AH169" s="90">
        <f t="shared" ca="1" si="173"/>
        <v>0</v>
      </c>
      <c r="AI169" s="90">
        <f t="shared" ca="1" si="174"/>
        <v>0</v>
      </c>
      <c r="AJ169" s="90">
        <f t="shared" ca="1" si="175"/>
        <v>0</v>
      </c>
      <c r="AK169" s="94"/>
      <c r="AL169" s="90">
        <f t="shared" ca="1" si="176"/>
        <v>0</v>
      </c>
      <c r="AM169" s="90">
        <f t="shared" ca="1" si="177"/>
        <v>0</v>
      </c>
      <c r="AN169" s="90">
        <f t="shared" ca="1" si="178"/>
        <v>0</v>
      </c>
      <c r="AO169" s="90">
        <f t="shared" ca="1" si="179"/>
        <v>0</v>
      </c>
      <c r="AP169" s="90">
        <f t="shared" ca="1" si="180"/>
        <v>0</v>
      </c>
      <c r="AQ169" s="90">
        <f t="shared" ca="1" si="181"/>
        <v>0</v>
      </c>
      <c r="AR169" s="90">
        <f t="shared" ca="1" si="182"/>
        <v>0</v>
      </c>
      <c r="AS169" s="90">
        <f t="shared" ca="1" si="183"/>
        <v>0</v>
      </c>
      <c r="AT169" s="90">
        <f t="shared" ca="1" si="184"/>
        <v>0</v>
      </c>
      <c r="AU169" s="90">
        <f t="shared" ca="1" si="185"/>
        <v>0</v>
      </c>
      <c r="AV169" s="90">
        <f t="shared" ca="1" si="186"/>
        <v>0</v>
      </c>
      <c r="AW169" s="90">
        <f t="shared" ca="1" si="187"/>
        <v>0</v>
      </c>
      <c r="AX169" s="90">
        <f t="shared" ca="1" si="188"/>
        <v>0</v>
      </c>
      <c r="AY169" s="90">
        <f t="shared" ca="1" si="189"/>
        <v>0</v>
      </c>
      <c r="AZ169" s="90">
        <f t="shared" ca="1" si="190"/>
        <v>0</v>
      </c>
      <c r="BA169" s="92">
        <f t="shared" ca="1" si="191"/>
        <v>0</v>
      </c>
      <c r="BB169" s="95"/>
      <c r="BC169" s="90">
        <f t="shared" ca="1" si="192"/>
        <v>0</v>
      </c>
      <c r="BD169" s="90">
        <f t="shared" ca="1" si="193"/>
        <v>0</v>
      </c>
      <c r="BE169" s="90">
        <f t="shared" ca="1" si="194"/>
        <v>0</v>
      </c>
      <c r="BF169" s="90">
        <f t="shared" ca="1" si="195"/>
        <v>0</v>
      </c>
      <c r="BG169" s="90">
        <f t="shared" ca="1" si="196"/>
        <v>0</v>
      </c>
      <c r="BH169" s="90">
        <f t="shared" ca="1" si="197"/>
        <v>0</v>
      </c>
      <c r="BI169" s="90">
        <f t="shared" ca="1" si="198"/>
        <v>0</v>
      </c>
      <c r="BJ169" s="90">
        <f t="shared" ca="1" si="199"/>
        <v>0</v>
      </c>
      <c r="BK169" s="90">
        <f t="shared" ca="1" si="200"/>
        <v>0</v>
      </c>
      <c r="BL169" s="90">
        <f t="shared" ca="1" si="201"/>
        <v>0</v>
      </c>
      <c r="BM169" s="90">
        <f t="shared" ca="1" si="202"/>
        <v>0</v>
      </c>
      <c r="BN169" s="90">
        <f t="shared" ca="1" si="203"/>
        <v>0</v>
      </c>
      <c r="BO169" s="90">
        <f t="shared" ca="1" si="204"/>
        <v>0</v>
      </c>
      <c r="BP169" s="90">
        <f t="shared" ca="1" si="205"/>
        <v>0</v>
      </c>
      <c r="BQ169" s="90">
        <f t="shared" ca="1" si="206"/>
        <v>0</v>
      </c>
      <c r="BR169" s="92">
        <f t="shared" ca="1" si="207"/>
        <v>0</v>
      </c>
      <c r="BS169" s="92"/>
      <c r="BT169" s="93">
        <f t="shared" ca="1" si="208"/>
        <v>0</v>
      </c>
      <c r="BU169" s="90">
        <f ca="1">IF(W168&lt;=0,0,IF($C169&lt;=SUM($BT169:BT169),0,IF(BD169+$C169-SUM($BT169:BT169)&gt;W168+AM169,W168+AM169-BD169,$C169-SUM($BT169:BT169))))</f>
        <v>0</v>
      </c>
      <c r="BV169" s="90">
        <f ca="1">IF(X168&lt;=0,0,IF($C169&lt;=SUM($BT169:BU169),0,IF(BE169+$C169-SUM($BT169:BU169)&gt;X168+AN169,X168+AN169-BE169,$C169-SUM($BT169:BU169))))</f>
        <v>0</v>
      </c>
      <c r="BW169" s="90">
        <f ca="1">IF(Y168&lt;=0,0,IF($C169&lt;=SUM($BT169:BV169),0,IF(BF169+$C169-SUM($BT169:BV169)&gt;Y168+AO169,Y168+AO169-BF169,$C169-SUM($BT169:BV169))))</f>
        <v>0</v>
      </c>
      <c r="BX169" s="90">
        <f ca="1">IF(Z168&lt;=0,0,IF($C169&lt;=SUM($BT169:BW169),0,IF(BG169+$C169-SUM($BT169:BW169)&gt;Z168+AP169,Z168+AP169-BG169,$C169-SUM($BT169:BW169))))</f>
        <v>0</v>
      </c>
      <c r="BY169" s="90">
        <f ca="1">IF(AA168&lt;=0,0,IF($C169&lt;=SUM($BT169:BX169),0,IF(BH169+$C169-SUM($BT169:BX169)&gt;AA168+AQ169,AA168+AQ169-BH169,$C169-SUM($BT169:BX169))))</f>
        <v>0</v>
      </c>
      <c r="BZ169" s="90">
        <f ca="1">IF(AB168&lt;=0,0,IF($C169&lt;=SUM($BT169:BY169),0,IF(BI169+$C169-SUM($BT169:BY169)&gt;AB168+AR169,AB168+AR169-BI169,$C169-SUM($BT169:BY169))))</f>
        <v>0</v>
      </c>
      <c r="CA169" s="90">
        <f ca="1">IF(AC168&lt;=0,0,IF($C169&lt;=SUM($BT169:BZ169),0,IF(BJ169+$C169-SUM($BT169:BZ169)&gt;AC168+AS169,AC168+AS169-BJ169,$C169-SUM($BT169:BZ169))))</f>
        <v>0</v>
      </c>
      <c r="CB169" s="90">
        <f ca="1">IF(AD168&lt;=0,0,IF($C169&lt;=SUM($BT169:CA169),0,IF(BK169+$C169-SUM($BT169:CA169)&gt;AD168+AT169,AD168+AT169-BK169,$C169-SUM($BT169:CA169))))</f>
        <v>0</v>
      </c>
      <c r="CC169" s="90">
        <f ca="1">IF(AE168&lt;=0,0,IF($C169&lt;=SUM($BT169:CB169),0,IF(BL169+$C169-SUM($BT169:CB169)&gt;AE168+AU169,AE168+AU169-BL169,$C169-SUM($BT169:CB169))))</f>
        <v>0</v>
      </c>
      <c r="CD169" s="90">
        <f ca="1">IF(AF168&lt;=0,0,IF($C169&lt;=SUM($BT169:CC169),0,IF(BM169+$C169-SUM($BT169:CC169)&gt;AF168+AV169,AF168+AV169-BM169,$C169-SUM($BT169:CC169))))</f>
        <v>0</v>
      </c>
      <c r="CE169" s="90">
        <f ca="1">IF(AG168&lt;=0,0,IF($C169&lt;=SUM($BT169:CD169),0,IF(BN169+$C169-SUM($BT169:CD169)&gt;AG168+AW169,AG168+AW169-BN169,$C169-SUM($BT169:CD169))))</f>
        <v>0</v>
      </c>
      <c r="CF169" s="90">
        <f ca="1">IF(AH168&lt;=0,0,IF($C169&lt;=SUM($BT169:CE169),0,IF(BO169+$C169-SUM($BT169:CE169)&gt;AH168+AX169,AH168+AX169-BO169,$C169-SUM($BT169:CE169))))</f>
        <v>0</v>
      </c>
      <c r="CG169" s="90">
        <f ca="1">IF(AI168&lt;=0,0,IF($C169&lt;=SUM($BT169:CF169),0,IF(BP169+$C169-SUM($BT169:CF169)&gt;AI168+AY169,AI168+AY169-BP169,$C169-SUM($BT169:CF169))))</f>
        <v>0</v>
      </c>
      <c r="CH169" s="90">
        <f ca="1">IF(AJ168&lt;=0,0,IF($C169&lt;=SUM($BT169:CG169),0,IF(BQ169+$C169-SUM($BT169:CG169)&gt;AJ168+AZ169,AJ168+AZ169-BQ169,$C169-SUM($BT169:CG169))))</f>
        <v>0</v>
      </c>
    </row>
    <row r="170" spans="1:86" ht="11.1" customHeight="1" x14ac:dyDescent="0.2">
      <c r="A170" s="86" t="str">
        <f t="shared" ca="1" si="144"/>
        <v/>
      </c>
      <c r="B170" s="87" t="e">
        <f t="shared" ca="1" si="209"/>
        <v>#N/A</v>
      </c>
      <c r="C170" s="88" t="str">
        <f t="shared" ca="1" si="145"/>
        <v/>
      </c>
      <c r="D170" s="89"/>
      <c r="E170" s="90">
        <f t="shared" ca="1" si="146"/>
        <v>0</v>
      </c>
      <c r="F170" s="90">
        <f t="shared" ca="1" si="147"/>
        <v>0</v>
      </c>
      <c r="G170" s="90">
        <f t="shared" ca="1" si="148"/>
        <v>0</v>
      </c>
      <c r="H170" s="90">
        <f t="shared" ca="1" si="149"/>
        <v>0</v>
      </c>
      <c r="I170" s="90">
        <f t="shared" ca="1" si="150"/>
        <v>0</v>
      </c>
      <c r="J170" s="90">
        <f t="shared" ca="1" si="151"/>
        <v>0</v>
      </c>
      <c r="K170" s="90">
        <f t="shared" ca="1" si="152"/>
        <v>0</v>
      </c>
      <c r="L170" s="90">
        <f t="shared" ca="1" si="153"/>
        <v>0</v>
      </c>
      <c r="M170" s="90">
        <f t="shared" ca="1" si="154"/>
        <v>0</v>
      </c>
      <c r="N170" s="90">
        <f t="shared" ca="1" si="155"/>
        <v>0</v>
      </c>
      <c r="O170" s="90">
        <f t="shared" ca="1" si="156"/>
        <v>0</v>
      </c>
      <c r="P170" s="90">
        <f t="shared" ca="1" si="157"/>
        <v>0</v>
      </c>
      <c r="Q170" s="90">
        <f t="shared" ca="1" si="158"/>
        <v>0</v>
      </c>
      <c r="R170" s="90">
        <f t="shared" ca="1" si="159"/>
        <v>0</v>
      </c>
      <c r="S170" s="90">
        <f t="shared" ca="1" si="160"/>
        <v>0</v>
      </c>
      <c r="T170" s="91"/>
      <c r="U170" s="90">
        <f t="shared" ca="1" si="143"/>
        <v>0</v>
      </c>
      <c r="V170" s="90">
        <f t="shared" ca="1" si="161"/>
        <v>0</v>
      </c>
      <c r="W170" s="90">
        <f t="shared" ca="1" si="162"/>
        <v>0</v>
      </c>
      <c r="X170" s="90">
        <f t="shared" ca="1" si="163"/>
        <v>0</v>
      </c>
      <c r="Y170" s="90">
        <f t="shared" ca="1" si="164"/>
        <v>0</v>
      </c>
      <c r="Z170" s="90">
        <f t="shared" ca="1" si="165"/>
        <v>0</v>
      </c>
      <c r="AA170" s="90">
        <f t="shared" ca="1" si="166"/>
        <v>0</v>
      </c>
      <c r="AB170" s="90">
        <f t="shared" ca="1" si="167"/>
        <v>0</v>
      </c>
      <c r="AC170" s="90">
        <f t="shared" ca="1" si="168"/>
        <v>0</v>
      </c>
      <c r="AD170" s="90">
        <f t="shared" ca="1" si="169"/>
        <v>0</v>
      </c>
      <c r="AE170" s="90">
        <f t="shared" ca="1" si="170"/>
        <v>0</v>
      </c>
      <c r="AF170" s="90">
        <f t="shared" ca="1" si="171"/>
        <v>0</v>
      </c>
      <c r="AG170" s="90">
        <f t="shared" ca="1" si="172"/>
        <v>0</v>
      </c>
      <c r="AH170" s="90">
        <f t="shared" ca="1" si="173"/>
        <v>0</v>
      </c>
      <c r="AI170" s="90">
        <f t="shared" ca="1" si="174"/>
        <v>0</v>
      </c>
      <c r="AJ170" s="90">
        <f t="shared" ca="1" si="175"/>
        <v>0</v>
      </c>
      <c r="AK170" s="94"/>
      <c r="AL170" s="90">
        <f t="shared" ca="1" si="176"/>
        <v>0</v>
      </c>
      <c r="AM170" s="90">
        <f t="shared" ca="1" si="177"/>
        <v>0</v>
      </c>
      <c r="AN170" s="90">
        <f t="shared" ca="1" si="178"/>
        <v>0</v>
      </c>
      <c r="AO170" s="90">
        <f t="shared" ca="1" si="179"/>
        <v>0</v>
      </c>
      <c r="AP170" s="90">
        <f t="shared" ca="1" si="180"/>
        <v>0</v>
      </c>
      <c r="AQ170" s="90">
        <f t="shared" ca="1" si="181"/>
        <v>0</v>
      </c>
      <c r="AR170" s="90">
        <f t="shared" ca="1" si="182"/>
        <v>0</v>
      </c>
      <c r="AS170" s="90">
        <f t="shared" ca="1" si="183"/>
        <v>0</v>
      </c>
      <c r="AT170" s="90">
        <f t="shared" ca="1" si="184"/>
        <v>0</v>
      </c>
      <c r="AU170" s="90">
        <f t="shared" ca="1" si="185"/>
        <v>0</v>
      </c>
      <c r="AV170" s="90">
        <f t="shared" ca="1" si="186"/>
        <v>0</v>
      </c>
      <c r="AW170" s="90">
        <f t="shared" ca="1" si="187"/>
        <v>0</v>
      </c>
      <c r="AX170" s="90">
        <f t="shared" ca="1" si="188"/>
        <v>0</v>
      </c>
      <c r="AY170" s="90">
        <f t="shared" ca="1" si="189"/>
        <v>0</v>
      </c>
      <c r="AZ170" s="90">
        <f t="shared" ca="1" si="190"/>
        <v>0</v>
      </c>
      <c r="BA170" s="92">
        <f t="shared" ca="1" si="191"/>
        <v>0</v>
      </c>
      <c r="BB170" s="95"/>
      <c r="BC170" s="90">
        <f t="shared" ca="1" si="192"/>
        <v>0</v>
      </c>
      <c r="BD170" s="90">
        <f t="shared" ca="1" si="193"/>
        <v>0</v>
      </c>
      <c r="BE170" s="90">
        <f t="shared" ca="1" si="194"/>
        <v>0</v>
      </c>
      <c r="BF170" s="90">
        <f t="shared" ca="1" si="195"/>
        <v>0</v>
      </c>
      <c r="BG170" s="90">
        <f t="shared" ca="1" si="196"/>
        <v>0</v>
      </c>
      <c r="BH170" s="90">
        <f t="shared" ca="1" si="197"/>
        <v>0</v>
      </c>
      <c r="BI170" s="90">
        <f t="shared" ca="1" si="198"/>
        <v>0</v>
      </c>
      <c r="BJ170" s="90">
        <f t="shared" ca="1" si="199"/>
        <v>0</v>
      </c>
      <c r="BK170" s="90">
        <f t="shared" ca="1" si="200"/>
        <v>0</v>
      </c>
      <c r="BL170" s="90">
        <f t="shared" ca="1" si="201"/>
        <v>0</v>
      </c>
      <c r="BM170" s="90">
        <f t="shared" ca="1" si="202"/>
        <v>0</v>
      </c>
      <c r="BN170" s="90">
        <f t="shared" ca="1" si="203"/>
        <v>0</v>
      </c>
      <c r="BO170" s="90">
        <f t="shared" ca="1" si="204"/>
        <v>0</v>
      </c>
      <c r="BP170" s="90">
        <f t="shared" ca="1" si="205"/>
        <v>0</v>
      </c>
      <c r="BQ170" s="90">
        <f t="shared" ca="1" si="206"/>
        <v>0</v>
      </c>
      <c r="BR170" s="92">
        <f t="shared" ca="1" si="207"/>
        <v>0</v>
      </c>
      <c r="BS170" s="92"/>
      <c r="BT170" s="93">
        <f t="shared" ca="1" si="208"/>
        <v>0</v>
      </c>
      <c r="BU170" s="90">
        <f ca="1">IF(W169&lt;=0,0,IF($C170&lt;=SUM($BT170:BT170),0,IF(BD170+$C170-SUM($BT170:BT170)&gt;W169+AM170,W169+AM170-BD170,$C170-SUM($BT170:BT170))))</f>
        <v>0</v>
      </c>
      <c r="BV170" s="90">
        <f ca="1">IF(X169&lt;=0,0,IF($C170&lt;=SUM($BT170:BU170),0,IF(BE170+$C170-SUM($BT170:BU170)&gt;X169+AN170,X169+AN170-BE170,$C170-SUM($BT170:BU170))))</f>
        <v>0</v>
      </c>
      <c r="BW170" s="90">
        <f ca="1">IF(Y169&lt;=0,0,IF($C170&lt;=SUM($BT170:BV170),0,IF(BF170+$C170-SUM($BT170:BV170)&gt;Y169+AO170,Y169+AO170-BF170,$C170-SUM($BT170:BV170))))</f>
        <v>0</v>
      </c>
      <c r="BX170" s="90">
        <f ca="1">IF(Z169&lt;=0,0,IF($C170&lt;=SUM($BT170:BW170),0,IF(BG170+$C170-SUM($BT170:BW170)&gt;Z169+AP170,Z169+AP170-BG170,$C170-SUM($BT170:BW170))))</f>
        <v>0</v>
      </c>
      <c r="BY170" s="90">
        <f ca="1">IF(AA169&lt;=0,0,IF($C170&lt;=SUM($BT170:BX170),0,IF(BH170+$C170-SUM($BT170:BX170)&gt;AA169+AQ170,AA169+AQ170-BH170,$C170-SUM($BT170:BX170))))</f>
        <v>0</v>
      </c>
      <c r="BZ170" s="90">
        <f ca="1">IF(AB169&lt;=0,0,IF($C170&lt;=SUM($BT170:BY170),0,IF(BI170+$C170-SUM($BT170:BY170)&gt;AB169+AR170,AB169+AR170-BI170,$C170-SUM($BT170:BY170))))</f>
        <v>0</v>
      </c>
      <c r="CA170" s="90">
        <f ca="1">IF(AC169&lt;=0,0,IF($C170&lt;=SUM($BT170:BZ170),0,IF(BJ170+$C170-SUM($BT170:BZ170)&gt;AC169+AS170,AC169+AS170-BJ170,$C170-SUM($BT170:BZ170))))</f>
        <v>0</v>
      </c>
      <c r="CB170" s="90">
        <f ca="1">IF(AD169&lt;=0,0,IF($C170&lt;=SUM($BT170:CA170),0,IF(BK170+$C170-SUM($BT170:CA170)&gt;AD169+AT170,AD169+AT170-BK170,$C170-SUM($BT170:CA170))))</f>
        <v>0</v>
      </c>
      <c r="CC170" s="90">
        <f ca="1">IF(AE169&lt;=0,0,IF($C170&lt;=SUM($BT170:CB170),0,IF(BL170+$C170-SUM($BT170:CB170)&gt;AE169+AU170,AE169+AU170-BL170,$C170-SUM($BT170:CB170))))</f>
        <v>0</v>
      </c>
      <c r="CD170" s="90">
        <f ca="1">IF(AF169&lt;=0,0,IF($C170&lt;=SUM($BT170:CC170),0,IF(BM170+$C170-SUM($BT170:CC170)&gt;AF169+AV170,AF169+AV170-BM170,$C170-SUM($BT170:CC170))))</f>
        <v>0</v>
      </c>
      <c r="CE170" s="90">
        <f ca="1">IF(AG169&lt;=0,0,IF($C170&lt;=SUM($BT170:CD170),0,IF(BN170+$C170-SUM($BT170:CD170)&gt;AG169+AW170,AG169+AW170-BN170,$C170-SUM($BT170:CD170))))</f>
        <v>0</v>
      </c>
      <c r="CF170" s="90">
        <f ca="1">IF(AH169&lt;=0,0,IF($C170&lt;=SUM($BT170:CE170),0,IF(BO170+$C170-SUM($BT170:CE170)&gt;AH169+AX170,AH169+AX170-BO170,$C170-SUM($BT170:CE170))))</f>
        <v>0</v>
      </c>
      <c r="CG170" s="90">
        <f ca="1">IF(AI169&lt;=0,0,IF($C170&lt;=SUM($BT170:CF170),0,IF(BP170+$C170-SUM($BT170:CF170)&gt;AI169+AY170,AI169+AY170-BP170,$C170-SUM($BT170:CF170))))</f>
        <v>0</v>
      </c>
      <c r="CH170" s="90">
        <f ca="1">IF(AJ169&lt;=0,0,IF($C170&lt;=SUM($BT170:CG170),0,IF(BQ170+$C170-SUM($BT170:CG170)&gt;AJ169+AZ170,AJ169+AZ170-BQ170,$C170-SUM($BT170:CG170))))</f>
        <v>0</v>
      </c>
    </row>
    <row r="171" spans="1:86" ht="11.1" customHeight="1" x14ac:dyDescent="0.2">
      <c r="A171" s="86" t="str">
        <f t="shared" ca="1" si="144"/>
        <v/>
      </c>
      <c r="B171" s="87" t="e">
        <f t="shared" ca="1" si="209"/>
        <v>#N/A</v>
      </c>
      <c r="C171" s="88" t="str">
        <f t="shared" ca="1" si="145"/>
        <v/>
      </c>
      <c r="D171" s="89"/>
      <c r="E171" s="90">
        <f t="shared" ca="1" si="146"/>
        <v>0</v>
      </c>
      <c r="F171" s="90">
        <f t="shared" ca="1" si="147"/>
        <v>0</v>
      </c>
      <c r="G171" s="90">
        <f t="shared" ca="1" si="148"/>
        <v>0</v>
      </c>
      <c r="H171" s="90">
        <f t="shared" ca="1" si="149"/>
        <v>0</v>
      </c>
      <c r="I171" s="90">
        <f t="shared" ca="1" si="150"/>
        <v>0</v>
      </c>
      <c r="J171" s="90">
        <f t="shared" ca="1" si="151"/>
        <v>0</v>
      </c>
      <c r="K171" s="90">
        <f t="shared" ca="1" si="152"/>
        <v>0</v>
      </c>
      <c r="L171" s="90">
        <f t="shared" ca="1" si="153"/>
        <v>0</v>
      </c>
      <c r="M171" s="90">
        <f t="shared" ca="1" si="154"/>
        <v>0</v>
      </c>
      <c r="N171" s="90">
        <f t="shared" ca="1" si="155"/>
        <v>0</v>
      </c>
      <c r="O171" s="90">
        <f t="shared" ca="1" si="156"/>
        <v>0</v>
      </c>
      <c r="P171" s="90">
        <f t="shared" ca="1" si="157"/>
        <v>0</v>
      </c>
      <c r="Q171" s="90">
        <f t="shared" ca="1" si="158"/>
        <v>0</v>
      </c>
      <c r="R171" s="90">
        <f t="shared" ca="1" si="159"/>
        <v>0</v>
      </c>
      <c r="S171" s="90">
        <f t="shared" ca="1" si="160"/>
        <v>0</v>
      </c>
      <c r="T171" s="91"/>
      <c r="U171" s="90">
        <f t="shared" ca="1" si="143"/>
        <v>0</v>
      </c>
      <c r="V171" s="90">
        <f t="shared" ca="1" si="161"/>
        <v>0</v>
      </c>
      <c r="W171" s="90">
        <f t="shared" ca="1" si="162"/>
        <v>0</v>
      </c>
      <c r="X171" s="90">
        <f t="shared" ca="1" si="163"/>
        <v>0</v>
      </c>
      <c r="Y171" s="90">
        <f t="shared" ca="1" si="164"/>
        <v>0</v>
      </c>
      <c r="Z171" s="90">
        <f t="shared" ca="1" si="165"/>
        <v>0</v>
      </c>
      <c r="AA171" s="90">
        <f t="shared" ca="1" si="166"/>
        <v>0</v>
      </c>
      <c r="AB171" s="90">
        <f t="shared" ca="1" si="167"/>
        <v>0</v>
      </c>
      <c r="AC171" s="90">
        <f t="shared" ca="1" si="168"/>
        <v>0</v>
      </c>
      <c r="AD171" s="90">
        <f t="shared" ca="1" si="169"/>
        <v>0</v>
      </c>
      <c r="AE171" s="90">
        <f t="shared" ca="1" si="170"/>
        <v>0</v>
      </c>
      <c r="AF171" s="90">
        <f t="shared" ca="1" si="171"/>
        <v>0</v>
      </c>
      <c r="AG171" s="90">
        <f t="shared" ca="1" si="172"/>
        <v>0</v>
      </c>
      <c r="AH171" s="90">
        <f t="shared" ca="1" si="173"/>
        <v>0</v>
      </c>
      <c r="AI171" s="90">
        <f t="shared" ca="1" si="174"/>
        <v>0</v>
      </c>
      <c r="AJ171" s="90">
        <f t="shared" ca="1" si="175"/>
        <v>0</v>
      </c>
      <c r="AK171" s="94"/>
      <c r="AL171" s="90">
        <f t="shared" ca="1" si="176"/>
        <v>0</v>
      </c>
      <c r="AM171" s="90">
        <f t="shared" ca="1" si="177"/>
        <v>0</v>
      </c>
      <c r="AN171" s="90">
        <f t="shared" ca="1" si="178"/>
        <v>0</v>
      </c>
      <c r="AO171" s="90">
        <f t="shared" ca="1" si="179"/>
        <v>0</v>
      </c>
      <c r="AP171" s="90">
        <f t="shared" ca="1" si="180"/>
        <v>0</v>
      </c>
      <c r="AQ171" s="90">
        <f t="shared" ca="1" si="181"/>
        <v>0</v>
      </c>
      <c r="AR171" s="90">
        <f t="shared" ca="1" si="182"/>
        <v>0</v>
      </c>
      <c r="AS171" s="90">
        <f t="shared" ca="1" si="183"/>
        <v>0</v>
      </c>
      <c r="AT171" s="90">
        <f t="shared" ca="1" si="184"/>
        <v>0</v>
      </c>
      <c r="AU171" s="90">
        <f t="shared" ca="1" si="185"/>
        <v>0</v>
      </c>
      <c r="AV171" s="90">
        <f t="shared" ca="1" si="186"/>
        <v>0</v>
      </c>
      <c r="AW171" s="90">
        <f t="shared" ca="1" si="187"/>
        <v>0</v>
      </c>
      <c r="AX171" s="90">
        <f t="shared" ca="1" si="188"/>
        <v>0</v>
      </c>
      <c r="AY171" s="90">
        <f t="shared" ca="1" si="189"/>
        <v>0</v>
      </c>
      <c r="AZ171" s="90">
        <f t="shared" ca="1" si="190"/>
        <v>0</v>
      </c>
      <c r="BA171" s="92">
        <f t="shared" ca="1" si="191"/>
        <v>0</v>
      </c>
      <c r="BB171" s="95"/>
      <c r="BC171" s="90">
        <f t="shared" ca="1" si="192"/>
        <v>0</v>
      </c>
      <c r="BD171" s="90">
        <f t="shared" ca="1" si="193"/>
        <v>0</v>
      </c>
      <c r="BE171" s="90">
        <f t="shared" ca="1" si="194"/>
        <v>0</v>
      </c>
      <c r="BF171" s="90">
        <f t="shared" ca="1" si="195"/>
        <v>0</v>
      </c>
      <c r="BG171" s="90">
        <f t="shared" ca="1" si="196"/>
        <v>0</v>
      </c>
      <c r="BH171" s="90">
        <f t="shared" ca="1" si="197"/>
        <v>0</v>
      </c>
      <c r="BI171" s="90">
        <f t="shared" ca="1" si="198"/>
        <v>0</v>
      </c>
      <c r="BJ171" s="90">
        <f t="shared" ca="1" si="199"/>
        <v>0</v>
      </c>
      <c r="BK171" s="90">
        <f t="shared" ca="1" si="200"/>
        <v>0</v>
      </c>
      <c r="BL171" s="90">
        <f t="shared" ca="1" si="201"/>
        <v>0</v>
      </c>
      <c r="BM171" s="90">
        <f t="shared" ca="1" si="202"/>
        <v>0</v>
      </c>
      <c r="BN171" s="90">
        <f t="shared" ca="1" si="203"/>
        <v>0</v>
      </c>
      <c r="BO171" s="90">
        <f t="shared" ca="1" si="204"/>
        <v>0</v>
      </c>
      <c r="BP171" s="90">
        <f t="shared" ca="1" si="205"/>
        <v>0</v>
      </c>
      <c r="BQ171" s="90">
        <f t="shared" ca="1" si="206"/>
        <v>0</v>
      </c>
      <c r="BR171" s="92">
        <f t="shared" ca="1" si="207"/>
        <v>0</v>
      </c>
      <c r="BS171" s="92"/>
      <c r="BT171" s="93">
        <f t="shared" ca="1" si="208"/>
        <v>0</v>
      </c>
      <c r="BU171" s="90">
        <f ca="1">IF(W170&lt;=0,0,IF($C171&lt;=SUM($BT171:BT171),0,IF(BD171+$C171-SUM($BT171:BT171)&gt;W170+AM171,W170+AM171-BD171,$C171-SUM($BT171:BT171))))</f>
        <v>0</v>
      </c>
      <c r="BV171" s="90">
        <f ca="1">IF(X170&lt;=0,0,IF($C171&lt;=SUM($BT171:BU171),0,IF(BE171+$C171-SUM($BT171:BU171)&gt;X170+AN171,X170+AN171-BE171,$C171-SUM($BT171:BU171))))</f>
        <v>0</v>
      </c>
      <c r="BW171" s="90">
        <f ca="1">IF(Y170&lt;=0,0,IF($C171&lt;=SUM($BT171:BV171),0,IF(BF171+$C171-SUM($BT171:BV171)&gt;Y170+AO171,Y170+AO171-BF171,$C171-SUM($BT171:BV171))))</f>
        <v>0</v>
      </c>
      <c r="BX171" s="90">
        <f ca="1">IF(Z170&lt;=0,0,IF($C171&lt;=SUM($BT171:BW171),0,IF(BG171+$C171-SUM($BT171:BW171)&gt;Z170+AP171,Z170+AP171-BG171,$C171-SUM($BT171:BW171))))</f>
        <v>0</v>
      </c>
      <c r="BY171" s="90">
        <f ca="1">IF(AA170&lt;=0,0,IF($C171&lt;=SUM($BT171:BX171),0,IF(BH171+$C171-SUM($BT171:BX171)&gt;AA170+AQ171,AA170+AQ171-BH171,$C171-SUM($BT171:BX171))))</f>
        <v>0</v>
      </c>
      <c r="BZ171" s="90">
        <f ca="1">IF(AB170&lt;=0,0,IF($C171&lt;=SUM($BT171:BY171),0,IF(BI171+$C171-SUM($BT171:BY171)&gt;AB170+AR171,AB170+AR171-BI171,$C171-SUM($BT171:BY171))))</f>
        <v>0</v>
      </c>
      <c r="CA171" s="90">
        <f ca="1">IF(AC170&lt;=0,0,IF($C171&lt;=SUM($BT171:BZ171),0,IF(BJ171+$C171-SUM($BT171:BZ171)&gt;AC170+AS171,AC170+AS171-BJ171,$C171-SUM($BT171:BZ171))))</f>
        <v>0</v>
      </c>
      <c r="CB171" s="90">
        <f ca="1">IF(AD170&lt;=0,0,IF($C171&lt;=SUM($BT171:CA171),0,IF(BK171+$C171-SUM($BT171:CA171)&gt;AD170+AT171,AD170+AT171-BK171,$C171-SUM($BT171:CA171))))</f>
        <v>0</v>
      </c>
      <c r="CC171" s="90">
        <f ca="1">IF(AE170&lt;=0,0,IF($C171&lt;=SUM($BT171:CB171),0,IF(BL171+$C171-SUM($BT171:CB171)&gt;AE170+AU171,AE170+AU171-BL171,$C171-SUM($BT171:CB171))))</f>
        <v>0</v>
      </c>
      <c r="CD171" s="90">
        <f ca="1">IF(AF170&lt;=0,0,IF($C171&lt;=SUM($BT171:CC171),0,IF(BM171+$C171-SUM($BT171:CC171)&gt;AF170+AV171,AF170+AV171-BM171,$C171-SUM($BT171:CC171))))</f>
        <v>0</v>
      </c>
      <c r="CE171" s="90">
        <f ca="1">IF(AG170&lt;=0,0,IF($C171&lt;=SUM($BT171:CD171),0,IF(BN171+$C171-SUM($BT171:CD171)&gt;AG170+AW171,AG170+AW171-BN171,$C171-SUM($BT171:CD171))))</f>
        <v>0</v>
      </c>
      <c r="CF171" s="90">
        <f ca="1">IF(AH170&lt;=0,0,IF($C171&lt;=SUM($BT171:CE171),0,IF(BO171+$C171-SUM($BT171:CE171)&gt;AH170+AX171,AH170+AX171-BO171,$C171-SUM($BT171:CE171))))</f>
        <v>0</v>
      </c>
      <c r="CG171" s="90">
        <f ca="1">IF(AI170&lt;=0,0,IF($C171&lt;=SUM($BT171:CF171),0,IF(BP171+$C171-SUM($BT171:CF171)&gt;AI170+AY171,AI170+AY171-BP171,$C171-SUM($BT171:CF171))))</f>
        <v>0</v>
      </c>
      <c r="CH171" s="90">
        <f ca="1">IF(AJ170&lt;=0,0,IF($C171&lt;=SUM($BT171:CG171),0,IF(BQ171+$C171-SUM($BT171:CG171)&gt;AJ170+AZ171,AJ170+AZ171-BQ171,$C171-SUM($BT171:CG171))))</f>
        <v>0</v>
      </c>
    </row>
    <row r="172" spans="1:86" ht="11.1" customHeight="1" x14ac:dyDescent="0.2">
      <c r="A172" s="86" t="str">
        <f t="shared" ca="1" si="144"/>
        <v/>
      </c>
      <c r="B172" s="87" t="e">
        <f t="shared" ca="1" si="209"/>
        <v>#N/A</v>
      </c>
      <c r="C172" s="88" t="str">
        <f t="shared" ca="1" si="145"/>
        <v/>
      </c>
      <c r="D172" s="89"/>
      <c r="E172" s="90">
        <f t="shared" ca="1" si="146"/>
        <v>0</v>
      </c>
      <c r="F172" s="90">
        <f t="shared" ca="1" si="147"/>
        <v>0</v>
      </c>
      <c r="G172" s="90">
        <f t="shared" ca="1" si="148"/>
        <v>0</v>
      </c>
      <c r="H172" s="90">
        <f t="shared" ca="1" si="149"/>
        <v>0</v>
      </c>
      <c r="I172" s="90">
        <f t="shared" ca="1" si="150"/>
        <v>0</v>
      </c>
      <c r="J172" s="90">
        <f t="shared" ca="1" si="151"/>
        <v>0</v>
      </c>
      <c r="K172" s="90">
        <f t="shared" ca="1" si="152"/>
        <v>0</v>
      </c>
      <c r="L172" s="90">
        <f t="shared" ca="1" si="153"/>
        <v>0</v>
      </c>
      <c r="M172" s="90">
        <f t="shared" ca="1" si="154"/>
        <v>0</v>
      </c>
      <c r="N172" s="90">
        <f t="shared" ca="1" si="155"/>
        <v>0</v>
      </c>
      <c r="O172" s="90">
        <f t="shared" ca="1" si="156"/>
        <v>0</v>
      </c>
      <c r="P172" s="90">
        <f t="shared" ca="1" si="157"/>
        <v>0</v>
      </c>
      <c r="Q172" s="90">
        <f t="shared" ca="1" si="158"/>
        <v>0</v>
      </c>
      <c r="R172" s="90">
        <f t="shared" ca="1" si="159"/>
        <v>0</v>
      </c>
      <c r="S172" s="90">
        <f t="shared" ca="1" si="160"/>
        <v>0</v>
      </c>
      <c r="T172" s="91"/>
      <c r="U172" s="90">
        <f t="shared" ca="1" si="143"/>
        <v>0</v>
      </c>
      <c r="V172" s="90">
        <f t="shared" ca="1" si="161"/>
        <v>0</v>
      </c>
      <c r="W172" s="90">
        <f t="shared" ca="1" si="162"/>
        <v>0</v>
      </c>
      <c r="X172" s="90">
        <f t="shared" ca="1" si="163"/>
        <v>0</v>
      </c>
      <c r="Y172" s="90">
        <f t="shared" ca="1" si="164"/>
        <v>0</v>
      </c>
      <c r="Z172" s="90">
        <f t="shared" ca="1" si="165"/>
        <v>0</v>
      </c>
      <c r="AA172" s="90">
        <f t="shared" ca="1" si="166"/>
        <v>0</v>
      </c>
      <c r="AB172" s="90">
        <f t="shared" ca="1" si="167"/>
        <v>0</v>
      </c>
      <c r="AC172" s="90">
        <f t="shared" ca="1" si="168"/>
        <v>0</v>
      </c>
      <c r="AD172" s="90">
        <f t="shared" ca="1" si="169"/>
        <v>0</v>
      </c>
      <c r="AE172" s="90">
        <f t="shared" ca="1" si="170"/>
        <v>0</v>
      </c>
      <c r="AF172" s="90">
        <f t="shared" ca="1" si="171"/>
        <v>0</v>
      </c>
      <c r="AG172" s="90">
        <f t="shared" ca="1" si="172"/>
        <v>0</v>
      </c>
      <c r="AH172" s="90">
        <f t="shared" ca="1" si="173"/>
        <v>0</v>
      </c>
      <c r="AI172" s="90">
        <f t="shared" ca="1" si="174"/>
        <v>0</v>
      </c>
      <c r="AJ172" s="90">
        <f t="shared" ca="1" si="175"/>
        <v>0</v>
      </c>
      <c r="AK172" s="94"/>
      <c r="AL172" s="90">
        <f t="shared" ca="1" si="176"/>
        <v>0</v>
      </c>
      <c r="AM172" s="90">
        <f t="shared" ca="1" si="177"/>
        <v>0</v>
      </c>
      <c r="AN172" s="90">
        <f t="shared" ca="1" si="178"/>
        <v>0</v>
      </c>
      <c r="AO172" s="90">
        <f t="shared" ca="1" si="179"/>
        <v>0</v>
      </c>
      <c r="AP172" s="90">
        <f t="shared" ca="1" si="180"/>
        <v>0</v>
      </c>
      <c r="AQ172" s="90">
        <f t="shared" ca="1" si="181"/>
        <v>0</v>
      </c>
      <c r="AR172" s="90">
        <f t="shared" ca="1" si="182"/>
        <v>0</v>
      </c>
      <c r="AS172" s="90">
        <f t="shared" ca="1" si="183"/>
        <v>0</v>
      </c>
      <c r="AT172" s="90">
        <f t="shared" ca="1" si="184"/>
        <v>0</v>
      </c>
      <c r="AU172" s="90">
        <f t="shared" ca="1" si="185"/>
        <v>0</v>
      </c>
      <c r="AV172" s="90">
        <f t="shared" ca="1" si="186"/>
        <v>0</v>
      </c>
      <c r="AW172" s="90">
        <f t="shared" ca="1" si="187"/>
        <v>0</v>
      </c>
      <c r="AX172" s="90">
        <f t="shared" ca="1" si="188"/>
        <v>0</v>
      </c>
      <c r="AY172" s="90">
        <f t="shared" ca="1" si="189"/>
        <v>0</v>
      </c>
      <c r="AZ172" s="90">
        <f t="shared" ca="1" si="190"/>
        <v>0</v>
      </c>
      <c r="BA172" s="92">
        <f t="shared" ca="1" si="191"/>
        <v>0</v>
      </c>
      <c r="BB172" s="95"/>
      <c r="BC172" s="90">
        <f t="shared" ca="1" si="192"/>
        <v>0</v>
      </c>
      <c r="BD172" s="90">
        <f t="shared" ca="1" si="193"/>
        <v>0</v>
      </c>
      <c r="BE172" s="90">
        <f t="shared" ca="1" si="194"/>
        <v>0</v>
      </c>
      <c r="BF172" s="90">
        <f t="shared" ca="1" si="195"/>
        <v>0</v>
      </c>
      <c r="BG172" s="90">
        <f t="shared" ca="1" si="196"/>
        <v>0</v>
      </c>
      <c r="BH172" s="90">
        <f t="shared" ca="1" si="197"/>
        <v>0</v>
      </c>
      <c r="BI172" s="90">
        <f t="shared" ca="1" si="198"/>
        <v>0</v>
      </c>
      <c r="BJ172" s="90">
        <f t="shared" ca="1" si="199"/>
        <v>0</v>
      </c>
      <c r="BK172" s="90">
        <f t="shared" ca="1" si="200"/>
        <v>0</v>
      </c>
      <c r="BL172" s="90">
        <f t="shared" ca="1" si="201"/>
        <v>0</v>
      </c>
      <c r="BM172" s="90">
        <f t="shared" ca="1" si="202"/>
        <v>0</v>
      </c>
      <c r="BN172" s="90">
        <f t="shared" ca="1" si="203"/>
        <v>0</v>
      </c>
      <c r="BO172" s="90">
        <f t="shared" ca="1" si="204"/>
        <v>0</v>
      </c>
      <c r="BP172" s="90">
        <f t="shared" ca="1" si="205"/>
        <v>0</v>
      </c>
      <c r="BQ172" s="90">
        <f t="shared" ca="1" si="206"/>
        <v>0</v>
      </c>
      <c r="BR172" s="92">
        <f t="shared" ca="1" si="207"/>
        <v>0</v>
      </c>
      <c r="BS172" s="92"/>
      <c r="BT172" s="93">
        <f t="shared" ca="1" si="208"/>
        <v>0</v>
      </c>
      <c r="BU172" s="90">
        <f ca="1">IF(W171&lt;=0,0,IF($C172&lt;=SUM($BT172:BT172),0,IF(BD172+$C172-SUM($BT172:BT172)&gt;W171+AM172,W171+AM172-BD172,$C172-SUM($BT172:BT172))))</f>
        <v>0</v>
      </c>
      <c r="BV172" s="90">
        <f ca="1">IF(X171&lt;=0,0,IF($C172&lt;=SUM($BT172:BU172),0,IF(BE172+$C172-SUM($BT172:BU172)&gt;X171+AN172,X171+AN172-BE172,$C172-SUM($BT172:BU172))))</f>
        <v>0</v>
      </c>
      <c r="BW172" s="90">
        <f ca="1">IF(Y171&lt;=0,0,IF($C172&lt;=SUM($BT172:BV172),0,IF(BF172+$C172-SUM($BT172:BV172)&gt;Y171+AO172,Y171+AO172-BF172,$C172-SUM($BT172:BV172))))</f>
        <v>0</v>
      </c>
      <c r="BX172" s="90">
        <f ca="1">IF(Z171&lt;=0,0,IF($C172&lt;=SUM($BT172:BW172),0,IF(BG172+$C172-SUM($BT172:BW172)&gt;Z171+AP172,Z171+AP172-BG172,$C172-SUM($BT172:BW172))))</f>
        <v>0</v>
      </c>
      <c r="BY172" s="90">
        <f ca="1">IF(AA171&lt;=0,0,IF($C172&lt;=SUM($BT172:BX172),0,IF(BH172+$C172-SUM($BT172:BX172)&gt;AA171+AQ172,AA171+AQ172-BH172,$C172-SUM($BT172:BX172))))</f>
        <v>0</v>
      </c>
      <c r="BZ172" s="90">
        <f ca="1">IF(AB171&lt;=0,0,IF($C172&lt;=SUM($BT172:BY172),0,IF(BI172+$C172-SUM($BT172:BY172)&gt;AB171+AR172,AB171+AR172-BI172,$C172-SUM($BT172:BY172))))</f>
        <v>0</v>
      </c>
      <c r="CA172" s="90">
        <f ca="1">IF(AC171&lt;=0,0,IF($C172&lt;=SUM($BT172:BZ172),0,IF(BJ172+$C172-SUM($BT172:BZ172)&gt;AC171+AS172,AC171+AS172-BJ172,$C172-SUM($BT172:BZ172))))</f>
        <v>0</v>
      </c>
      <c r="CB172" s="90">
        <f ca="1">IF(AD171&lt;=0,0,IF($C172&lt;=SUM($BT172:CA172),0,IF(BK172+$C172-SUM($BT172:CA172)&gt;AD171+AT172,AD171+AT172-BK172,$C172-SUM($BT172:CA172))))</f>
        <v>0</v>
      </c>
      <c r="CC172" s="90">
        <f ca="1">IF(AE171&lt;=0,0,IF($C172&lt;=SUM($BT172:CB172),0,IF(BL172+$C172-SUM($BT172:CB172)&gt;AE171+AU172,AE171+AU172-BL172,$C172-SUM($BT172:CB172))))</f>
        <v>0</v>
      </c>
      <c r="CD172" s="90">
        <f ca="1">IF(AF171&lt;=0,0,IF($C172&lt;=SUM($BT172:CC172),0,IF(BM172+$C172-SUM($BT172:CC172)&gt;AF171+AV172,AF171+AV172-BM172,$C172-SUM($BT172:CC172))))</f>
        <v>0</v>
      </c>
      <c r="CE172" s="90">
        <f ca="1">IF(AG171&lt;=0,0,IF($C172&lt;=SUM($BT172:CD172),0,IF(BN172+$C172-SUM($BT172:CD172)&gt;AG171+AW172,AG171+AW172-BN172,$C172-SUM($BT172:CD172))))</f>
        <v>0</v>
      </c>
      <c r="CF172" s="90">
        <f ca="1">IF(AH171&lt;=0,0,IF($C172&lt;=SUM($BT172:CE172),0,IF(BO172+$C172-SUM($BT172:CE172)&gt;AH171+AX172,AH171+AX172-BO172,$C172-SUM($BT172:CE172))))</f>
        <v>0</v>
      </c>
      <c r="CG172" s="90">
        <f ca="1">IF(AI171&lt;=0,0,IF($C172&lt;=SUM($BT172:CF172),0,IF(BP172+$C172-SUM($BT172:CF172)&gt;AI171+AY172,AI171+AY172-BP172,$C172-SUM($BT172:CF172))))</f>
        <v>0</v>
      </c>
      <c r="CH172" s="90">
        <f ca="1">IF(AJ171&lt;=0,0,IF($C172&lt;=SUM($BT172:CG172),0,IF(BQ172+$C172-SUM($BT172:CG172)&gt;AJ171+AZ172,AJ171+AZ172-BQ172,$C172-SUM($BT172:CG172))))</f>
        <v>0</v>
      </c>
    </row>
    <row r="173" spans="1:86" ht="11.1" customHeight="1" x14ac:dyDescent="0.2">
      <c r="A173" s="86" t="str">
        <f t="shared" ca="1" si="144"/>
        <v/>
      </c>
      <c r="B173" s="87" t="e">
        <f t="shared" ca="1" si="209"/>
        <v>#N/A</v>
      </c>
      <c r="C173" s="88" t="str">
        <f t="shared" ca="1" si="145"/>
        <v/>
      </c>
      <c r="D173" s="89"/>
      <c r="E173" s="90">
        <f t="shared" ca="1" si="146"/>
        <v>0</v>
      </c>
      <c r="F173" s="90">
        <f t="shared" ca="1" si="147"/>
        <v>0</v>
      </c>
      <c r="G173" s="90">
        <f t="shared" ca="1" si="148"/>
        <v>0</v>
      </c>
      <c r="H173" s="90">
        <f t="shared" ca="1" si="149"/>
        <v>0</v>
      </c>
      <c r="I173" s="90">
        <f t="shared" ca="1" si="150"/>
        <v>0</v>
      </c>
      <c r="J173" s="90">
        <f t="shared" ca="1" si="151"/>
        <v>0</v>
      </c>
      <c r="K173" s="90">
        <f t="shared" ca="1" si="152"/>
        <v>0</v>
      </c>
      <c r="L173" s="90">
        <f t="shared" ca="1" si="153"/>
        <v>0</v>
      </c>
      <c r="M173" s="90">
        <f t="shared" ca="1" si="154"/>
        <v>0</v>
      </c>
      <c r="N173" s="90">
        <f t="shared" ca="1" si="155"/>
        <v>0</v>
      </c>
      <c r="O173" s="90">
        <f t="shared" ca="1" si="156"/>
        <v>0</v>
      </c>
      <c r="P173" s="90">
        <f t="shared" ca="1" si="157"/>
        <v>0</v>
      </c>
      <c r="Q173" s="90">
        <f t="shared" ca="1" si="158"/>
        <v>0</v>
      </c>
      <c r="R173" s="90">
        <f t="shared" ca="1" si="159"/>
        <v>0</v>
      </c>
      <c r="S173" s="90">
        <f t="shared" ca="1" si="160"/>
        <v>0</v>
      </c>
      <c r="T173" s="91"/>
      <c r="U173" s="90">
        <f t="shared" ca="1" si="143"/>
        <v>0</v>
      </c>
      <c r="V173" s="90">
        <f t="shared" ca="1" si="161"/>
        <v>0</v>
      </c>
      <c r="W173" s="90">
        <f t="shared" ca="1" si="162"/>
        <v>0</v>
      </c>
      <c r="X173" s="90">
        <f t="shared" ca="1" si="163"/>
        <v>0</v>
      </c>
      <c r="Y173" s="90">
        <f t="shared" ca="1" si="164"/>
        <v>0</v>
      </c>
      <c r="Z173" s="90">
        <f t="shared" ca="1" si="165"/>
        <v>0</v>
      </c>
      <c r="AA173" s="90">
        <f t="shared" ca="1" si="166"/>
        <v>0</v>
      </c>
      <c r="AB173" s="90">
        <f t="shared" ca="1" si="167"/>
        <v>0</v>
      </c>
      <c r="AC173" s="90">
        <f t="shared" ca="1" si="168"/>
        <v>0</v>
      </c>
      <c r="AD173" s="90">
        <f t="shared" ca="1" si="169"/>
        <v>0</v>
      </c>
      <c r="AE173" s="90">
        <f t="shared" ca="1" si="170"/>
        <v>0</v>
      </c>
      <c r="AF173" s="90">
        <f t="shared" ca="1" si="171"/>
        <v>0</v>
      </c>
      <c r="AG173" s="90">
        <f t="shared" ca="1" si="172"/>
        <v>0</v>
      </c>
      <c r="AH173" s="90">
        <f t="shared" ca="1" si="173"/>
        <v>0</v>
      </c>
      <c r="AI173" s="90">
        <f t="shared" ca="1" si="174"/>
        <v>0</v>
      </c>
      <c r="AJ173" s="90">
        <f t="shared" ca="1" si="175"/>
        <v>0</v>
      </c>
      <c r="AK173" s="94"/>
      <c r="AL173" s="90">
        <f t="shared" ca="1" si="176"/>
        <v>0</v>
      </c>
      <c r="AM173" s="90">
        <f t="shared" ca="1" si="177"/>
        <v>0</v>
      </c>
      <c r="AN173" s="90">
        <f t="shared" ca="1" si="178"/>
        <v>0</v>
      </c>
      <c r="AO173" s="90">
        <f t="shared" ca="1" si="179"/>
        <v>0</v>
      </c>
      <c r="AP173" s="90">
        <f t="shared" ca="1" si="180"/>
        <v>0</v>
      </c>
      <c r="AQ173" s="90">
        <f t="shared" ca="1" si="181"/>
        <v>0</v>
      </c>
      <c r="AR173" s="90">
        <f t="shared" ca="1" si="182"/>
        <v>0</v>
      </c>
      <c r="AS173" s="90">
        <f t="shared" ca="1" si="183"/>
        <v>0</v>
      </c>
      <c r="AT173" s="90">
        <f t="shared" ca="1" si="184"/>
        <v>0</v>
      </c>
      <c r="AU173" s="90">
        <f t="shared" ca="1" si="185"/>
        <v>0</v>
      </c>
      <c r="AV173" s="90">
        <f t="shared" ca="1" si="186"/>
        <v>0</v>
      </c>
      <c r="AW173" s="90">
        <f t="shared" ca="1" si="187"/>
        <v>0</v>
      </c>
      <c r="AX173" s="90">
        <f t="shared" ca="1" si="188"/>
        <v>0</v>
      </c>
      <c r="AY173" s="90">
        <f t="shared" ca="1" si="189"/>
        <v>0</v>
      </c>
      <c r="AZ173" s="90">
        <f t="shared" ca="1" si="190"/>
        <v>0</v>
      </c>
      <c r="BA173" s="92">
        <f t="shared" ca="1" si="191"/>
        <v>0</v>
      </c>
      <c r="BB173" s="95"/>
      <c r="BC173" s="90">
        <f t="shared" ca="1" si="192"/>
        <v>0</v>
      </c>
      <c r="BD173" s="90">
        <f t="shared" ca="1" si="193"/>
        <v>0</v>
      </c>
      <c r="BE173" s="90">
        <f t="shared" ca="1" si="194"/>
        <v>0</v>
      </c>
      <c r="BF173" s="90">
        <f t="shared" ca="1" si="195"/>
        <v>0</v>
      </c>
      <c r="BG173" s="90">
        <f t="shared" ca="1" si="196"/>
        <v>0</v>
      </c>
      <c r="BH173" s="90">
        <f t="shared" ca="1" si="197"/>
        <v>0</v>
      </c>
      <c r="BI173" s="90">
        <f t="shared" ca="1" si="198"/>
        <v>0</v>
      </c>
      <c r="BJ173" s="90">
        <f t="shared" ca="1" si="199"/>
        <v>0</v>
      </c>
      <c r="BK173" s="90">
        <f t="shared" ca="1" si="200"/>
        <v>0</v>
      </c>
      <c r="BL173" s="90">
        <f t="shared" ca="1" si="201"/>
        <v>0</v>
      </c>
      <c r="BM173" s="90">
        <f t="shared" ca="1" si="202"/>
        <v>0</v>
      </c>
      <c r="BN173" s="90">
        <f t="shared" ca="1" si="203"/>
        <v>0</v>
      </c>
      <c r="BO173" s="90">
        <f t="shared" ca="1" si="204"/>
        <v>0</v>
      </c>
      <c r="BP173" s="90">
        <f t="shared" ca="1" si="205"/>
        <v>0</v>
      </c>
      <c r="BQ173" s="90">
        <f t="shared" ca="1" si="206"/>
        <v>0</v>
      </c>
      <c r="BR173" s="92">
        <f t="shared" ca="1" si="207"/>
        <v>0</v>
      </c>
      <c r="BS173" s="92"/>
      <c r="BT173" s="93">
        <f t="shared" ca="1" si="208"/>
        <v>0</v>
      </c>
      <c r="BU173" s="90">
        <f ca="1">IF(W172&lt;=0,0,IF($C173&lt;=SUM($BT173:BT173),0,IF(BD173+$C173-SUM($BT173:BT173)&gt;W172+AM173,W172+AM173-BD173,$C173-SUM($BT173:BT173))))</f>
        <v>0</v>
      </c>
      <c r="BV173" s="90">
        <f ca="1">IF(X172&lt;=0,0,IF($C173&lt;=SUM($BT173:BU173),0,IF(BE173+$C173-SUM($BT173:BU173)&gt;X172+AN173,X172+AN173-BE173,$C173-SUM($BT173:BU173))))</f>
        <v>0</v>
      </c>
      <c r="BW173" s="90">
        <f ca="1">IF(Y172&lt;=0,0,IF($C173&lt;=SUM($BT173:BV173),0,IF(BF173+$C173-SUM($BT173:BV173)&gt;Y172+AO173,Y172+AO173-BF173,$C173-SUM($BT173:BV173))))</f>
        <v>0</v>
      </c>
      <c r="BX173" s="90">
        <f ca="1">IF(Z172&lt;=0,0,IF($C173&lt;=SUM($BT173:BW173),0,IF(BG173+$C173-SUM($BT173:BW173)&gt;Z172+AP173,Z172+AP173-BG173,$C173-SUM($BT173:BW173))))</f>
        <v>0</v>
      </c>
      <c r="BY173" s="90">
        <f ca="1">IF(AA172&lt;=0,0,IF($C173&lt;=SUM($BT173:BX173),0,IF(BH173+$C173-SUM($BT173:BX173)&gt;AA172+AQ173,AA172+AQ173-BH173,$C173-SUM($BT173:BX173))))</f>
        <v>0</v>
      </c>
      <c r="BZ173" s="90">
        <f ca="1">IF(AB172&lt;=0,0,IF($C173&lt;=SUM($BT173:BY173),0,IF(BI173+$C173-SUM($BT173:BY173)&gt;AB172+AR173,AB172+AR173-BI173,$C173-SUM($BT173:BY173))))</f>
        <v>0</v>
      </c>
      <c r="CA173" s="90">
        <f ca="1">IF(AC172&lt;=0,0,IF($C173&lt;=SUM($BT173:BZ173),0,IF(BJ173+$C173-SUM($BT173:BZ173)&gt;AC172+AS173,AC172+AS173-BJ173,$C173-SUM($BT173:BZ173))))</f>
        <v>0</v>
      </c>
      <c r="CB173" s="90">
        <f ca="1">IF(AD172&lt;=0,0,IF($C173&lt;=SUM($BT173:CA173),0,IF(BK173+$C173-SUM($BT173:CA173)&gt;AD172+AT173,AD172+AT173-BK173,$C173-SUM($BT173:CA173))))</f>
        <v>0</v>
      </c>
      <c r="CC173" s="90">
        <f ca="1">IF(AE172&lt;=0,0,IF($C173&lt;=SUM($BT173:CB173),0,IF(BL173+$C173-SUM($BT173:CB173)&gt;AE172+AU173,AE172+AU173-BL173,$C173-SUM($BT173:CB173))))</f>
        <v>0</v>
      </c>
      <c r="CD173" s="90">
        <f ca="1">IF(AF172&lt;=0,0,IF($C173&lt;=SUM($BT173:CC173),0,IF(BM173+$C173-SUM($BT173:CC173)&gt;AF172+AV173,AF172+AV173-BM173,$C173-SUM($BT173:CC173))))</f>
        <v>0</v>
      </c>
      <c r="CE173" s="90">
        <f ca="1">IF(AG172&lt;=0,0,IF($C173&lt;=SUM($BT173:CD173),0,IF(BN173+$C173-SUM($BT173:CD173)&gt;AG172+AW173,AG172+AW173-BN173,$C173-SUM($BT173:CD173))))</f>
        <v>0</v>
      </c>
      <c r="CF173" s="90">
        <f ca="1">IF(AH172&lt;=0,0,IF($C173&lt;=SUM($BT173:CE173),0,IF(BO173+$C173-SUM($BT173:CE173)&gt;AH172+AX173,AH172+AX173-BO173,$C173-SUM($BT173:CE173))))</f>
        <v>0</v>
      </c>
      <c r="CG173" s="90">
        <f ca="1">IF(AI172&lt;=0,0,IF($C173&lt;=SUM($BT173:CF173),0,IF(BP173+$C173-SUM($BT173:CF173)&gt;AI172+AY173,AI172+AY173-BP173,$C173-SUM($BT173:CF173))))</f>
        <v>0</v>
      </c>
      <c r="CH173" s="90">
        <f ca="1">IF(AJ172&lt;=0,0,IF($C173&lt;=SUM($BT173:CG173),0,IF(BQ173+$C173-SUM($BT173:CG173)&gt;AJ172+AZ173,AJ172+AZ173-BQ173,$C173-SUM($BT173:CG173))))</f>
        <v>0</v>
      </c>
    </row>
    <row r="174" spans="1:86" ht="11.1" customHeight="1" x14ac:dyDescent="0.2">
      <c r="A174" s="86" t="str">
        <f t="shared" ca="1" si="144"/>
        <v/>
      </c>
      <c r="B174" s="87" t="e">
        <f t="shared" ca="1" si="209"/>
        <v>#N/A</v>
      </c>
      <c r="C174" s="88" t="str">
        <f t="shared" ca="1" si="145"/>
        <v/>
      </c>
      <c r="D174" s="89"/>
      <c r="E174" s="90">
        <f t="shared" ca="1" si="146"/>
        <v>0</v>
      </c>
      <c r="F174" s="90">
        <f t="shared" ca="1" si="147"/>
        <v>0</v>
      </c>
      <c r="G174" s="90">
        <f t="shared" ca="1" si="148"/>
        <v>0</v>
      </c>
      <c r="H174" s="90">
        <f t="shared" ca="1" si="149"/>
        <v>0</v>
      </c>
      <c r="I174" s="90">
        <f t="shared" ca="1" si="150"/>
        <v>0</v>
      </c>
      <c r="J174" s="90">
        <f t="shared" ca="1" si="151"/>
        <v>0</v>
      </c>
      <c r="K174" s="90">
        <f t="shared" ca="1" si="152"/>
        <v>0</v>
      </c>
      <c r="L174" s="90">
        <f t="shared" ca="1" si="153"/>
        <v>0</v>
      </c>
      <c r="M174" s="90">
        <f t="shared" ca="1" si="154"/>
        <v>0</v>
      </c>
      <c r="N174" s="90">
        <f t="shared" ca="1" si="155"/>
        <v>0</v>
      </c>
      <c r="O174" s="90">
        <f t="shared" ca="1" si="156"/>
        <v>0</v>
      </c>
      <c r="P174" s="90">
        <f t="shared" ca="1" si="157"/>
        <v>0</v>
      </c>
      <c r="Q174" s="90">
        <f t="shared" ca="1" si="158"/>
        <v>0</v>
      </c>
      <c r="R174" s="90">
        <f t="shared" ca="1" si="159"/>
        <v>0</v>
      </c>
      <c r="S174" s="90">
        <f t="shared" ca="1" si="160"/>
        <v>0</v>
      </c>
      <c r="T174" s="91"/>
      <c r="U174" s="90">
        <f t="shared" ca="1" si="143"/>
        <v>0</v>
      </c>
      <c r="V174" s="90">
        <f t="shared" ca="1" si="161"/>
        <v>0</v>
      </c>
      <c r="W174" s="90">
        <f t="shared" ca="1" si="162"/>
        <v>0</v>
      </c>
      <c r="X174" s="90">
        <f t="shared" ca="1" si="163"/>
        <v>0</v>
      </c>
      <c r="Y174" s="90">
        <f t="shared" ca="1" si="164"/>
        <v>0</v>
      </c>
      <c r="Z174" s="90">
        <f t="shared" ca="1" si="165"/>
        <v>0</v>
      </c>
      <c r="AA174" s="90">
        <f t="shared" ca="1" si="166"/>
        <v>0</v>
      </c>
      <c r="AB174" s="90">
        <f t="shared" ca="1" si="167"/>
        <v>0</v>
      </c>
      <c r="AC174" s="90">
        <f t="shared" ca="1" si="168"/>
        <v>0</v>
      </c>
      <c r="AD174" s="90">
        <f t="shared" ca="1" si="169"/>
        <v>0</v>
      </c>
      <c r="AE174" s="90">
        <f t="shared" ca="1" si="170"/>
        <v>0</v>
      </c>
      <c r="AF174" s="90">
        <f t="shared" ca="1" si="171"/>
        <v>0</v>
      </c>
      <c r="AG174" s="90">
        <f t="shared" ca="1" si="172"/>
        <v>0</v>
      </c>
      <c r="AH174" s="90">
        <f t="shared" ca="1" si="173"/>
        <v>0</v>
      </c>
      <c r="AI174" s="90">
        <f t="shared" ca="1" si="174"/>
        <v>0</v>
      </c>
      <c r="AJ174" s="90">
        <f t="shared" ca="1" si="175"/>
        <v>0</v>
      </c>
      <c r="AK174" s="94"/>
      <c r="AL174" s="90">
        <f t="shared" ca="1" si="176"/>
        <v>0</v>
      </c>
      <c r="AM174" s="90">
        <f t="shared" ca="1" si="177"/>
        <v>0</v>
      </c>
      <c r="AN174" s="90">
        <f t="shared" ca="1" si="178"/>
        <v>0</v>
      </c>
      <c r="AO174" s="90">
        <f t="shared" ca="1" si="179"/>
        <v>0</v>
      </c>
      <c r="AP174" s="90">
        <f t="shared" ca="1" si="180"/>
        <v>0</v>
      </c>
      <c r="AQ174" s="90">
        <f t="shared" ca="1" si="181"/>
        <v>0</v>
      </c>
      <c r="AR174" s="90">
        <f t="shared" ca="1" si="182"/>
        <v>0</v>
      </c>
      <c r="AS174" s="90">
        <f t="shared" ca="1" si="183"/>
        <v>0</v>
      </c>
      <c r="AT174" s="90">
        <f t="shared" ca="1" si="184"/>
        <v>0</v>
      </c>
      <c r="AU174" s="90">
        <f t="shared" ca="1" si="185"/>
        <v>0</v>
      </c>
      <c r="AV174" s="90">
        <f t="shared" ca="1" si="186"/>
        <v>0</v>
      </c>
      <c r="AW174" s="90">
        <f t="shared" ca="1" si="187"/>
        <v>0</v>
      </c>
      <c r="AX174" s="90">
        <f t="shared" ca="1" si="188"/>
        <v>0</v>
      </c>
      <c r="AY174" s="90">
        <f t="shared" ca="1" si="189"/>
        <v>0</v>
      </c>
      <c r="AZ174" s="90">
        <f t="shared" ca="1" si="190"/>
        <v>0</v>
      </c>
      <c r="BA174" s="92">
        <f t="shared" ca="1" si="191"/>
        <v>0</v>
      </c>
      <c r="BB174" s="95"/>
      <c r="BC174" s="90">
        <f t="shared" ca="1" si="192"/>
        <v>0</v>
      </c>
      <c r="BD174" s="90">
        <f t="shared" ca="1" si="193"/>
        <v>0</v>
      </c>
      <c r="BE174" s="90">
        <f t="shared" ca="1" si="194"/>
        <v>0</v>
      </c>
      <c r="BF174" s="90">
        <f t="shared" ca="1" si="195"/>
        <v>0</v>
      </c>
      <c r="BG174" s="90">
        <f t="shared" ca="1" si="196"/>
        <v>0</v>
      </c>
      <c r="BH174" s="90">
        <f t="shared" ca="1" si="197"/>
        <v>0</v>
      </c>
      <c r="BI174" s="90">
        <f t="shared" ca="1" si="198"/>
        <v>0</v>
      </c>
      <c r="BJ174" s="90">
        <f t="shared" ca="1" si="199"/>
        <v>0</v>
      </c>
      <c r="BK174" s="90">
        <f t="shared" ca="1" si="200"/>
        <v>0</v>
      </c>
      <c r="BL174" s="90">
        <f t="shared" ca="1" si="201"/>
        <v>0</v>
      </c>
      <c r="BM174" s="90">
        <f t="shared" ca="1" si="202"/>
        <v>0</v>
      </c>
      <c r="BN174" s="90">
        <f t="shared" ca="1" si="203"/>
        <v>0</v>
      </c>
      <c r="BO174" s="90">
        <f t="shared" ca="1" si="204"/>
        <v>0</v>
      </c>
      <c r="BP174" s="90">
        <f t="shared" ca="1" si="205"/>
        <v>0</v>
      </c>
      <c r="BQ174" s="90">
        <f t="shared" ca="1" si="206"/>
        <v>0</v>
      </c>
      <c r="BR174" s="92">
        <f t="shared" ca="1" si="207"/>
        <v>0</v>
      </c>
      <c r="BS174" s="92"/>
      <c r="BT174" s="93">
        <f t="shared" ca="1" si="208"/>
        <v>0</v>
      </c>
      <c r="BU174" s="90">
        <f ca="1">IF(W173&lt;=0,0,IF($C174&lt;=SUM($BT174:BT174),0,IF(BD174+$C174-SUM($BT174:BT174)&gt;W173+AM174,W173+AM174-BD174,$C174-SUM($BT174:BT174))))</f>
        <v>0</v>
      </c>
      <c r="BV174" s="90">
        <f ca="1">IF(X173&lt;=0,0,IF($C174&lt;=SUM($BT174:BU174),0,IF(BE174+$C174-SUM($BT174:BU174)&gt;X173+AN174,X173+AN174-BE174,$C174-SUM($BT174:BU174))))</f>
        <v>0</v>
      </c>
      <c r="BW174" s="90">
        <f ca="1">IF(Y173&lt;=0,0,IF($C174&lt;=SUM($BT174:BV174),0,IF(BF174+$C174-SUM($BT174:BV174)&gt;Y173+AO174,Y173+AO174-BF174,$C174-SUM($BT174:BV174))))</f>
        <v>0</v>
      </c>
      <c r="BX174" s="90">
        <f ca="1">IF(Z173&lt;=0,0,IF($C174&lt;=SUM($BT174:BW174),0,IF(BG174+$C174-SUM($BT174:BW174)&gt;Z173+AP174,Z173+AP174-BG174,$C174-SUM($BT174:BW174))))</f>
        <v>0</v>
      </c>
      <c r="BY174" s="90">
        <f ca="1">IF(AA173&lt;=0,0,IF($C174&lt;=SUM($BT174:BX174),0,IF(BH174+$C174-SUM($BT174:BX174)&gt;AA173+AQ174,AA173+AQ174-BH174,$C174-SUM($BT174:BX174))))</f>
        <v>0</v>
      </c>
      <c r="BZ174" s="90">
        <f ca="1">IF(AB173&lt;=0,0,IF($C174&lt;=SUM($BT174:BY174),0,IF(BI174+$C174-SUM($BT174:BY174)&gt;AB173+AR174,AB173+AR174-BI174,$C174-SUM($BT174:BY174))))</f>
        <v>0</v>
      </c>
      <c r="CA174" s="90">
        <f ca="1">IF(AC173&lt;=0,0,IF($C174&lt;=SUM($BT174:BZ174),0,IF(BJ174+$C174-SUM($BT174:BZ174)&gt;AC173+AS174,AC173+AS174-BJ174,$C174-SUM($BT174:BZ174))))</f>
        <v>0</v>
      </c>
      <c r="CB174" s="90">
        <f ca="1">IF(AD173&lt;=0,0,IF($C174&lt;=SUM($BT174:CA174),0,IF(BK174+$C174-SUM($BT174:CA174)&gt;AD173+AT174,AD173+AT174-BK174,$C174-SUM($BT174:CA174))))</f>
        <v>0</v>
      </c>
      <c r="CC174" s="90">
        <f ca="1">IF(AE173&lt;=0,0,IF($C174&lt;=SUM($BT174:CB174),0,IF(BL174+$C174-SUM($BT174:CB174)&gt;AE173+AU174,AE173+AU174-BL174,$C174-SUM($BT174:CB174))))</f>
        <v>0</v>
      </c>
      <c r="CD174" s="90">
        <f ca="1">IF(AF173&lt;=0,0,IF($C174&lt;=SUM($BT174:CC174),0,IF(BM174+$C174-SUM($BT174:CC174)&gt;AF173+AV174,AF173+AV174-BM174,$C174-SUM($BT174:CC174))))</f>
        <v>0</v>
      </c>
      <c r="CE174" s="90">
        <f ca="1">IF(AG173&lt;=0,0,IF($C174&lt;=SUM($BT174:CD174),0,IF(BN174+$C174-SUM($BT174:CD174)&gt;AG173+AW174,AG173+AW174-BN174,$C174-SUM($BT174:CD174))))</f>
        <v>0</v>
      </c>
      <c r="CF174" s="90">
        <f ca="1">IF(AH173&lt;=0,0,IF($C174&lt;=SUM($BT174:CE174),0,IF(BO174+$C174-SUM($BT174:CE174)&gt;AH173+AX174,AH173+AX174-BO174,$C174-SUM($BT174:CE174))))</f>
        <v>0</v>
      </c>
      <c r="CG174" s="90">
        <f ca="1">IF(AI173&lt;=0,0,IF($C174&lt;=SUM($BT174:CF174),0,IF(BP174+$C174-SUM($BT174:CF174)&gt;AI173+AY174,AI173+AY174-BP174,$C174-SUM($BT174:CF174))))</f>
        <v>0</v>
      </c>
      <c r="CH174" s="90">
        <f ca="1">IF(AJ173&lt;=0,0,IF($C174&lt;=SUM($BT174:CG174),0,IF(BQ174+$C174-SUM($BT174:CG174)&gt;AJ173+AZ174,AJ173+AZ174-BQ174,$C174-SUM($BT174:CG174))))</f>
        <v>0</v>
      </c>
    </row>
    <row r="175" spans="1:86" ht="11.1" customHeight="1" x14ac:dyDescent="0.2">
      <c r="A175" s="86" t="str">
        <f t="shared" ca="1" si="144"/>
        <v/>
      </c>
      <c r="B175" s="87" t="e">
        <f t="shared" ca="1" si="209"/>
        <v>#N/A</v>
      </c>
      <c r="C175" s="88" t="str">
        <f t="shared" ca="1" si="145"/>
        <v/>
      </c>
      <c r="D175" s="89"/>
      <c r="E175" s="90">
        <f t="shared" ca="1" si="146"/>
        <v>0</v>
      </c>
      <c r="F175" s="90">
        <f t="shared" ca="1" si="147"/>
        <v>0</v>
      </c>
      <c r="G175" s="90">
        <f t="shared" ca="1" si="148"/>
        <v>0</v>
      </c>
      <c r="H175" s="90">
        <f t="shared" ca="1" si="149"/>
        <v>0</v>
      </c>
      <c r="I175" s="90">
        <f t="shared" ca="1" si="150"/>
        <v>0</v>
      </c>
      <c r="J175" s="90">
        <f t="shared" ca="1" si="151"/>
        <v>0</v>
      </c>
      <c r="K175" s="90">
        <f t="shared" ca="1" si="152"/>
        <v>0</v>
      </c>
      <c r="L175" s="90">
        <f t="shared" ca="1" si="153"/>
        <v>0</v>
      </c>
      <c r="M175" s="90">
        <f t="shared" ca="1" si="154"/>
        <v>0</v>
      </c>
      <c r="N175" s="90">
        <f t="shared" ca="1" si="155"/>
        <v>0</v>
      </c>
      <c r="O175" s="90">
        <f t="shared" ca="1" si="156"/>
        <v>0</v>
      </c>
      <c r="P175" s="90">
        <f t="shared" ca="1" si="157"/>
        <v>0</v>
      </c>
      <c r="Q175" s="90">
        <f t="shared" ca="1" si="158"/>
        <v>0</v>
      </c>
      <c r="R175" s="90">
        <f t="shared" ca="1" si="159"/>
        <v>0</v>
      </c>
      <c r="S175" s="90">
        <f t="shared" ca="1" si="160"/>
        <v>0</v>
      </c>
      <c r="T175" s="91"/>
      <c r="U175" s="90">
        <f t="shared" ca="1" si="143"/>
        <v>0</v>
      </c>
      <c r="V175" s="90">
        <f t="shared" ca="1" si="161"/>
        <v>0</v>
      </c>
      <c r="W175" s="90">
        <f t="shared" ca="1" si="162"/>
        <v>0</v>
      </c>
      <c r="X175" s="90">
        <f t="shared" ca="1" si="163"/>
        <v>0</v>
      </c>
      <c r="Y175" s="90">
        <f t="shared" ca="1" si="164"/>
        <v>0</v>
      </c>
      <c r="Z175" s="90">
        <f t="shared" ca="1" si="165"/>
        <v>0</v>
      </c>
      <c r="AA175" s="90">
        <f t="shared" ca="1" si="166"/>
        <v>0</v>
      </c>
      <c r="AB175" s="90">
        <f t="shared" ca="1" si="167"/>
        <v>0</v>
      </c>
      <c r="AC175" s="90">
        <f t="shared" ca="1" si="168"/>
        <v>0</v>
      </c>
      <c r="AD175" s="90">
        <f t="shared" ca="1" si="169"/>
        <v>0</v>
      </c>
      <c r="AE175" s="90">
        <f t="shared" ca="1" si="170"/>
        <v>0</v>
      </c>
      <c r="AF175" s="90">
        <f t="shared" ca="1" si="171"/>
        <v>0</v>
      </c>
      <c r="AG175" s="90">
        <f t="shared" ca="1" si="172"/>
        <v>0</v>
      </c>
      <c r="AH175" s="90">
        <f t="shared" ca="1" si="173"/>
        <v>0</v>
      </c>
      <c r="AI175" s="90">
        <f t="shared" ca="1" si="174"/>
        <v>0</v>
      </c>
      <c r="AJ175" s="90">
        <f t="shared" ca="1" si="175"/>
        <v>0</v>
      </c>
      <c r="AK175" s="94"/>
      <c r="AL175" s="90">
        <f t="shared" ca="1" si="176"/>
        <v>0</v>
      </c>
      <c r="AM175" s="90">
        <f t="shared" ca="1" si="177"/>
        <v>0</v>
      </c>
      <c r="AN175" s="90">
        <f t="shared" ca="1" si="178"/>
        <v>0</v>
      </c>
      <c r="AO175" s="90">
        <f t="shared" ca="1" si="179"/>
        <v>0</v>
      </c>
      <c r="AP175" s="90">
        <f t="shared" ca="1" si="180"/>
        <v>0</v>
      </c>
      <c r="AQ175" s="90">
        <f t="shared" ca="1" si="181"/>
        <v>0</v>
      </c>
      <c r="AR175" s="90">
        <f t="shared" ca="1" si="182"/>
        <v>0</v>
      </c>
      <c r="AS175" s="90">
        <f t="shared" ca="1" si="183"/>
        <v>0</v>
      </c>
      <c r="AT175" s="90">
        <f t="shared" ca="1" si="184"/>
        <v>0</v>
      </c>
      <c r="AU175" s="90">
        <f t="shared" ca="1" si="185"/>
        <v>0</v>
      </c>
      <c r="AV175" s="90">
        <f t="shared" ca="1" si="186"/>
        <v>0</v>
      </c>
      <c r="AW175" s="90">
        <f t="shared" ca="1" si="187"/>
        <v>0</v>
      </c>
      <c r="AX175" s="90">
        <f t="shared" ca="1" si="188"/>
        <v>0</v>
      </c>
      <c r="AY175" s="90">
        <f t="shared" ca="1" si="189"/>
        <v>0</v>
      </c>
      <c r="AZ175" s="90">
        <f t="shared" ca="1" si="190"/>
        <v>0</v>
      </c>
      <c r="BA175" s="92">
        <f t="shared" ca="1" si="191"/>
        <v>0</v>
      </c>
      <c r="BB175" s="95"/>
      <c r="BC175" s="90">
        <f t="shared" ca="1" si="192"/>
        <v>0</v>
      </c>
      <c r="BD175" s="90">
        <f t="shared" ca="1" si="193"/>
        <v>0</v>
      </c>
      <c r="BE175" s="90">
        <f t="shared" ca="1" si="194"/>
        <v>0</v>
      </c>
      <c r="BF175" s="90">
        <f t="shared" ca="1" si="195"/>
        <v>0</v>
      </c>
      <c r="BG175" s="90">
        <f t="shared" ca="1" si="196"/>
        <v>0</v>
      </c>
      <c r="BH175" s="90">
        <f t="shared" ca="1" si="197"/>
        <v>0</v>
      </c>
      <c r="BI175" s="90">
        <f t="shared" ca="1" si="198"/>
        <v>0</v>
      </c>
      <c r="BJ175" s="90">
        <f t="shared" ca="1" si="199"/>
        <v>0</v>
      </c>
      <c r="BK175" s="90">
        <f t="shared" ca="1" si="200"/>
        <v>0</v>
      </c>
      <c r="BL175" s="90">
        <f t="shared" ca="1" si="201"/>
        <v>0</v>
      </c>
      <c r="BM175" s="90">
        <f t="shared" ca="1" si="202"/>
        <v>0</v>
      </c>
      <c r="BN175" s="90">
        <f t="shared" ca="1" si="203"/>
        <v>0</v>
      </c>
      <c r="BO175" s="90">
        <f t="shared" ca="1" si="204"/>
        <v>0</v>
      </c>
      <c r="BP175" s="90">
        <f t="shared" ca="1" si="205"/>
        <v>0</v>
      </c>
      <c r="BQ175" s="90">
        <f t="shared" ca="1" si="206"/>
        <v>0</v>
      </c>
      <c r="BR175" s="92">
        <f t="shared" ca="1" si="207"/>
        <v>0</v>
      </c>
      <c r="BS175" s="92"/>
      <c r="BT175" s="93">
        <f t="shared" ca="1" si="208"/>
        <v>0</v>
      </c>
      <c r="BU175" s="90">
        <f ca="1">IF(W174&lt;=0,0,IF($C175&lt;=SUM($BT175:BT175),0,IF(BD175+$C175-SUM($BT175:BT175)&gt;W174+AM175,W174+AM175-BD175,$C175-SUM($BT175:BT175))))</f>
        <v>0</v>
      </c>
      <c r="BV175" s="90">
        <f ca="1">IF(X174&lt;=0,0,IF($C175&lt;=SUM($BT175:BU175),0,IF(BE175+$C175-SUM($BT175:BU175)&gt;X174+AN175,X174+AN175-BE175,$C175-SUM($BT175:BU175))))</f>
        <v>0</v>
      </c>
      <c r="BW175" s="90">
        <f ca="1">IF(Y174&lt;=0,0,IF($C175&lt;=SUM($BT175:BV175),0,IF(BF175+$C175-SUM($BT175:BV175)&gt;Y174+AO175,Y174+AO175-BF175,$C175-SUM($BT175:BV175))))</f>
        <v>0</v>
      </c>
      <c r="BX175" s="90">
        <f ca="1">IF(Z174&lt;=0,0,IF($C175&lt;=SUM($BT175:BW175),0,IF(BG175+$C175-SUM($BT175:BW175)&gt;Z174+AP175,Z174+AP175-BG175,$C175-SUM($BT175:BW175))))</f>
        <v>0</v>
      </c>
      <c r="BY175" s="90">
        <f ca="1">IF(AA174&lt;=0,0,IF($C175&lt;=SUM($BT175:BX175),0,IF(BH175+$C175-SUM($BT175:BX175)&gt;AA174+AQ175,AA174+AQ175-BH175,$C175-SUM($BT175:BX175))))</f>
        <v>0</v>
      </c>
      <c r="BZ175" s="90">
        <f ca="1">IF(AB174&lt;=0,0,IF($C175&lt;=SUM($BT175:BY175),0,IF(BI175+$C175-SUM($BT175:BY175)&gt;AB174+AR175,AB174+AR175-BI175,$C175-SUM($BT175:BY175))))</f>
        <v>0</v>
      </c>
      <c r="CA175" s="90">
        <f ca="1">IF(AC174&lt;=0,0,IF($C175&lt;=SUM($BT175:BZ175),0,IF(BJ175+$C175-SUM($BT175:BZ175)&gt;AC174+AS175,AC174+AS175-BJ175,$C175-SUM($BT175:BZ175))))</f>
        <v>0</v>
      </c>
      <c r="CB175" s="90">
        <f ca="1">IF(AD174&lt;=0,0,IF($C175&lt;=SUM($BT175:CA175),0,IF(BK175+$C175-SUM($BT175:CA175)&gt;AD174+AT175,AD174+AT175-BK175,$C175-SUM($BT175:CA175))))</f>
        <v>0</v>
      </c>
      <c r="CC175" s="90">
        <f ca="1">IF(AE174&lt;=0,0,IF($C175&lt;=SUM($BT175:CB175),0,IF(BL175+$C175-SUM($BT175:CB175)&gt;AE174+AU175,AE174+AU175-BL175,$C175-SUM($BT175:CB175))))</f>
        <v>0</v>
      </c>
      <c r="CD175" s="90">
        <f ca="1">IF(AF174&lt;=0,0,IF($C175&lt;=SUM($BT175:CC175),0,IF(BM175+$C175-SUM($BT175:CC175)&gt;AF174+AV175,AF174+AV175-BM175,$C175-SUM($BT175:CC175))))</f>
        <v>0</v>
      </c>
      <c r="CE175" s="90">
        <f ca="1">IF(AG174&lt;=0,0,IF($C175&lt;=SUM($BT175:CD175),0,IF(BN175+$C175-SUM($BT175:CD175)&gt;AG174+AW175,AG174+AW175-BN175,$C175-SUM($BT175:CD175))))</f>
        <v>0</v>
      </c>
      <c r="CF175" s="90">
        <f ca="1">IF(AH174&lt;=0,0,IF($C175&lt;=SUM($BT175:CE175),0,IF(BO175+$C175-SUM($BT175:CE175)&gt;AH174+AX175,AH174+AX175-BO175,$C175-SUM($BT175:CE175))))</f>
        <v>0</v>
      </c>
      <c r="CG175" s="90">
        <f ca="1">IF(AI174&lt;=0,0,IF($C175&lt;=SUM($BT175:CF175),0,IF(BP175+$C175-SUM($BT175:CF175)&gt;AI174+AY175,AI174+AY175-BP175,$C175-SUM($BT175:CF175))))</f>
        <v>0</v>
      </c>
      <c r="CH175" s="90">
        <f ca="1">IF(AJ174&lt;=0,0,IF($C175&lt;=SUM($BT175:CG175),0,IF(BQ175+$C175-SUM($BT175:CG175)&gt;AJ174+AZ175,AJ174+AZ175-BQ175,$C175-SUM($BT175:CG175))))</f>
        <v>0</v>
      </c>
    </row>
    <row r="176" spans="1:86" ht="11.1" customHeight="1" x14ac:dyDescent="0.2">
      <c r="A176" s="86" t="str">
        <f t="shared" ca="1" si="144"/>
        <v/>
      </c>
      <c r="B176" s="87" t="e">
        <f t="shared" ca="1" si="209"/>
        <v>#N/A</v>
      </c>
      <c r="C176" s="88" t="str">
        <f t="shared" ca="1" si="145"/>
        <v/>
      </c>
      <c r="D176" s="89"/>
      <c r="E176" s="90">
        <f t="shared" ca="1" si="146"/>
        <v>0</v>
      </c>
      <c r="F176" s="90">
        <f t="shared" ca="1" si="147"/>
        <v>0</v>
      </c>
      <c r="G176" s="90">
        <f t="shared" ca="1" si="148"/>
        <v>0</v>
      </c>
      <c r="H176" s="90">
        <f t="shared" ca="1" si="149"/>
        <v>0</v>
      </c>
      <c r="I176" s="90">
        <f t="shared" ca="1" si="150"/>
        <v>0</v>
      </c>
      <c r="J176" s="90">
        <f t="shared" ca="1" si="151"/>
        <v>0</v>
      </c>
      <c r="K176" s="90">
        <f t="shared" ca="1" si="152"/>
        <v>0</v>
      </c>
      <c r="L176" s="90">
        <f t="shared" ca="1" si="153"/>
        <v>0</v>
      </c>
      <c r="M176" s="90">
        <f t="shared" ca="1" si="154"/>
        <v>0</v>
      </c>
      <c r="N176" s="90">
        <f t="shared" ca="1" si="155"/>
        <v>0</v>
      </c>
      <c r="O176" s="90">
        <f t="shared" ca="1" si="156"/>
        <v>0</v>
      </c>
      <c r="P176" s="90">
        <f t="shared" ca="1" si="157"/>
        <v>0</v>
      </c>
      <c r="Q176" s="90">
        <f t="shared" ca="1" si="158"/>
        <v>0</v>
      </c>
      <c r="R176" s="90">
        <f t="shared" ca="1" si="159"/>
        <v>0</v>
      </c>
      <c r="S176" s="90">
        <f t="shared" ca="1" si="160"/>
        <v>0</v>
      </c>
      <c r="T176" s="91"/>
      <c r="U176" s="90">
        <f t="shared" ca="1" si="143"/>
        <v>0</v>
      </c>
      <c r="V176" s="90">
        <f t="shared" ca="1" si="161"/>
        <v>0</v>
      </c>
      <c r="W176" s="90">
        <f t="shared" ca="1" si="162"/>
        <v>0</v>
      </c>
      <c r="X176" s="90">
        <f t="shared" ca="1" si="163"/>
        <v>0</v>
      </c>
      <c r="Y176" s="90">
        <f t="shared" ca="1" si="164"/>
        <v>0</v>
      </c>
      <c r="Z176" s="90">
        <f t="shared" ca="1" si="165"/>
        <v>0</v>
      </c>
      <c r="AA176" s="90">
        <f t="shared" ca="1" si="166"/>
        <v>0</v>
      </c>
      <c r="AB176" s="90">
        <f t="shared" ca="1" si="167"/>
        <v>0</v>
      </c>
      <c r="AC176" s="90">
        <f t="shared" ca="1" si="168"/>
        <v>0</v>
      </c>
      <c r="AD176" s="90">
        <f t="shared" ca="1" si="169"/>
        <v>0</v>
      </c>
      <c r="AE176" s="90">
        <f t="shared" ca="1" si="170"/>
        <v>0</v>
      </c>
      <c r="AF176" s="90">
        <f t="shared" ca="1" si="171"/>
        <v>0</v>
      </c>
      <c r="AG176" s="90">
        <f t="shared" ca="1" si="172"/>
        <v>0</v>
      </c>
      <c r="AH176" s="90">
        <f t="shared" ca="1" si="173"/>
        <v>0</v>
      </c>
      <c r="AI176" s="90">
        <f t="shared" ca="1" si="174"/>
        <v>0</v>
      </c>
      <c r="AJ176" s="90">
        <f t="shared" ca="1" si="175"/>
        <v>0</v>
      </c>
      <c r="AK176" s="94"/>
      <c r="AL176" s="90">
        <f t="shared" ca="1" si="176"/>
        <v>0</v>
      </c>
      <c r="AM176" s="90">
        <f t="shared" ca="1" si="177"/>
        <v>0</v>
      </c>
      <c r="AN176" s="90">
        <f t="shared" ca="1" si="178"/>
        <v>0</v>
      </c>
      <c r="AO176" s="90">
        <f t="shared" ca="1" si="179"/>
        <v>0</v>
      </c>
      <c r="AP176" s="90">
        <f t="shared" ca="1" si="180"/>
        <v>0</v>
      </c>
      <c r="AQ176" s="90">
        <f t="shared" ca="1" si="181"/>
        <v>0</v>
      </c>
      <c r="AR176" s="90">
        <f t="shared" ca="1" si="182"/>
        <v>0</v>
      </c>
      <c r="AS176" s="90">
        <f t="shared" ca="1" si="183"/>
        <v>0</v>
      </c>
      <c r="AT176" s="90">
        <f t="shared" ca="1" si="184"/>
        <v>0</v>
      </c>
      <c r="AU176" s="90">
        <f t="shared" ca="1" si="185"/>
        <v>0</v>
      </c>
      <c r="AV176" s="90">
        <f t="shared" ca="1" si="186"/>
        <v>0</v>
      </c>
      <c r="AW176" s="90">
        <f t="shared" ca="1" si="187"/>
        <v>0</v>
      </c>
      <c r="AX176" s="90">
        <f t="shared" ca="1" si="188"/>
        <v>0</v>
      </c>
      <c r="AY176" s="90">
        <f t="shared" ca="1" si="189"/>
        <v>0</v>
      </c>
      <c r="AZ176" s="90">
        <f t="shared" ca="1" si="190"/>
        <v>0</v>
      </c>
      <c r="BA176" s="92">
        <f t="shared" ca="1" si="191"/>
        <v>0</v>
      </c>
      <c r="BB176" s="95"/>
      <c r="BC176" s="90">
        <f t="shared" ca="1" si="192"/>
        <v>0</v>
      </c>
      <c r="BD176" s="90">
        <f t="shared" ca="1" si="193"/>
        <v>0</v>
      </c>
      <c r="BE176" s="90">
        <f t="shared" ca="1" si="194"/>
        <v>0</v>
      </c>
      <c r="BF176" s="90">
        <f t="shared" ca="1" si="195"/>
        <v>0</v>
      </c>
      <c r="BG176" s="90">
        <f t="shared" ca="1" si="196"/>
        <v>0</v>
      </c>
      <c r="BH176" s="90">
        <f t="shared" ca="1" si="197"/>
        <v>0</v>
      </c>
      <c r="BI176" s="90">
        <f t="shared" ca="1" si="198"/>
        <v>0</v>
      </c>
      <c r="BJ176" s="90">
        <f t="shared" ca="1" si="199"/>
        <v>0</v>
      </c>
      <c r="BK176" s="90">
        <f t="shared" ca="1" si="200"/>
        <v>0</v>
      </c>
      <c r="BL176" s="90">
        <f t="shared" ca="1" si="201"/>
        <v>0</v>
      </c>
      <c r="BM176" s="90">
        <f t="shared" ca="1" si="202"/>
        <v>0</v>
      </c>
      <c r="BN176" s="90">
        <f t="shared" ca="1" si="203"/>
        <v>0</v>
      </c>
      <c r="BO176" s="90">
        <f t="shared" ca="1" si="204"/>
        <v>0</v>
      </c>
      <c r="BP176" s="90">
        <f t="shared" ca="1" si="205"/>
        <v>0</v>
      </c>
      <c r="BQ176" s="90">
        <f t="shared" ca="1" si="206"/>
        <v>0</v>
      </c>
      <c r="BR176" s="92">
        <f t="shared" ca="1" si="207"/>
        <v>0</v>
      </c>
      <c r="BS176" s="92"/>
      <c r="BT176" s="93">
        <f t="shared" ca="1" si="208"/>
        <v>0</v>
      </c>
      <c r="BU176" s="90">
        <f ca="1">IF(W175&lt;=0,0,IF($C176&lt;=SUM($BT176:BT176),0,IF(BD176+$C176-SUM($BT176:BT176)&gt;W175+AM176,W175+AM176-BD176,$C176-SUM($BT176:BT176))))</f>
        <v>0</v>
      </c>
      <c r="BV176" s="90">
        <f ca="1">IF(X175&lt;=0,0,IF($C176&lt;=SUM($BT176:BU176),0,IF(BE176+$C176-SUM($BT176:BU176)&gt;X175+AN176,X175+AN176-BE176,$C176-SUM($BT176:BU176))))</f>
        <v>0</v>
      </c>
      <c r="BW176" s="90">
        <f ca="1">IF(Y175&lt;=0,0,IF($C176&lt;=SUM($BT176:BV176),0,IF(BF176+$C176-SUM($BT176:BV176)&gt;Y175+AO176,Y175+AO176-BF176,$C176-SUM($BT176:BV176))))</f>
        <v>0</v>
      </c>
      <c r="BX176" s="90">
        <f ca="1">IF(Z175&lt;=0,0,IF($C176&lt;=SUM($BT176:BW176),0,IF(BG176+$C176-SUM($BT176:BW176)&gt;Z175+AP176,Z175+AP176-BG176,$C176-SUM($BT176:BW176))))</f>
        <v>0</v>
      </c>
      <c r="BY176" s="90">
        <f ca="1">IF(AA175&lt;=0,0,IF($C176&lt;=SUM($BT176:BX176),0,IF(BH176+$C176-SUM($BT176:BX176)&gt;AA175+AQ176,AA175+AQ176-BH176,$C176-SUM($BT176:BX176))))</f>
        <v>0</v>
      </c>
      <c r="BZ176" s="90">
        <f ca="1">IF(AB175&lt;=0,0,IF($C176&lt;=SUM($BT176:BY176),0,IF(BI176+$C176-SUM($BT176:BY176)&gt;AB175+AR176,AB175+AR176-BI176,$C176-SUM($BT176:BY176))))</f>
        <v>0</v>
      </c>
      <c r="CA176" s="90">
        <f ca="1">IF(AC175&lt;=0,0,IF($C176&lt;=SUM($BT176:BZ176),0,IF(BJ176+$C176-SUM($BT176:BZ176)&gt;AC175+AS176,AC175+AS176-BJ176,$C176-SUM($BT176:BZ176))))</f>
        <v>0</v>
      </c>
      <c r="CB176" s="90">
        <f ca="1">IF(AD175&lt;=0,0,IF($C176&lt;=SUM($BT176:CA176),0,IF(BK176+$C176-SUM($BT176:CA176)&gt;AD175+AT176,AD175+AT176-BK176,$C176-SUM($BT176:CA176))))</f>
        <v>0</v>
      </c>
      <c r="CC176" s="90">
        <f ca="1">IF(AE175&lt;=0,0,IF($C176&lt;=SUM($BT176:CB176),0,IF(BL176+$C176-SUM($BT176:CB176)&gt;AE175+AU176,AE175+AU176-BL176,$C176-SUM($BT176:CB176))))</f>
        <v>0</v>
      </c>
      <c r="CD176" s="90">
        <f ca="1">IF(AF175&lt;=0,0,IF($C176&lt;=SUM($BT176:CC176),0,IF(BM176+$C176-SUM($BT176:CC176)&gt;AF175+AV176,AF175+AV176-BM176,$C176-SUM($BT176:CC176))))</f>
        <v>0</v>
      </c>
      <c r="CE176" s="90">
        <f ca="1">IF(AG175&lt;=0,0,IF($C176&lt;=SUM($BT176:CD176),0,IF(BN176+$C176-SUM($BT176:CD176)&gt;AG175+AW176,AG175+AW176-BN176,$C176-SUM($BT176:CD176))))</f>
        <v>0</v>
      </c>
      <c r="CF176" s="90">
        <f ca="1">IF(AH175&lt;=0,0,IF($C176&lt;=SUM($BT176:CE176),0,IF(BO176+$C176-SUM($BT176:CE176)&gt;AH175+AX176,AH175+AX176-BO176,$C176-SUM($BT176:CE176))))</f>
        <v>0</v>
      </c>
      <c r="CG176" s="90">
        <f ca="1">IF(AI175&lt;=0,0,IF($C176&lt;=SUM($BT176:CF176),0,IF(BP176+$C176-SUM($BT176:CF176)&gt;AI175+AY176,AI175+AY176-BP176,$C176-SUM($BT176:CF176))))</f>
        <v>0</v>
      </c>
      <c r="CH176" s="90">
        <f ca="1">IF(AJ175&lt;=0,0,IF($C176&lt;=SUM($BT176:CG176),0,IF(BQ176+$C176-SUM($BT176:CG176)&gt;AJ175+AZ176,AJ175+AZ176-BQ176,$C176-SUM($BT176:CG176))))</f>
        <v>0</v>
      </c>
    </row>
    <row r="177" spans="1:86" ht="11.1" customHeight="1" x14ac:dyDescent="0.2">
      <c r="A177" s="86" t="str">
        <f t="shared" ca="1" si="144"/>
        <v/>
      </c>
      <c r="B177" s="87" t="e">
        <f t="shared" ca="1" si="209"/>
        <v>#N/A</v>
      </c>
      <c r="C177" s="88" t="str">
        <f t="shared" ca="1" si="145"/>
        <v/>
      </c>
      <c r="D177" s="89"/>
      <c r="E177" s="90">
        <f t="shared" ca="1" si="146"/>
        <v>0</v>
      </c>
      <c r="F177" s="90">
        <f t="shared" ca="1" si="147"/>
        <v>0</v>
      </c>
      <c r="G177" s="90">
        <f t="shared" ca="1" si="148"/>
        <v>0</v>
      </c>
      <c r="H177" s="90">
        <f t="shared" ca="1" si="149"/>
        <v>0</v>
      </c>
      <c r="I177" s="90">
        <f t="shared" ca="1" si="150"/>
        <v>0</v>
      </c>
      <c r="J177" s="90">
        <f t="shared" ca="1" si="151"/>
        <v>0</v>
      </c>
      <c r="K177" s="90">
        <f t="shared" ca="1" si="152"/>
        <v>0</v>
      </c>
      <c r="L177" s="90">
        <f t="shared" ca="1" si="153"/>
        <v>0</v>
      </c>
      <c r="M177" s="90">
        <f t="shared" ca="1" si="154"/>
        <v>0</v>
      </c>
      <c r="N177" s="90">
        <f t="shared" ca="1" si="155"/>
        <v>0</v>
      </c>
      <c r="O177" s="90">
        <f t="shared" ca="1" si="156"/>
        <v>0</v>
      </c>
      <c r="P177" s="90">
        <f t="shared" ca="1" si="157"/>
        <v>0</v>
      </c>
      <c r="Q177" s="90">
        <f t="shared" ca="1" si="158"/>
        <v>0</v>
      </c>
      <c r="R177" s="90">
        <f t="shared" ca="1" si="159"/>
        <v>0</v>
      </c>
      <c r="S177" s="90">
        <f t="shared" ca="1" si="160"/>
        <v>0</v>
      </c>
      <c r="T177" s="91"/>
      <c r="U177" s="90">
        <f t="shared" ca="1" si="143"/>
        <v>0</v>
      </c>
      <c r="V177" s="90">
        <f t="shared" ca="1" si="161"/>
        <v>0</v>
      </c>
      <c r="W177" s="90">
        <f t="shared" ca="1" si="162"/>
        <v>0</v>
      </c>
      <c r="X177" s="90">
        <f t="shared" ca="1" si="163"/>
        <v>0</v>
      </c>
      <c r="Y177" s="90">
        <f t="shared" ca="1" si="164"/>
        <v>0</v>
      </c>
      <c r="Z177" s="90">
        <f t="shared" ca="1" si="165"/>
        <v>0</v>
      </c>
      <c r="AA177" s="90">
        <f t="shared" ca="1" si="166"/>
        <v>0</v>
      </c>
      <c r="AB177" s="90">
        <f t="shared" ca="1" si="167"/>
        <v>0</v>
      </c>
      <c r="AC177" s="90">
        <f t="shared" ca="1" si="168"/>
        <v>0</v>
      </c>
      <c r="AD177" s="90">
        <f t="shared" ca="1" si="169"/>
        <v>0</v>
      </c>
      <c r="AE177" s="90">
        <f t="shared" ca="1" si="170"/>
        <v>0</v>
      </c>
      <c r="AF177" s="90">
        <f t="shared" ca="1" si="171"/>
        <v>0</v>
      </c>
      <c r="AG177" s="90">
        <f t="shared" ca="1" si="172"/>
        <v>0</v>
      </c>
      <c r="AH177" s="90">
        <f t="shared" ca="1" si="173"/>
        <v>0</v>
      </c>
      <c r="AI177" s="90">
        <f t="shared" ca="1" si="174"/>
        <v>0</v>
      </c>
      <c r="AJ177" s="90">
        <f t="shared" ca="1" si="175"/>
        <v>0</v>
      </c>
      <c r="AK177" s="94"/>
      <c r="AL177" s="90">
        <f t="shared" ca="1" si="176"/>
        <v>0</v>
      </c>
      <c r="AM177" s="90">
        <f t="shared" ca="1" si="177"/>
        <v>0</v>
      </c>
      <c r="AN177" s="90">
        <f t="shared" ca="1" si="178"/>
        <v>0</v>
      </c>
      <c r="AO177" s="90">
        <f t="shared" ca="1" si="179"/>
        <v>0</v>
      </c>
      <c r="AP177" s="90">
        <f t="shared" ca="1" si="180"/>
        <v>0</v>
      </c>
      <c r="AQ177" s="90">
        <f t="shared" ca="1" si="181"/>
        <v>0</v>
      </c>
      <c r="AR177" s="90">
        <f t="shared" ca="1" si="182"/>
        <v>0</v>
      </c>
      <c r="AS177" s="90">
        <f t="shared" ca="1" si="183"/>
        <v>0</v>
      </c>
      <c r="AT177" s="90">
        <f t="shared" ca="1" si="184"/>
        <v>0</v>
      </c>
      <c r="AU177" s="90">
        <f t="shared" ca="1" si="185"/>
        <v>0</v>
      </c>
      <c r="AV177" s="90">
        <f t="shared" ca="1" si="186"/>
        <v>0</v>
      </c>
      <c r="AW177" s="90">
        <f t="shared" ca="1" si="187"/>
        <v>0</v>
      </c>
      <c r="AX177" s="90">
        <f t="shared" ca="1" si="188"/>
        <v>0</v>
      </c>
      <c r="AY177" s="90">
        <f t="shared" ca="1" si="189"/>
        <v>0</v>
      </c>
      <c r="AZ177" s="90">
        <f t="shared" ca="1" si="190"/>
        <v>0</v>
      </c>
      <c r="BA177" s="92">
        <f t="shared" ca="1" si="191"/>
        <v>0</v>
      </c>
      <c r="BB177" s="95"/>
      <c r="BC177" s="90">
        <f t="shared" ca="1" si="192"/>
        <v>0</v>
      </c>
      <c r="BD177" s="90">
        <f t="shared" ca="1" si="193"/>
        <v>0</v>
      </c>
      <c r="BE177" s="90">
        <f t="shared" ca="1" si="194"/>
        <v>0</v>
      </c>
      <c r="BF177" s="90">
        <f t="shared" ca="1" si="195"/>
        <v>0</v>
      </c>
      <c r="BG177" s="90">
        <f t="shared" ca="1" si="196"/>
        <v>0</v>
      </c>
      <c r="BH177" s="90">
        <f t="shared" ca="1" si="197"/>
        <v>0</v>
      </c>
      <c r="BI177" s="90">
        <f t="shared" ca="1" si="198"/>
        <v>0</v>
      </c>
      <c r="BJ177" s="90">
        <f t="shared" ca="1" si="199"/>
        <v>0</v>
      </c>
      <c r="BK177" s="90">
        <f t="shared" ca="1" si="200"/>
        <v>0</v>
      </c>
      <c r="BL177" s="90">
        <f t="shared" ca="1" si="201"/>
        <v>0</v>
      </c>
      <c r="BM177" s="90">
        <f t="shared" ca="1" si="202"/>
        <v>0</v>
      </c>
      <c r="BN177" s="90">
        <f t="shared" ca="1" si="203"/>
        <v>0</v>
      </c>
      <c r="BO177" s="90">
        <f t="shared" ca="1" si="204"/>
        <v>0</v>
      </c>
      <c r="BP177" s="90">
        <f t="shared" ca="1" si="205"/>
        <v>0</v>
      </c>
      <c r="BQ177" s="90">
        <f t="shared" ca="1" si="206"/>
        <v>0</v>
      </c>
      <c r="BR177" s="92">
        <f t="shared" ca="1" si="207"/>
        <v>0</v>
      </c>
      <c r="BS177" s="92"/>
      <c r="BT177" s="93">
        <f t="shared" ca="1" si="208"/>
        <v>0</v>
      </c>
      <c r="BU177" s="90">
        <f ca="1">IF(W176&lt;=0,0,IF($C177&lt;=SUM($BT177:BT177),0,IF(BD177+$C177-SUM($BT177:BT177)&gt;W176+AM177,W176+AM177-BD177,$C177-SUM($BT177:BT177))))</f>
        <v>0</v>
      </c>
      <c r="BV177" s="90">
        <f ca="1">IF(X176&lt;=0,0,IF($C177&lt;=SUM($BT177:BU177),0,IF(BE177+$C177-SUM($BT177:BU177)&gt;X176+AN177,X176+AN177-BE177,$C177-SUM($BT177:BU177))))</f>
        <v>0</v>
      </c>
      <c r="BW177" s="90">
        <f ca="1">IF(Y176&lt;=0,0,IF($C177&lt;=SUM($BT177:BV177),0,IF(BF177+$C177-SUM($BT177:BV177)&gt;Y176+AO177,Y176+AO177-BF177,$C177-SUM($BT177:BV177))))</f>
        <v>0</v>
      </c>
      <c r="BX177" s="90">
        <f ca="1">IF(Z176&lt;=0,0,IF($C177&lt;=SUM($BT177:BW177),0,IF(BG177+$C177-SUM($BT177:BW177)&gt;Z176+AP177,Z176+AP177-BG177,$C177-SUM($BT177:BW177))))</f>
        <v>0</v>
      </c>
      <c r="BY177" s="90">
        <f ca="1">IF(AA176&lt;=0,0,IF($C177&lt;=SUM($BT177:BX177),0,IF(BH177+$C177-SUM($BT177:BX177)&gt;AA176+AQ177,AA176+AQ177-BH177,$C177-SUM($BT177:BX177))))</f>
        <v>0</v>
      </c>
      <c r="BZ177" s="90">
        <f ca="1">IF(AB176&lt;=0,0,IF($C177&lt;=SUM($BT177:BY177),0,IF(BI177+$C177-SUM($BT177:BY177)&gt;AB176+AR177,AB176+AR177-BI177,$C177-SUM($BT177:BY177))))</f>
        <v>0</v>
      </c>
      <c r="CA177" s="90">
        <f ca="1">IF(AC176&lt;=0,0,IF($C177&lt;=SUM($BT177:BZ177),0,IF(BJ177+$C177-SUM($BT177:BZ177)&gt;AC176+AS177,AC176+AS177-BJ177,$C177-SUM($BT177:BZ177))))</f>
        <v>0</v>
      </c>
      <c r="CB177" s="90">
        <f ca="1">IF(AD176&lt;=0,0,IF($C177&lt;=SUM($BT177:CA177),0,IF(BK177+$C177-SUM($BT177:CA177)&gt;AD176+AT177,AD176+AT177-BK177,$C177-SUM($BT177:CA177))))</f>
        <v>0</v>
      </c>
      <c r="CC177" s="90">
        <f ca="1">IF(AE176&lt;=0,0,IF($C177&lt;=SUM($BT177:CB177),0,IF(BL177+$C177-SUM($BT177:CB177)&gt;AE176+AU177,AE176+AU177-BL177,$C177-SUM($BT177:CB177))))</f>
        <v>0</v>
      </c>
      <c r="CD177" s="90">
        <f ca="1">IF(AF176&lt;=0,0,IF($C177&lt;=SUM($BT177:CC177),0,IF(BM177+$C177-SUM($BT177:CC177)&gt;AF176+AV177,AF176+AV177-BM177,$C177-SUM($BT177:CC177))))</f>
        <v>0</v>
      </c>
      <c r="CE177" s="90">
        <f ca="1">IF(AG176&lt;=0,0,IF($C177&lt;=SUM($BT177:CD177),0,IF(BN177+$C177-SUM($BT177:CD177)&gt;AG176+AW177,AG176+AW177-BN177,$C177-SUM($BT177:CD177))))</f>
        <v>0</v>
      </c>
      <c r="CF177" s="90">
        <f ca="1">IF(AH176&lt;=0,0,IF($C177&lt;=SUM($BT177:CE177),0,IF(BO177+$C177-SUM($BT177:CE177)&gt;AH176+AX177,AH176+AX177-BO177,$C177-SUM($BT177:CE177))))</f>
        <v>0</v>
      </c>
      <c r="CG177" s="90">
        <f ca="1">IF(AI176&lt;=0,0,IF($C177&lt;=SUM($BT177:CF177),0,IF(BP177+$C177-SUM($BT177:CF177)&gt;AI176+AY177,AI176+AY177-BP177,$C177-SUM($BT177:CF177))))</f>
        <v>0</v>
      </c>
      <c r="CH177" s="90">
        <f ca="1">IF(AJ176&lt;=0,0,IF($C177&lt;=SUM($BT177:CG177),0,IF(BQ177+$C177-SUM($BT177:CG177)&gt;AJ176+AZ177,AJ176+AZ177-BQ177,$C177-SUM($BT177:CG177))))</f>
        <v>0</v>
      </c>
    </row>
    <row r="178" spans="1:86" ht="11.1" customHeight="1" x14ac:dyDescent="0.2">
      <c r="A178" s="86" t="str">
        <f t="shared" ca="1" si="144"/>
        <v/>
      </c>
      <c r="B178" s="87" t="e">
        <f t="shared" ca="1" si="209"/>
        <v>#N/A</v>
      </c>
      <c r="C178" s="88" t="str">
        <f t="shared" ca="1" si="145"/>
        <v/>
      </c>
      <c r="D178" s="89"/>
      <c r="E178" s="90">
        <f t="shared" ca="1" si="146"/>
        <v>0</v>
      </c>
      <c r="F178" s="90">
        <f t="shared" ca="1" si="147"/>
        <v>0</v>
      </c>
      <c r="G178" s="90">
        <f t="shared" ca="1" si="148"/>
        <v>0</v>
      </c>
      <c r="H178" s="90">
        <f t="shared" ca="1" si="149"/>
        <v>0</v>
      </c>
      <c r="I178" s="90">
        <f t="shared" ca="1" si="150"/>
        <v>0</v>
      </c>
      <c r="J178" s="90">
        <f t="shared" ca="1" si="151"/>
        <v>0</v>
      </c>
      <c r="K178" s="90">
        <f t="shared" ca="1" si="152"/>
        <v>0</v>
      </c>
      <c r="L178" s="90">
        <f t="shared" ca="1" si="153"/>
        <v>0</v>
      </c>
      <c r="M178" s="90">
        <f t="shared" ca="1" si="154"/>
        <v>0</v>
      </c>
      <c r="N178" s="90">
        <f t="shared" ca="1" si="155"/>
        <v>0</v>
      </c>
      <c r="O178" s="90">
        <f t="shared" ca="1" si="156"/>
        <v>0</v>
      </c>
      <c r="P178" s="90">
        <f t="shared" ca="1" si="157"/>
        <v>0</v>
      </c>
      <c r="Q178" s="90">
        <f t="shared" ca="1" si="158"/>
        <v>0</v>
      </c>
      <c r="R178" s="90">
        <f t="shared" ca="1" si="159"/>
        <v>0</v>
      </c>
      <c r="S178" s="90">
        <f t="shared" ca="1" si="160"/>
        <v>0</v>
      </c>
      <c r="T178" s="91"/>
      <c r="U178" s="90">
        <f t="shared" ca="1" si="143"/>
        <v>0</v>
      </c>
      <c r="V178" s="90">
        <f t="shared" ca="1" si="161"/>
        <v>0</v>
      </c>
      <c r="W178" s="90">
        <f t="shared" ca="1" si="162"/>
        <v>0</v>
      </c>
      <c r="X178" s="90">
        <f t="shared" ca="1" si="163"/>
        <v>0</v>
      </c>
      <c r="Y178" s="90">
        <f t="shared" ca="1" si="164"/>
        <v>0</v>
      </c>
      <c r="Z178" s="90">
        <f t="shared" ca="1" si="165"/>
        <v>0</v>
      </c>
      <c r="AA178" s="90">
        <f t="shared" ca="1" si="166"/>
        <v>0</v>
      </c>
      <c r="AB178" s="90">
        <f t="shared" ca="1" si="167"/>
        <v>0</v>
      </c>
      <c r="AC178" s="90">
        <f t="shared" ca="1" si="168"/>
        <v>0</v>
      </c>
      <c r="AD178" s="90">
        <f t="shared" ca="1" si="169"/>
        <v>0</v>
      </c>
      <c r="AE178" s="90">
        <f t="shared" ca="1" si="170"/>
        <v>0</v>
      </c>
      <c r="AF178" s="90">
        <f t="shared" ca="1" si="171"/>
        <v>0</v>
      </c>
      <c r="AG178" s="90">
        <f t="shared" ca="1" si="172"/>
        <v>0</v>
      </c>
      <c r="AH178" s="90">
        <f t="shared" ca="1" si="173"/>
        <v>0</v>
      </c>
      <c r="AI178" s="90">
        <f t="shared" ca="1" si="174"/>
        <v>0</v>
      </c>
      <c r="AJ178" s="90">
        <f t="shared" ca="1" si="175"/>
        <v>0</v>
      </c>
      <c r="AK178" s="94"/>
      <c r="AL178" s="90">
        <f t="shared" ca="1" si="176"/>
        <v>0</v>
      </c>
      <c r="AM178" s="90">
        <f t="shared" ca="1" si="177"/>
        <v>0</v>
      </c>
      <c r="AN178" s="90">
        <f t="shared" ca="1" si="178"/>
        <v>0</v>
      </c>
      <c r="AO178" s="90">
        <f t="shared" ca="1" si="179"/>
        <v>0</v>
      </c>
      <c r="AP178" s="90">
        <f t="shared" ca="1" si="180"/>
        <v>0</v>
      </c>
      <c r="AQ178" s="90">
        <f t="shared" ca="1" si="181"/>
        <v>0</v>
      </c>
      <c r="AR178" s="90">
        <f t="shared" ca="1" si="182"/>
        <v>0</v>
      </c>
      <c r="AS178" s="90">
        <f t="shared" ca="1" si="183"/>
        <v>0</v>
      </c>
      <c r="AT178" s="90">
        <f t="shared" ca="1" si="184"/>
        <v>0</v>
      </c>
      <c r="AU178" s="90">
        <f t="shared" ca="1" si="185"/>
        <v>0</v>
      </c>
      <c r="AV178" s="90">
        <f t="shared" ca="1" si="186"/>
        <v>0</v>
      </c>
      <c r="AW178" s="90">
        <f t="shared" ca="1" si="187"/>
        <v>0</v>
      </c>
      <c r="AX178" s="90">
        <f t="shared" ca="1" si="188"/>
        <v>0</v>
      </c>
      <c r="AY178" s="90">
        <f t="shared" ca="1" si="189"/>
        <v>0</v>
      </c>
      <c r="AZ178" s="90">
        <f t="shared" ca="1" si="190"/>
        <v>0</v>
      </c>
      <c r="BA178" s="92">
        <f t="shared" ca="1" si="191"/>
        <v>0</v>
      </c>
      <c r="BB178" s="95"/>
      <c r="BC178" s="90">
        <f t="shared" ca="1" si="192"/>
        <v>0</v>
      </c>
      <c r="BD178" s="90">
        <f t="shared" ca="1" si="193"/>
        <v>0</v>
      </c>
      <c r="BE178" s="90">
        <f t="shared" ca="1" si="194"/>
        <v>0</v>
      </c>
      <c r="BF178" s="90">
        <f t="shared" ca="1" si="195"/>
        <v>0</v>
      </c>
      <c r="BG178" s="90">
        <f t="shared" ca="1" si="196"/>
        <v>0</v>
      </c>
      <c r="BH178" s="90">
        <f t="shared" ca="1" si="197"/>
        <v>0</v>
      </c>
      <c r="BI178" s="90">
        <f t="shared" ca="1" si="198"/>
        <v>0</v>
      </c>
      <c r="BJ178" s="90">
        <f t="shared" ca="1" si="199"/>
        <v>0</v>
      </c>
      <c r="BK178" s="90">
        <f t="shared" ca="1" si="200"/>
        <v>0</v>
      </c>
      <c r="BL178" s="90">
        <f t="shared" ca="1" si="201"/>
        <v>0</v>
      </c>
      <c r="BM178" s="90">
        <f t="shared" ca="1" si="202"/>
        <v>0</v>
      </c>
      <c r="BN178" s="90">
        <f t="shared" ca="1" si="203"/>
        <v>0</v>
      </c>
      <c r="BO178" s="90">
        <f t="shared" ca="1" si="204"/>
        <v>0</v>
      </c>
      <c r="BP178" s="90">
        <f t="shared" ca="1" si="205"/>
        <v>0</v>
      </c>
      <c r="BQ178" s="90">
        <f t="shared" ca="1" si="206"/>
        <v>0</v>
      </c>
      <c r="BR178" s="92">
        <f t="shared" ca="1" si="207"/>
        <v>0</v>
      </c>
      <c r="BS178" s="92"/>
      <c r="BT178" s="93">
        <f t="shared" ca="1" si="208"/>
        <v>0</v>
      </c>
      <c r="BU178" s="90">
        <f ca="1">IF(W177&lt;=0,0,IF($C178&lt;=SUM($BT178:BT178),0,IF(BD178+$C178-SUM($BT178:BT178)&gt;W177+AM178,W177+AM178-BD178,$C178-SUM($BT178:BT178))))</f>
        <v>0</v>
      </c>
      <c r="BV178" s="90">
        <f ca="1">IF(X177&lt;=0,0,IF($C178&lt;=SUM($BT178:BU178),0,IF(BE178+$C178-SUM($BT178:BU178)&gt;X177+AN178,X177+AN178-BE178,$C178-SUM($BT178:BU178))))</f>
        <v>0</v>
      </c>
      <c r="BW178" s="90">
        <f ca="1">IF(Y177&lt;=0,0,IF($C178&lt;=SUM($BT178:BV178),0,IF(BF178+$C178-SUM($BT178:BV178)&gt;Y177+AO178,Y177+AO178-BF178,$C178-SUM($BT178:BV178))))</f>
        <v>0</v>
      </c>
      <c r="BX178" s="90">
        <f ca="1">IF(Z177&lt;=0,0,IF($C178&lt;=SUM($BT178:BW178),0,IF(BG178+$C178-SUM($BT178:BW178)&gt;Z177+AP178,Z177+AP178-BG178,$C178-SUM($BT178:BW178))))</f>
        <v>0</v>
      </c>
      <c r="BY178" s="90">
        <f ca="1">IF(AA177&lt;=0,0,IF($C178&lt;=SUM($BT178:BX178),0,IF(BH178+$C178-SUM($BT178:BX178)&gt;AA177+AQ178,AA177+AQ178-BH178,$C178-SUM($BT178:BX178))))</f>
        <v>0</v>
      </c>
      <c r="BZ178" s="90">
        <f ca="1">IF(AB177&lt;=0,0,IF($C178&lt;=SUM($BT178:BY178),0,IF(BI178+$C178-SUM($BT178:BY178)&gt;AB177+AR178,AB177+AR178-BI178,$C178-SUM($BT178:BY178))))</f>
        <v>0</v>
      </c>
      <c r="CA178" s="90">
        <f ca="1">IF(AC177&lt;=0,0,IF($C178&lt;=SUM($BT178:BZ178),0,IF(BJ178+$C178-SUM($BT178:BZ178)&gt;AC177+AS178,AC177+AS178-BJ178,$C178-SUM($BT178:BZ178))))</f>
        <v>0</v>
      </c>
      <c r="CB178" s="90">
        <f ca="1">IF(AD177&lt;=0,0,IF($C178&lt;=SUM($BT178:CA178),0,IF(BK178+$C178-SUM($BT178:CA178)&gt;AD177+AT178,AD177+AT178-BK178,$C178-SUM($BT178:CA178))))</f>
        <v>0</v>
      </c>
      <c r="CC178" s="90">
        <f ca="1">IF(AE177&lt;=0,0,IF($C178&lt;=SUM($BT178:CB178),0,IF(BL178+$C178-SUM($BT178:CB178)&gt;AE177+AU178,AE177+AU178-BL178,$C178-SUM($BT178:CB178))))</f>
        <v>0</v>
      </c>
      <c r="CD178" s="90">
        <f ca="1">IF(AF177&lt;=0,0,IF($C178&lt;=SUM($BT178:CC178),0,IF(BM178+$C178-SUM($BT178:CC178)&gt;AF177+AV178,AF177+AV178-BM178,$C178-SUM($BT178:CC178))))</f>
        <v>0</v>
      </c>
      <c r="CE178" s="90">
        <f ca="1">IF(AG177&lt;=0,0,IF($C178&lt;=SUM($BT178:CD178),0,IF(BN178+$C178-SUM($BT178:CD178)&gt;AG177+AW178,AG177+AW178-BN178,$C178-SUM($BT178:CD178))))</f>
        <v>0</v>
      </c>
      <c r="CF178" s="90">
        <f ca="1">IF(AH177&lt;=0,0,IF($C178&lt;=SUM($BT178:CE178),0,IF(BO178+$C178-SUM($BT178:CE178)&gt;AH177+AX178,AH177+AX178-BO178,$C178-SUM($BT178:CE178))))</f>
        <v>0</v>
      </c>
      <c r="CG178" s="90">
        <f ca="1">IF(AI177&lt;=0,0,IF($C178&lt;=SUM($BT178:CF178),0,IF(BP178+$C178-SUM($BT178:CF178)&gt;AI177+AY178,AI177+AY178-BP178,$C178-SUM($BT178:CF178))))</f>
        <v>0</v>
      </c>
      <c r="CH178" s="90">
        <f ca="1">IF(AJ177&lt;=0,0,IF($C178&lt;=SUM($BT178:CG178),0,IF(BQ178+$C178-SUM($BT178:CG178)&gt;AJ177+AZ178,AJ177+AZ178-BQ178,$C178-SUM($BT178:CG178))))</f>
        <v>0</v>
      </c>
    </row>
    <row r="179" spans="1:86" ht="11.1" customHeight="1" x14ac:dyDescent="0.2">
      <c r="A179" s="86" t="str">
        <f t="shared" ca="1" si="144"/>
        <v/>
      </c>
      <c r="B179" s="87" t="e">
        <f t="shared" ca="1" si="209"/>
        <v>#N/A</v>
      </c>
      <c r="C179" s="88" t="str">
        <f t="shared" ca="1" si="145"/>
        <v/>
      </c>
      <c r="D179" s="89"/>
      <c r="E179" s="90">
        <f t="shared" ca="1" si="146"/>
        <v>0</v>
      </c>
      <c r="F179" s="90">
        <f t="shared" ca="1" si="147"/>
        <v>0</v>
      </c>
      <c r="G179" s="90">
        <f t="shared" ca="1" si="148"/>
        <v>0</v>
      </c>
      <c r="H179" s="90">
        <f t="shared" ca="1" si="149"/>
        <v>0</v>
      </c>
      <c r="I179" s="90">
        <f t="shared" ca="1" si="150"/>
        <v>0</v>
      </c>
      <c r="J179" s="90">
        <f t="shared" ca="1" si="151"/>
        <v>0</v>
      </c>
      <c r="K179" s="90">
        <f t="shared" ca="1" si="152"/>
        <v>0</v>
      </c>
      <c r="L179" s="90">
        <f t="shared" ca="1" si="153"/>
        <v>0</v>
      </c>
      <c r="M179" s="90">
        <f t="shared" ca="1" si="154"/>
        <v>0</v>
      </c>
      <c r="N179" s="90">
        <f t="shared" ca="1" si="155"/>
        <v>0</v>
      </c>
      <c r="O179" s="90">
        <f t="shared" ca="1" si="156"/>
        <v>0</v>
      </c>
      <c r="P179" s="90">
        <f t="shared" ca="1" si="157"/>
        <v>0</v>
      </c>
      <c r="Q179" s="90">
        <f t="shared" ca="1" si="158"/>
        <v>0</v>
      </c>
      <c r="R179" s="90">
        <f t="shared" ca="1" si="159"/>
        <v>0</v>
      </c>
      <c r="S179" s="90">
        <f t="shared" ca="1" si="160"/>
        <v>0</v>
      </c>
      <c r="T179" s="91"/>
      <c r="U179" s="90">
        <f t="shared" ca="1" si="143"/>
        <v>0</v>
      </c>
      <c r="V179" s="90">
        <f t="shared" ca="1" si="161"/>
        <v>0</v>
      </c>
      <c r="W179" s="90">
        <f t="shared" ca="1" si="162"/>
        <v>0</v>
      </c>
      <c r="X179" s="90">
        <f t="shared" ca="1" si="163"/>
        <v>0</v>
      </c>
      <c r="Y179" s="90">
        <f t="shared" ca="1" si="164"/>
        <v>0</v>
      </c>
      <c r="Z179" s="90">
        <f t="shared" ca="1" si="165"/>
        <v>0</v>
      </c>
      <c r="AA179" s="90">
        <f t="shared" ca="1" si="166"/>
        <v>0</v>
      </c>
      <c r="AB179" s="90">
        <f t="shared" ca="1" si="167"/>
        <v>0</v>
      </c>
      <c r="AC179" s="90">
        <f t="shared" ca="1" si="168"/>
        <v>0</v>
      </c>
      <c r="AD179" s="90">
        <f t="shared" ca="1" si="169"/>
        <v>0</v>
      </c>
      <c r="AE179" s="90">
        <f t="shared" ca="1" si="170"/>
        <v>0</v>
      </c>
      <c r="AF179" s="90">
        <f t="shared" ca="1" si="171"/>
        <v>0</v>
      </c>
      <c r="AG179" s="90">
        <f t="shared" ca="1" si="172"/>
        <v>0</v>
      </c>
      <c r="AH179" s="90">
        <f t="shared" ca="1" si="173"/>
        <v>0</v>
      </c>
      <c r="AI179" s="90">
        <f t="shared" ca="1" si="174"/>
        <v>0</v>
      </c>
      <c r="AJ179" s="90">
        <f t="shared" ca="1" si="175"/>
        <v>0</v>
      </c>
      <c r="AK179" s="94"/>
      <c r="AL179" s="90">
        <f t="shared" ca="1" si="176"/>
        <v>0</v>
      </c>
      <c r="AM179" s="90">
        <f t="shared" ca="1" si="177"/>
        <v>0</v>
      </c>
      <c r="AN179" s="90">
        <f t="shared" ca="1" si="178"/>
        <v>0</v>
      </c>
      <c r="AO179" s="90">
        <f t="shared" ca="1" si="179"/>
        <v>0</v>
      </c>
      <c r="AP179" s="90">
        <f t="shared" ca="1" si="180"/>
        <v>0</v>
      </c>
      <c r="AQ179" s="90">
        <f t="shared" ca="1" si="181"/>
        <v>0</v>
      </c>
      <c r="AR179" s="90">
        <f t="shared" ca="1" si="182"/>
        <v>0</v>
      </c>
      <c r="AS179" s="90">
        <f t="shared" ca="1" si="183"/>
        <v>0</v>
      </c>
      <c r="AT179" s="90">
        <f t="shared" ca="1" si="184"/>
        <v>0</v>
      </c>
      <c r="AU179" s="90">
        <f t="shared" ca="1" si="185"/>
        <v>0</v>
      </c>
      <c r="AV179" s="90">
        <f t="shared" ca="1" si="186"/>
        <v>0</v>
      </c>
      <c r="AW179" s="90">
        <f t="shared" ca="1" si="187"/>
        <v>0</v>
      </c>
      <c r="AX179" s="90">
        <f t="shared" ca="1" si="188"/>
        <v>0</v>
      </c>
      <c r="AY179" s="90">
        <f t="shared" ca="1" si="189"/>
        <v>0</v>
      </c>
      <c r="AZ179" s="90">
        <f t="shared" ca="1" si="190"/>
        <v>0</v>
      </c>
      <c r="BA179" s="92">
        <f t="shared" ca="1" si="191"/>
        <v>0</v>
      </c>
      <c r="BB179" s="95"/>
      <c r="BC179" s="90">
        <f t="shared" ca="1" si="192"/>
        <v>0</v>
      </c>
      <c r="BD179" s="90">
        <f t="shared" ca="1" si="193"/>
        <v>0</v>
      </c>
      <c r="BE179" s="90">
        <f t="shared" ca="1" si="194"/>
        <v>0</v>
      </c>
      <c r="BF179" s="90">
        <f t="shared" ca="1" si="195"/>
        <v>0</v>
      </c>
      <c r="BG179" s="90">
        <f t="shared" ca="1" si="196"/>
        <v>0</v>
      </c>
      <c r="BH179" s="90">
        <f t="shared" ca="1" si="197"/>
        <v>0</v>
      </c>
      <c r="BI179" s="90">
        <f t="shared" ca="1" si="198"/>
        <v>0</v>
      </c>
      <c r="BJ179" s="90">
        <f t="shared" ca="1" si="199"/>
        <v>0</v>
      </c>
      <c r="BK179" s="90">
        <f t="shared" ca="1" si="200"/>
        <v>0</v>
      </c>
      <c r="BL179" s="90">
        <f t="shared" ca="1" si="201"/>
        <v>0</v>
      </c>
      <c r="BM179" s="90">
        <f t="shared" ca="1" si="202"/>
        <v>0</v>
      </c>
      <c r="BN179" s="90">
        <f t="shared" ca="1" si="203"/>
        <v>0</v>
      </c>
      <c r="BO179" s="90">
        <f t="shared" ca="1" si="204"/>
        <v>0</v>
      </c>
      <c r="BP179" s="90">
        <f t="shared" ca="1" si="205"/>
        <v>0</v>
      </c>
      <c r="BQ179" s="90">
        <f t="shared" ca="1" si="206"/>
        <v>0</v>
      </c>
      <c r="BR179" s="92">
        <f t="shared" ca="1" si="207"/>
        <v>0</v>
      </c>
      <c r="BS179" s="92"/>
      <c r="BT179" s="93">
        <f t="shared" ca="1" si="208"/>
        <v>0</v>
      </c>
      <c r="BU179" s="90">
        <f ca="1">IF(W178&lt;=0,0,IF($C179&lt;=SUM($BT179:BT179),0,IF(BD179+$C179-SUM($BT179:BT179)&gt;W178+AM179,W178+AM179-BD179,$C179-SUM($BT179:BT179))))</f>
        <v>0</v>
      </c>
      <c r="BV179" s="90">
        <f ca="1">IF(X178&lt;=0,0,IF($C179&lt;=SUM($BT179:BU179),0,IF(BE179+$C179-SUM($BT179:BU179)&gt;X178+AN179,X178+AN179-BE179,$C179-SUM($BT179:BU179))))</f>
        <v>0</v>
      </c>
      <c r="BW179" s="90">
        <f ca="1">IF(Y178&lt;=0,0,IF($C179&lt;=SUM($BT179:BV179),0,IF(BF179+$C179-SUM($BT179:BV179)&gt;Y178+AO179,Y178+AO179-BF179,$C179-SUM($BT179:BV179))))</f>
        <v>0</v>
      </c>
      <c r="BX179" s="90">
        <f ca="1">IF(Z178&lt;=0,0,IF($C179&lt;=SUM($BT179:BW179),0,IF(BG179+$C179-SUM($BT179:BW179)&gt;Z178+AP179,Z178+AP179-BG179,$C179-SUM($BT179:BW179))))</f>
        <v>0</v>
      </c>
      <c r="BY179" s="90">
        <f ca="1">IF(AA178&lt;=0,0,IF($C179&lt;=SUM($BT179:BX179),0,IF(BH179+$C179-SUM($BT179:BX179)&gt;AA178+AQ179,AA178+AQ179-BH179,$C179-SUM($BT179:BX179))))</f>
        <v>0</v>
      </c>
      <c r="BZ179" s="90">
        <f ca="1">IF(AB178&lt;=0,0,IF($C179&lt;=SUM($BT179:BY179),0,IF(BI179+$C179-SUM($BT179:BY179)&gt;AB178+AR179,AB178+AR179-BI179,$C179-SUM($BT179:BY179))))</f>
        <v>0</v>
      </c>
      <c r="CA179" s="90">
        <f ca="1">IF(AC178&lt;=0,0,IF($C179&lt;=SUM($BT179:BZ179),0,IF(BJ179+$C179-SUM($BT179:BZ179)&gt;AC178+AS179,AC178+AS179-BJ179,$C179-SUM($BT179:BZ179))))</f>
        <v>0</v>
      </c>
      <c r="CB179" s="90">
        <f ca="1">IF(AD178&lt;=0,0,IF($C179&lt;=SUM($BT179:CA179),0,IF(BK179+$C179-SUM($BT179:CA179)&gt;AD178+AT179,AD178+AT179-BK179,$C179-SUM($BT179:CA179))))</f>
        <v>0</v>
      </c>
      <c r="CC179" s="90">
        <f ca="1">IF(AE178&lt;=0,0,IF($C179&lt;=SUM($BT179:CB179),0,IF(BL179+$C179-SUM($BT179:CB179)&gt;AE178+AU179,AE178+AU179-BL179,$C179-SUM($BT179:CB179))))</f>
        <v>0</v>
      </c>
      <c r="CD179" s="90">
        <f ca="1">IF(AF178&lt;=0,0,IF($C179&lt;=SUM($BT179:CC179),0,IF(BM179+$C179-SUM($BT179:CC179)&gt;AF178+AV179,AF178+AV179-BM179,$C179-SUM($BT179:CC179))))</f>
        <v>0</v>
      </c>
      <c r="CE179" s="90">
        <f ca="1">IF(AG178&lt;=0,0,IF($C179&lt;=SUM($BT179:CD179),0,IF(BN179+$C179-SUM($BT179:CD179)&gt;AG178+AW179,AG178+AW179-BN179,$C179-SUM($BT179:CD179))))</f>
        <v>0</v>
      </c>
      <c r="CF179" s="90">
        <f ca="1">IF(AH178&lt;=0,0,IF($C179&lt;=SUM($BT179:CE179),0,IF(BO179+$C179-SUM($BT179:CE179)&gt;AH178+AX179,AH178+AX179-BO179,$C179-SUM($BT179:CE179))))</f>
        <v>0</v>
      </c>
      <c r="CG179" s="90">
        <f ca="1">IF(AI178&lt;=0,0,IF($C179&lt;=SUM($BT179:CF179),0,IF(BP179+$C179-SUM($BT179:CF179)&gt;AI178+AY179,AI178+AY179-BP179,$C179-SUM($BT179:CF179))))</f>
        <v>0</v>
      </c>
      <c r="CH179" s="90">
        <f ca="1">IF(AJ178&lt;=0,0,IF($C179&lt;=SUM($BT179:CG179),0,IF(BQ179+$C179-SUM($BT179:CG179)&gt;AJ178+AZ179,AJ178+AZ179-BQ179,$C179-SUM($BT179:CG179))))</f>
        <v>0</v>
      </c>
    </row>
    <row r="180" spans="1:86" ht="11.1" customHeight="1" x14ac:dyDescent="0.2">
      <c r="A180" s="86" t="str">
        <f t="shared" ca="1" si="144"/>
        <v/>
      </c>
      <c r="B180" s="87" t="e">
        <f t="shared" ca="1" si="209"/>
        <v>#N/A</v>
      </c>
      <c r="C180" s="88" t="str">
        <f t="shared" ca="1" si="145"/>
        <v/>
      </c>
      <c r="D180" s="89"/>
      <c r="E180" s="90">
        <f t="shared" ca="1" si="146"/>
        <v>0</v>
      </c>
      <c r="F180" s="90">
        <f t="shared" ca="1" si="147"/>
        <v>0</v>
      </c>
      <c r="G180" s="90">
        <f t="shared" ca="1" si="148"/>
        <v>0</v>
      </c>
      <c r="H180" s="90">
        <f t="shared" ca="1" si="149"/>
        <v>0</v>
      </c>
      <c r="I180" s="90">
        <f t="shared" ca="1" si="150"/>
        <v>0</v>
      </c>
      <c r="J180" s="90">
        <f t="shared" ca="1" si="151"/>
        <v>0</v>
      </c>
      <c r="K180" s="90">
        <f t="shared" ca="1" si="152"/>
        <v>0</v>
      </c>
      <c r="L180" s="90">
        <f t="shared" ca="1" si="153"/>
        <v>0</v>
      </c>
      <c r="M180" s="90">
        <f t="shared" ca="1" si="154"/>
        <v>0</v>
      </c>
      <c r="N180" s="90">
        <f t="shared" ca="1" si="155"/>
        <v>0</v>
      </c>
      <c r="O180" s="90">
        <f t="shared" ca="1" si="156"/>
        <v>0</v>
      </c>
      <c r="P180" s="90">
        <f t="shared" ca="1" si="157"/>
        <v>0</v>
      </c>
      <c r="Q180" s="90">
        <f t="shared" ca="1" si="158"/>
        <v>0</v>
      </c>
      <c r="R180" s="90">
        <f t="shared" ca="1" si="159"/>
        <v>0</v>
      </c>
      <c r="S180" s="90">
        <f t="shared" ca="1" si="160"/>
        <v>0</v>
      </c>
      <c r="T180" s="91"/>
      <c r="U180" s="90">
        <f t="shared" ca="1" si="143"/>
        <v>0</v>
      </c>
      <c r="V180" s="90">
        <f t="shared" ca="1" si="161"/>
        <v>0</v>
      </c>
      <c r="W180" s="90">
        <f t="shared" ca="1" si="162"/>
        <v>0</v>
      </c>
      <c r="X180" s="90">
        <f t="shared" ca="1" si="163"/>
        <v>0</v>
      </c>
      <c r="Y180" s="90">
        <f t="shared" ca="1" si="164"/>
        <v>0</v>
      </c>
      <c r="Z180" s="90">
        <f t="shared" ca="1" si="165"/>
        <v>0</v>
      </c>
      <c r="AA180" s="90">
        <f t="shared" ca="1" si="166"/>
        <v>0</v>
      </c>
      <c r="AB180" s="90">
        <f t="shared" ca="1" si="167"/>
        <v>0</v>
      </c>
      <c r="AC180" s="90">
        <f t="shared" ca="1" si="168"/>
        <v>0</v>
      </c>
      <c r="AD180" s="90">
        <f t="shared" ca="1" si="169"/>
        <v>0</v>
      </c>
      <c r="AE180" s="90">
        <f t="shared" ca="1" si="170"/>
        <v>0</v>
      </c>
      <c r="AF180" s="90">
        <f t="shared" ca="1" si="171"/>
        <v>0</v>
      </c>
      <c r="AG180" s="90">
        <f t="shared" ca="1" si="172"/>
        <v>0</v>
      </c>
      <c r="AH180" s="90">
        <f t="shared" ca="1" si="173"/>
        <v>0</v>
      </c>
      <c r="AI180" s="90">
        <f t="shared" ca="1" si="174"/>
        <v>0</v>
      </c>
      <c r="AJ180" s="90">
        <f t="shared" ca="1" si="175"/>
        <v>0</v>
      </c>
      <c r="AK180" s="94"/>
      <c r="AL180" s="90">
        <f t="shared" ca="1" si="176"/>
        <v>0</v>
      </c>
      <c r="AM180" s="90">
        <f t="shared" ca="1" si="177"/>
        <v>0</v>
      </c>
      <c r="AN180" s="90">
        <f t="shared" ca="1" si="178"/>
        <v>0</v>
      </c>
      <c r="AO180" s="90">
        <f t="shared" ca="1" si="179"/>
        <v>0</v>
      </c>
      <c r="AP180" s="90">
        <f t="shared" ca="1" si="180"/>
        <v>0</v>
      </c>
      <c r="AQ180" s="90">
        <f t="shared" ca="1" si="181"/>
        <v>0</v>
      </c>
      <c r="AR180" s="90">
        <f t="shared" ca="1" si="182"/>
        <v>0</v>
      </c>
      <c r="AS180" s="90">
        <f t="shared" ca="1" si="183"/>
        <v>0</v>
      </c>
      <c r="AT180" s="90">
        <f t="shared" ca="1" si="184"/>
        <v>0</v>
      </c>
      <c r="AU180" s="90">
        <f t="shared" ca="1" si="185"/>
        <v>0</v>
      </c>
      <c r="AV180" s="90">
        <f t="shared" ca="1" si="186"/>
        <v>0</v>
      </c>
      <c r="AW180" s="90">
        <f t="shared" ca="1" si="187"/>
        <v>0</v>
      </c>
      <c r="AX180" s="90">
        <f t="shared" ca="1" si="188"/>
        <v>0</v>
      </c>
      <c r="AY180" s="90">
        <f t="shared" ca="1" si="189"/>
        <v>0</v>
      </c>
      <c r="AZ180" s="90">
        <f t="shared" ca="1" si="190"/>
        <v>0</v>
      </c>
      <c r="BA180" s="92">
        <f t="shared" ca="1" si="191"/>
        <v>0</v>
      </c>
      <c r="BB180" s="95"/>
      <c r="BC180" s="90">
        <f t="shared" ca="1" si="192"/>
        <v>0</v>
      </c>
      <c r="BD180" s="90">
        <f t="shared" ca="1" si="193"/>
        <v>0</v>
      </c>
      <c r="BE180" s="90">
        <f t="shared" ca="1" si="194"/>
        <v>0</v>
      </c>
      <c r="BF180" s="90">
        <f t="shared" ca="1" si="195"/>
        <v>0</v>
      </c>
      <c r="BG180" s="90">
        <f t="shared" ca="1" si="196"/>
        <v>0</v>
      </c>
      <c r="BH180" s="90">
        <f t="shared" ca="1" si="197"/>
        <v>0</v>
      </c>
      <c r="BI180" s="90">
        <f t="shared" ca="1" si="198"/>
        <v>0</v>
      </c>
      <c r="BJ180" s="90">
        <f t="shared" ca="1" si="199"/>
        <v>0</v>
      </c>
      <c r="BK180" s="90">
        <f t="shared" ca="1" si="200"/>
        <v>0</v>
      </c>
      <c r="BL180" s="90">
        <f t="shared" ca="1" si="201"/>
        <v>0</v>
      </c>
      <c r="BM180" s="90">
        <f t="shared" ca="1" si="202"/>
        <v>0</v>
      </c>
      <c r="BN180" s="90">
        <f t="shared" ca="1" si="203"/>
        <v>0</v>
      </c>
      <c r="BO180" s="90">
        <f t="shared" ca="1" si="204"/>
        <v>0</v>
      </c>
      <c r="BP180" s="90">
        <f t="shared" ca="1" si="205"/>
        <v>0</v>
      </c>
      <c r="BQ180" s="90">
        <f t="shared" ca="1" si="206"/>
        <v>0</v>
      </c>
      <c r="BR180" s="92">
        <f t="shared" ca="1" si="207"/>
        <v>0</v>
      </c>
      <c r="BS180" s="92"/>
      <c r="BT180" s="93">
        <f t="shared" ca="1" si="208"/>
        <v>0</v>
      </c>
      <c r="BU180" s="90">
        <f ca="1">IF(W179&lt;=0,0,IF($C180&lt;=SUM($BT180:BT180),0,IF(BD180+$C180-SUM($BT180:BT180)&gt;W179+AM180,W179+AM180-BD180,$C180-SUM($BT180:BT180))))</f>
        <v>0</v>
      </c>
      <c r="BV180" s="90">
        <f ca="1">IF(X179&lt;=0,0,IF($C180&lt;=SUM($BT180:BU180),0,IF(BE180+$C180-SUM($BT180:BU180)&gt;X179+AN180,X179+AN180-BE180,$C180-SUM($BT180:BU180))))</f>
        <v>0</v>
      </c>
      <c r="BW180" s="90">
        <f ca="1">IF(Y179&lt;=0,0,IF($C180&lt;=SUM($BT180:BV180),0,IF(BF180+$C180-SUM($BT180:BV180)&gt;Y179+AO180,Y179+AO180-BF180,$C180-SUM($BT180:BV180))))</f>
        <v>0</v>
      </c>
      <c r="BX180" s="90">
        <f ca="1">IF(Z179&lt;=0,0,IF($C180&lt;=SUM($BT180:BW180),0,IF(BG180+$C180-SUM($BT180:BW180)&gt;Z179+AP180,Z179+AP180-BG180,$C180-SUM($BT180:BW180))))</f>
        <v>0</v>
      </c>
      <c r="BY180" s="90">
        <f ca="1">IF(AA179&lt;=0,0,IF($C180&lt;=SUM($BT180:BX180),0,IF(BH180+$C180-SUM($BT180:BX180)&gt;AA179+AQ180,AA179+AQ180-BH180,$C180-SUM($BT180:BX180))))</f>
        <v>0</v>
      </c>
      <c r="BZ180" s="90">
        <f ca="1">IF(AB179&lt;=0,0,IF($C180&lt;=SUM($BT180:BY180),0,IF(BI180+$C180-SUM($BT180:BY180)&gt;AB179+AR180,AB179+AR180-BI180,$C180-SUM($BT180:BY180))))</f>
        <v>0</v>
      </c>
      <c r="CA180" s="90">
        <f ca="1">IF(AC179&lt;=0,0,IF($C180&lt;=SUM($BT180:BZ180),0,IF(BJ180+$C180-SUM($BT180:BZ180)&gt;AC179+AS180,AC179+AS180-BJ180,$C180-SUM($BT180:BZ180))))</f>
        <v>0</v>
      </c>
      <c r="CB180" s="90">
        <f ca="1">IF(AD179&lt;=0,0,IF($C180&lt;=SUM($BT180:CA180),0,IF(BK180+$C180-SUM($BT180:CA180)&gt;AD179+AT180,AD179+AT180-BK180,$C180-SUM($BT180:CA180))))</f>
        <v>0</v>
      </c>
      <c r="CC180" s="90">
        <f ca="1">IF(AE179&lt;=0,0,IF($C180&lt;=SUM($BT180:CB180),0,IF(BL180+$C180-SUM($BT180:CB180)&gt;AE179+AU180,AE179+AU180-BL180,$C180-SUM($BT180:CB180))))</f>
        <v>0</v>
      </c>
      <c r="CD180" s="90">
        <f ca="1">IF(AF179&lt;=0,0,IF($C180&lt;=SUM($BT180:CC180),0,IF(BM180+$C180-SUM($BT180:CC180)&gt;AF179+AV180,AF179+AV180-BM180,$C180-SUM($BT180:CC180))))</f>
        <v>0</v>
      </c>
      <c r="CE180" s="90">
        <f ca="1">IF(AG179&lt;=0,0,IF($C180&lt;=SUM($BT180:CD180),0,IF(BN180+$C180-SUM($BT180:CD180)&gt;AG179+AW180,AG179+AW180-BN180,$C180-SUM($BT180:CD180))))</f>
        <v>0</v>
      </c>
      <c r="CF180" s="90">
        <f ca="1">IF(AH179&lt;=0,0,IF($C180&lt;=SUM($BT180:CE180),0,IF(BO180+$C180-SUM($BT180:CE180)&gt;AH179+AX180,AH179+AX180-BO180,$C180-SUM($BT180:CE180))))</f>
        <v>0</v>
      </c>
      <c r="CG180" s="90">
        <f ca="1">IF(AI179&lt;=0,0,IF($C180&lt;=SUM($BT180:CF180),0,IF(BP180+$C180-SUM($BT180:CF180)&gt;AI179+AY180,AI179+AY180-BP180,$C180-SUM($BT180:CF180))))</f>
        <v>0</v>
      </c>
      <c r="CH180" s="90">
        <f ca="1">IF(AJ179&lt;=0,0,IF($C180&lt;=SUM($BT180:CG180),0,IF(BQ180+$C180-SUM($BT180:CG180)&gt;AJ179+AZ180,AJ179+AZ180-BQ180,$C180-SUM($BT180:CG180))))</f>
        <v>0</v>
      </c>
    </row>
    <row r="181" spans="1:86" ht="11.1" customHeight="1" x14ac:dyDescent="0.2">
      <c r="A181" s="86" t="str">
        <f t="shared" ca="1" si="144"/>
        <v/>
      </c>
      <c r="B181" s="87" t="e">
        <f t="shared" ca="1" si="209"/>
        <v>#N/A</v>
      </c>
      <c r="C181" s="88" t="str">
        <f t="shared" ca="1" si="145"/>
        <v/>
      </c>
      <c r="D181" s="89"/>
      <c r="E181" s="90">
        <f t="shared" ca="1" si="146"/>
        <v>0</v>
      </c>
      <c r="F181" s="90">
        <f t="shared" ca="1" si="147"/>
        <v>0</v>
      </c>
      <c r="G181" s="90">
        <f t="shared" ca="1" si="148"/>
        <v>0</v>
      </c>
      <c r="H181" s="90">
        <f t="shared" ca="1" si="149"/>
        <v>0</v>
      </c>
      <c r="I181" s="90">
        <f t="shared" ca="1" si="150"/>
        <v>0</v>
      </c>
      <c r="J181" s="90">
        <f t="shared" ca="1" si="151"/>
        <v>0</v>
      </c>
      <c r="K181" s="90">
        <f t="shared" ca="1" si="152"/>
        <v>0</v>
      </c>
      <c r="L181" s="90">
        <f t="shared" ca="1" si="153"/>
        <v>0</v>
      </c>
      <c r="M181" s="90">
        <f t="shared" ca="1" si="154"/>
        <v>0</v>
      </c>
      <c r="N181" s="90">
        <f t="shared" ca="1" si="155"/>
        <v>0</v>
      </c>
      <c r="O181" s="90">
        <f t="shared" ca="1" si="156"/>
        <v>0</v>
      </c>
      <c r="P181" s="90">
        <f t="shared" ca="1" si="157"/>
        <v>0</v>
      </c>
      <c r="Q181" s="90">
        <f t="shared" ca="1" si="158"/>
        <v>0</v>
      </c>
      <c r="R181" s="90">
        <f t="shared" ca="1" si="159"/>
        <v>0</v>
      </c>
      <c r="S181" s="90">
        <f t="shared" ca="1" si="160"/>
        <v>0</v>
      </c>
      <c r="T181" s="91"/>
      <c r="U181" s="90">
        <f t="shared" ca="1" si="143"/>
        <v>0</v>
      </c>
      <c r="V181" s="90">
        <f t="shared" ca="1" si="161"/>
        <v>0</v>
      </c>
      <c r="W181" s="90">
        <f t="shared" ca="1" si="162"/>
        <v>0</v>
      </c>
      <c r="X181" s="90">
        <f t="shared" ca="1" si="163"/>
        <v>0</v>
      </c>
      <c r="Y181" s="90">
        <f t="shared" ca="1" si="164"/>
        <v>0</v>
      </c>
      <c r="Z181" s="90">
        <f t="shared" ca="1" si="165"/>
        <v>0</v>
      </c>
      <c r="AA181" s="90">
        <f t="shared" ca="1" si="166"/>
        <v>0</v>
      </c>
      <c r="AB181" s="90">
        <f t="shared" ca="1" si="167"/>
        <v>0</v>
      </c>
      <c r="AC181" s="90">
        <f t="shared" ca="1" si="168"/>
        <v>0</v>
      </c>
      <c r="AD181" s="90">
        <f t="shared" ca="1" si="169"/>
        <v>0</v>
      </c>
      <c r="AE181" s="90">
        <f t="shared" ca="1" si="170"/>
        <v>0</v>
      </c>
      <c r="AF181" s="90">
        <f t="shared" ca="1" si="171"/>
        <v>0</v>
      </c>
      <c r="AG181" s="90">
        <f t="shared" ca="1" si="172"/>
        <v>0</v>
      </c>
      <c r="AH181" s="90">
        <f t="shared" ca="1" si="173"/>
        <v>0</v>
      </c>
      <c r="AI181" s="90">
        <f t="shared" ca="1" si="174"/>
        <v>0</v>
      </c>
      <c r="AJ181" s="90">
        <f t="shared" ca="1" si="175"/>
        <v>0</v>
      </c>
      <c r="AK181" s="94"/>
      <c r="AL181" s="90">
        <f t="shared" ca="1" si="176"/>
        <v>0</v>
      </c>
      <c r="AM181" s="90">
        <f t="shared" ca="1" si="177"/>
        <v>0</v>
      </c>
      <c r="AN181" s="90">
        <f t="shared" ca="1" si="178"/>
        <v>0</v>
      </c>
      <c r="AO181" s="90">
        <f t="shared" ca="1" si="179"/>
        <v>0</v>
      </c>
      <c r="AP181" s="90">
        <f t="shared" ca="1" si="180"/>
        <v>0</v>
      </c>
      <c r="AQ181" s="90">
        <f t="shared" ca="1" si="181"/>
        <v>0</v>
      </c>
      <c r="AR181" s="90">
        <f t="shared" ca="1" si="182"/>
        <v>0</v>
      </c>
      <c r="AS181" s="90">
        <f t="shared" ca="1" si="183"/>
        <v>0</v>
      </c>
      <c r="AT181" s="90">
        <f t="shared" ca="1" si="184"/>
        <v>0</v>
      </c>
      <c r="AU181" s="90">
        <f t="shared" ca="1" si="185"/>
        <v>0</v>
      </c>
      <c r="AV181" s="90">
        <f t="shared" ca="1" si="186"/>
        <v>0</v>
      </c>
      <c r="AW181" s="90">
        <f t="shared" ca="1" si="187"/>
        <v>0</v>
      </c>
      <c r="AX181" s="90">
        <f t="shared" ca="1" si="188"/>
        <v>0</v>
      </c>
      <c r="AY181" s="90">
        <f t="shared" ca="1" si="189"/>
        <v>0</v>
      </c>
      <c r="AZ181" s="90">
        <f t="shared" ca="1" si="190"/>
        <v>0</v>
      </c>
      <c r="BA181" s="92">
        <f t="shared" ca="1" si="191"/>
        <v>0</v>
      </c>
      <c r="BB181" s="95"/>
      <c r="BC181" s="90">
        <f t="shared" ca="1" si="192"/>
        <v>0</v>
      </c>
      <c r="BD181" s="90">
        <f t="shared" ca="1" si="193"/>
        <v>0</v>
      </c>
      <c r="BE181" s="90">
        <f t="shared" ca="1" si="194"/>
        <v>0</v>
      </c>
      <c r="BF181" s="90">
        <f t="shared" ca="1" si="195"/>
        <v>0</v>
      </c>
      <c r="BG181" s="90">
        <f t="shared" ca="1" si="196"/>
        <v>0</v>
      </c>
      <c r="BH181" s="90">
        <f t="shared" ca="1" si="197"/>
        <v>0</v>
      </c>
      <c r="BI181" s="90">
        <f t="shared" ca="1" si="198"/>
        <v>0</v>
      </c>
      <c r="BJ181" s="90">
        <f t="shared" ca="1" si="199"/>
        <v>0</v>
      </c>
      <c r="BK181" s="90">
        <f t="shared" ca="1" si="200"/>
        <v>0</v>
      </c>
      <c r="BL181" s="90">
        <f t="shared" ca="1" si="201"/>
        <v>0</v>
      </c>
      <c r="BM181" s="90">
        <f t="shared" ca="1" si="202"/>
        <v>0</v>
      </c>
      <c r="BN181" s="90">
        <f t="shared" ca="1" si="203"/>
        <v>0</v>
      </c>
      <c r="BO181" s="90">
        <f t="shared" ca="1" si="204"/>
        <v>0</v>
      </c>
      <c r="BP181" s="90">
        <f t="shared" ca="1" si="205"/>
        <v>0</v>
      </c>
      <c r="BQ181" s="90">
        <f t="shared" ca="1" si="206"/>
        <v>0</v>
      </c>
      <c r="BR181" s="92">
        <f t="shared" ca="1" si="207"/>
        <v>0</v>
      </c>
      <c r="BS181" s="92"/>
      <c r="BT181" s="93">
        <f t="shared" ca="1" si="208"/>
        <v>0</v>
      </c>
      <c r="BU181" s="90">
        <f ca="1">IF(W180&lt;=0,0,IF($C181&lt;=SUM($BT181:BT181),0,IF(BD181+$C181-SUM($BT181:BT181)&gt;W180+AM181,W180+AM181-BD181,$C181-SUM($BT181:BT181))))</f>
        <v>0</v>
      </c>
      <c r="BV181" s="90">
        <f ca="1">IF(X180&lt;=0,0,IF($C181&lt;=SUM($BT181:BU181),0,IF(BE181+$C181-SUM($BT181:BU181)&gt;X180+AN181,X180+AN181-BE181,$C181-SUM($BT181:BU181))))</f>
        <v>0</v>
      </c>
      <c r="BW181" s="90">
        <f ca="1">IF(Y180&lt;=0,0,IF($C181&lt;=SUM($BT181:BV181),0,IF(BF181+$C181-SUM($BT181:BV181)&gt;Y180+AO181,Y180+AO181-BF181,$C181-SUM($BT181:BV181))))</f>
        <v>0</v>
      </c>
      <c r="BX181" s="90">
        <f ca="1">IF(Z180&lt;=0,0,IF($C181&lt;=SUM($BT181:BW181),0,IF(BG181+$C181-SUM($BT181:BW181)&gt;Z180+AP181,Z180+AP181-BG181,$C181-SUM($BT181:BW181))))</f>
        <v>0</v>
      </c>
      <c r="BY181" s="90">
        <f ca="1">IF(AA180&lt;=0,0,IF($C181&lt;=SUM($BT181:BX181),0,IF(BH181+$C181-SUM($BT181:BX181)&gt;AA180+AQ181,AA180+AQ181-BH181,$C181-SUM($BT181:BX181))))</f>
        <v>0</v>
      </c>
      <c r="BZ181" s="90">
        <f ca="1">IF(AB180&lt;=0,0,IF($C181&lt;=SUM($BT181:BY181),0,IF(BI181+$C181-SUM($BT181:BY181)&gt;AB180+AR181,AB180+AR181-BI181,$C181-SUM($BT181:BY181))))</f>
        <v>0</v>
      </c>
      <c r="CA181" s="90">
        <f ca="1">IF(AC180&lt;=0,0,IF($C181&lt;=SUM($BT181:BZ181),0,IF(BJ181+$C181-SUM($BT181:BZ181)&gt;AC180+AS181,AC180+AS181-BJ181,$C181-SUM($BT181:BZ181))))</f>
        <v>0</v>
      </c>
      <c r="CB181" s="90">
        <f ca="1">IF(AD180&lt;=0,0,IF($C181&lt;=SUM($BT181:CA181),0,IF(BK181+$C181-SUM($BT181:CA181)&gt;AD180+AT181,AD180+AT181-BK181,$C181-SUM($BT181:CA181))))</f>
        <v>0</v>
      </c>
      <c r="CC181" s="90">
        <f ca="1">IF(AE180&lt;=0,0,IF($C181&lt;=SUM($BT181:CB181),0,IF(BL181+$C181-SUM($BT181:CB181)&gt;AE180+AU181,AE180+AU181-BL181,$C181-SUM($BT181:CB181))))</f>
        <v>0</v>
      </c>
      <c r="CD181" s="90">
        <f ca="1">IF(AF180&lt;=0,0,IF($C181&lt;=SUM($BT181:CC181),0,IF(BM181+$C181-SUM($BT181:CC181)&gt;AF180+AV181,AF180+AV181-BM181,$C181-SUM($BT181:CC181))))</f>
        <v>0</v>
      </c>
      <c r="CE181" s="90">
        <f ca="1">IF(AG180&lt;=0,0,IF($C181&lt;=SUM($BT181:CD181),0,IF(BN181+$C181-SUM($BT181:CD181)&gt;AG180+AW181,AG180+AW181-BN181,$C181-SUM($BT181:CD181))))</f>
        <v>0</v>
      </c>
      <c r="CF181" s="90">
        <f ca="1">IF(AH180&lt;=0,0,IF($C181&lt;=SUM($BT181:CE181),0,IF(BO181+$C181-SUM($BT181:CE181)&gt;AH180+AX181,AH180+AX181-BO181,$C181-SUM($BT181:CE181))))</f>
        <v>0</v>
      </c>
      <c r="CG181" s="90">
        <f ca="1">IF(AI180&lt;=0,0,IF($C181&lt;=SUM($BT181:CF181),0,IF(BP181+$C181-SUM($BT181:CF181)&gt;AI180+AY181,AI180+AY181-BP181,$C181-SUM($BT181:CF181))))</f>
        <v>0</v>
      </c>
      <c r="CH181" s="90">
        <f ca="1">IF(AJ180&lt;=0,0,IF($C181&lt;=SUM($BT181:CG181),0,IF(BQ181+$C181-SUM($BT181:CG181)&gt;AJ180+AZ181,AJ180+AZ181-BQ181,$C181-SUM($BT181:CG181))))</f>
        <v>0</v>
      </c>
    </row>
    <row r="182" spans="1:86" ht="11.1" customHeight="1" x14ac:dyDescent="0.2">
      <c r="A182" s="86" t="str">
        <f t="shared" ca="1" si="144"/>
        <v/>
      </c>
      <c r="B182" s="87" t="e">
        <f t="shared" ca="1" si="209"/>
        <v>#N/A</v>
      </c>
      <c r="C182" s="88" t="str">
        <f t="shared" ca="1" si="145"/>
        <v/>
      </c>
      <c r="D182" s="89"/>
      <c r="E182" s="90">
        <f t="shared" ca="1" si="146"/>
        <v>0</v>
      </c>
      <c r="F182" s="90">
        <f t="shared" ca="1" si="147"/>
        <v>0</v>
      </c>
      <c r="G182" s="90">
        <f t="shared" ca="1" si="148"/>
        <v>0</v>
      </c>
      <c r="H182" s="90">
        <f t="shared" ca="1" si="149"/>
        <v>0</v>
      </c>
      <c r="I182" s="90">
        <f t="shared" ca="1" si="150"/>
        <v>0</v>
      </c>
      <c r="J182" s="90">
        <f t="shared" ca="1" si="151"/>
        <v>0</v>
      </c>
      <c r="K182" s="90">
        <f t="shared" ca="1" si="152"/>
        <v>0</v>
      </c>
      <c r="L182" s="90">
        <f t="shared" ca="1" si="153"/>
        <v>0</v>
      </c>
      <c r="M182" s="90">
        <f t="shared" ca="1" si="154"/>
        <v>0</v>
      </c>
      <c r="N182" s="90">
        <f t="shared" ca="1" si="155"/>
        <v>0</v>
      </c>
      <c r="O182" s="90">
        <f t="shared" ca="1" si="156"/>
        <v>0</v>
      </c>
      <c r="P182" s="90">
        <f t="shared" ca="1" si="157"/>
        <v>0</v>
      </c>
      <c r="Q182" s="90">
        <f t="shared" ca="1" si="158"/>
        <v>0</v>
      </c>
      <c r="R182" s="90">
        <f t="shared" ca="1" si="159"/>
        <v>0</v>
      </c>
      <c r="S182" s="90">
        <f t="shared" ca="1" si="160"/>
        <v>0</v>
      </c>
      <c r="T182" s="91"/>
      <c r="U182" s="90">
        <f t="shared" ca="1" si="143"/>
        <v>0</v>
      </c>
      <c r="V182" s="90">
        <f t="shared" ca="1" si="161"/>
        <v>0</v>
      </c>
      <c r="W182" s="90">
        <f t="shared" ca="1" si="162"/>
        <v>0</v>
      </c>
      <c r="X182" s="90">
        <f t="shared" ca="1" si="163"/>
        <v>0</v>
      </c>
      <c r="Y182" s="90">
        <f t="shared" ca="1" si="164"/>
        <v>0</v>
      </c>
      <c r="Z182" s="90">
        <f t="shared" ca="1" si="165"/>
        <v>0</v>
      </c>
      <c r="AA182" s="90">
        <f t="shared" ca="1" si="166"/>
        <v>0</v>
      </c>
      <c r="AB182" s="90">
        <f t="shared" ca="1" si="167"/>
        <v>0</v>
      </c>
      <c r="AC182" s="90">
        <f t="shared" ca="1" si="168"/>
        <v>0</v>
      </c>
      <c r="AD182" s="90">
        <f t="shared" ca="1" si="169"/>
        <v>0</v>
      </c>
      <c r="AE182" s="90">
        <f t="shared" ca="1" si="170"/>
        <v>0</v>
      </c>
      <c r="AF182" s="90">
        <f t="shared" ca="1" si="171"/>
        <v>0</v>
      </c>
      <c r="AG182" s="90">
        <f t="shared" ca="1" si="172"/>
        <v>0</v>
      </c>
      <c r="AH182" s="90">
        <f t="shared" ca="1" si="173"/>
        <v>0</v>
      </c>
      <c r="AI182" s="90">
        <f t="shared" ca="1" si="174"/>
        <v>0</v>
      </c>
      <c r="AJ182" s="90">
        <f t="shared" ca="1" si="175"/>
        <v>0</v>
      </c>
      <c r="AK182" s="94"/>
      <c r="AL182" s="90">
        <f t="shared" ca="1" si="176"/>
        <v>0</v>
      </c>
      <c r="AM182" s="90">
        <f t="shared" ca="1" si="177"/>
        <v>0</v>
      </c>
      <c r="AN182" s="90">
        <f t="shared" ca="1" si="178"/>
        <v>0</v>
      </c>
      <c r="AO182" s="90">
        <f t="shared" ca="1" si="179"/>
        <v>0</v>
      </c>
      <c r="AP182" s="90">
        <f t="shared" ca="1" si="180"/>
        <v>0</v>
      </c>
      <c r="AQ182" s="90">
        <f t="shared" ca="1" si="181"/>
        <v>0</v>
      </c>
      <c r="AR182" s="90">
        <f t="shared" ca="1" si="182"/>
        <v>0</v>
      </c>
      <c r="AS182" s="90">
        <f t="shared" ca="1" si="183"/>
        <v>0</v>
      </c>
      <c r="AT182" s="90">
        <f t="shared" ca="1" si="184"/>
        <v>0</v>
      </c>
      <c r="AU182" s="90">
        <f t="shared" ca="1" si="185"/>
        <v>0</v>
      </c>
      <c r="AV182" s="90">
        <f t="shared" ca="1" si="186"/>
        <v>0</v>
      </c>
      <c r="AW182" s="90">
        <f t="shared" ca="1" si="187"/>
        <v>0</v>
      </c>
      <c r="AX182" s="90">
        <f t="shared" ca="1" si="188"/>
        <v>0</v>
      </c>
      <c r="AY182" s="90">
        <f t="shared" ca="1" si="189"/>
        <v>0</v>
      </c>
      <c r="AZ182" s="90">
        <f t="shared" ca="1" si="190"/>
        <v>0</v>
      </c>
      <c r="BA182" s="92">
        <f t="shared" ca="1" si="191"/>
        <v>0</v>
      </c>
      <c r="BB182" s="95"/>
      <c r="BC182" s="90">
        <f t="shared" ca="1" si="192"/>
        <v>0</v>
      </c>
      <c r="BD182" s="90">
        <f t="shared" ca="1" si="193"/>
        <v>0</v>
      </c>
      <c r="BE182" s="90">
        <f t="shared" ca="1" si="194"/>
        <v>0</v>
      </c>
      <c r="BF182" s="90">
        <f t="shared" ca="1" si="195"/>
        <v>0</v>
      </c>
      <c r="BG182" s="90">
        <f t="shared" ca="1" si="196"/>
        <v>0</v>
      </c>
      <c r="BH182" s="90">
        <f t="shared" ca="1" si="197"/>
        <v>0</v>
      </c>
      <c r="BI182" s="90">
        <f t="shared" ca="1" si="198"/>
        <v>0</v>
      </c>
      <c r="BJ182" s="90">
        <f t="shared" ca="1" si="199"/>
        <v>0</v>
      </c>
      <c r="BK182" s="90">
        <f t="shared" ca="1" si="200"/>
        <v>0</v>
      </c>
      <c r="BL182" s="90">
        <f t="shared" ca="1" si="201"/>
        <v>0</v>
      </c>
      <c r="BM182" s="90">
        <f t="shared" ca="1" si="202"/>
        <v>0</v>
      </c>
      <c r="BN182" s="90">
        <f t="shared" ca="1" si="203"/>
        <v>0</v>
      </c>
      <c r="BO182" s="90">
        <f t="shared" ca="1" si="204"/>
        <v>0</v>
      </c>
      <c r="BP182" s="90">
        <f t="shared" ca="1" si="205"/>
        <v>0</v>
      </c>
      <c r="BQ182" s="90">
        <f t="shared" ca="1" si="206"/>
        <v>0</v>
      </c>
      <c r="BR182" s="92">
        <f t="shared" ca="1" si="207"/>
        <v>0</v>
      </c>
      <c r="BS182" s="92"/>
      <c r="BT182" s="93">
        <f t="shared" ca="1" si="208"/>
        <v>0</v>
      </c>
      <c r="BU182" s="90">
        <f ca="1">IF(W181&lt;=0,0,IF($C182&lt;=SUM($BT182:BT182),0,IF(BD182+$C182-SUM($BT182:BT182)&gt;W181+AM182,W181+AM182-BD182,$C182-SUM($BT182:BT182))))</f>
        <v>0</v>
      </c>
      <c r="BV182" s="90">
        <f ca="1">IF(X181&lt;=0,0,IF($C182&lt;=SUM($BT182:BU182),0,IF(BE182+$C182-SUM($BT182:BU182)&gt;X181+AN182,X181+AN182-BE182,$C182-SUM($BT182:BU182))))</f>
        <v>0</v>
      </c>
      <c r="BW182" s="90">
        <f ca="1">IF(Y181&lt;=0,0,IF($C182&lt;=SUM($BT182:BV182),0,IF(BF182+$C182-SUM($BT182:BV182)&gt;Y181+AO182,Y181+AO182-BF182,$C182-SUM($BT182:BV182))))</f>
        <v>0</v>
      </c>
      <c r="BX182" s="90">
        <f ca="1">IF(Z181&lt;=0,0,IF($C182&lt;=SUM($BT182:BW182),0,IF(BG182+$C182-SUM($BT182:BW182)&gt;Z181+AP182,Z181+AP182-BG182,$C182-SUM($BT182:BW182))))</f>
        <v>0</v>
      </c>
      <c r="BY182" s="90">
        <f ca="1">IF(AA181&lt;=0,0,IF($C182&lt;=SUM($BT182:BX182),0,IF(BH182+$C182-SUM($BT182:BX182)&gt;AA181+AQ182,AA181+AQ182-BH182,$C182-SUM($BT182:BX182))))</f>
        <v>0</v>
      </c>
      <c r="BZ182" s="90">
        <f ca="1">IF(AB181&lt;=0,0,IF($C182&lt;=SUM($BT182:BY182),0,IF(BI182+$C182-SUM($BT182:BY182)&gt;AB181+AR182,AB181+AR182-BI182,$C182-SUM($BT182:BY182))))</f>
        <v>0</v>
      </c>
      <c r="CA182" s="90">
        <f ca="1">IF(AC181&lt;=0,0,IF($C182&lt;=SUM($BT182:BZ182),0,IF(BJ182+$C182-SUM($BT182:BZ182)&gt;AC181+AS182,AC181+AS182-BJ182,$C182-SUM($BT182:BZ182))))</f>
        <v>0</v>
      </c>
      <c r="CB182" s="90">
        <f ca="1">IF(AD181&lt;=0,0,IF($C182&lt;=SUM($BT182:CA182),0,IF(BK182+$C182-SUM($BT182:CA182)&gt;AD181+AT182,AD181+AT182-BK182,$C182-SUM($BT182:CA182))))</f>
        <v>0</v>
      </c>
      <c r="CC182" s="90">
        <f ca="1">IF(AE181&lt;=0,0,IF($C182&lt;=SUM($BT182:CB182),0,IF(BL182+$C182-SUM($BT182:CB182)&gt;AE181+AU182,AE181+AU182-BL182,$C182-SUM($BT182:CB182))))</f>
        <v>0</v>
      </c>
      <c r="CD182" s="90">
        <f ca="1">IF(AF181&lt;=0,0,IF($C182&lt;=SUM($BT182:CC182),0,IF(BM182+$C182-SUM($BT182:CC182)&gt;AF181+AV182,AF181+AV182-BM182,$C182-SUM($BT182:CC182))))</f>
        <v>0</v>
      </c>
      <c r="CE182" s="90">
        <f ca="1">IF(AG181&lt;=0,0,IF($C182&lt;=SUM($BT182:CD182),0,IF(BN182+$C182-SUM($BT182:CD182)&gt;AG181+AW182,AG181+AW182-BN182,$C182-SUM($BT182:CD182))))</f>
        <v>0</v>
      </c>
      <c r="CF182" s="90">
        <f ca="1">IF(AH181&lt;=0,0,IF($C182&lt;=SUM($BT182:CE182),0,IF(BO182+$C182-SUM($BT182:CE182)&gt;AH181+AX182,AH181+AX182-BO182,$C182-SUM($BT182:CE182))))</f>
        <v>0</v>
      </c>
      <c r="CG182" s="90">
        <f ca="1">IF(AI181&lt;=0,0,IF($C182&lt;=SUM($BT182:CF182),0,IF(BP182+$C182-SUM($BT182:CF182)&gt;AI181+AY182,AI181+AY182-BP182,$C182-SUM($BT182:CF182))))</f>
        <v>0</v>
      </c>
      <c r="CH182" s="90">
        <f ca="1">IF(AJ181&lt;=0,0,IF($C182&lt;=SUM($BT182:CG182),0,IF(BQ182+$C182-SUM($BT182:CG182)&gt;AJ181+AZ182,AJ181+AZ182-BQ182,$C182-SUM($BT182:CG182))))</f>
        <v>0</v>
      </c>
    </row>
    <row r="183" spans="1:86" ht="11.1" customHeight="1" x14ac:dyDescent="0.2">
      <c r="A183" s="86" t="str">
        <f t="shared" ca="1" si="144"/>
        <v/>
      </c>
      <c r="B183" s="87" t="e">
        <f t="shared" ca="1" si="209"/>
        <v>#N/A</v>
      </c>
      <c r="C183" s="88" t="str">
        <f t="shared" ca="1" si="145"/>
        <v/>
      </c>
      <c r="D183" s="89"/>
      <c r="E183" s="90">
        <f t="shared" ca="1" si="146"/>
        <v>0</v>
      </c>
      <c r="F183" s="90">
        <f t="shared" ca="1" si="147"/>
        <v>0</v>
      </c>
      <c r="G183" s="90">
        <f t="shared" ca="1" si="148"/>
        <v>0</v>
      </c>
      <c r="H183" s="90">
        <f t="shared" ca="1" si="149"/>
        <v>0</v>
      </c>
      <c r="I183" s="90">
        <f t="shared" ca="1" si="150"/>
        <v>0</v>
      </c>
      <c r="J183" s="90">
        <f t="shared" ca="1" si="151"/>
        <v>0</v>
      </c>
      <c r="K183" s="90">
        <f t="shared" ca="1" si="152"/>
        <v>0</v>
      </c>
      <c r="L183" s="90">
        <f t="shared" ca="1" si="153"/>
        <v>0</v>
      </c>
      <c r="M183" s="90">
        <f t="shared" ca="1" si="154"/>
        <v>0</v>
      </c>
      <c r="N183" s="90">
        <f t="shared" ca="1" si="155"/>
        <v>0</v>
      </c>
      <c r="O183" s="90">
        <f t="shared" ca="1" si="156"/>
        <v>0</v>
      </c>
      <c r="P183" s="90">
        <f t="shared" ca="1" si="157"/>
        <v>0</v>
      </c>
      <c r="Q183" s="90">
        <f t="shared" ca="1" si="158"/>
        <v>0</v>
      </c>
      <c r="R183" s="90">
        <f t="shared" ca="1" si="159"/>
        <v>0</v>
      </c>
      <c r="S183" s="90">
        <f t="shared" ca="1" si="160"/>
        <v>0</v>
      </c>
      <c r="T183" s="91"/>
      <c r="U183" s="90">
        <f t="shared" ca="1" si="143"/>
        <v>0</v>
      </c>
      <c r="V183" s="90">
        <f t="shared" ca="1" si="161"/>
        <v>0</v>
      </c>
      <c r="W183" s="90">
        <f t="shared" ca="1" si="162"/>
        <v>0</v>
      </c>
      <c r="X183" s="90">
        <f t="shared" ca="1" si="163"/>
        <v>0</v>
      </c>
      <c r="Y183" s="90">
        <f t="shared" ca="1" si="164"/>
        <v>0</v>
      </c>
      <c r="Z183" s="90">
        <f t="shared" ca="1" si="165"/>
        <v>0</v>
      </c>
      <c r="AA183" s="90">
        <f t="shared" ca="1" si="166"/>
        <v>0</v>
      </c>
      <c r="AB183" s="90">
        <f t="shared" ca="1" si="167"/>
        <v>0</v>
      </c>
      <c r="AC183" s="90">
        <f t="shared" ca="1" si="168"/>
        <v>0</v>
      </c>
      <c r="AD183" s="90">
        <f t="shared" ca="1" si="169"/>
        <v>0</v>
      </c>
      <c r="AE183" s="90">
        <f t="shared" ca="1" si="170"/>
        <v>0</v>
      </c>
      <c r="AF183" s="90">
        <f t="shared" ca="1" si="171"/>
        <v>0</v>
      </c>
      <c r="AG183" s="90">
        <f t="shared" ca="1" si="172"/>
        <v>0</v>
      </c>
      <c r="AH183" s="90">
        <f t="shared" ca="1" si="173"/>
        <v>0</v>
      </c>
      <c r="AI183" s="90">
        <f t="shared" ca="1" si="174"/>
        <v>0</v>
      </c>
      <c r="AJ183" s="90">
        <f t="shared" ca="1" si="175"/>
        <v>0</v>
      </c>
      <c r="AK183" s="94"/>
      <c r="AL183" s="90">
        <f t="shared" ca="1" si="176"/>
        <v>0</v>
      </c>
      <c r="AM183" s="90">
        <f t="shared" ca="1" si="177"/>
        <v>0</v>
      </c>
      <c r="AN183" s="90">
        <f t="shared" ca="1" si="178"/>
        <v>0</v>
      </c>
      <c r="AO183" s="90">
        <f t="shared" ca="1" si="179"/>
        <v>0</v>
      </c>
      <c r="AP183" s="90">
        <f t="shared" ca="1" si="180"/>
        <v>0</v>
      </c>
      <c r="AQ183" s="90">
        <f t="shared" ca="1" si="181"/>
        <v>0</v>
      </c>
      <c r="AR183" s="90">
        <f t="shared" ca="1" si="182"/>
        <v>0</v>
      </c>
      <c r="AS183" s="90">
        <f t="shared" ca="1" si="183"/>
        <v>0</v>
      </c>
      <c r="AT183" s="90">
        <f t="shared" ca="1" si="184"/>
        <v>0</v>
      </c>
      <c r="AU183" s="90">
        <f t="shared" ca="1" si="185"/>
        <v>0</v>
      </c>
      <c r="AV183" s="90">
        <f t="shared" ca="1" si="186"/>
        <v>0</v>
      </c>
      <c r="AW183" s="90">
        <f t="shared" ca="1" si="187"/>
        <v>0</v>
      </c>
      <c r="AX183" s="90">
        <f t="shared" ca="1" si="188"/>
        <v>0</v>
      </c>
      <c r="AY183" s="90">
        <f t="shared" ca="1" si="189"/>
        <v>0</v>
      </c>
      <c r="AZ183" s="90">
        <f t="shared" ca="1" si="190"/>
        <v>0</v>
      </c>
      <c r="BA183" s="92">
        <f t="shared" ca="1" si="191"/>
        <v>0</v>
      </c>
      <c r="BB183" s="95"/>
      <c r="BC183" s="90">
        <f t="shared" ca="1" si="192"/>
        <v>0</v>
      </c>
      <c r="BD183" s="90">
        <f t="shared" ca="1" si="193"/>
        <v>0</v>
      </c>
      <c r="BE183" s="90">
        <f t="shared" ca="1" si="194"/>
        <v>0</v>
      </c>
      <c r="BF183" s="90">
        <f t="shared" ca="1" si="195"/>
        <v>0</v>
      </c>
      <c r="BG183" s="90">
        <f t="shared" ca="1" si="196"/>
        <v>0</v>
      </c>
      <c r="BH183" s="90">
        <f t="shared" ca="1" si="197"/>
        <v>0</v>
      </c>
      <c r="BI183" s="90">
        <f t="shared" ca="1" si="198"/>
        <v>0</v>
      </c>
      <c r="BJ183" s="90">
        <f t="shared" ca="1" si="199"/>
        <v>0</v>
      </c>
      <c r="BK183" s="90">
        <f t="shared" ca="1" si="200"/>
        <v>0</v>
      </c>
      <c r="BL183" s="90">
        <f t="shared" ca="1" si="201"/>
        <v>0</v>
      </c>
      <c r="BM183" s="90">
        <f t="shared" ca="1" si="202"/>
        <v>0</v>
      </c>
      <c r="BN183" s="90">
        <f t="shared" ca="1" si="203"/>
        <v>0</v>
      </c>
      <c r="BO183" s="90">
        <f t="shared" ca="1" si="204"/>
        <v>0</v>
      </c>
      <c r="BP183" s="90">
        <f t="shared" ca="1" si="205"/>
        <v>0</v>
      </c>
      <c r="BQ183" s="90">
        <f t="shared" ca="1" si="206"/>
        <v>0</v>
      </c>
      <c r="BR183" s="92">
        <f t="shared" ca="1" si="207"/>
        <v>0</v>
      </c>
      <c r="BS183" s="92"/>
      <c r="BT183" s="93">
        <f t="shared" ca="1" si="208"/>
        <v>0</v>
      </c>
      <c r="BU183" s="90">
        <f ca="1">IF(W182&lt;=0,0,IF($C183&lt;=SUM($BT183:BT183),0,IF(BD183+$C183-SUM($BT183:BT183)&gt;W182+AM183,W182+AM183-BD183,$C183-SUM($BT183:BT183))))</f>
        <v>0</v>
      </c>
      <c r="BV183" s="90">
        <f ca="1">IF(X182&lt;=0,0,IF($C183&lt;=SUM($BT183:BU183),0,IF(BE183+$C183-SUM($BT183:BU183)&gt;X182+AN183,X182+AN183-BE183,$C183-SUM($BT183:BU183))))</f>
        <v>0</v>
      </c>
      <c r="BW183" s="90">
        <f ca="1">IF(Y182&lt;=0,0,IF($C183&lt;=SUM($BT183:BV183),0,IF(BF183+$C183-SUM($BT183:BV183)&gt;Y182+AO183,Y182+AO183-BF183,$C183-SUM($BT183:BV183))))</f>
        <v>0</v>
      </c>
      <c r="BX183" s="90">
        <f ca="1">IF(Z182&lt;=0,0,IF($C183&lt;=SUM($BT183:BW183),0,IF(BG183+$C183-SUM($BT183:BW183)&gt;Z182+AP183,Z182+AP183-BG183,$C183-SUM($BT183:BW183))))</f>
        <v>0</v>
      </c>
      <c r="BY183" s="90">
        <f ca="1">IF(AA182&lt;=0,0,IF($C183&lt;=SUM($BT183:BX183),0,IF(BH183+$C183-SUM($BT183:BX183)&gt;AA182+AQ183,AA182+AQ183-BH183,$C183-SUM($BT183:BX183))))</f>
        <v>0</v>
      </c>
      <c r="BZ183" s="90">
        <f ca="1">IF(AB182&lt;=0,0,IF($C183&lt;=SUM($BT183:BY183),0,IF(BI183+$C183-SUM($BT183:BY183)&gt;AB182+AR183,AB182+AR183-BI183,$C183-SUM($BT183:BY183))))</f>
        <v>0</v>
      </c>
      <c r="CA183" s="90">
        <f ca="1">IF(AC182&lt;=0,0,IF($C183&lt;=SUM($BT183:BZ183),0,IF(BJ183+$C183-SUM($BT183:BZ183)&gt;AC182+AS183,AC182+AS183-BJ183,$C183-SUM($BT183:BZ183))))</f>
        <v>0</v>
      </c>
      <c r="CB183" s="90">
        <f ca="1">IF(AD182&lt;=0,0,IF($C183&lt;=SUM($BT183:CA183),0,IF(BK183+$C183-SUM($BT183:CA183)&gt;AD182+AT183,AD182+AT183-BK183,$C183-SUM($BT183:CA183))))</f>
        <v>0</v>
      </c>
      <c r="CC183" s="90">
        <f ca="1">IF(AE182&lt;=0,0,IF($C183&lt;=SUM($BT183:CB183),0,IF(BL183+$C183-SUM($BT183:CB183)&gt;AE182+AU183,AE182+AU183-BL183,$C183-SUM($BT183:CB183))))</f>
        <v>0</v>
      </c>
      <c r="CD183" s="90">
        <f ca="1">IF(AF182&lt;=0,0,IF($C183&lt;=SUM($BT183:CC183),0,IF(BM183+$C183-SUM($BT183:CC183)&gt;AF182+AV183,AF182+AV183-BM183,$C183-SUM($BT183:CC183))))</f>
        <v>0</v>
      </c>
      <c r="CE183" s="90">
        <f ca="1">IF(AG182&lt;=0,0,IF($C183&lt;=SUM($BT183:CD183),0,IF(BN183+$C183-SUM($BT183:CD183)&gt;AG182+AW183,AG182+AW183-BN183,$C183-SUM($BT183:CD183))))</f>
        <v>0</v>
      </c>
      <c r="CF183" s="90">
        <f ca="1">IF(AH182&lt;=0,0,IF($C183&lt;=SUM($BT183:CE183),0,IF(BO183+$C183-SUM($BT183:CE183)&gt;AH182+AX183,AH182+AX183-BO183,$C183-SUM($BT183:CE183))))</f>
        <v>0</v>
      </c>
      <c r="CG183" s="90">
        <f ca="1">IF(AI182&lt;=0,0,IF($C183&lt;=SUM($BT183:CF183),0,IF(BP183+$C183-SUM($BT183:CF183)&gt;AI182+AY183,AI182+AY183-BP183,$C183-SUM($BT183:CF183))))</f>
        <v>0</v>
      </c>
      <c r="CH183" s="90">
        <f ca="1">IF(AJ182&lt;=0,0,IF($C183&lt;=SUM($BT183:CG183),0,IF(BQ183+$C183-SUM($BT183:CG183)&gt;AJ182+AZ183,AJ182+AZ183-BQ183,$C183-SUM($BT183:CG183))))</f>
        <v>0</v>
      </c>
    </row>
    <row r="184" spans="1:86" ht="11.1" customHeight="1" x14ac:dyDescent="0.2">
      <c r="A184" s="86" t="str">
        <f t="shared" ca="1" si="144"/>
        <v/>
      </c>
      <c r="B184" s="87" t="e">
        <f t="shared" ca="1" si="209"/>
        <v>#N/A</v>
      </c>
      <c r="C184" s="88" t="str">
        <f t="shared" ca="1" si="145"/>
        <v/>
      </c>
      <c r="D184" s="89"/>
      <c r="E184" s="90">
        <f t="shared" ca="1" si="146"/>
        <v>0</v>
      </c>
      <c r="F184" s="90">
        <f t="shared" ca="1" si="147"/>
        <v>0</v>
      </c>
      <c r="G184" s="90">
        <f t="shared" ca="1" si="148"/>
        <v>0</v>
      </c>
      <c r="H184" s="90">
        <f t="shared" ca="1" si="149"/>
        <v>0</v>
      </c>
      <c r="I184" s="90">
        <f t="shared" ca="1" si="150"/>
        <v>0</v>
      </c>
      <c r="J184" s="90">
        <f t="shared" ca="1" si="151"/>
        <v>0</v>
      </c>
      <c r="K184" s="90">
        <f t="shared" ca="1" si="152"/>
        <v>0</v>
      </c>
      <c r="L184" s="90">
        <f t="shared" ca="1" si="153"/>
        <v>0</v>
      </c>
      <c r="M184" s="90">
        <f t="shared" ca="1" si="154"/>
        <v>0</v>
      </c>
      <c r="N184" s="90">
        <f t="shared" ca="1" si="155"/>
        <v>0</v>
      </c>
      <c r="O184" s="90">
        <f t="shared" ca="1" si="156"/>
        <v>0</v>
      </c>
      <c r="P184" s="90">
        <f t="shared" ca="1" si="157"/>
        <v>0</v>
      </c>
      <c r="Q184" s="90">
        <f t="shared" ca="1" si="158"/>
        <v>0</v>
      </c>
      <c r="R184" s="90">
        <f t="shared" ca="1" si="159"/>
        <v>0</v>
      </c>
      <c r="S184" s="90">
        <f t="shared" ca="1" si="160"/>
        <v>0</v>
      </c>
      <c r="T184" s="91"/>
      <c r="U184" s="90">
        <f t="shared" ca="1" si="143"/>
        <v>0</v>
      </c>
      <c r="V184" s="90">
        <f t="shared" ca="1" si="161"/>
        <v>0</v>
      </c>
      <c r="W184" s="90">
        <f t="shared" ca="1" si="162"/>
        <v>0</v>
      </c>
      <c r="X184" s="90">
        <f t="shared" ca="1" si="163"/>
        <v>0</v>
      </c>
      <c r="Y184" s="90">
        <f t="shared" ca="1" si="164"/>
        <v>0</v>
      </c>
      <c r="Z184" s="90">
        <f t="shared" ca="1" si="165"/>
        <v>0</v>
      </c>
      <c r="AA184" s="90">
        <f t="shared" ca="1" si="166"/>
        <v>0</v>
      </c>
      <c r="AB184" s="90">
        <f t="shared" ca="1" si="167"/>
        <v>0</v>
      </c>
      <c r="AC184" s="90">
        <f t="shared" ca="1" si="168"/>
        <v>0</v>
      </c>
      <c r="AD184" s="90">
        <f t="shared" ca="1" si="169"/>
        <v>0</v>
      </c>
      <c r="AE184" s="90">
        <f t="shared" ca="1" si="170"/>
        <v>0</v>
      </c>
      <c r="AF184" s="90">
        <f t="shared" ca="1" si="171"/>
        <v>0</v>
      </c>
      <c r="AG184" s="90">
        <f t="shared" ca="1" si="172"/>
        <v>0</v>
      </c>
      <c r="AH184" s="90">
        <f t="shared" ca="1" si="173"/>
        <v>0</v>
      </c>
      <c r="AI184" s="90">
        <f t="shared" ca="1" si="174"/>
        <v>0</v>
      </c>
      <c r="AJ184" s="90">
        <f t="shared" ca="1" si="175"/>
        <v>0</v>
      </c>
      <c r="AK184" s="94"/>
      <c r="AL184" s="90">
        <f t="shared" ca="1" si="176"/>
        <v>0</v>
      </c>
      <c r="AM184" s="90">
        <f t="shared" ca="1" si="177"/>
        <v>0</v>
      </c>
      <c r="AN184" s="90">
        <f t="shared" ca="1" si="178"/>
        <v>0</v>
      </c>
      <c r="AO184" s="90">
        <f t="shared" ca="1" si="179"/>
        <v>0</v>
      </c>
      <c r="AP184" s="90">
        <f t="shared" ca="1" si="180"/>
        <v>0</v>
      </c>
      <c r="AQ184" s="90">
        <f t="shared" ca="1" si="181"/>
        <v>0</v>
      </c>
      <c r="AR184" s="90">
        <f t="shared" ca="1" si="182"/>
        <v>0</v>
      </c>
      <c r="AS184" s="90">
        <f t="shared" ca="1" si="183"/>
        <v>0</v>
      </c>
      <c r="AT184" s="90">
        <f t="shared" ca="1" si="184"/>
        <v>0</v>
      </c>
      <c r="AU184" s="90">
        <f t="shared" ca="1" si="185"/>
        <v>0</v>
      </c>
      <c r="AV184" s="90">
        <f t="shared" ca="1" si="186"/>
        <v>0</v>
      </c>
      <c r="AW184" s="90">
        <f t="shared" ca="1" si="187"/>
        <v>0</v>
      </c>
      <c r="AX184" s="90">
        <f t="shared" ca="1" si="188"/>
        <v>0</v>
      </c>
      <c r="AY184" s="90">
        <f t="shared" ca="1" si="189"/>
        <v>0</v>
      </c>
      <c r="AZ184" s="90">
        <f t="shared" ca="1" si="190"/>
        <v>0</v>
      </c>
      <c r="BA184" s="92">
        <f t="shared" ca="1" si="191"/>
        <v>0</v>
      </c>
      <c r="BB184" s="95"/>
      <c r="BC184" s="90">
        <f t="shared" ca="1" si="192"/>
        <v>0</v>
      </c>
      <c r="BD184" s="90">
        <f t="shared" ca="1" si="193"/>
        <v>0</v>
      </c>
      <c r="BE184" s="90">
        <f t="shared" ca="1" si="194"/>
        <v>0</v>
      </c>
      <c r="BF184" s="90">
        <f t="shared" ca="1" si="195"/>
        <v>0</v>
      </c>
      <c r="BG184" s="90">
        <f t="shared" ca="1" si="196"/>
        <v>0</v>
      </c>
      <c r="BH184" s="90">
        <f t="shared" ca="1" si="197"/>
        <v>0</v>
      </c>
      <c r="BI184" s="90">
        <f t="shared" ca="1" si="198"/>
        <v>0</v>
      </c>
      <c r="BJ184" s="90">
        <f t="shared" ca="1" si="199"/>
        <v>0</v>
      </c>
      <c r="BK184" s="90">
        <f t="shared" ca="1" si="200"/>
        <v>0</v>
      </c>
      <c r="BL184" s="90">
        <f t="shared" ca="1" si="201"/>
        <v>0</v>
      </c>
      <c r="BM184" s="90">
        <f t="shared" ca="1" si="202"/>
        <v>0</v>
      </c>
      <c r="BN184" s="90">
        <f t="shared" ca="1" si="203"/>
        <v>0</v>
      </c>
      <c r="BO184" s="90">
        <f t="shared" ca="1" si="204"/>
        <v>0</v>
      </c>
      <c r="BP184" s="90">
        <f t="shared" ca="1" si="205"/>
        <v>0</v>
      </c>
      <c r="BQ184" s="90">
        <f t="shared" ca="1" si="206"/>
        <v>0</v>
      </c>
      <c r="BR184" s="92">
        <f t="shared" ca="1" si="207"/>
        <v>0</v>
      </c>
      <c r="BS184" s="92"/>
      <c r="BT184" s="93">
        <f t="shared" ca="1" si="208"/>
        <v>0</v>
      </c>
      <c r="BU184" s="90">
        <f ca="1">IF(W183&lt;=0,0,IF($C184&lt;=SUM($BT184:BT184),0,IF(BD184+$C184-SUM($BT184:BT184)&gt;W183+AM184,W183+AM184-BD184,$C184-SUM($BT184:BT184))))</f>
        <v>0</v>
      </c>
      <c r="BV184" s="90">
        <f ca="1">IF(X183&lt;=0,0,IF($C184&lt;=SUM($BT184:BU184),0,IF(BE184+$C184-SUM($BT184:BU184)&gt;X183+AN184,X183+AN184-BE184,$C184-SUM($BT184:BU184))))</f>
        <v>0</v>
      </c>
      <c r="BW184" s="90">
        <f ca="1">IF(Y183&lt;=0,0,IF($C184&lt;=SUM($BT184:BV184),0,IF(BF184+$C184-SUM($BT184:BV184)&gt;Y183+AO184,Y183+AO184-BF184,$C184-SUM($BT184:BV184))))</f>
        <v>0</v>
      </c>
      <c r="BX184" s="90">
        <f ca="1">IF(Z183&lt;=0,0,IF($C184&lt;=SUM($BT184:BW184),0,IF(BG184+$C184-SUM($BT184:BW184)&gt;Z183+AP184,Z183+AP184-BG184,$C184-SUM($BT184:BW184))))</f>
        <v>0</v>
      </c>
      <c r="BY184" s="90">
        <f ca="1">IF(AA183&lt;=0,0,IF($C184&lt;=SUM($BT184:BX184),0,IF(BH184+$C184-SUM($BT184:BX184)&gt;AA183+AQ184,AA183+AQ184-BH184,$C184-SUM($BT184:BX184))))</f>
        <v>0</v>
      </c>
      <c r="BZ184" s="90">
        <f ca="1">IF(AB183&lt;=0,0,IF($C184&lt;=SUM($BT184:BY184),0,IF(BI184+$C184-SUM($BT184:BY184)&gt;AB183+AR184,AB183+AR184-BI184,$C184-SUM($BT184:BY184))))</f>
        <v>0</v>
      </c>
      <c r="CA184" s="90">
        <f ca="1">IF(AC183&lt;=0,0,IF($C184&lt;=SUM($BT184:BZ184),0,IF(BJ184+$C184-SUM($BT184:BZ184)&gt;AC183+AS184,AC183+AS184-BJ184,$C184-SUM($BT184:BZ184))))</f>
        <v>0</v>
      </c>
      <c r="CB184" s="90">
        <f ca="1">IF(AD183&lt;=0,0,IF($C184&lt;=SUM($BT184:CA184),0,IF(BK184+$C184-SUM($BT184:CA184)&gt;AD183+AT184,AD183+AT184-BK184,$C184-SUM($BT184:CA184))))</f>
        <v>0</v>
      </c>
      <c r="CC184" s="90">
        <f ca="1">IF(AE183&lt;=0,0,IF($C184&lt;=SUM($BT184:CB184),0,IF(BL184+$C184-SUM($BT184:CB184)&gt;AE183+AU184,AE183+AU184-BL184,$C184-SUM($BT184:CB184))))</f>
        <v>0</v>
      </c>
      <c r="CD184" s="90">
        <f ca="1">IF(AF183&lt;=0,0,IF($C184&lt;=SUM($BT184:CC184),0,IF(BM184+$C184-SUM($BT184:CC184)&gt;AF183+AV184,AF183+AV184-BM184,$C184-SUM($BT184:CC184))))</f>
        <v>0</v>
      </c>
      <c r="CE184" s="90">
        <f ca="1">IF(AG183&lt;=0,0,IF($C184&lt;=SUM($BT184:CD184),0,IF(BN184+$C184-SUM($BT184:CD184)&gt;AG183+AW184,AG183+AW184-BN184,$C184-SUM($BT184:CD184))))</f>
        <v>0</v>
      </c>
      <c r="CF184" s="90">
        <f ca="1">IF(AH183&lt;=0,0,IF($C184&lt;=SUM($BT184:CE184),0,IF(BO184+$C184-SUM($BT184:CE184)&gt;AH183+AX184,AH183+AX184-BO184,$C184-SUM($BT184:CE184))))</f>
        <v>0</v>
      </c>
      <c r="CG184" s="90">
        <f ca="1">IF(AI183&lt;=0,0,IF($C184&lt;=SUM($BT184:CF184),0,IF(BP184+$C184-SUM($BT184:CF184)&gt;AI183+AY184,AI183+AY184-BP184,$C184-SUM($BT184:CF184))))</f>
        <v>0</v>
      </c>
      <c r="CH184" s="90">
        <f ca="1">IF(AJ183&lt;=0,0,IF($C184&lt;=SUM($BT184:CG184),0,IF(BQ184+$C184-SUM($BT184:CG184)&gt;AJ183+AZ184,AJ183+AZ184-BQ184,$C184-SUM($BT184:CG184))))</f>
        <v>0</v>
      </c>
    </row>
    <row r="185" spans="1:86" ht="11.1" customHeight="1" x14ac:dyDescent="0.2">
      <c r="A185" s="86" t="str">
        <f t="shared" ca="1" si="144"/>
        <v/>
      </c>
      <c r="B185" s="87" t="e">
        <f t="shared" ca="1" si="209"/>
        <v>#N/A</v>
      </c>
      <c r="C185" s="88" t="str">
        <f t="shared" ca="1" si="145"/>
        <v/>
      </c>
      <c r="D185" s="89"/>
      <c r="E185" s="90">
        <f t="shared" ca="1" si="146"/>
        <v>0</v>
      </c>
      <c r="F185" s="90">
        <f t="shared" ca="1" si="147"/>
        <v>0</v>
      </c>
      <c r="G185" s="90">
        <f t="shared" ca="1" si="148"/>
        <v>0</v>
      </c>
      <c r="H185" s="90">
        <f t="shared" ca="1" si="149"/>
        <v>0</v>
      </c>
      <c r="I185" s="90">
        <f t="shared" ca="1" si="150"/>
        <v>0</v>
      </c>
      <c r="J185" s="90">
        <f t="shared" ca="1" si="151"/>
        <v>0</v>
      </c>
      <c r="K185" s="90">
        <f t="shared" ca="1" si="152"/>
        <v>0</v>
      </c>
      <c r="L185" s="90">
        <f t="shared" ca="1" si="153"/>
        <v>0</v>
      </c>
      <c r="M185" s="90">
        <f t="shared" ca="1" si="154"/>
        <v>0</v>
      </c>
      <c r="N185" s="90">
        <f t="shared" ca="1" si="155"/>
        <v>0</v>
      </c>
      <c r="O185" s="90">
        <f t="shared" ca="1" si="156"/>
        <v>0</v>
      </c>
      <c r="P185" s="90">
        <f t="shared" ca="1" si="157"/>
        <v>0</v>
      </c>
      <c r="Q185" s="90">
        <f t="shared" ca="1" si="158"/>
        <v>0</v>
      </c>
      <c r="R185" s="90">
        <f t="shared" ca="1" si="159"/>
        <v>0</v>
      </c>
      <c r="S185" s="90">
        <f t="shared" ca="1" si="160"/>
        <v>0</v>
      </c>
      <c r="T185" s="91"/>
      <c r="U185" s="90">
        <f t="shared" ca="1" si="143"/>
        <v>0</v>
      </c>
      <c r="V185" s="90">
        <f t="shared" ca="1" si="161"/>
        <v>0</v>
      </c>
      <c r="W185" s="90">
        <f t="shared" ca="1" si="162"/>
        <v>0</v>
      </c>
      <c r="X185" s="90">
        <f t="shared" ca="1" si="163"/>
        <v>0</v>
      </c>
      <c r="Y185" s="90">
        <f t="shared" ca="1" si="164"/>
        <v>0</v>
      </c>
      <c r="Z185" s="90">
        <f t="shared" ca="1" si="165"/>
        <v>0</v>
      </c>
      <c r="AA185" s="90">
        <f t="shared" ca="1" si="166"/>
        <v>0</v>
      </c>
      <c r="AB185" s="90">
        <f t="shared" ca="1" si="167"/>
        <v>0</v>
      </c>
      <c r="AC185" s="90">
        <f t="shared" ca="1" si="168"/>
        <v>0</v>
      </c>
      <c r="AD185" s="90">
        <f t="shared" ca="1" si="169"/>
        <v>0</v>
      </c>
      <c r="AE185" s="90">
        <f t="shared" ca="1" si="170"/>
        <v>0</v>
      </c>
      <c r="AF185" s="90">
        <f t="shared" ca="1" si="171"/>
        <v>0</v>
      </c>
      <c r="AG185" s="90">
        <f t="shared" ca="1" si="172"/>
        <v>0</v>
      </c>
      <c r="AH185" s="90">
        <f t="shared" ca="1" si="173"/>
        <v>0</v>
      </c>
      <c r="AI185" s="90">
        <f t="shared" ca="1" si="174"/>
        <v>0</v>
      </c>
      <c r="AJ185" s="90">
        <f t="shared" ca="1" si="175"/>
        <v>0</v>
      </c>
      <c r="AK185" s="94"/>
      <c r="AL185" s="90">
        <f t="shared" ca="1" si="176"/>
        <v>0</v>
      </c>
      <c r="AM185" s="90">
        <f t="shared" ca="1" si="177"/>
        <v>0</v>
      </c>
      <c r="AN185" s="90">
        <f t="shared" ca="1" si="178"/>
        <v>0</v>
      </c>
      <c r="AO185" s="90">
        <f t="shared" ca="1" si="179"/>
        <v>0</v>
      </c>
      <c r="AP185" s="90">
        <f t="shared" ca="1" si="180"/>
        <v>0</v>
      </c>
      <c r="AQ185" s="90">
        <f t="shared" ca="1" si="181"/>
        <v>0</v>
      </c>
      <c r="AR185" s="90">
        <f t="shared" ca="1" si="182"/>
        <v>0</v>
      </c>
      <c r="AS185" s="90">
        <f t="shared" ca="1" si="183"/>
        <v>0</v>
      </c>
      <c r="AT185" s="90">
        <f t="shared" ca="1" si="184"/>
        <v>0</v>
      </c>
      <c r="AU185" s="90">
        <f t="shared" ca="1" si="185"/>
        <v>0</v>
      </c>
      <c r="AV185" s="90">
        <f t="shared" ca="1" si="186"/>
        <v>0</v>
      </c>
      <c r="AW185" s="90">
        <f t="shared" ca="1" si="187"/>
        <v>0</v>
      </c>
      <c r="AX185" s="90">
        <f t="shared" ca="1" si="188"/>
        <v>0</v>
      </c>
      <c r="AY185" s="90">
        <f t="shared" ca="1" si="189"/>
        <v>0</v>
      </c>
      <c r="AZ185" s="90">
        <f t="shared" ca="1" si="190"/>
        <v>0</v>
      </c>
      <c r="BA185" s="92">
        <f t="shared" ca="1" si="191"/>
        <v>0</v>
      </c>
      <c r="BB185" s="95"/>
      <c r="BC185" s="90">
        <f t="shared" ca="1" si="192"/>
        <v>0</v>
      </c>
      <c r="BD185" s="90">
        <f t="shared" ca="1" si="193"/>
        <v>0</v>
      </c>
      <c r="BE185" s="90">
        <f t="shared" ca="1" si="194"/>
        <v>0</v>
      </c>
      <c r="BF185" s="90">
        <f t="shared" ca="1" si="195"/>
        <v>0</v>
      </c>
      <c r="BG185" s="90">
        <f t="shared" ca="1" si="196"/>
        <v>0</v>
      </c>
      <c r="BH185" s="90">
        <f t="shared" ca="1" si="197"/>
        <v>0</v>
      </c>
      <c r="BI185" s="90">
        <f t="shared" ca="1" si="198"/>
        <v>0</v>
      </c>
      <c r="BJ185" s="90">
        <f t="shared" ca="1" si="199"/>
        <v>0</v>
      </c>
      <c r="BK185" s="90">
        <f t="shared" ca="1" si="200"/>
        <v>0</v>
      </c>
      <c r="BL185" s="90">
        <f t="shared" ca="1" si="201"/>
        <v>0</v>
      </c>
      <c r="BM185" s="90">
        <f t="shared" ca="1" si="202"/>
        <v>0</v>
      </c>
      <c r="BN185" s="90">
        <f t="shared" ca="1" si="203"/>
        <v>0</v>
      </c>
      <c r="BO185" s="90">
        <f t="shared" ca="1" si="204"/>
        <v>0</v>
      </c>
      <c r="BP185" s="90">
        <f t="shared" ca="1" si="205"/>
        <v>0</v>
      </c>
      <c r="BQ185" s="90">
        <f t="shared" ca="1" si="206"/>
        <v>0</v>
      </c>
      <c r="BR185" s="92">
        <f t="shared" ca="1" si="207"/>
        <v>0</v>
      </c>
      <c r="BS185" s="92"/>
      <c r="BT185" s="93">
        <f t="shared" ca="1" si="208"/>
        <v>0</v>
      </c>
      <c r="BU185" s="90">
        <f ca="1">IF(W184&lt;=0,0,IF($C185&lt;=SUM($BT185:BT185),0,IF(BD185+$C185-SUM($BT185:BT185)&gt;W184+AM185,W184+AM185-BD185,$C185-SUM($BT185:BT185))))</f>
        <v>0</v>
      </c>
      <c r="BV185" s="90">
        <f ca="1">IF(X184&lt;=0,0,IF($C185&lt;=SUM($BT185:BU185),0,IF(BE185+$C185-SUM($BT185:BU185)&gt;X184+AN185,X184+AN185-BE185,$C185-SUM($BT185:BU185))))</f>
        <v>0</v>
      </c>
      <c r="BW185" s="90">
        <f ca="1">IF(Y184&lt;=0,0,IF($C185&lt;=SUM($BT185:BV185),0,IF(BF185+$C185-SUM($BT185:BV185)&gt;Y184+AO185,Y184+AO185-BF185,$C185-SUM($BT185:BV185))))</f>
        <v>0</v>
      </c>
      <c r="BX185" s="90">
        <f ca="1">IF(Z184&lt;=0,0,IF($C185&lt;=SUM($BT185:BW185),0,IF(BG185+$C185-SUM($BT185:BW185)&gt;Z184+AP185,Z184+AP185-BG185,$C185-SUM($BT185:BW185))))</f>
        <v>0</v>
      </c>
      <c r="BY185" s="90">
        <f ca="1">IF(AA184&lt;=0,0,IF($C185&lt;=SUM($BT185:BX185),0,IF(BH185+$C185-SUM($BT185:BX185)&gt;AA184+AQ185,AA184+AQ185-BH185,$C185-SUM($BT185:BX185))))</f>
        <v>0</v>
      </c>
      <c r="BZ185" s="90">
        <f ca="1">IF(AB184&lt;=0,0,IF($C185&lt;=SUM($BT185:BY185),0,IF(BI185+$C185-SUM($BT185:BY185)&gt;AB184+AR185,AB184+AR185-BI185,$C185-SUM($BT185:BY185))))</f>
        <v>0</v>
      </c>
      <c r="CA185" s="90">
        <f ca="1">IF(AC184&lt;=0,0,IF($C185&lt;=SUM($BT185:BZ185),0,IF(BJ185+$C185-SUM($BT185:BZ185)&gt;AC184+AS185,AC184+AS185-BJ185,$C185-SUM($BT185:BZ185))))</f>
        <v>0</v>
      </c>
      <c r="CB185" s="90">
        <f ca="1">IF(AD184&lt;=0,0,IF($C185&lt;=SUM($BT185:CA185),0,IF(BK185+$C185-SUM($BT185:CA185)&gt;AD184+AT185,AD184+AT185-BK185,$C185-SUM($BT185:CA185))))</f>
        <v>0</v>
      </c>
      <c r="CC185" s="90">
        <f ca="1">IF(AE184&lt;=0,0,IF($C185&lt;=SUM($BT185:CB185),0,IF(BL185+$C185-SUM($BT185:CB185)&gt;AE184+AU185,AE184+AU185-BL185,$C185-SUM($BT185:CB185))))</f>
        <v>0</v>
      </c>
      <c r="CD185" s="90">
        <f ca="1">IF(AF184&lt;=0,0,IF($C185&lt;=SUM($BT185:CC185),0,IF(BM185+$C185-SUM($BT185:CC185)&gt;AF184+AV185,AF184+AV185-BM185,$C185-SUM($BT185:CC185))))</f>
        <v>0</v>
      </c>
      <c r="CE185" s="90">
        <f ca="1">IF(AG184&lt;=0,0,IF($C185&lt;=SUM($BT185:CD185),0,IF(BN185+$C185-SUM($BT185:CD185)&gt;AG184+AW185,AG184+AW185-BN185,$C185-SUM($BT185:CD185))))</f>
        <v>0</v>
      </c>
      <c r="CF185" s="90">
        <f ca="1">IF(AH184&lt;=0,0,IF($C185&lt;=SUM($BT185:CE185),0,IF(BO185+$C185-SUM($BT185:CE185)&gt;AH184+AX185,AH184+AX185-BO185,$C185-SUM($BT185:CE185))))</f>
        <v>0</v>
      </c>
      <c r="CG185" s="90">
        <f ca="1">IF(AI184&lt;=0,0,IF($C185&lt;=SUM($BT185:CF185),0,IF(BP185+$C185-SUM($BT185:CF185)&gt;AI184+AY185,AI184+AY185-BP185,$C185-SUM($BT185:CF185))))</f>
        <v>0</v>
      </c>
      <c r="CH185" s="90">
        <f ca="1">IF(AJ184&lt;=0,0,IF($C185&lt;=SUM($BT185:CG185),0,IF(BQ185+$C185-SUM($BT185:CG185)&gt;AJ184+AZ185,AJ184+AZ185-BQ185,$C185-SUM($BT185:CG185))))</f>
        <v>0</v>
      </c>
    </row>
    <row r="186" spans="1:86" ht="11.1" customHeight="1" x14ac:dyDescent="0.2">
      <c r="A186" s="86" t="str">
        <f t="shared" ca="1" si="144"/>
        <v/>
      </c>
      <c r="B186" s="87" t="e">
        <f t="shared" ca="1" si="209"/>
        <v>#N/A</v>
      </c>
      <c r="C186" s="88" t="str">
        <f t="shared" ca="1" si="145"/>
        <v/>
      </c>
      <c r="D186" s="89"/>
      <c r="E186" s="90">
        <f t="shared" ca="1" si="146"/>
        <v>0</v>
      </c>
      <c r="F186" s="90">
        <f t="shared" ca="1" si="147"/>
        <v>0</v>
      </c>
      <c r="G186" s="90">
        <f t="shared" ca="1" si="148"/>
        <v>0</v>
      </c>
      <c r="H186" s="90">
        <f t="shared" ca="1" si="149"/>
        <v>0</v>
      </c>
      <c r="I186" s="90">
        <f t="shared" ca="1" si="150"/>
        <v>0</v>
      </c>
      <c r="J186" s="90">
        <f t="shared" ca="1" si="151"/>
        <v>0</v>
      </c>
      <c r="K186" s="90">
        <f t="shared" ca="1" si="152"/>
        <v>0</v>
      </c>
      <c r="L186" s="90">
        <f t="shared" ca="1" si="153"/>
        <v>0</v>
      </c>
      <c r="M186" s="90">
        <f t="shared" ca="1" si="154"/>
        <v>0</v>
      </c>
      <c r="N186" s="90">
        <f t="shared" ca="1" si="155"/>
        <v>0</v>
      </c>
      <c r="O186" s="90">
        <f t="shared" ca="1" si="156"/>
        <v>0</v>
      </c>
      <c r="P186" s="90">
        <f t="shared" ca="1" si="157"/>
        <v>0</v>
      </c>
      <c r="Q186" s="90">
        <f t="shared" ca="1" si="158"/>
        <v>0</v>
      </c>
      <c r="R186" s="90">
        <f t="shared" ca="1" si="159"/>
        <v>0</v>
      </c>
      <c r="S186" s="90">
        <f t="shared" ca="1" si="160"/>
        <v>0</v>
      </c>
      <c r="T186" s="91"/>
      <c r="U186" s="90">
        <f t="shared" ca="1" si="143"/>
        <v>0</v>
      </c>
      <c r="V186" s="90">
        <f t="shared" ca="1" si="161"/>
        <v>0</v>
      </c>
      <c r="W186" s="90">
        <f t="shared" ca="1" si="162"/>
        <v>0</v>
      </c>
      <c r="X186" s="90">
        <f t="shared" ca="1" si="163"/>
        <v>0</v>
      </c>
      <c r="Y186" s="90">
        <f t="shared" ca="1" si="164"/>
        <v>0</v>
      </c>
      <c r="Z186" s="90">
        <f t="shared" ca="1" si="165"/>
        <v>0</v>
      </c>
      <c r="AA186" s="90">
        <f t="shared" ca="1" si="166"/>
        <v>0</v>
      </c>
      <c r="AB186" s="90">
        <f t="shared" ca="1" si="167"/>
        <v>0</v>
      </c>
      <c r="AC186" s="90">
        <f t="shared" ca="1" si="168"/>
        <v>0</v>
      </c>
      <c r="AD186" s="90">
        <f t="shared" ca="1" si="169"/>
        <v>0</v>
      </c>
      <c r="AE186" s="90">
        <f t="shared" ca="1" si="170"/>
        <v>0</v>
      </c>
      <c r="AF186" s="90">
        <f t="shared" ca="1" si="171"/>
        <v>0</v>
      </c>
      <c r="AG186" s="90">
        <f t="shared" ca="1" si="172"/>
        <v>0</v>
      </c>
      <c r="AH186" s="90">
        <f t="shared" ca="1" si="173"/>
        <v>0</v>
      </c>
      <c r="AI186" s="90">
        <f t="shared" ca="1" si="174"/>
        <v>0</v>
      </c>
      <c r="AJ186" s="90">
        <f t="shared" ca="1" si="175"/>
        <v>0</v>
      </c>
      <c r="AK186" s="94"/>
      <c r="AL186" s="90">
        <f t="shared" ca="1" si="176"/>
        <v>0</v>
      </c>
      <c r="AM186" s="90">
        <f t="shared" ca="1" si="177"/>
        <v>0</v>
      </c>
      <c r="AN186" s="90">
        <f t="shared" ca="1" si="178"/>
        <v>0</v>
      </c>
      <c r="AO186" s="90">
        <f t="shared" ca="1" si="179"/>
        <v>0</v>
      </c>
      <c r="AP186" s="90">
        <f t="shared" ca="1" si="180"/>
        <v>0</v>
      </c>
      <c r="AQ186" s="90">
        <f t="shared" ca="1" si="181"/>
        <v>0</v>
      </c>
      <c r="AR186" s="90">
        <f t="shared" ca="1" si="182"/>
        <v>0</v>
      </c>
      <c r="AS186" s="90">
        <f t="shared" ca="1" si="183"/>
        <v>0</v>
      </c>
      <c r="AT186" s="90">
        <f t="shared" ca="1" si="184"/>
        <v>0</v>
      </c>
      <c r="AU186" s="90">
        <f t="shared" ca="1" si="185"/>
        <v>0</v>
      </c>
      <c r="AV186" s="90">
        <f t="shared" ca="1" si="186"/>
        <v>0</v>
      </c>
      <c r="AW186" s="90">
        <f t="shared" ca="1" si="187"/>
        <v>0</v>
      </c>
      <c r="AX186" s="90">
        <f t="shared" ca="1" si="188"/>
        <v>0</v>
      </c>
      <c r="AY186" s="90">
        <f t="shared" ca="1" si="189"/>
        <v>0</v>
      </c>
      <c r="AZ186" s="90">
        <f t="shared" ca="1" si="190"/>
        <v>0</v>
      </c>
      <c r="BA186" s="92">
        <f t="shared" ca="1" si="191"/>
        <v>0</v>
      </c>
      <c r="BB186" s="95"/>
      <c r="BC186" s="90">
        <f t="shared" ca="1" si="192"/>
        <v>0</v>
      </c>
      <c r="BD186" s="90">
        <f t="shared" ca="1" si="193"/>
        <v>0</v>
      </c>
      <c r="BE186" s="90">
        <f t="shared" ca="1" si="194"/>
        <v>0</v>
      </c>
      <c r="BF186" s="90">
        <f t="shared" ca="1" si="195"/>
        <v>0</v>
      </c>
      <c r="BG186" s="90">
        <f t="shared" ca="1" si="196"/>
        <v>0</v>
      </c>
      <c r="BH186" s="90">
        <f t="shared" ca="1" si="197"/>
        <v>0</v>
      </c>
      <c r="BI186" s="90">
        <f t="shared" ca="1" si="198"/>
        <v>0</v>
      </c>
      <c r="BJ186" s="90">
        <f t="shared" ca="1" si="199"/>
        <v>0</v>
      </c>
      <c r="BK186" s="90">
        <f t="shared" ca="1" si="200"/>
        <v>0</v>
      </c>
      <c r="BL186" s="90">
        <f t="shared" ca="1" si="201"/>
        <v>0</v>
      </c>
      <c r="BM186" s="90">
        <f t="shared" ca="1" si="202"/>
        <v>0</v>
      </c>
      <c r="BN186" s="90">
        <f t="shared" ca="1" si="203"/>
        <v>0</v>
      </c>
      <c r="BO186" s="90">
        <f t="shared" ca="1" si="204"/>
        <v>0</v>
      </c>
      <c r="BP186" s="90">
        <f t="shared" ca="1" si="205"/>
        <v>0</v>
      </c>
      <c r="BQ186" s="90">
        <f t="shared" ca="1" si="206"/>
        <v>0</v>
      </c>
      <c r="BR186" s="92">
        <f t="shared" ca="1" si="207"/>
        <v>0</v>
      </c>
      <c r="BS186" s="92"/>
      <c r="BT186" s="93">
        <f t="shared" ca="1" si="208"/>
        <v>0</v>
      </c>
      <c r="BU186" s="90">
        <f ca="1">IF(W185&lt;=0,0,IF($C186&lt;=SUM($BT186:BT186),0,IF(BD186+$C186-SUM($BT186:BT186)&gt;W185+AM186,W185+AM186-BD186,$C186-SUM($BT186:BT186))))</f>
        <v>0</v>
      </c>
      <c r="BV186" s="90">
        <f ca="1">IF(X185&lt;=0,0,IF($C186&lt;=SUM($BT186:BU186),0,IF(BE186+$C186-SUM($BT186:BU186)&gt;X185+AN186,X185+AN186-BE186,$C186-SUM($BT186:BU186))))</f>
        <v>0</v>
      </c>
      <c r="BW186" s="90">
        <f ca="1">IF(Y185&lt;=0,0,IF($C186&lt;=SUM($BT186:BV186),0,IF(BF186+$C186-SUM($BT186:BV186)&gt;Y185+AO186,Y185+AO186-BF186,$C186-SUM($BT186:BV186))))</f>
        <v>0</v>
      </c>
      <c r="BX186" s="90">
        <f ca="1">IF(Z185&lt;=0,0,IF($C186&lt;=SUM($BT186:BW186),0,IF(BG186+$C186-SUM($BT186:BW186)&gt;Z185+AP186,Z185+AP186-BG186,$C186-SUM($BT186:BW186))))</f>
        <v>0</v>
      </c>
      <c r="BY186" s="90">
        <f ca="1">IF(AA185&lt;=0,0,IF($C186&lt;=SUM($BT186:BX186),0,IF(BH186+$C186-SUM($BT186:BX186)&gt;AA185+AQ186,AA185+AQ186-BH186,$C186-SUM($BT186:BX186))))</f>
        <v>0</v>
      </c>
      <c r="BZ186" s="90">
        <f ca="1">IF(AB185&lt;=0,0,IF($C186&lt;=SUM($BT186:BY186),0,IF(BI186+$C186-SUM($BT186:BY186)&gt;AB185+AR186,AB185+AR186-BI186,$C186-SUM($BT186:BY186))))</f>
        <v>0</v>
      </c>
      <c r="CA186" s="90">
        <f ca="1">IF(AC185&lt;=0,0,IF($C186&lt;=SUM($BT186:BZ186),0,IF(BJ186+$C186-SUM($BT186:BZ186)&gt;AC185+AS186,AC185+AS186-BJ186,$C186-SUM($BT186:BZ186))))</f>
        <v>0</v>
      </c>
      <c r="CB186" s="90">
        <f ca="1">IF(AD185&lt;=0,0,IF($C186&lt;=SUM($BT186:CA186),0,IF(BK186+$C186-SUM($BT186:CA186)&gt;AD185+AT186,AD185+AT186-BK186,$C186-SUM($BT186:CA186))))</f>
        <v>0</v>
      </c>
      <c r="CC186" s="90">
        <f ca="1">IF(AE185&lt;=0,0,IF($C186&lt;=SUM($BT186:CB186),0,IF(BL186+$C186-SUM($BT186:CB186)&gt;AE185+AU186,AE185+AU186-BL186,$C186-SUM($BT186:CB186))))</f>
        <v>0</v>
      </c>
      <c r="CD186" s="90">
        <f ca="1">IF(AF185&lt;=0,0,IF($C186&lt;=SUM($BT186:CC186),0,IF(BM186+$C186-SUM($BT186:CC186)&gt;AF185+AV186,AF185+AV186-BM186,$C186-SUM($BT186:CC186))))</f>
        <v>0</v>
      </c>
      <c r="CE186" s="90">
        <f ca="1">IF(AG185&lt;=0,0,IF($C186&lt;=SUM($BT186:CD186),0,IF(BN186+$C186-SUM($BT186:CD186)&gt;AG185+AW186,AG185+AW186-BN186,$C186-SUM($BT186:CD186))))</f>
        <v>0</v>
      </c>
      <c r="CF186" s="90">
        <f ca="1">IF(AH185&lt;=0,0,IF($C186&lt;=SUM($BT186:CE186),0,IF(BO186+$C186-SUM($BT186:CE186)&gt;AH185+AX186,AH185+AX186-BO186,$C186-SUM($BT186:CE186))))</f>
        <v>0</v>
      </c>
      <c r="CG186" s="90">
        <f ca="1">IF(AI185&lt;=0,0,IF($C186&lt;=SUM($BT186:CF186),0,IF(BP186+$C186-SUM($BT186:CF186)&gt;AI185+AY186,AI185+AY186-BP186,$C186-SUM($BT186:CF186))))</f>
        <v>0</v>
      </c>
      <c r="CH186" s="90">
        <f ca="1">IF(AJ185&lt;=0,0,IF($C186&lt;=SUM($BT186:CG186),0,IF(BQ186+$C186-SUM($BT186:CG186)&gt;AJ185+AZ186,AJ185+AZ186-BQ186,$C186-SUM($BT186:CG186))))</f>
        <v>0</v>
      </c>
    </row>
    <row r="187" spans="1:86" ht="11.1" customHeight="1" x14ac:dyDescent="0.2">
      <c r="A187" s="86" t="str">
        <f t="shared" ca="1" si="144"/>
        <v/>
      </c>
      <c r="B187" s="87" t="e">
        <f t="shared" ca="1" si="209"/>
        <v>#N/A</v>
      </c>
      <c r="C187" s="88" t="str">
        <f t="shared" ca="1" si="145"/>
        <v/>
      </c>
      <c r="D187" s="89"/>
      <c r="E187" s="90">
        <f t="shared" ca="1" si="146"/>
        <v>0</v>
      </c>
      <c r="F187" s="90">
        <f t="shared" ca="1" si="147"/>
        <v>0</v>
      </c>
      <c r="G187" s="90">
        <f t="shared" ca="1" si="148"/>
        <v>0</v>
      </c>
      <c r="H187" s="90">
        <f t="shared" ca="1" si="149"/>
        <v>0</v>
      </c>
      <c r="I187" s="90">
        <f t="shared" ca="1" si="150"/>
        <v>0</v>
      </c>
      <c r="J187" s="90">
        <f t="shared" ca="1" si="151"/>
        <v>0</v>
      </c>
      <c r="K187" s="90">
        <f t="shared" ca="1" si="152"/>
        <v>0</v>
      </c>
      <c r="L187" s="90">
        <f t="shared" ca="1" si="153"/>
        <v>0</v>
      </c>
      <c r="M187" s="90">
        <f t="shared" ca="1" si="154"/>
        <v>0</v>
      </c>
      <c r="N187" s="90">
        <f t="shared" ca="1" si="155"/>
        <v>0</v>
      </c>
      <c r="O187" s="90">
        <f t="shared" ca="1" si="156"/>
        <v>0</v>
      </c>
      <c r="P187" s="90">
        <f t="shared" ca="1" si="157"/>
        <v>0</v>
      </c>
      <c r="Q187" s="90">
        <f t="shared" ca="1" si="158"/>
        <v>0</v>
      </c>
      <c r="R187" s="90">
        <f t="shared" ca="1" si="159"/>
        <v>0</v>
      </c>
      <c r="S187" s="90">
        <f t="shared" ca="1" si="160"/>
        <v>0</v>
      </c>
      <c r="T187" s="91"/>
      <c r="U187" s="90">
        <f t="shared" ca="1" si="143"/>
        <v>0</v>
      </c>
      <c r="V187" s="90">
        <f t="shared" ca="1" si="161"/>
        <v>0</v>
      </c>
      <c r="W187" s="90">
        <f t="shared" ca="1" si="162"/>
        <v>0</v>
      </c>
      <c r="X187" s="90">
        <f t="shared" ca="1" si="163"/>
        <v>0</v>
      </c>
      <c r="Y187" s="90">
        <f t="shared" ca="1" si="164"/>
        <v>0</v>
      </c>
      <c r="Z187" s="90">
        <f t="shared" ca="1" si="165"/>
        <v>0</v>
      </c>
      <c r="AA187" s="90">
        <f t="shared" ca="1" si="166"/>
        <v>0</v>
      </c>
      <c r="AB187" s="90">
        <f t="shared" ca="1" si="167"/>
        <v>0</v>
      </c>
      <c r="AC187" s="90">
        <f t="shared" ca="1" si="168"/>
        <v>0</v>
      </c>
      <c r="AD187" s="90">
        <f t="shared" ca="1" si="169"/>
        <v>0</v>
      </c>
      <c r="AE187" s="90">
        <f t="shared" ca="1" si="170"/>
        <v>0</v>
      </c>
      <c r="AF187" s="90">
        <f t="shared" ca="1" si="171"/>
        <v>0</v>
      </c>
      <c r="AG187" s="90">
        <f t="shared" ca="1" si="172"/>
        <v>0</v>
      </c>
      <c r="AH187" s="90">
        <f t="shared" ca="1" si="173"/>
        <v>0</v>
      </c>
      <c r="AI187" s="90">
        <f t="shared" ca="1" si="174"/>
        <v>0</v>
      </c>
      <c r="AJ187" s="90">
        <f t="shared" ca="1" si="175"/>
        <v>0</v>
      </c>
      <c r="AK187" s="94"/>
      <c r="AL187" s="90">
        <f t="shared" ca="1" si="176"/>
        <v>0</v>
      </c>
      <c r="AM187" s="90">
        <f t="shared" ca="1" si="177"/>
        <v>0</v>
      </c>
      <c r="AN187" s="90">
        <f t="shared" ca="1" si="178"/>
        <v>0</v>
      </c>
      <c r="AO187" s="90">
        <f t="shared" ca="1" si="179"/>
        <v>0</v>
      </c>
      <c r="AP187" s="90">
        <f t="shared" ca="1" si="180"/>
        <v>0</v>
      </c>
      <c r="AQ187" s="90">
        <f t="shared" ca="1" si="181"/>
        <v>0</v>
      </c>
      <c r="AR187" s="90">
        <f t="shared" ca="1" si="182"/>
        <v>0</v>
      </c>
      <c r="AS187" s="90">
        <f t="shared" ca="1" si="183"/>
        <v>0</v>
      </c>
      <c r="AT187" s="90">
        <f t="shared" ca="1" si="184"/>
        <v>0</v>
      </c>
      <c r="AU187" s="90">
        <f t="shared" ca="1" si="185"/>
        <v>0</v>
      </c>
      <c r="AV187" s="90">
        <f t="shared" ca="1" si="186"/>
        <v>0</v>
      </c>
      <c r="AW187" s="90">
        <f t="shared" ca="1" si="187"/>
        <v>0</v>
      </c>
      <c r="AX187" s="90">
        <f t="shared" ca="1" si="188"/>
        <v>0</v>
      </c>
      <c r="AY187" s="90">
        <f t="shared" ca="1" si="189"/>
        <v>0</v>
      </c>
      <c r="AZ187" s="90">
        <f t="shared" ca="1" si="190"/>
        <v>0</v>
      </c>
      <c r="BA187" s="92">
        <f t="shared" ca="1" si="191"/>
        <v>0</v>
      </c>
      <c r="BB187" s="95"/>
      <c r="BC187" s="90">
        <f t="shared" ca="1" si="192"/>
        <v>0</v>
      </c>
      <c r="BD187" s="90">
        <f t="shared" ca="1" si="193"/>
        <v>0</v>
      </c>
      <c r="BE187" s="90">
        <f t="shared" ca="1" si="194"/>
        <v>0</v>
      </c>
      <c r="BF187" s="90">
        <f t="shared" ca="1" si="195"/>
        <v>0</v>
      </c>
      <c r="BG187" s="90">
        <f t="shared" ca="1" si="196"/>
        <v>0</v>
      </c>
      <c r="BH187" s="90">
        <f t="shared" ca="1" si="197"/>
        <v>0</v>
      </c>
      <c r="BI187" s="90">
        <f t="shared" ca="1" si="198"/>
        <v>0</v>
      </c>
      <c r="BJ187" s="90">
        <f t="shared" ca="1" si="199"/>
        <v>0</v>
      </c>
      <c r="BK187" s="90">
        <f t="shared" ca="1" si="200"/>
        <v>0</v>
      </c>
      <c r="BL187" s="90">
        <f t="shared" ca="1" si="201"/>
        <v>0</v>
      </c>
      <c r="BM187" s="90">
        <f t="shared" ca="1" si="202"/>
        <v>0</v>
      </c>
      <c r="BN187" s="90">
        <f t="shared" ca="1" si="203"/>
        <v>0</v>
      </c>
      <c r="BO187" s="90">
        <f t="shared" ca="1" si="204"/>
        <v>0</v>
      </c>
      <c r="BP187" s="90">
        <f t="shared" ca="1" si="205"/>
        <v>0</v>
      </c>
      <c r="BQ187" s="90">
        <f t="shared" ca="1" si="206"/>
        <v>0</v>
      </c>
      <c r="BR187" s="92">
        <f t="shared" ca="1" si="207"/>
        <v>0</v>
      </c>
      <c r="BS187" s="92"/>
      <c r="BT187" s="93">
        <f t="shared" ca="1" si="208"/>
        <v>0</v>
      </c>
      <c r="BU187" s="90">
        <f ca="1">IF(W186&lt;=0,0,IF($C187&lt;=SUM($BT187:BT187),0,IF(BD187+$C187-SUM($BT187:BT187)&gt;W186+AM187,W186+AM187-BD187,$C187-SUM($BT187:BT187))))</f>
        <v>0</v>
      </c>
      <c r="BV187" s="90">
        <f ca="1">IF(X186&lt;=0,0,IF($C187&lt;=SUM($BT187:BU187),0,IF(BE187+$C187-SUM($BT187:BU187)&gt;X186+AN187,X186+AN187-BE187,$C187-SUM($BT187:BU187))))</f>
        <v>0</v>
      </c>
      <c r="BW187" s="90">
        <f ca="1">IF(Y186&lt;=0,0,IF($C187&lt;=SUM($BT187:BV187),0,IF(BF187+$C187-SUM($BT187:BV187)&gt;Y186+AO187,Y186+AO187-BF187,$C187-SUM($BT187:BV187))))</f>
        <v>0</v>
      </c>
      <c r="BX187" s="90">
        <f ca="1">IF(Z186&lt;=0,0,IF($C187&lt;=SUM($BT187:BW187),0,IF(BG187+$C187-SUM($BT187:BW187)&gt;Z186+AP187,Z186+AP187-BG187,$C187-SUM($BT187:BW187))))</f>
        <v>0</v>
      </c>
      <c r="BY187" s="90">
        <f ca="1">IF(AA186&lt;=0,0,IF($C187&lt;=SUM($BT187:BX187),0,IF(BH187+$C187-SUM($BT187:BX187)&gt;AA186+AQ187,AA186+AQ187-BH187,$C187-SUM($BT187:BX187))))</f>
        <v>0</v>
      </c>
      <c r="BZ187" s="90">
        <f ca="1">IF(AB186&lt;=0,0,IF($C187&lt;=SUM($BT187:BY187),0,IF(BI187+$C187-SUM($BT187:BY187)&gt;AB186+AR187,AB186+AR187-BI187,$C187-SUM($BT187:BY187))))</f>
        <v>0</v>
      </c>
      <c r="CA187" s="90">
        <f ca="1">IF(AC186&lt;=0,0,IF($C187&lt;=SUM($BT187:BZ187),0,IF(BJ187+$C187-SUM($BT187:BZ187)&gt;AC186+AS187,AC186+AS187-BJ187,$C187-SUM($BT187:BZ187))))</f>
        <v>0</v>
      </c>
      <c r="CB187" s="90">
        <f ca="1">IF(AD186&lt;=0,0,IF($C187&lt;=SUM($BT187:CA187),0,IF(BK187+$C187-SUM($BT187:CA187)&gt;AD186+AT187,AD186+AT187-BK187,$C187-SUM($BT187:CA187))))</f>
        <v>0</v>
      </c>
      <c r="CC187" s="90">
        <f ca="1">IF(AE186&lt;=0,0,IF($C187&lt;=SUM($BT187:CB187),0,IF(BL187+$C187-SUM($BT187:CB187)&gt;AE186+AU187,AE186+AU187-BL187,$C187-SUM($BT187:CB187))))</f>
        <v>0</v>
      </c>
      <c r="CD187" s="90">
        <f ca="1">IF(AF186&lt;=0,0,IF($C187&lt;=SUM($BT187:CC187),0,IF(BM187+$C187-SUM($BT187:CC187)&gt;AF186+AV187,AF186+AV187-BM187,$C187-SUM($BT187:CC187))))</f>
        <v>0</v>
      </c>
      <c r="CE187" s="90">
        <f ca="1">IF(AG186&lt;=0,0,IF($C187&lt;=SUM($BT187:CD187),0,IF(BN187+$C187-SUM($BT187:CD187)&gt;AG186+AW187,AG186+AW187-BN187,$C187-SUM($BT187:CD187))))</f>
        <v>0</v>
      </c>
      <c r="CF187" s="90">
        <f ca="1">IF(AH186&lt;=0,0,IF($C187&lt;=SUM($BT187:CE187),0,IF(BO187+$C187-SUM($BT187:CE187)&gt;AH186+AX187,AH186+AX187-BO187,$C187-SUM($BT187:CE187))))</f>
        <v>0</v>
      </c>
      <c r="CG187" s="90">
        <f ca="1">IF(AI186&lt;=0,0,IF($C187&lt;=SUM($BT187:CF187),0,IF(BP187+$C187-SUM($BT187:CF187)&gt;AI186+AY187,AI186+AY187-BP187,$C187-SUM($BT187:CF187))))</f>
        <v>0</v>
      </c>
      <c r="CH187" s="90">
        <f ca="1">IF(AJ186&lt;=0,0,IF($C187&lt;=SUM($BT187:CG187),0,IF(BQ187+$C187-SUM($BT187:CG187)&gt;AJ186+AZ187,AJ186+AZ187-BQ187,$C187-SUM($BT187:CG187))))</f>
        <v>0</v>
      </c>
    </row>
    <row r="188" spans="1:86" ht="11.1" customHeight="1" x14ac:dyDescent="0.2">
      <c r="A188" s="86" t="str">
        <f t="shared" ca="1" si="144"/>
        <v/>
      </c>
      <c r="B188" s="87" t="e">
        <f t="shared" ca="1" si="209"/>
        <v>#N/A</v>
      </c>
      <c r="C188" s="88" t="str">
        <f t="shared" ca="1" si="145"/>
        <v/>
      </c>
      <c r="D188" s="89"/>
      <c r="E188" s="90">
        <f t="shared" ca="1" si="146"/>
        <v>0</v>
      </c>
      <c r="F188" s="90">
        <f t="shared" ca="1" si="147"/>
        <v>0</v>
      </c>
      <c r="G188" s="90">
        <f t="shared" ca="1" si="148"/>
        <v>0</v>
      </c>
      <c r="H188" s="90">
        <f t="shared" ca="1" si="149"/>
        <v>0</v>
      </c>
      <c r="I188" s="90">
        <f t="shared" ca="1" si="150"/>
        <v>0</v>
      </c>
      <c r="J188" s="90">
        <f t="shared" ca="1" si="151"/>
        <v>0</v>
      </c>
      <c r="K188" s="90">
        <f t="shared" ca="1" si="152"/>
        <v>0</v>
      </c>
      <c r="L188" s="90">
        <f t="shared" ca="1" si="153"/>
        <v>0</v>
      </c>
      <c r="M188" s="90">
        <f t="shared" ca="1" si="154"/>
        <v>0</v>
      </c>
      <c r="N188" s="90">
        <f t="shared" ca="1" si="155"/>
        <v>0</v>
      </c>
      <c r="O188" s="90">
        <f t="shared" ca="1" si="156"/>
        <v>0</v>
      </c>
      <c r="P188" s="90">
        <f t="shared" ca="1" si="157"/>
        <v>0</v>
      </c>
      <c r="Q188" s="90">
        <f t="shared" ca="1" si="158"/>
        <v>0</v>
      </c>
      <c r="R188" s="90">
        <f t="shared" ca="1" si="159"/>
        <v>0</v>
      </c>
      <c r="S188" s="90">
        <f t="shared" ca="1" si="160"/>
        <v>0</v>
      </c>
      <c r="T188" s="91"/>
      <c r="U188" s="90">
        <f t="shared" ca="1" si="143"/>
        <v>0</v>
      </c>
      <c r="V188" s="90">
        <f t="shared" ca="1" si="161"/>
        <v>0</v>
      </c>
      <c r="W188" s="90">
        <f t="shared" ca="1" si="162"/>
        <v>0</v>
      </c>
      <c r="X188" s="90">
        <f t="shared" ca="1" si="163"/>
        <v>0</v>
      </c>
      <c r="Y188" s="90">
        <f t="shared" ca="1" si="164"/>
        <v>0</v>
      </c>
      <c r="Z188" s="90">
        <f t="shared" ca="1" si="165"/>
        <v>0</v>
      </c>
      <c r="AA188" s="90">
        <f t="shared" ca="1" si="166"/>
        <v>0</v>
      </c>
      <c r="AB188" s="90">
        <f t="shared" ca="1" si="167"/>
        <v>0</v>
      </c>
      <c r="AC188" s="90">
        <f t="shared" ca="1" si="168"/>
        <v>0</v>
      </c>
      <c r="AD188" s="90">
        <f t="shared" ca="1" si="169"/>
        <v>0</v>
      </c>
      <c r="AE188" s="90">
        <f t="shared" ca="1" si="170"/>
        <v>0</v>
      </c>
      <c r="AF188" s="90">
        <f t="shared" ca="1" si="171"/>
        <v>0</v>
      </c>
      <c r="AG188" s="90">
        <f t="shared" ca="1" si="172"/>
        <v>0</v>
      </c>
      <c r="AH188" s="90">
        <f t="shared" ca="1" si="173"/>
        <v>0</v>
      </c>
      <c r="AI188" s="90">
        <f t="shared" ca="1" si="174"/>
        <v>0</v>
      </c>
      <c r="AJ188" s="90">
        <f t="shared" ca="1" si="175"/>
        <v>0</v>
      </c>
      <c r="AK188" s="94"/>
      <c r="AL188" s="90">
        <f t="shared" ca="1" si="176"/>
        <v>0</v>
      </c>
      <c r="AM188" s="90">
        <f t="shared" ca="1" si="177"/>
        <v>0</v>
      </c>
      <c r="AN188" s="90">
        <f t="shared" ca="1" si="178"/>
        <v>0</v>
      </c>
      <c r="AO188" s="90">
        <f t="shared" ca="1" si="179"/>
        <v>0</v>
      </c>
      <c r="AP188" s="90">
        <f t="shared" ca="1" si="180"/>
        <v>0</v>
      </c>
      <c r="AQ188" s="90">
        <f t="shared" ca="1" si="181"/>
        <v>0</v>
      </c>
      <c r="AR188" s="90">
        <f t="shared" ca="1" si="182"/>
        <v>0</v>
      </c>
      <c r="AS188" s="90">
        <f t="shared" ca="1" si="183"/>
        <v>0</v>
      </c>
      <c r="AT188" s="90">
        <f t="shared" ca="1" si="184"/>
        <v>0</v>
      </c>
      <c r="AU188" s="90">
        <f t="shared" ca="1" si="185"/>
        <v>0</v>
      </c>
      <c r="AV188" s="90">
        <f t="shared" ca="1" si="186"/>
        <v>0</v>
      </c>
      <c r="AW188" s="90">
        <f t="shared" ca="1" si="187"/>
        <v>0</v>
      </c>
      <c r="AX188" s="90">
        <f t="shared" ca="1" si="188"/>
        <v>0</v>
      </c>
      <c r="AY188" s="90">
        <f t="shared" ca="1" si="189"/>
        <v>0</v>
      </c>
      <c r="AZ188" s="90">
        <f t="shared" ca="1" si="190"/>
        <v>0</v>
      </c>
      <c r="BA188" s="92">
        <f t="shared" ca="1" si="191"/>
        <v>0</v>
      </c>
      <c r="BB188" s="95"/>
      <c r="BC188" s="90">
        <f t="shared" ca="1" si="192"/>
        <v>0</v>
      </c>
      <c r="BD188" s="90">
        <f t="shared" ca="1" si="193"/>
        <v>0</v>
      </c>
      <c r="BE188" s="90">
        <f t="shared" ca="1" si="194"/>
        <v>0</v>
      </c>
      <c r="BF188" s="90">
        <f t="shared" ca="1" si="195"/>
        <v>0</v>
      </c>
      <c r="BG188" s="90">
        <f t="shared" ca="1" si="196"/>
        <v>0</v>
      </c>
      <c r="BH188" s="90">
        <f t="shared" ca="1" si="197"/>
        <v>0</v>
      </c>
      <c r="BI188" s="90">
        <f t="shared" ca="1" si="198"/>
        <v>0</v>
      </c>
      <c r="BJ188" s="90">
        <f t="shared" ca="1" si="199"/>
        <v>0</v>
      </c>
      <c r="BK188" s="90">
        <f t="shared" ca="1" si="200"/>
        <v>0</v>
      </c>
      <c r="BL188" s="90">
        <f t="shared" ca="1" si="201"/>
        <v>0</v>
      </c>
      <c r="BM188" s="90">
        <f t="shared" ca="1" si="202"/>
        <v>0</v>
      </c>
      <c r="BN188" s="90">
        <f t="shared" ca="1" si="203"/>
        <v>0</v>
      </c>
      <c r="BO188" s="90">
        <f t="shared" ca="1" si="204"/>
        <v>0</v>
      </c>
      <c r="BP188" s="90">
        <f t="shared" ca="1" si="205"/>
        <v>0</v>
      </c>
      <c r="BQ188" s="90">
        <f t="shared" ca="1" si="206"/>
        <v>0</v>
      </c>
      <c r="BR188" s="92">
        <f t="shared" ca="1" si="207"/>
        <v>0</v>
      </c>
      <c r="BS188" s="92"/>
      <c r="BT188" s="93">
        <f t="shared" ca="1" si="208"/>
        <v>0</v>
      </c>
      <c r="BU188" s="90">
        <f ca="1">IF(W187&lt;=0,0,IF($C188&lt;=SUM($BT188:BT188),0,IF(BD188+$C188-SUM($BT188:BT188)&gt;W187+AM188,W187+AM188-BD188,$C188-SUM($BT188:BT188))))</f>
        <v>0</v>
      </c>
      <c r="BV188" s="90">
        <f ca="1">IF(X187&lt;=0,0,IF($C188&lt;=SUM($BT188:BU188),0,IF(BE188+$C188-SUM($BT188:BU188)&gt;X187+AN188,X187+AN188-BE188,$C188-SUM($BT188:BU188))))</f>
        <v>0</v>
      </c>
      <c r="BW188" s="90">
        <f ca="1">IF(Y187&lt;=0,0,IF($C188&lt;=SUM($BT188:BV188),0,IF(BF188+$C188-SUM($BT188:BV188)&gt;Y187+AO188,Y187+AO188-BF188,$C188-SUM($BT188:BV188))))</f>
        <v>0</v>
      </c>
      <c r="BX188" s="90">
        <f ca="1">IF(Z187&lt;=0,0,IF($C188&lt;=SUM($BT188:BW188),0,IF(BG188+$C188-SUM($BT188:BW188)&gt;Z187+AP188,Z187+AP188-BG188,$C188-SUM($BT188:BW188))))</f>
        <v>0</v>
      </c>
      <c r="BY188" s="90">
        <f ca="1">IF(AA187&lt;=0,0,IF($C188&lt;=SUM($BT188:BX188),0,IF(BH188+$C188-SUM($BT188:BX188)&gt;AA187+AQ188,AA187+AQ188-BH188,$C188-SUM($BT188:BX188))))</f>
        <v>0</v>
      </c>
      <c r="BZ188" s="90">
        <f ca="1">IF(AB187&lt;=0,0,IF($C188&lt;=SUM($BT188:BY188),0,IF(BI188+$C188-SUM($BT188:BY188)&gt;AB187+AR188,AB187+AR188-BI188,$C188-SUM($BT188:BY188))))</f>
        <v>0</v>
      </c>
      <c r="CA188" s="90">
        <f ca="1">IF(AC187&lt;=0,0,IF($C188&lt;=SUM($BT188:BZ188),0,IF(BJ188+$C188-SUM($BT188:BZ188)&gt;AC187+AS188,AC187+AS188-BJ188,$C188-SUM($BT188:BZ188))))</f>
        <v>0</v>
      </c>
      <c r="CB188" s="90">
        <f ca="1">IF(AD187&lt;=0,0,IF($C188&lt;=SUM($BT188:CA188),0,IF(BK188+$C188-SUM($BT188:CA188)&gt;AD187+AT188,AD187+AT188-BK188,$C188-SUM($BT188:CA188))))</f>
        <v>0</v>
      </c>
      <c r="CC188" s="90">
        <f ca="1">IF(AE187&lt;=0,0,IF($C188&lt;=SUM($BT188:CB188),0,IF(BL188+$C188-SUM($BT188:CB188)&gt;AE187+AU188,AE187+AU188-BL188,$C188-SUM($BT188:CB188))))</f>
        <v>0</v>
      </c>
      <c r="CD188" s="90">
        <f ca="1">IF(AF187&lt;=0,0,IF($C188&lt;=SUM($BT188:CC188),0,IF(BM188+$C188-SUM($BT188:CC188)&gt;AF187+AV188,AF187+AV188-BM188,$C188-SUM($BT188:CC188))))</f>
        <v>0</v>
      </c>
      <c r="CE188" s="90">
        <f ca="1">IF(AG187&lt;=0,0,IF($C188&lt;=SUM($BT188:CD188),0,IF(BN188+$C188-SUM($BT188:CD188)&gt;AG187+AW188,AG187+AW188-BN188,$C188-SUM($BT188:CD188))))</f>
        <v>0</v>
      </c>
      <c r="CF188" s="90">
        <f ca="1">IF(AH187&lt;=0,0,IF($C188&lt;=SUM($BT188:CE188),0,IF(BO188+$C188-SUM($BT188:CE188)&gt;AH187+AX188,AH187+AX188-BO188,$C188-SUM($BT188:CE188))))</f>
        <v>0</v>
      </c>
      <c r="CG188" s="90">
        <f ca="1">IF(AI187&lt;=0,0,IF($C188&lt;=SUM($BT188:CF188),0,IF(BP188+$C188-SUM($BT188:CF188)&gt;AI187+AY188,AI187+AY188-BP188,$C188-SUM($BT188:CF188))))</f>
        <v>0</v>
      </c>
      <c r="CH188" s="90">
        <f ca="1">IF(AJ187&lt;=0,0,IF($C188&lt;=SUM($BT188:CG188),0,IF(BQ188+$C188-SUM($BT188:CG188)&gt;AJ187+AZ188,AJ187+AZ188-BQ188,$C188-SUM($BT188:CG188))))</f>
        <v>0</v>
      </c>
    </row>
    <row r="189" spans="1:86" ht="11.1" customHeight="1" x14ac:dyDescent="0.2">
      <c r="A189" s="86" t="str">
        <f t="shared" ca="1" si="144"/>
        <v/>
      </c>
      <c r="B189" s="87" t="e">
        <f t="shared" ca="1" si="209"/>
        <v>#N/A</v>
      </c>
      <c r="C189" s="88" t="str">
        <f t="shared" ca="1" si="145"/>
        <v/>
      </c>
      <c r="D189" s="89"/>
      <c r="E189" s="90">
        <f t="shared" ca="1" si="146"/>
        <v>0</v>
      </c>
      <c r="F189" s="90">
        <f t="shared" ca="1" si="147"/>
        <v>0</v>
      </c>
      <c r="G189" s="90">
        <f t="shared" ca="1" si="148"/>
        <v>0</v>
      </c>
      <c r="H189" s="90">
        <f t="shared" ca="1" si="149"/>
        <v>0</v>
      </c>
      <c r="I189" s="90">
        <f t="shared" ca="1" si="150"/>
        <v>0</v>
      </c>
      <c r="J189" s="90">
        <f t="shared" ca="1" si="151"/>
        <v>0</v>
      </c>
      <c r="K189" s="90">
        <f t="shared" ca="1" si="152"/>
        <v>0</v>
      </c>
      <c r="L189" s="90">
        <f t="shared" ca="1" si="153"/>
        <v>0</v>
      </c>
      <c r="M189" s="90">
        <f t="shared" ca="1" si="154"/>
        <v>0</v>
      </c>
      <c r="N189" s="90">
        <f t="shared" ca="1" si="155"/>
        <v>0</v>
      </c>
      <c r="O189" s="90">
        <f t="shared" ca="1" si="156"/>
        <v>0</v>
      </c>
      <c r="P189" s="90">
        <f t="shared" ca="1" si="157"/>
        <v>0</v>
      </c>
      <c r="Q189" s="90">
        <f t="shared" ca="1" si="158"/>
        <v>0</v>
      </c>
      <c r="R189" s="90">
        <f t="shared" ca="1" si="159"/>
        <v>0</v>
      </c>
      <c r="S189" s="90">
        <f t="shared" ca="1" si="160"/>
        <v>0</v>
      </c>
      <c r="T189" s="91"/>
      <c r="U189" s="90">
        <f t="shared" ca="1" si="143"/>
        <v>0</v>
      </c>
      <c r="V189" s="90">
        <f t="shared" ca="1" si="161"/>
        <v>0</v>
      </c>
      <c r="W189" s="90">
        <f t="shared" ca="1" si="162"/>
        <v>0</v>
      </c>
      <c r="X189" s="90">
        <f t="shared" ca="1" si="163"/>
        <v>0</v>
      </c>
      <c r="Y189" s="90">
        <f t="shared" ca="1" si="164"/>
        <v>0</v>
      </c>
      <c r="Z189" s="90">
        <f t="shared" ca="1" si="165"/>
        <v>0</v>
      </c>
      <c r="AA189" s="90">
        <f t="shared" ca="1" si="166"/>
        <v>0</v>
      </c>
      <c r="AB189" s="90">
        <f t="shared" ca="1" si="167"/>
        <v>0</v>
      </c>
      <c r="AC189" s="90">
        <f t="shared" ca="1" si="168"/>
        <v>0</v>
      </c>
      <c r="AD189" s="90">
        <f t="shared" ca="1" si="169"/>
        <v>0</v>
      </c>
      <c r="AE189" s="90">
        <f t="shared" ca="1" si="170"/>
        <v>0</v>
      </c>
      <c r="AF189" s="90">
        <f t="shared" ca="1" si="171"/>
        <v>0</v>
      </c>
      <c r="AG189" s="90">
        <f t="shared" ca="1" si="172"/>
        <v>0</v>
      </c>
      <c r="AH189" s="90">
        <f t="shared" ca="1" si="173"/>
        <v>0</v>
      </c>
      <c r="AI189" s="90">
        <f t="shared" ca="1" si="174"/>
        <v>0</v>
      </c>
      <c r="AJ189" s="90">
        <f t="shared" ca="1" si="175"/>
        <v>0</v>
      </c>
      <c r="AK189" s="94"/>
      <c r="AL189" s="90">
        <f t="shared" ca="1" si="176"/>
        <v>0</v>
      </c>
      <c r="AM189" s="90">
        <f t="shared" ca="1" si="177"/>
        <v>0</v>
      </c>
      <c r="AN189" s="90">
        <f t="shared" ca="1" si="178"/>
        <v>0</v>
      </c>
      <c r="AO189" s="90">
        <f t="shared" ca="1" si="179"/>
        <v>0</v>
      </c>
      <c r="AP189" s="90">
        <f t="shared" ca="1" si="180"/>
        <v>0</v>
      </c>
      <c r="AQ189" s="90">
        <f t="shared" ca="1" si="181"/>
        <v>0</v>
      </c>
      <c r="AR189" s="90">
        <f t="shared" ca="1" si="182"/>
        <v>0</v>
      </c>
      <c r="AS189" s="90">
        <f t="shared" ca="1" si="183"/>
        <v>0</v>
      </c>
      <c r="AT189" s="90">
        <f t="shared" ca="1" si="184"/>
        <v>0</v>
      </c>
      <c r="AU189" s="90">
        <f t="shared" ca="1" si="185"/>
        <v>0</v>
      </c>
      <c r="AV189" s="90">
        <f t="shared" ca="1" si="186"/>
        <v>0</v>
      </c>
      <c r="AW189" s="90">
        <f t="shared" ca="1" si="187"/>
        <v>0</v>
      </c>
      <c r="AX189" s="90">
        <f t="shared" ca="1" si="188"/>
        <v>0</v>
      </c>
      <c r="AY189" s="90">
        <f t="shared" ca="1" si="189"/>
        <v>0</v>
      </c>
      <c r="AZ189" s="90">
        <f t="shared" ca="1" si="190"/>
        <v>0</v>
      </c>
      <c r="BA189" s="92">
        <f t="shared" ca="1" si="191"/>
        <v>0</v>
      </c>
      <c r="BB189" s="95"/>
      <c r="BC189" s="90">
        <f t="shared" ca="1" si="192"/>
        <v>0</v>
      </c>
      <c r="BD189" s="90">
        <f t="shared" ca="1" si="193"/>
        <v>0</v>
      </c>
      <c r="BE189" s="90">
        <f t="shared" ca="1" si="194"/>
        <v>0</v>
      </c>
      <c r="BF189" s="90">
        <f t="shared" ca="1" si="195"/>
        <v>0</v>
      </c>
      <c r="BG189" s="90">
        <f t="shared" ca="1" si="196"/>
        <v>0</v>
      </c>
      <c r="BH189" s="90">
        <f t="shared" ca="1" si="197"/>
        <v>0</v>
      </c>
      <c r="BI189" s="90">
        <f t="shared" ca="1" si="198"/>
        <v>0</v>
      </c>
      <c r="BJ189" s="90">
        <f t="shared" ca="1" si="199"/>
        <v>0</v>
      </c>
      <c r="BK189" s="90">
        <f t="shared" ca="1" si="200"/>
        <v>0</v>
      </c>
      <c r="BL189" s="90">
        <f t="shared" ca="1" si="201"/>
        <v>0</v>
      </c>
      <c r="BM189" s="90">
        <f t="shared" ca="1" si="202"/>
        <v>0</v>
      </c>
      <c r="BN189" s="90">
        <f t="shared" ca="1" si="203"/>
        <v>0</v>
      </c>
      <c r="BO189" s="90">
        <f t="shared" ca="1" si="204"/>
        <v>0</v>
      </c>
      <c r="BP189" s="90">
        <f t="shared" ca="1" si="205"/>
        <v>0</v>
      </c>
      <c r="BQ189" s="90">
        <f t="shared" ca="1" si="206"/>
        <v>0</v>
      </c>
      <c r="BR189" s="92">
        <f t="shared" ca="1" si="207"/>
        <v>0</v>
      </c>
      <c r="BS189" s="92"/>
      <c r="BT189" s="93">
        <f t="shared" ca="1" si="208"/>
        <v>0</v>
      </c>
      <c r="BU189" s="90">
        <f ca="1">IF(W188&lt;=0,0,IF($C189&lt;=SUM($BT189:BT189),0,IF(BD189+$C189-SUM($BT189:BT189)&gt;W188+AM189,W188+AM189-BD189,$C189-SUM($BT189:BT189))))</f>
        <v>0</v>
      </c>
      <c r="BV189" s="90">
        <f ca="1">IF(X188&lt;=0,0,IF($C189&lt;=SUM($BT189:BU189),0,IF(BE189+$C189-SUM($BT189:BU189)&gt;X188+AN189,X188+AN189-BE189,$C189-SUM($BT189:BU189))))</f>
        <v>0</v>
      </c>
      <c r="BW189" s="90">
        <f ca="1">IF(Y188&lt;=0,0,IF($C189&lt;=SUM($BT189:BV189),0,IF(BF189+$C189-SUM($BT189:BV189)&gt;Y188+AO189,Y188+AO189-BF189,$C189-SUM($BT189:BV189))))</f>
        <v>0</v>
      </c>
      <c r="BX189" s="90">
        <f ca="1">IF(Z188&lt;=0,0,IF($C189&lt;=SUM($BT189:BW189),0,IF(BG189+$C189-SUM($BT189:BW189)&gt;Z188+AP189,Z188+AP189-BG189,$C189-SUM($BT189:BW189))))</f>
        <v>0</v>
      </c>
      <c r="BY189" s="90">
        <f ca="1">IF(AA188&lt;=0,0,IF($C189&lt;=SUM($BT189:BX189),0,IF(BH189+$C189-SUM($BT189:BX189)&gt;AA188+AQ189,AA188+AQ189-BH189,$C189-SUM($BT189:BX189))))</f>
        <v>0</v>
      </c>
      <c r="BZ189" s="90">
        <f ca="1">IF(AB188&lt;=0,0,IF($C189&lt;=SUM($BT189:BY189),0,IF(BI189+$C189-SUM($BT189:BY189)&gt;AB188+AR189,AB188+AR189-BI189,$C189-SUM($BT189:BY189))))</f>
        <v>0</v>
      </c>
      <c r="CA189" s="90">
        <f ca="1">IF(AC188&lt;=0,0,IF($C189&lt;=SUM($BT189:BZ189),0,IF(BJ189+$C189-SUM($BT189:BZ189)&gt;AC188+AS189,AC188+AS189-BJ189,$C189-SUM($BT189:BZ189))))</f>
        <v>0</v>
      </c>
      <c r="CB189" s="90">
        <f ca="1">IF(AD188&lt;=0,0,IF($C189&lt;=SUM($BT189:CA189),0,IF(BK189+$C189-SUM($BT189:CA189)&gt;AD188+AT189,AD188+AT189-BK189,$C189-SUM($BT189:CA189))))</f>
        <v>0</v>
      </c>
      <c r="CC189" s="90">
        <f ca="1">IF(AE188&lt;=0,0,IF($C189&lt;=SUM($BT189:CB189),0,IF(BL189+$C189-SUM($BT189:CB189)&gt;AE188+AU189,AE188+AU189-BL189,$C189-SUM($BT189:CB189))))</f>
        <v>0</v>
      </c>
      <c r="CD189" s="90">
        <f ca="1">IF(AF188&lt;=0,0,IF($C189&lt;=SUM($BT189:CC189),0,IF(BM189+$C189-SUM($BT189:CC189)&gt;AF188+AV189,AF188+AV189-BM189,$C189-SUM($BT189:CC189))))</f>
        <v>0</v>
      </c>
      <c r="CE189" s="90">
        <f ca="1">IF(AG188&lt;=0,0,IF($C189&lt;=SUM($BT189:CD189),0,IF(BN189+$C189-SUM($BT189:CD189)&gt;AG188+AW189,AG188+AW189-BN189,$C189-SUM($BT189:CD189))))</f>
        <v>0</v>
      </c>
      <c r="CF189" s="90">
        <f ca="1">IF(AH188&lt;=0,0,IF($C189&lt;=SUM($BT189:CE189),0,IF(BO189+$C189-SUM($BT189:CE189)&gt;AH188+AX189,AH188+AX189-BO189,$C189-SUM($BT189:CE189))))</f>
        <v>0</v>
      </c>
      <c r="CG189" s="90">
        <f ca="1">IF(AI188&lt;=0,0,IF($C189&lt;=SUM($BT189:CF189),0,IF(BP189+$C189-SUM($BT189:CF189)&gt;AI188+AY189,AI188+AY189-BP189,$C189-SUM($BT189:CF189))))</f>
        <v>0</v>
      </c>
      <c r="CH189" s="90">
        <f ca="1">IF(AJ188&lt;=0,0,IF($C189&lt;=SUM($BT189:CG189),0,IF(BQ189+$C189-SUM($BT189:CG189)&gt;AJ188+AZ189,AJ188+AZ189-BQ189,$C189-SUM($BT189:CG189))))</f>
        <v>0</v>
      </c>
    </row>
    <row r="190" spans="1:86" ht="11.1" customHeight="1" x14ac:dyDescent="0.2">
      <c r="A190" s="86" t="str">
        <f t="shared" ca="1" si="144"/>
        <v/>
      </c>
      <c r="B190" s="87" t="e">
        <f t="shared" ca="1" si="209"/>
        <v>#N/A</v>
      </c>
      <c r="C190" s="88" t="str">
        <f t="shared" ca="1" si="145"/>
        <v/>
      </c>
      <c r="D190" s="89"/>
      <c r="E190" s="90">
        <f t="shared" ca="1" si="146"/>
        <v>0</v>
      </c>
      <c r="F190" s="90">
        <f t="shared" ca="1" si="147"/>
        <v>0</v>
      </c>
      <c r="G190" s="90">
        <f t="shared" ca="1" si="148"/>
        <v>0</v>
      </c>
      <c r="H190" s="90">
        <f t="shared" ca="1" si="149"/>
        <v>0</v>
      </c>
      <c r="I190" s="90">
        <f t="shared" ca="1" si="150"/>
        <v>0</v>
      </c>
      <c r="J190" s="90">
        <f t="shared" ca="1" si="151"/>
        <v>0</v>
      </c>
      <c r="K190" s="90">
        <f t="shared" ca="1" si="152"/>
        <v>0</v>
      </c>
      <c r="L190" s="90">
        <f t="shared" ca="1" si="153"/>
        <v>0</v>
      </c>
      <c r="M190" s="90">
        <f t="shared" ca="1" si="154"/>
        <v>0</v>
      </c>
      <c r="N190" s="90">
        <f t="shared" ca="1" si="155"/>
        <v>0</v>
      </c>
      <c r="O190" s="90">
        <f t="shared" ca="1" si="156"/>
        <v>0</v>
      </c>
      <c r="P190" s="90">
        <f t="shared" ca="1" si="157"/>
        <v>0</v>
      </c>
      <c r="Q190" s="90">
        <f t="shared" ca="1" si="158"/>
        <v>0</v>
      </c>
      <c r="R190" s="90">
        <f t="shared" ca="1" si="159"/>
        <v>0</v>
      </c>
      <c r="S190" s="90">
        <f t="shared" ca="1" si="160"/>
        <v>0</v>
      </c>
      <c r="T190" s="91"/>
      <c r="U190" s="90">
        <f t="shared" ca="1" si="143"/>
        <v>0</v>
      </c>
      <c r="V190" s="90">
        <f t="shared" ca="1" si="161"/>
        <v>0</v>
      </c>
      <c r="W190" s="90">
        <f t="shared" ca="1" si="162"/>
        <v>0</v>
      </c>
      <c r="X190" s="90">
        <f t="shared" ca="1" si="163"/>
        <v>0</v>
      </c>
      <c r="Y190" s="90">
        <f t="shared" ca="1" si="164"/>
        <v>0</v>
      </c>
      <c r="Z190" s="90">
        <f t="shared" ca="1" si="165"/>
        <v>0</v>
      </c>
      <c r="AA190" s="90">
        <f t="shared" ca="1" si="166"/>
        <v>0</v>
      </c>
      <c r="AB190" s="90">
        <f t="shared" ca="1" si="167"/>
        <v>0</v>
      </c>
      <c r="AC190" s="90">
        <f t="shared" ca="1" si="168"/>
        <v>0</v>
      </c>
      <c r="AD190" s="90">
        <f t="shared" ca="1" si="169"/>
        <v>0</v>
      </c>
      <c r="AE190" s="90">
        <f t="shared" ca="1" si="170"/>
        <v>0</v>
      </c>
      <c r="AF190" s="90">
        <f t="shared" ca="1" si="171"/>
        <v>0</v>
      </c>
      <c r="AG190" s="90">
        <f t="shared" ca="1" si="172"/>
        <v>0</v>
      </c>
      <c r="AH190" s="90">
        <f t="shared" ca="1" si="173"/>
        <v>0</v>
      </c>
      <c r="AI190" s="90">
        <f t="shared" ca="1" si="174"/>
        <v>0</v>
      </c>
      <c r="AJ190" s="90">
        <f t="shared" ca="1" si="175"/>
        <v>0</v>
      </c>
      <c r="AK190" s="94"/>
      <c r="AL190" s="90">
        <f t="shared" ca="1" si="176"/>
        <v>0</v>
      </c>
      <c r="AM190" s="90">
        <f t="shared" ca="1" si="177"/>
        <v>0</v>
      </c>
      <c r="AN190" s="90">
        <f t="shared" ca="1" si="178"/>
        <v>0</v>
      </c>
      <c r="AO190" s="90">
        <f t="shared" ca="1" si="179"/>
        <v>0</v>
      </c>
      <c r="AP190" s="90">
        <f t="shared" ca="1" si="180"/>
        <v>0</v>
      </c>
      <c r="AQ190" s="90">
        <f t="shared" ca="1" si="181"/>
        <v>0</v>
      </c>
      <c r="AR190" s="90">
        <f t="shared" ca="1" si="182"/>
        <v>0</v>
      </c>
      <c r="AS190" s="90">
        <f t="shared" ca="1" si="183"/>
        <v>0</v>
      </c>
      <c r="AT190" s="90">
        <f t="shared" ca="1" si="184"/>
        <v>0</v>
      </c>
      <c r="AU190" s="90">
        <f t="shared" ca="1" si="185"/>
        <v>0</v>
      </c>
      <c r="AV190" s="90">
        <f t="shared" ca="1" si="186"/>
        <v>0</v>
      </c>
      <c r="AW190" s="90">
        <f t="shared" ca="1" si="187"/>
        <v>0</v>
      </c>
      <c r="AX190" s="90">
        <f t="shared" ca="1" si="188"/>
        <v>0</v>
      </c>
      <c r="AY190" s="90">
        <f t="shared" ca="1" si="189"/>
        <v>0</v>
      </c>
      <c r="AZ190" s="90">
        <f t="shared" ca="1" si="190"/>
        <v>0</v>
      </c>
      <c r="BA190" s="92">
        <f t="shared" ca="1" si="191"/>
        <v>0</v>
      </c>
      <c r="BB190" s="95"/>
      <c r="BC190" s="90">
        <f t="shared" ca="1" si="192"/>
        <v>0</v>
      </c>
      <c r="BD190" s="90">
        <f t="shared" ca="1" si="193"/>
        <v>0</v>
      </c>
      <c r="BE190" s="90">
        <f t="shared" ca="1" si="194"/>
        <v>0</v>
      </c>
      <c r="BF190" s="90">
        <f t="shared" ca="1" si="195"/>
        <v>0</v>
      </c>
      <c r="BG190" s="90">
        <f t="shared" ca="1" si="196"/>
        <v>0</v>
      </c>
      <c r="BH190" s="90">
        <f t="shared" ca="1" si="197"/>
        <v>0</v>
      </c>
      <c r="BI190" s="90">
        <f t="shared" ca="1" si="198"/>
        <v>0</v>
      </c>
      <c r="BJ190" s="90">
        <f t="shared" ca="1" si="199"/>
        <v>0</v>
      </c>
      <c r="BK190" s="90">
        <f t="shared" ca="1" si="200"/>
        <v>0</v>
      </c>
      <c r="BL190" s="90">
        <f t="shared" ca="1" si="201"/>
        <v>0</v>
      </c>
      <c r="BM190" s="90">
        <f t="shared" ca="1" si="202"/>
        <v>0</v>
      </c>
      <c r="BN190" s="90">
        <f t="shared" ca="1" si="203"/>
        <v>0</v>
      </c>
      <c r="BO190" s="90">
        <f t="shared" ca="1" si="204"/>
        <v>0</v>
      </c>
      <c r="BP190" s="90">
        <f t="shared" ca="1" si="205"/>
        <v>0</v>
      </c>
      <c r="BQ190" s="90">
        <f t="shared" ca="1" si="206"/>
        <v>0</v>
      </c>
      <c r="BR190" s="92">
        <f t="shared" ca="1" si="207"/>
        <v>0</v>
      </c>
      <c r="BS190" s="92"/>
      <c r="BT190" s="93">
        <f t="shared" ca="1" si="208"/>
        <v>0</v>
      </c>
      <c r="BU190" s="90">
        <f ca="1">IF(W189&lt;=0,0,IF($C190&lt;=SUM($BT190:BT190),0,IF(BD190+$C190-SUM($BT190:BT190)&gt;W189+AM190,W189+AM190-BD190,$C190-SUM($BT190:BT190))))</f>
        <v>0</v>
      </c>
      <c r="BV190" s="90">
        <f ca="1">IF(X189&lt;=0,0,IF($C190&lt;=SUM($BT190:BU190),0,IF(BE190+$C190-SUM($BT190:BU190)&gt;X189+AN190,X189+AN190-BE190,$C190-SUM($BT190:BU190))))</f>
        <v>0</v>
      </c>
      <c r="BW190" s="90">
        <f ca="1">IF(Y189&lt;=0,0,IF($C190&lt;=SUM($BT190:BV190),0,IF(BF190+$C190-SUM($BT190:BV190)&gt;Y189+AO190,Y189+AO190-BF190,$C190-SUM($BT190:BV190))))</f>
        <v>0</v>
      </c>
      <c r="BX190" s="90">
        <f ca="1">IF(Z189&lt;=0,0,IF($C190&lt;=SUM($BT190:BW190),0,IF(BG190+$C190-SUM($BT190:BW190)&gt;Z189+AP190,Z189+AP190-BG190,$C190-SUM($BT190:BW190))))</f>
        <v>0</v>
      </c>
      <c r="BY190" s="90">
        <f ca="1">IF(AA189&lt;=0,0,IF($C190&lt;=SUM($BT190:BX190),0,IF(BH190+$C190-SUM($BT190:BX190)&gt;AA189+AQ190,AA189+AQ190-BH190,$C190-SUM($BT190:BX190))))</f>
        <v>0</v>
      </c>
      <c r="BZ190" s="90">
        <f ca="1">IF(AB189&lt;=0,0,IF($C190&lt;=SUM($BT190:BY190),0,IF(BI190+$C190-SUM($BT190:BY190)&gt;AB189+AR190,AB189+AR190-BI190,$C190-SUM($BT190:BY190))))</f>
        <v>0</v>
      </c>
      <c r="CA190" s="90">
        <f ca="1">IF(AC189&lt;=0,0,IF($C190&lt;=SUM($BT190:BZ190),0,IF(BJ190+$C190-SUM($BT190:BZ190)&gt;AC189+AS190,AC189+AS190-BJ190,$C190-SUM($BT190:BZ190))))</f>
        <v>0</v>
      </c>
      <c r="CB190" s="90">
        <f ca="1">IF(AD189&lt;=0,0,IF($C190&lt;=SUM($BT190:CA190),0,IF(BK190+$C190-SUM($BT190:CA190)&gt;AD189+AT190,AD189+AT190-BK190,$C190-SUM($BT190:CA190))))</f>
        <v>0</v>
      </c>
      <c r="CC190" s="90">
        <f ca="1">IF(AE189&lt;=0,0,IF($C190&lt;=SUM($BT190:CB190),0,IF(BL190+$C190-SUM($BT190:CB190)&gt;AE189+AU190,AE189+AU190-BL190,$C190-SUM($BT190:CB190))))</f>
        <v>0</v>
      </c>
      <c r="CD190" s="90">
        <f ca="1">IF(AF189&lt;=0,0,IF($C190&lt;=SUM($BT190:CC190),0,IF(BM190+$C190-SUM($BT190:CC190)&gt;AF189+AV190,AF189+AV190-BM190,$C190-SUM($BT190:CC190))))</f>
        <v>0</v>
      </c>
      <c r="CE190" s="90">
        <f ca="1">IF(AG189&lt;=0,0,IF($C190&lt;=SUM($BT190:CD190),0,IF(BN190+$C190-SUM($BT190:CD190)&gt;AG189+AW190,AG189+AW190-BN190,$C190-SUM($BT190:CD190))))</f>
        <v>0</v>
      </c>
      <c r="CF190" s="90">
        <f ca="1">IF(AH189&lt;=0,0,IF($C190&lt;=SUM($BT190:CE190),0,IF(BO190+$C190-SUM($BT190:CE190)&gt;AH189+AX190,AH189+AX190-BO190,$C190-SUM($BT190:CE190))))</f>
        <v>0</v>
      </c>
      <c r="CG190" s="90">
        <f ca="1">IF(AI189&lt;=0,0,IF($C190&lt;=SUM($BT190:CF190),0,IF(BP190+$C190-SUM($BT190:CF190)&gt;AI189+AY190,AI189+AY190-BP190,$C190-SUM($BT190:CF190))))</f>
        <v>0</v>
      </c>
      <c r="CH190" s="90">
        <f ca="1">IF(AJ189&lt;=0,0,IF($C190&lt;=SUM($BT190:CG190),0,IF(BQ190+$C190-SUM($BT190:CG190)&gt;AJ189+AZ190,AJ189+AZ190-BQ190,$C190-SUM($BT190:CG190))))</f>
        <v>0</v>
      </c>
    </row>
    <row r="191" spans="1:86" ht="11.1" customHeight="1" x14ac:dyDescent="0.2">
      <c r="A191" s="86" t="str">
        <f t="shared" ca="1" si="144"/>
        <v/>
      </c>
      <c r="B191" s="87" t="e">
        <f t="shared" ca="1" si="209"/>
        <v>#N/A</v>
      </c>
      <c r="C191" s="88" t="str">
        <f t="shared" ca="1" si="145"/>
        <v/>
      </c>
      <c r="D191" s="89"/>
      <c r="E191" s="90">
        <f t="shared" ca="1" si="146"/>
        <v>0</v>
      </c>
      <c r="F191" s="90">
        <f t="shared" ca="1" si="147"/>
        <v>0</v>
      </c>
      <c r="G191" s="90">
        <f t="shared" ca="1" si="148"/>
        <v>0</v>
      </c>
      <c r="H191" s="90">
        <f t="shared" ca="1" si="149"/>
        <v>0</v>
      </c>
      <c r="I191" s="90">
        <f t="shared" ca="1" si="150"/>
        <v>0</v>
      </c>
      <c r="J191" s="90">
        <f t="shared" ca="1" si="151"/>
        <v>0</v>
      </c>
      <c r="K191" s="90">
        <f t="shared" ca="1" si="152"/>
        <v>0</v>
      </c>
      <c r="L191" s="90">
        <f t="shared" ca="1" si="153"/>
        <v>0</v>
      </c>
      <c r="M191" s="90">
        <f t="shared" ca="1" si="154"/>
        <v>0</v>
      </c>
      <c r="N191" s="90">
        <f t="shared" ca="1" si="155"/>
        <v>0</v>
      </c>
      <c r="O191" s="90">
        <f t="shared" ca="1" si="156"/>
        <v>0</v>
      </c>
      <c r="P191" s="90">
        <f t="shared" ca="1" si="157"/>
        <v>0</v>
      </c>
      <c r="Q191" s="90">
        <f t="shared" ca="1" si="158"/>
        <v>0</v>
      </c>
      <c r="R191" s="90">
        <f t="shared" ca="1" si="159"/>
        <v>0</v>
      </c>
      <c r="S191" s="90">
        <f t="shared" ca="1" si="160"/>
        <v>0</v>
      </c>
      <c r="T191" s="91"/>
      <c r="U191" s="90">
        <f t="shared" ca="1" si="143"/>
        <v>0</v>
      </c>
      <c r="V191" s="90">
        <f t="shared" ca="1" si="161"/>
        <v>0</v>
      </c>
      <c r="W191" s="90">
        <f t="shared" ca="1" si="162"/>
        <v>0</v>
      </c>
      <c r="X191" s="90">
        <f t="shared" ca="1" si="163"/>
        <v>0</v>
      </c>
      <c r="Y191" s="90">
        <f t="shared" ca="1" si="164"/>
        <v>0</v>
      </c>
      <c r="Z191" s="90">
        <f t="shared" ca="1" si="165"/>
        <v>0</v>
      </c>
      <c r="AA191" s="90">
        <f t="shared" ca="1" si="166"/>
        <v>0</v>
      </c>
      <c r="AB191" s="90">
        <f t="shared" ca="1" si="167"/>
        <v>0</v>
      </c>
      <c r="AC191" s="90">
        <f t="shared" ca="1" si="168"/>
        <v>0</v>
      </c>
      <c r="AD191" s="90">
        <f t="shared" ca="1" si="169"/>
        <v>0</v>
      </c>
      <c r="AE191" s="90">
        <f t="shared" ca="1" si="170"/>
        <v>0</v>
      </c>
      <c r="AF191" s="90">
        <f t="shared" ca="1" si="171"/>
        <v>0</v>
      </c>
      <c r="AG191" s="90">
        <f t="shared" ca="1" si="172"/>
        <v>0</v>
      </c>
      <c r="AH191" s="90">
        <f t="shared" ca="1" si="173"/>
        <v>0</v>
      </c>
      <c r="AI191" s="90">
        <f t="shared" ca="1" si="174"/>
        <v>0</v>
      </c>
      <c r="AJ191" s="90">
        <f t="shared" ca="1" si="175"/>
        <v>0</v>
      </c>
      <c r="AK191" s="94"/>
      <c r="AL191" s="90">
        <f t="shared" ca="1" si="176"/>
        <v>0</v>
      </c>
      <c r="AM191" s="90">
        <f t="shared" ca="1" si="177"/>
        <v>0</v>
      </c>
      <c r="AN191" s="90">
        <f t="shared" ca="1" si="178"/>
        <v>0</v>
      </c>
      <c r="AO191" s="90">
        <f t="shared" ca="1" si="179"/>
        <v>0</v>
      </c>
      <c r="AP191" s="90">
        <f t="shared" ca="1" si="180"/>
        <v>0</v>
      </c>
      <c r="AQ191" s="90">
        <f t="shared" ca="1" si="181"/>
        <v>0</v>
      </c>
      <c r="AR191" s="90">
        <f t="shared" ca="1" si="182"/>
        <v>0</v>
      </c>
      <c r="AS191" s="90">
        <f t="shared" ca="1" si="183"/>
        <v>0</v>
      </c>
      <c r="AT191" s="90">
        <f t="shared" ca="1" si="184"/>
        <v>0</v>
      </c>
      <c r="AU191" s="90">
        <f t="shared" ca="1" si="185"/>
        <v>0</v>
      </c>
      <c r="AV191" s="90">
        <f t="shared" ca="1" si="186"/>
        <v>0</v>
      </c>
      <c r="AW191" s="90">
        <f t="shared" ca="1" si="187"/>
        <v>0</v>
      </c>
      <c r="AX191" s="90">
        <f t="shared" ca="1" si="188"/>
        <v>0</v>
      </c>
      <c r="AY191" s="90">
        <f t="shared" ca="1" si="189"/>
        <v>0</v>
      </c>
      <c r="AZ191" s="90">
        <f t="shared" ca="1" si="190"/>
        <v>0</v>
      </c>
      <c r="BA191" s="92">
        <f t="shared" ca="1" si="191"/>
        <v>0</v>
      </c>
      <c r="BB191" s="95"/>
      <c r="BC191" s="90">
        <f t="shared" ca="1" si="192"/>
        <v>0</v>
      </c>
      <c r="BD191" s="90">
        <f t="shared" ca="1" si="193"/>
        <v>0</v>
      </c>
      <c r="BE191" s="90">
        <f t="shared" ca="1" si="194"/>
        <v>0</v>
      </c>
      <c r="BF191" s="90">
        <f t="shared" ca="1" si="195"/>
        <v>0</v>
      </c>
      <c r="BG191" s="90">
        <f t="shared" ca="1" si="196"/>
        <v>0</v>
      </c>
      <c r="BH191" s="90">
        <f t="shared" ca="1" si="197"/>
        <v>0</v>
      </c>
      <c r="BI191" s="90">
        <f t="shared" ca="1" si="198"/>
        <v>0</v>
      </c>
      <c r="BJ191" s="90">
        <f t="shared" ca="1" si="199"/>
        <v>0</v>
      </c>
      <c r="BK191" s="90">
        <f t="shared" ca="1" si="200"/>
        <v>0</v>
      </c>
      <c r="BL191" s="90">
        <f t="shared" ca="1" si="201"/>
        <v>0</v>
      </c>
      <c r="BM191" s="90">
        <f t="shared" ca="1" si="202"/>
        <v>0</v>
      </c>
      <c r="BN191" s="90">
        <f t="shared" ca="1" si="203"/>
        <v>0</v>
      </c>
      <c r="BO191" s="90">
        <f t="shared" ca="1" si="204"/>
        <v>0</v>
      </c>
      <c r="BP191" s="90">
        <f t="shared" ca="1" si="205"/>
        <v>0</v>
      </c>
      <c r="BQ191" s="90">
        <f t="shared" ca="1" si="206"/>
        <v>0</v>
      </c>
      <c r="BR191" s="92">
        <f t="shared" ca="1" si="207"/>
        <v>0</v>
      </c>
      <c r="BS191" s="92"/>
      <c r="BT191" s="93">
        <f t="shared" ca="1" si="208"/>
        <v>0</v>
      </c>
      <c r="BU191" s="90">
        <f ca="1">IF(W190&lt;=0,0,IF($C191&lt;=SUM($BT191:BT191),0,IF(BD191+$C191-SUM($BT191:BT191)&gt;W190+AM191,W190+AM191-BD191,$C191-SUM($BT191:BT191))))</f>
        <v>0</v>
      </c>
      <c r="BV191" s="90">
        <f ca="1">IF(X190&lt;=0,0,IF($C191&lt;=SUM($BT191:BU191),0,IF(BE191+$C191-SUM($BT191:BU191)&gt;X190+AN191,X190+AN191-BE191,$C191-SUM($BT191:BU191))))</f>
        <v>0</v>
      </c>
      <c r="BW191" s="90">
        <f ca="1">IF(Y190&lt;=0,0,IF($C191&lt;=SUM($BT191:BV191),0,IF(BF191+$C191-SUM($BT191:BV191)&gt;Y190+AO191,Y190+AO191-BF191,$C191-SUM($BT191:BV191))))</f>
        <v>0</v>
      </c>
      <c r="BX191" s="90">
        <f ca="1">IF(Z190&lt;=0,0,IF($C191&lt;=SUM($BT191:BW191),0,IF(BG191+$C191-SUM($BT191:BW191)&gt;Z190+AP191,Z190+AP191-BG191,$C191-SUM($BT191:BW191))))</f>
        <v>0</v>
      </c>
      <c r="BY191" s="90">
        <f ca="1">IF(AA190&lt;=0,0,IF($C191&lt;=SUM($BT191:BX191),0,IF(BH191+$C191-SUM($BT191:BX191)&gt;AA190+AQ191,AA190+AQ191-BH191,$C191-SUM($BT191:BX191))))</f>
        <v>0</v>
      </c>
      <c r="BZ191" s="90">
        <f ca="1">IF(AB190&lt;=0,0,IF($C191&lt;=SUM($BT191:BY191),0,IF(BI191+$C191-SUM($BT191:BY191)&gt;AB190+AR191,AB190+AR191-BI191,$C191-SUM($BT191:BY191))))</f>
        <v>0</v>
      </c>
      <c r="CA191" s="90">
        <f ca="1">IF(AC190&lt;=0,0,IF($C191&lt;=SUM($BT191:BZ191),0,IF(BJ191+$C191-SUM($BT191:BZ191)&gt;AC190+AS191,AC190+AS191-BJ191,$C191-SUM($BT191:BZ191))))</f>
        <v>0</v>
      </c>
      <c r="CB191" s="90">
        <f ca="1">IF(AD190&lt;=0,0,IF($C191&lt;=SUM($BT191:CA191),0,IF(BK191+$C191-SUM($BT191:CA191)&gt;AD190+AT191,AD190+AT191-BK191,$C191-SUM($BT191:CA191))))</f>
        <v>0</v>
      </c>
      <c r="CC191" s="90">
        <f ca="1">IF(AE190&lt;=0,0,IF($C191&lt;=SUM($BT191:CB191),0,IF(BL191+$C191-SUM($BT191:CB191)&gt;AE190+AU191,AE190+AU191-BL191,$C191-SUM($BT191:CB191))))</f>
        <v>0</v>
      </c>
      <c r="CD191" s="90">
        <f ca="1">IF(AF190&lt;=0,0,IF($C191&lt;=SUM($BT191:CC191),0,IF(BM191+$C191-SUM($BT191:CC191)&gt;AF190+AV191,AF190+AV191-BM191,$C191-SUM($BT191:CC191))))</f>
        <v>0</v>
      </c>
      <c r="CE191" s="90">
        <f ca="1">IF(AG190&lt;=0,0,IF($C191&lt;=SUM($BT191:CD191),0,IF(BN191+$C191-SUM($BT191:CD191)&gt;AG190+AW191,AG190+AW191-BN191,$C191-SUM($BT191:CD191))))</f>
        <v>0</v>
      </c>
      <c r="CF191" s="90">
        <f ca="1">IF(AH190&lt;=0,0,IF($C191&lt;=SUM($BT191:CE191),0,IF(BO191+$C191-SUM($BT191:CE191)&gt;AH190+AX191,AH190+AX191-BO191,$C191-SUM($BT191:CE191))))</f>
        <v>0</v>
      </c>
      <c r="CG191" s="90">
        <f ca="1">IF(AI190&lt;=0,0,IF($C191&lt;=SUM($BT191:CF191),0,IF(BP191+$C191-SUM($BT191:CF191)&gt;AI190+AY191,AI190+AY191-BP191,$C191-SUM($BT191:CF191))))</f>
        <v>0</v>
      </c>
      <c r="CH191" s="90">
        <f ca="1">IF(AJ190&lt;=0,0,IF($C191&lt;=SUM($BT191:CG191),0,IF(BQ191+$C191-SUM($BT191:CG191)&gt;AJ190+AZ191,AJ190+AZ191-BQ191,$C191-SUM($BT191:CG191))))</f>
        <v>0</v>
      </c>
    </row>
    <row r="192" spans="1:86" ht="11.1" customHeight="1" x14ac:dyDescent="0.2">
      <c r="A192" s="86" t="str">
        <f t="shared" ca="1" si="144"/>
        <v/>
      </c>
      <c r="B192" s="87" t="e">
        <f t="shared" ca="1" si="209"/>
        <v>#N/A</v>
      </c>
      <c r="C192" s="88" t="str">
        <f t="shared" ca="1" si="145"/>
        <v/>
      </c>
      <c r="D192" s="89"/>
      <c r="E192" s="90">
        <f t="shared" ca="1" si="146"/>
        <v>0</v>
      </c>
      <c r="F192" s="90">
        <f t="shared" ca="1" si="147"/>
        <v>0</v>
      </c>
      <c r="G192" s="90">
        <f t="shared" ca="1" si="148"/>
        <v>0</v>
      </c>
      <c r="H192" s="90">
        <f t="shared" ca="1" si="149"/>
        <v>0</v>
      </c>
      <c r="I192" s="90">
        <f t="shared" ca="1" si="150"/>
        <v>0</v>
      </c>
      <c r="J192" s="90">
        <f t="shared" ca="1" si="151"/>
        <v>0</v>
      </c>
      <c r="K192" s="90">
        <f t="shared" ca="1" si="152"/>
        <v>0</v>
      </c>
      <c r="L192" s="90">
        <f t="shared" ca="1" si="153"/>
        <v>0</v>
      </c>
      <c r="M192" s="90">
        <f t="shared" ca="1" si="154"/>
        <v>0</v>
      </c>
      <c r="N192" s="90">
        <f t="shared" ca="1" si="155"/>
        <v>0</v>
      </c>
      <c r="O192" s="90">
        <f t="shared" ca="1" si="156"/>
        <v>0</v>
      </c>
      <c r="P192" s="90">
        <f t="shared" ca="1" si="157"/>
        <v>0</v>
      </c>
      <c r="Q192" s="90">
        <f t="shared" ca="1" si="158"/>
        <v>0</v>
      </c>
      <c r="R192" s="90">
        <f t="shared" ca="1" si="159"/>
        <v>0</v>
      </c>
      <c r="S192" s="90">
        <f t="shared" ca="1" si="160"/>
        <v>0</v>
      </c>
      <c r="T192" s="91"/>
      <c r="U192" s="90">
        <f t="shared" ca="1" si="143"/>
        <v>0</v>
      </c>
      <c r="V192" s="90">
        <f t="shared" ca="1" si="161"/>
        <v>0</v>
      </c>
      <c r="W192" s="90">
        <f t="shared" ca="1" si="162"/>
        <v>0</v>
      </c>
      <c r="X192" s="90">
        <f t="shared" ca="1" si="163"/>
        <v>0</v>
      </c>
      <c r="Y192" s="90">
        <f t="shared" ca="1" si="164"/>
        <v>0</v>
      </c>
      <c r="Z192" s="90">
        <f t="shared" ca="1" si="165"/>
        <v>0</v>
      </c>
      <c r="AA192" s="90">
        <f t="shared" ca="1" si="166"/>
        <v>0</v>
      </c>
      <c r="AB192" s="90">
        <f t="shared" ca="1" si="167"/>
        <v>0</v>
      </c>
      <c r="AC192" s="90">
        <f t="shared" ca="1" si="168"/>
        <v>0</v>
      </c>
      <c r="AD192" s="90">
        <f t="shared" ca="1" si="169"/>
        <v>0</v>
      </c>
      <c r="AE192" s="90">
        <f t="shared" ca="1" si="170"/>
        <v>0</v>
      </c>
      <c r="AF192" s="90">
        <f t="shared" ca="1" si="171"/>
        <v>0</v>
      </c>
      <c r="AG192" s="90">
        <f t="shared" ca="1" si="172"/>
        <v>0</v>
      </c>
      <c r="AH192" s="90">
        <f t="shared" ca="1" si="173"/>
        <v>0</v>
      </c>
      <c r="AI192" s="90">
        <f t="shared" ca="1" si="174"/>
        <v>0</v>
      </c>
      <c r="AJ192" s="90">
        <f t="shared" ca="1" si="175"/>
        <v>0</v>
      </c>
      <c r="AK192" s="94"/>
      <c r="AL192" s="90">
        <f t="shared" ca="1" si="176"/>
        <v>0</v>
      </c>
      <c r="AM192" s="90">
        <f t="shared" ca="1" si="177"/>
        <v>0</v>
      </c>
      <c r="AN192" s="90">
        <f t="shared" ca="1" si="178"/>
        <v>0</v>
      </c>
      <c r="AO192" s="90">
        <f t="shared" ca="1" si="179"/>
        <v>0</v>
      </c>
      <c r="AP192" s="90">
        <f t="shared" ca="1" si="180"/>
        <v>0</v>
      </c>
      <c r="AQ192" s="90">
        <f t="shared" ca="1" si="181"/>
        <v>0</v>
      </c>
      <c r="AR192" s="90">
        <f t="shared" ca="1" si="182"/>
        <v>0</v>
      </c>
      <c r="AS192" s="90">
        <f t="shared" ca="1" si="183"/>
        <v>0</v>
      </c>
      <c r="AT192" s="90">
        <f t="shared" ca="1" si="184"/>
        <v>0</v>
      </c>
      <c r="AU192" s="90">
        <f t="shared" ca="1" si="185"/>
        <v>0</v>
      </c>
      <c r="AV192" s="90">
        <f t="shared" ca="1" si="186"/>
        <v>0</v>
      </c>
      <c r="AW192" s="90">
        <f t="shared" ca="1" si="187"/>
        <v>0</v>
      </c>
      <c r="AX192" s="90">
        <f t="shared" ca="1" si="188"/>
        <v>0</v>
      </c>
      <c r="AY192" s="90">
        <f t="shared" ca="1" si="189"/>
        <v>0</v>
      </c>
      <c r="AZ192" s="90">
        <f t="shared" ca="1" si="190"/>
        <v>0</v>
      </c>
      <c r="BA192" s="92">
        <f t="shared" ca="1" si="191"/>
        <v>0</v>
      </c>
      <c r="BB192" s="95"/>
      <c r="BC192" s="90">
        <f t="shared" ca="1" si="192"/>
        <v>0</v>
      </c>
      <c r="BD192" s="90">
        <f t="shared" ca="1" si="193"/>
        <v>0</v>
      </c>
      <c r="BE192" s="90">
        <f t="shared" ca="1" si="194"/>
        <v>0</v>
      </c>
      <c r="BF192" s="90">
        <f t="shared" ca="1" si="195"/>
        <v>0</v>
      </c>
      <c r="BG192" s="90">
        <f t="shared" ca="1" si="196"/>
        <v>0</v>
      </c>
      <c r="BH192" s="90">
        <f t="shared" ca="1" si="197"/>
        <v>0</v>
      </c>
      <c r="BI192" s="90">
        <f t="shared" ca="1" si="198"/>
        <v>0</v>
      </c>
      <c r="BJ192" s="90">
        <f t="shared" ca="1" si="199"/>
        <v>0</v>
      </c>
      <c r="BK192" s="90">
        <f t="shared" ca="1" si="200"/>
        <v>0</v>
      </c>
      <c r="BL192" s="90">
        <f t="shared" ca="1" si="201"/>
        <v>0</v>
      </c>
      <c r="BM192" s="90">
        <f t="shared" ca="1" si="202"/>
        <v>0</v>
      </c>
      <c r="BN192" s="90">
        <f t="shared" ca="1" si="203"/>
        <v>0</v>
      </c>
      <c r="BO192" s="90">
        <f t="shared" ca="1" si="204"/>
        <v>0</v>
      </c>
      <c r="BP192" s="90">
        <f t="shared" ca="1" si="205"/>
        <v>0</v>
      </c>
      <c r="BQ192" s="90">
        <f t="shared" ca="1" si="206"/>
        <v>0</v>
      </c>
      <c r="BR192" s="92">
        <f t="shared" ca="1" si="207"/>
        <v>0</v>
      </c>
      <c r="BS192" s="92"/>
      <c r="BT192" s="93">
        <f t="shared" ca="1" si="208"/>
        <v>0</v>
      </c>
      <c r="BU192" s="90">
        <f ca="1">IF(W191&lt;=0,0,IF($C192&lt;=SUM($BT192:BT192),0,IF(BD192+$C192-SUM($BT192:BT192)&gt;W191+AM192,W191+AM192-BD192,$C192-SUM($BT192:BT192))))</f>
        <v>0</v>
      </c>
      <c r="BV192" s="90">
        <f ca="1">IF(X191&lt;=0,0,IF($C192&lt;=SUM($BT192:BU192),0,IF(BE192+$C192-SUM($BT192:BU192)&gt;X191+AN192,X191+AN192-BE192,$C192-SUM($BT192:BU192))))</f>
        <v>0</v>
      </c>
      <c r="BW192" s="90">
        <f ca="1">IF(Y191&lt;=0,0,IF($C192&lt;=SUM($BT192:BV192),0,IF(BF192+$C192-SUM($BT192:BV192)&gt;Y191+AO192,Y191+AO192-BF192,$C192-SUM($BT192:BV192))))</f>
        <v>0</v>
      </c>
      <c r="BX192" s="90">
        <f ca="1">IF(Z191&lt;=0,0,IF($C192&lt;=SUM($BT192:BW192),0,IF(BG192+$C192-SUM($BT192:BW192)&gt;Z191+AP192,Z191+AP192-BG192,$C192-SUM($BT192:BW192))))</f>
        <v>0</v>
      </c>
      <c r="BY192" s="90">
        <f ca="1">IF(AA191&lt;=0,0,IF($C192&lt;=SUM($BT192:BX192),0,IF(BH192+$C192-SUM($BT192:BX192)&gt;AA191+AQ192,AA191+AQ192-BH192,$C192-SUM($BT192:BX192))))</f>
        <v>0</v>
      </c>
      <c r="BZ192" s="90">
        <f ca="1">IF(AB191&lt;=0,0,IF($C192&lt;=SUM($BT192:BY192),0,IF(BI192+$C192-SUM($BT192:BY192)&gt;AB191+AR192,AB191+AR192-BI192,$C192-SUM($BT192:BY192))))</f>
        <v>0</v>
      </c>
      <c r="CA192" s="90">
        <f ca="1">IF(AC191&lt;=0,0,IF($C192&lt;=SUM($BT192:BZ192),0,IF(BJ192+$C192-SUM($BT192:BZ192)&gt;AC191+AS192,AC191+AS192-BJ192,$C192-SUM($BT192:BZ192))))</f>
        <v>0</v>
      </c>
      <c r="CB192" s="90">
        <f ca="1">IF(AD191&lt;=0,0,IF($C192&lt;=SUM($BT192:CA192),0,IF(BK192+$C192-SUM($BT192:CA192)&gt;AD191+AT192,AD191+AT192-BK192,$C192-SUM($BT192:CA192))))</f>
        <v>0</v>
      </c>
      <c r="CC192" s="90">
        <f ca="1">IF(AE191&lt;=0,0,IF($C192&lt;=SUM($BT192:CB192),0,IF(BL192+$C192-SUM($BT192:CB192)&gt;AE191+AU192,AE191+AU192-BL192,$C192-SUM($BT192:CB192))))</f>
        <v>0</v>
      </c>
      <c r="CD192" s="90">
        <f ca="1">IF(AF191&lt;=0,0,IF($C192&lt;=SUM($BT192:CC192),0,IF(BM192+$C192-SUM($BT192:CC192)&gt;AF191+AV192,AF191+AV192-BM192,$C192-SUM($BT192:CC192))))</f>
        <v>0</v>
      </c>
      <c r="CE192" s="90">
        <f ca="1">IF(AG191&lt;=0,0,IF($C192&lt;=SUM($BT192:CD192),0,IF(BN192+$C192-SUM($BT192:CD192)&gt;AG191+AW192,AG191+AW192-BN192,$C192-SUM($BT192:CD192))))</f>
        <v>0</v>
      </c>
      <c r="CF192" s="90">
        <f ca="1">IF(AH191&lt;=0,0,IF($C192&lt;=SUM($BT192:CE192),0,IF(BO192+$C192-SUM($BT192:CE192)&gt;AH191+AX192,AH191+AX192-BO192,$C192-SUM($BT192:CE192))))</f>
        <v>0</v>
      </c>
      <c r="CG192" s="90">
        <f ca="1">IF(AI191&lt;=0,0,IF($C192&lt;=SUM($BT192:CF192),0,IF(BP192+$C192-SUM($BT192:CF192)&gt;AI191+AY192,AI191+AY192-BP192,$C192-SUM($BT192:CF192))))</f>
        <v>0</v>
      </c>
      <c r="CH192" s="90">
        <f ca="1">IF(AJ191&lt;=0,0,IF($C192&lt;=SUM($BT192:CG192),0,IF(BQ192+$C192-SUM($BT192:CG192)&gt;AJ191+AZ192,AJ191+AZ192-BQ192,$C192-SUM($BT192:CG192))))</f>
        <v>0</v>
      </c>
    </row>
    <row r="193" spans="1:86" ht="11.1" customHeight="1" x14ac:dyDescent="0.2">
      <c r="A193" s="86" t="str">
        <f t="shared" ca="1" si="144"/>
        <v/>
      </c>
      <c r="B193" s="87" t="e">
        <f t="shared" ca="1" si="209"/>
        <v>#N/A</v>
      </c>
      <c r="C193" s="88" t="str">
        <f t="shared" ca="1" si="145"/>
        <v/>
      </c>
      <c r="D193" s="89"/>
      <c r="E193" s="90">
        <f t="shared" ca="1" si="146"/>
        <v>0</v>
      </c>
      <c r="F193" s="90">
        <f t="shared" ca="1" si="147"/>
        <v>0</v>
      </c>
      <c r="G193" s="90">
        <f t="shared" ca="1" si="148"/>
        <v>0</v>
      </c>
      <c r="H193" s="90">
        <f t="shared" ca="1" si="149"/>
        <v>0</v>
      </c>
      <c r="I193" s="90">
        <f t="shared" ca="1" si="150"/>
        <v>0</v>
      </c>
      <c r="J193" s="90">
        <f t="shared" ca="1" si="151"/>
        <v>0</v>
      </c>
      <c r="K193" s="90">
        <f t="shared" ca="1" si="152"/>
        <v>0</v>
      </c>
      <c r="L193" s="90">
        <f t="shared" ca="1" si="153"/>
        <v>0</v>
      </c>
      <c r="M193" s="90">
        <f t="shared" ca="1" si="154"/>
        <v>0</v>
      </c>
      <c r="N193" s="90">
        <f t="shared" ca="1" si="155"/>
        <v>0</v>
      </c>
      <c r="O193" s="90">
        <f t="shared" ca="1" si="156"/>
        <v>0</v>
      </c>
      <c r="P193" s="90">
        <f t="shared" ca="1" si="157"/>
        <v>0</v>
      </c>
      <c r="Q193" s="90">
        <f t="shared" ca="1" si="158"/>
        <v>0</v>
      </c>
      <c r="R193" s="90">
        <f t="shared" ca="1" si="159"/>
        <v>0</v>
      </c>
      <c r="S193" s="90">
        <f t="shared" ca="1" si="160"/>
        <v>0</v>
      </c>
      <c r="T193" s="91"/>
      <c r="U193" s="90">
        <f t="shared" ca="1" si="143"/>
        <v>0</v>
      </c>
      <c r="V193" s="90">
        <f t="shared" ca="1" si="161"/>
        <v>0</v>
      </c>
      <c r="W193" s="90">
        <f t="shared" ca="1" si="162"/>
        <v>0</v>
      </c>
      <c r="X193" s="90">
        <f t="shared" ca="1" si="163"/>
        <v>0</v>
      </c>
      <c r="Y193" s="90">
        <f t="shared" ca="1" si="164"/>
        <v>0</v>
      </c>
      <c r="Z193" s="90">
        <f t="shared" ca="1" si="165"/>
        <v>0</v>
      </c>
      <c r="AA193" s="90">
        <f t="shared" ca="1" si="166"/>
        <v>0</v>
      </c>
      <c r="AB193" s="90">
        <f t="shared" ca="1" si="167"/>
        <v>0</v>
      </c>
      <c r="AC193" s="90">
        <f t="shared" ca="1" si="168"/>
        <v>0</v>
      </c>
      <c r="AD193" s="90">
        <f t="shared" ca="1" si="169"/>
        <v>0</v>
      </c>
      <c r="AE193" s="90">
        <f t="shared" ca="1" si="170"/>
        <v>0</v>
      </c>
      <c r="AF193" s="90">
        <f t="shared" ca="1" si="171"/>
        <v>0</v>
      </c>
      <c r="AG193" s="90">
        <f t="shared" ca="1" si="172"/>
        <v>0</v>
      </c>
      <c r="AH193" s="90">
        <f t="shared" ca="1" si="173"/>
        <v>0</v>
      </c>
      <c r="AI193" s="90">
        <f t="shared" ca="1" si="174"/>
        <v>0</v>
      </c>
      <c r="AJ193" s="90">
        <f t="shared" ca="1" si="175"/>
        <v>0</v>
      </c>
      <c r="AK193" s="94"/>
      <c r="AL193" s="90">
        <f t="shared" ca="1" si="176"/>
        <v>0</v>
      </c>
      <c r="AM193" s="90">
        <f t="shared" ca="1" si="177"/>
        <v>0</v>
      </c>
      <c r="AN193" s="90">
        <f t="shared" ca="1" si="178"/>
        <v>0</v>
      </c>
      <c r="AO193" s="90">
        <f t="shared" ca="1" si="179"/>
        <v>0</v>
      </c>
      <c r="AP193" s="90">
        <f t="shared" ca="1" si="180"/>
        <v>0</v>
      </c>
      <c r="AQ193" s="90">
        <f t="shared" ca="1" si="181"/>
        <v>0</v>
      </c>
      <c r="AR193" s="90">
        <f t="shared" ca="1" si="182"/>
        <v>0</v>
      </c>
      <c r="AS193" s="90">
        <f t="shared" ca="1" si="183"/>
        <v>0</v>
      </c>
      <c r="AT193" s="90">
        <f t="shared" ca="1" si="184"/>
        <v>0</v>
      </c>
      <c r="AU193" s="90">
        <f t="shared" ca="1" si="185"/>
        <v>0</v>
      </c>
      <c r="AV193" s="90">
        <f t="shared" ca="1" si="186"/>
        <v>0</v>
      </c>
      <c r="AW193" s="90">
        <f t="shared" ca="1" si="187"/>
        <v>0</v>
      </c>
      <c r="AX193" s="90">
        <f t="shared" ca="1" si="188"/>
        <v>0</v>
      </c>
      <c r="AY193" s="90">
        <f t="shared" ca="1" si="189"/>
        <v>0</v>
      </c>
      <c r="AZ193" s="90">
        <f t="shared" ca="1" si="190"/>
        <v>0</v>
      </c>
      <c r="BA193" s="92">
        <f t="shared" ca="1" si="191"/>
        <v>0</v>
      </c>
      <c r="BB193" s="95"/>
      <c r="BC193" s="90">
        <f t="shared" ca="1" si="192"/>
        <v>0</v>
      </c>
      <c r="BD193" s="90">
        <f t="shared" ca="1" si="193"/>
        <v>0</v>
      </c>
      <c r="BE193" s="90">
        <f t="shared" ca="1" si="194"/>
        <v>0</v>
      </c>
      <c r="BF193" s="90">
        <f t="shared" ca="1" si="195"/>
        <v>0</v>
      </c>
      <c r="BG193" s="90">
        <f t="shared" ca="1" si="196"/>
        <v>0</v>
      </c>
      <c r="BH193" s="90">
        <f t="shared" ca="1" si="197"/>
        <v>0</v>
      </c>
      <c r="BI193" s="90">
        <f t="shared" ca="1" si="198"/>
        <v>0</v>
      </c>
      <c r="BJ193" s="90">
        <f t="shared" ca="1" si="199"/>
        <v>0</v>
      </c>
      <c r="BK193" s="90">
        <f t="shared" ca="1" si="200"/>
        <v>0</v>
      </c>
      <c r="BL193" s="90">
        <f t="shared" ca="1" si="201"/>
        <v>0</v>
      </c>
      <c r="BM193" s="90">
        <f t="shared" ca="1" si="202"/>
        <v>0</v>
      </c>
      <c r="BN193" s="90">
        <f t="shared" ca="1" si="203"/>
        <v>0</v>
      </c>
      <c r="BO193" s="90">
        <f t="shared" ca="1" si="204"/>
        <v>0</v>
      </c>
      <c r="BP193" s="90">
        <f t="shared" ca="1" si="205"/>
        <v>0</v>
      </c>
      <c r="BQ193" s="90">
        <f t="shared" ca="1" si="206"/>
        <v>0</v>
      </c>
      <c r="BR193" s="92">
        <f t="shared" ca="1" si="207"/>
        <v>0</v>
      </c>
      <c r="BS193" s="92"/>
      <c r="BT193" s="93">
        <f t="shared" ca="1" si="208"/>
        <v>0</v>
      </c>
      <c r="BU193" s="90">
        <f ca="1">IF(W192&lt;=0,0,IF($C193&lt;=SUM($BT193:BT193),0,IF(BD193+$C193-SUM($BT193:BT193)&gt;W192+AM193,W192+AM193-BD193,$C193-SUM($BT193:BT193))))</f>
        <v>0</v>
      </c>
      <c r="BV193" s="90">
        <f ca="1">IF(X192&lt;=0,0,IF($C193&lt;=SUM($BT193:BU193),0,IF(BE193+$C193-SUM($BT193:BU193)&gt;X192+AN193,X192+AN193-BE193,$C193-SUM($BT193:BU193))))</f>
        <v>0</v>
      </c>
      <c r="BW193" s="90">
        <f ca="1">IF(Y192&lt;=0,0,IF($C193&lt;=SUM($BT193:BV193),0,IF(BF193+$C193-SUM($BT193:BV193)&gt;Y192+AO193,Y192+AO193-BF193,$C193-SUM($BT193:BV193))))</f>
        <v>0</v>
      </c>
      <c r="BX193" s="90">
        <f ca="1">IF(Z192&lt;=0,0,IF($C193&lt;=SUM($BT193:BW193),0,IF(BG193+$C193-SUM($BT193:BW193)&gt;Z192+AP193,Z192+AP193-BG193,$C193-SUM($BT193:BW193))))</f>
        <v>0</v>
      </c>
      <c r="BY193" s="90">
        <f ca="1">IF(AA192&lt;=0,0,IF($C193&lt;=SUM($BT193:BX193),0,IF(BH193+$C193-SUM($BT193:BX193)&gt;AA192+AQ193,AA192+AQ193-BH193,$C193-SUM($BT193:BX193))))</f>
        <v>0</v>
      </c>
      <c r="BZ193" s="90">
        <f ca="1">IF(AB192&lt;=0,0,IF($C193&lt;=SUM($BT193:BY193),0,IF(BI193+$C193-SUM($BT193:BY193)&gt;AB192+AR193,AB192+AR193-BI193,$C193-SUM($BT193:BY193))))</f>
        <v>0</v>
      </c>
      <c r="CA193" s="90">
        <f ca="1">IF(AC192&lt;=0,0,IF($C193&lt;=SUM($BT193:BZ193),0,IF(BJ193+$C193-SUM($BT193:BZ193)&gt;AC192+AS193,AC192+AS193-BJ193,$C193-SUM($BT193:BZ193))))</f>
        <v>0</v>
      </c>
      <c r="CB193" s="90">
        <f ca="1">IF(AD192&lt;=0,0,IF($C193&lt;=SUM($BT193:CA193),0,IF(BK193+$C193-SUM($BT193:CA193)&gt;AD192+AT193,AD192+AT193-BK193,$C193-SUM($BT193:CA193))))</f>
        <v>0</v>
      </c>
      <c r="CC193" s="90">
        <f ca="1">IF(AE192&lt;=0,0,IF($C193&lt;=SUM($BT193:CB193),0,IF(BL193+$C193-SUM($BT193:CB193)&gt;AE192+AU193,AE192+AU193-BL193,$C193-SUM($BT193:CB193))))</f>
        <v>0</v>
      </c>
      <c r="CD193" s="90">
        <f ca="1">IF(AF192&lt;=0,0,IF($C193&lt;=SUM($BT193:CC193),0,IF(BM193+$C193-SUM($BT193:CC193)&gt;AF192+AV193,AF192+AV193-BM193,$C193-SUM($BT193:CC193))))</f>
        <v>0</v>
      </c>
      <c r="CE193" s="90">
        <f ca="1">IF(AG192&lt;=0,0,IF($C193&lt;=SUM($BT193:CD193),0,IF(BN193+$C193-SUM($BT193:CD193)&gt;AG192+AW193,AG192+AW193-BN193,$C193-SUM($BT193:CD193))))</f>
        <v>0</v>
      </c>
      <c r="CF193" s="90">
        <f ca="1">IF(AH192&lt;=0,0,IF($C193&lt;=SUM($BT193:CE193),0,IF(BO193+$C193-SUM($BT193:CE193)&gt;AH192+AX193,AH192+AX193-BO193,$C193-SUM($BT193:CE193))))</f>
        <v>0</v>
      </c>
      <c r="CG193" s="90">
        <f ca="1">IF(AI192&lt;=0,0,IF($C193&lt;=SUM($BT193:CF193),0,IF(BP193+$C193-SUM($BT193:CF193)&gt;AI192+AY193,AI192+AY193-BP193,$C193-SUM($BT193:CF193))))</f>
        <v>0</v>
      </c>
      <c r="CH193" s="90">
        <f ca="1">IF(AJ192&lt;=0,0,IF($C193&lt;=SUM($BT193:CG193),0,IF(BQ193+$C193-SUM($BT193:CG193)&gt;AJ192+AZ193,AJ192+AZ193-BQ193,$C193-SUM($BT193:CG193))))</f>
        <v>0</v>
      </c>
    </row>
    <row r="194" spans="1:86" ht="11.1" customHeight="1" x14ac:dyDescent="0.2">
      <c r="A194" s="86" t="str">
        <f t="shared" ca="1" si="144"/>
        <v/>
      </c>
      <c r="B194" s="87" t="e">
        <f t="shared" ca="1" si="209"/>
        <v>#N/A</v>
      </c>
      <c r="C194" s="88" t="str">
        <f t="shared" ca="1" si="145"/>
        <v/>
      </c>
      <c r="D194" s="89"/>
      <c r="E194" s="90">
        <f t="shared" ca="1" si="146"/>
        <v>0</v>
      </c>
      <c r="F194" s="90">
        <f t="shared" ca="1" si="147"/>
        <v>0</v>
      </c>
      <c r="G194" s="90">
        <f t="shared" ca="1" si="148"/>
        <v>0</v>
      </c>
      <c r="H194" s="90">
        <f t="shared" ca="1" si="149"/>
        <v>0</v>
      </c>
      <c r="I194" s="90">
        <f t="shared" ca="1" si="150"/>
        <v>0</v>
      </c>
      <c r="J194" s="90">
        <f t="shared" ca="1" si="151"/>
        <v>0</v>
      </c>
      <c r="K194" s="90">
        <f t="shared" ca="1" si="152"/>
        <v>0</v>
      </c>
      <c r="L194" s="90">
        <f t="shared" ca="1" si="153"/>
        <v>0</v>
      </c>
      <c r="M194" s="90">
        <f t="shared" ca="1" si="154"/>
        <v>0</v>
      </c>
      <c r="N194" s="90">
        <f t="shared" ca="1" si="155"/>
        <v>0</v>
      </c>
      <c r="O194" s="90">
        <f t="shared" ca="1" si="156"/>
        <v>0</v>
      </c>
      <c r="P194" s="90">
        <f t="shared" ca="1" si="157"/>
        <v>0</v>
      </c>
      <c r="Q194" s="90">
        <f t="shared" ca="1" si="158"/>
        <v>0</v>
      </c>
      <c r="R194" s="90">
        <f t="shared" ca="1" si="159"/>
        <v>0</v>
      </c>
      <c r="S194" s="90">
        <f t="shared" ca="1" si="160"/>
        <v>0</v>
      </c>
      <c r="T194" s="91"/>
      <c r="U194" s="90">
        <f t="shared" ca="1" si="143"/>
        <v>0</v>
      </c>
      <c r="V194" s="90">
        <f t="shared" ca="1" si="161"/>
        <v>0</v>
      </c>
      <c r="W194" s="90">
        <f t="shared" ca="1" si="162"/>
        <v>0</v>
      </c>
      <c r="X194" s="90">
        <f t="shared" ca="1" si="163"/>
        <v>0</v>
      </c>
      <c r="Y194" s="90">
        <f t="shared" ca="1" si="164"/>
        <v>0</v>
      </c>
      <c r="Z194" s="90">
        <f t="shared" ca="1" si="165"/>
        <v>0</v>
      </c>
      <c r="AA194" s="90">
        <f t="shared" ca="1" si="166"/>
        <v>0</v>
      </c>
      <c r="AB194" s="90">
        <f t="shared" ca="1" si="167"/>
        <v>0</v>
      </c>
      <c r="AC194" s="90">
        <f t="shared" ca="1" si="168"/>
        <v>0</v>
      </c>
      <c r="AD194" s="90">
        <f t="shared" ca="1" si="169"/>
        <v>0</v>
      </c>
      <c r="AE194" s="90">
        <f t="shared" ca="1" si="170"/>
        <v>0</v>
      </c>
      <c r="AF194" s="90">
        <f t="shared" ca="1" si="171"/>
        <v>0</v>
      </c>
      <c r="AG194" s="90">
        <f t="shared" ca="1" si="172"/>
        <v>0</v>
      </c>
      <c r="AH194" s="90">
        <f t="shared" ca="1" si="173"/>
        <v>0</v>
      </c>
      <c r="AI194" s="90">
        <f t="shared" ca="1" si="174"/>
        <v>0</v>
      </c>
      <c r="AJ194" s="90">
        <f t="shared" ca="1" si="175"/>
        <v>0</v>
      </c>
      <c r="AK194" s="94"/>
      <c r="AL194" s="90">
        <f t="shared" ca="1" si="176"/>
        <v>0</v>
      </c>
      <c r="AM194" s="90">
        <f t="shared" ca="1" si="177"/>
        <v>0</v>
      </c>
      <c r="AN194" s="90">
        <f t="shared" ca="1" si="178"/>
        <v>0</v>
      </c>
      <c r="AO194" s="90">
        <f t="shared" ca="1" si="179"/>
        <v>0</v>
      </c>
      <c r="AP194" s="90">
        <f t="shared" ca="1" si="180"/>
        <v>0</v>
      </c>
      <c r="AQ194" s="90">
        <f t="shared" ca="1" si="181"/>
        <v>0</v>
      </c>
      <c r="AR194" s="90">
        <f t="shared" ca="1" si="182"/>
        <v>0</v>
      </c>
      <c r="AS194" s="90">
        <f t="shared" ca="1" si="183"/>
        <v>0</v>
      </c>
      <c r="AT194" s="90">
        <f t="shared" ca="1" si="184"/>
        <v>0</v>
      </c>
      <c r="AU194" s="90">
        <f t="shared" ca="1" si="185"/>
        <v>0</v>
      </c>
      <c r="AV194" s="90">
        <f t="shared" ca="1" si="186"/>
        <v>0</v>
      </c>
      <c r="AW194" s="90">
        <f t="shared" ca="1" si="187"/>
        <v>0</v>
      </c>
      <c r="AX194" s="90">
        <f t="shared" ca="1" si="188"/>
        <v>0</v>
      </c>
      <c r="AY194" s="90">
        <f t="shared" ca="1" si="189"/>
        <v>0</v>
      </c>
      <c r="AZ194" s="90">
        <f t="shared" ca="1" si="190"/>
        <v>0</v>
      </c>
      <c r="BA194" s="92">
        <f t="shared" ca="1" si="191"/>
        <v>0</v>
      </c>
      <c r="BB194" s="95"/>
      <c r="BC194" s="90">
        <f t="shared" ca="1" si="192"/>
        <v>0</v>
      </c>
      <c r="BD194" s="90">
        <f t="shared" ca="1" si="193"/>
        <v>0</v>
      </c>
      <c r="BE194" s="90">
        <f t="shared" ca="1" si="194"/>
        <v>0</v>
      </c>
      <c r="BF194" s="90">
        <f t="shared" ca="1" si="195"/>
        <v>0</v>
      </c>
      <c r="BG194" s="90">
        <f t="shared" ca="1" si="196"/>
        <v>0</v>
      </c>
      <c r="BH194" s="90">
        <f t="shared" ca="1" si="197"/>
        <v>0</v>
      </c>
      <c r="BI194" s="90">
        <f t="shared" ca="1" si="198"/>
        <v>0</v>
      </c>
      <c r="BJ194" s="90">
        <f t="shared" ca="1" si="199"/>
        <v>0</v>
      </c>
      <c r="BK194" s="90">
        <f t="shared" ca="1" si="200"/>
        <v>0</v>
      </c>
      <c r="BL194" s="90">
        <f t="shared" ca="1" si="201"/>
        <v>0</v>
      </c>
      <c r="BM194" s="90">
        <f t="shared" ca="1" si="202"/>
        <v>0</v>
      </c>
      <c r="BN194" s="90">
        <f t="shared" ca="1" si="203"/>
        <v>0</v>
      </c>
      <c r="BO194" s="90">
        <f t="shared" ca="1" si="204"/>
        <v>0</v>
      </c>
      <c r="BP194" s="90">
        <f t="shared" ca="1" si="205"/>
        <v>0</v>
      </c>
      <c r="BQ194" s="90">
        <f t="shared" ca="1" si="206"/>
        <v>0</v>
      </c>
      <c r="BR194" s="92">
        <f t="shared" ca="1" si="207"/>
        <v>0</v>
      </c>
      <c r="BS194" s="92"/>
      <c r="BT194" s="93">
        <f t="shared" ca="1" si="208"/>
        <v>0</v>
      </c>
      <c r="BU194" s="90">
        <f ca="1">IF(W193&lt;=0,0,IF($C194&lt;=SUM($BT194:BT194),0,IF(BD194+$C194-SUM($BT194:BT194)&gt;W193+AM194,W193+AM194-BD194,$C194-SUM($BT194:BT194))))</f>
        <v>0</v>
      </c>
      <c r="BV194" s="90">
        <f ca="1">IF(X193&lt;=0,0,IF($C194&lt;=SUM($BT194:BU194),0,IF(BE194+$C194-SUM($BT194:BU194)&gt;X193+AN194,X193+AN194-BE194,$C194-SUM($BT194:BU194))))</f>
        <v>0</v>
      </c>
      <c r="BW194" s="90">
        <f ca="1">IF(Y193&lt;=0,0,IF($C194&lt;=SUM($BT194:BV194),0,IF(BF194+$C194-SUM($BT194:BV194)&gt;Y193+AO194,Y193+AO194-BF194,$C194-SUM($BT194:BV194))))</f>
        <v>0</v>
      </c>
      <c r="BX194" s="90">
        <f ca="1">IF(Z193&lt;=0,0,IF($C194&lt;=SUM($BT194:BW194),0,IF(BG194+$C194-SUM($BT194:BW194)&gt;Z193+AP194,Z193+AP194-BG194,$C194-SUM($BT194:BW194))))</f>
        <v>0</v>
      </c>
      <c r="BY194" s="90">
        <f ca="1">IF(AA193&lt;=0,0,IF($C194&lt;=SUM($BT194:BX194),0,IF(BH194+$C194-SUM($BT194:BX194)&gt;AA193+AQ194,AA193+AQ194-BH194,$C194-SUM($BT194:BX194))))</f>
        <v>0</v>
      </c>
      <c r="BZ194" s="90">
        <f ca="1">IF(AB193&lt;=0,0,IF($C194&lt;=SUM($BT194:BY194),0,IF(BI194+$C194-SUM($BT194:BY194)&gt;AB193+AR194,AB193+AR194-BI194,$C194-SUM($BT194:BY194))))</f>
        <v>0</v>
      </c>
      <c r="CA194" s="90">
        <f ca="1">IF(AC193&lt;=0,0,IF($C194&lt;=SUM($BT194:BZ194),0,IF(BJ194+$C194-SUM($BT194:BZ194)&gt;AC193+AS194,AC193+AS194-BJ194,$C194-SUM($BT194:BZ194))))</f>
        <v>0</v>
      </c>
      <c r="CB194" s="90">
        <f ca="1">IF(AD193&lt;=0,0,IF($C194&lt;=SUM($BT194:CA194),0,IF(BK194+$C194-SUM($BT194:CA194)&gt;AD193+AT194,AD193+AT194-BK194,$C194-SUM($BT194:CA194))))</f>
        <v>0</v>
      </c>
      <c r="CC194" s="90">
        <f ca="1">IF(AE193&lt;=0,0,IF($C194&lt;=SUM($BT194:CB194),0,IF(BL194+$C194-SUM($BT194:CB194)&gt;AE193+AU194,AE193+AU194-BL194,$C194-SUM($BT194:CB194))))</f>
        <v>0</v>
      </c>
      <c r="CD194" s="90">
        <f ca="1">IF(AF193&lt;=0,0,IF($C194&lt;=SUM($BT194:CC194),0,IF(BM194+$C194-SUM($BT194:CC194)&gt;AF193+AV194,AF193+AV194-BM194,$C194-SUM($BT194:CC194))))</f>
        <v>0</v>
      </c>
      <c r="CE194" s="90">
        <f ca="1">IF(AG193&lt;=0,0,IF($C194&lt;=SUM($BT194:CD194),0,IF(BN194+$C194-SUM($BT194:CD194)&gt;AG193+AW194,AG193+AW194-BN194,$C194-SUM($BT194:CD194))))</f>
        <v>0</v>
      </c>
      <c r="CF194" s="90">
        <f ca="1">IF(AH193&lt;=0,0,IF($C194&lt;=SUM($BT194:CE194),0,IF(BO194+$C194-SUM($BT194:CE194)&gt;AH193+AX194,AH193+AX194-BO194,$C194-SUM($BT194:CE194))))</f>
        <v>0</v>
      </c>
      <c r="CG194" s="90">
        <f ca="1">IF(AI193&lt;=0,0,IF($C194&lt;=SUM($BT194:CF194),0,IF(BP194+$C194-SUM($BT194:CF194)&gt;AI193+AY194,AI193+AY194-BP194,$C194-SUM($BT194:CF194))))</f>
        <v>0</v>
      </c>
      <c r="CH194" s="90">
        <f ca="1">IF(AJ193&lt;=0,0,IF($C194&lt;=SUM($BT194:CG194),0,IF(BQ194+$C194-SUM($BT194:CG194)&gt;AJ193+AZ194,AJ193+AZ194-BQ194,$C194-SUM($BT194:CG194))))</f>
        <v>0</v>
      </c>
    </row>
    <row r="195" spans="1:86" ht="11.1" customHeight="1" x14ac:dyDescent="0.2">
      <c r="A195" s="86" t="str">
        <f t="shared" ca="1" si="144"/>
        <v/>
      </c>
      <c r="B195" s="87" t="e">
        <f t="shared" ca="1" si="209"/>
        <v>#N/A</v>
      </c>
      <c r="C195" s="88" t="str">
        <f t="shared" ca="1" si="145"/>
        <v/>
      </c>
      <c r="D195" s="89"/>
      <c r="E195" s="90">
        <f t="shared" ca="1" si="146"/>
        <v>0</v>
      </c>
      <c r="F195" s="90">
        <f t="shared" ca="1" si="147"/>
        <v>0</v>
      </c>
      <c r="G195" s="90">
        <f t="shared" ca="1" si="148"/>
        <v>0</v>
      </c>
      <c r="H195" s="90">
        <f t="shared" ca="1" si="149"/>
        <v>0</v>
      </c>
      <c r="I195" s="90">
        <f t="shared" ca="1" si="150"/>
        <v>0</v>
      </c>
      <c r="J195" s="90">
        <f t="shared" ca="1" si="151"/>
        <v>0</v>
      </c>
      <c r="K195" s="90">
        <f t="shared" ca="1" si="152"/>
        <v>0</v>
      </c>
      <c r="L195" s="90">
        <f t="shared" ca="1" si="153"/>
        <v>0</v>
      </c>
      <c r="M195" s="90">
        <f t="shared" ca="1" si="154"/>
        <v>0</v>
      </c>
      <c r="N195" s="90">
        <f t="shared" ca="1" si="155"/>
        <v>0</v>
      </c>
      <c r="O195" s="90">
        <f t="shared" ca="1" si="156"/>
        <v>0</v>
      </c>
      <c r="P195" s="90">
        <f t="shared" ca="1" si="157"/>
        <v>0</v>
      </c>
      <c r="Q195" s="90">
        <f t="shared" ca="1" si="158"/>
        <v>0</v>
      </c>
      <c r="R195" s="90">
        <f t="shared" ca="1" si="159"/>
        <v>0</v>
      </c>
      <c r="S195" s="90">
        <f t="shared" ca="1" si="160"/>
        <v>0</v>
      </c>
      <c r="T195" s="91"/>
      <c r="U195" s="90">
        <f t="shared" ca="1" si="143"/>
        <v>0</v>
      </c>
      <c r="V195" s="90">
        <f t="shared" ca="1" si="161"/>
        <v>0</v>
      </c>
      <c r="W195" s="90">
        <f t="shared" ca="1" si="162"/>
        <v>0</v>
      </c>
      <c r="X195" s="90">
        <f t="shared" ca="1" si="163"/>
        <v>0</v>
      </c>
      <c r="Y195" s="90">
        <f t="shared" ca="1" si="164"/>
        <v>0</v>
      </c>
      <c r="Z195" s="90">
        <f t="shared" ca="1" si="165"/>
        <v>0</v>
      </c>
      <c r="AA195" s="90">
        <f t="shared" ca="1" si="166"/>
        <v>0</v>
      </c>
      <c r="AB195" s="90">
        <f t="shared" ca="1" si="167"/>
        <v>0</v>
      </c>
      <c r="AC195" s="90">
        <f t="shared" ca="1" si="168"/>
        <v>0</v>
      </c>
      <c r="AD195" s="90">
        <f t="shared" ca="1" si="169"/>
        <v>0</v>
      </c>
      <c r="AE195" s="90">
        <f t="shared" ca="1" si="170"/>
        <v>0</v>
      </c>
      <c r="AF195" s="90">
        <f t="shared" ca="1" si="171"/>
        <v>0</v>
      </c>
      <c r="AG195" s="90">
        <f t="shared" ca="1" si="172"/>
        <v>0</v>
      </c>
      <c r="AH195" s="90">
        <f t="shared" ca="1" si="173"/>
        <v>0</v>
      </c>
      <c r="AI195" s="90">
        <f t="shared" ca="1" si="174"/>
        <v>0</v>
      </c>
      <c r="AJ195" s="90">
        <f t="shared" ca="1" si="175"/>
        <v>0</v>
      </c>
      <c r="AK195" s="94"/>
      <c r="AL195" s="90">
        <f t="shared" ca="1" si="176"/>
        <v>0</v>
      </c>
      <c r="AM195" s="90">
        <f t="shared" ca="1" si="177"/>
        <v>0</v>
      </c>
      <c r="AN195" s="90">
        <f t="shared" ca="1" si="178"/>
        <v>0</v>
      </c>
      <c r="AO195" s="90">
        <f t="shared" ca="1" si="179"/>
        <v>0</v>
      </c>
      <c r="AP195" s="90">
        <f t="shared" ca="1" si="180"/>
        <v>0</v>
      </c>
      <c r="AQ195" s="90">
        <f t="shared" ca="1" si="181"/>
        <v>0</v>
      </c>
      <c r="AR195" s="90">
        <f t="shared" ca="1" si="182"/>
        <v>0</v>
      </c>
      <c r="AS195" s="90">
        <f t="shared" ca="1" si="183"/>
        <v>0</v>
      </c>
      <c r="AT195" s="90">
        <f t="shared" ca="1" si="184"/>
        <v>0</v>
      </c>
      <c r="AU195" s="90">
        <f t="shared" ca="1" si="185"/>
        <v>0</v>
      </c>
      <c r="AV195" s="90">
        <f t="shared" ca="1" si="186"/>
        <v>0</v>
      </c>
      <c r="AW195" s="90">
        <f t="shared" ca="1" si="187"/>
        <v>0</v>
      </c>
      <c r="AX195" s="90">
        <f t="shared" ca="1" si="188"/>
        <v>0</v>
      </c>
      <c r="AY195" s="90">
        <f t="shared" ca="1" si="189"/>
        <v>0</v>
      </c>
      <c r="AZ195" s="90">
        <f t="shared" ca="1" si="190"/>
        <v>0</v>
      </c>
      <c r="BA195" s="92">
        <f t="shared" ca="1" si="191"/>
        <v>0</v>
      </c>
      <c r="BB195" s="95"/>
      <c r="BC195" s="90">
        <f t="shared" ca="1" si="192"/>
        <v>0</v>
      </c>
      <c r="BD195" s="90">
        <f t="shared" ca="1" si="193"/>
        <v>0</v>
      </c>
      <c r="BE195" s="90">
        <f t="shared" ca="1" si="194"/>
        <v>0</v>
      </c>
      <c r="BF195" s="90">
        <f t="shared" ca="1" si="195"/>
        <v>0</v>
      </c>
      <c r="BG195" s="90">
        <f t="shared" ca="1" si="196"/>
        <v>0</v>
      </c>
      <c r="BH195" s="90">
        <f t="shared" ca="1" si="197"/>
        <v>0</v>
      </c>
      <c r="BI195" s="90">
        <f t="shared" ca="1" si="198"/>
        <v>0</v>
      </c>
      <c r="BJ195" s="90">
        <f t="shared" ca="1" si="199"/>
        <v>0</v>
      </c>
      <c r="BK195" s="90">
        <f t="shared" ca="1" si="200"/>
        <v>0</v>
      </c>
      <c r="BL195" s="90">
        <f t="shared" ca="1" si="201"/>
        <v>0</v>
      </c>
      <c r="BM195" s="90">
        <f t="shared" ca="1" si="202"/>
        <v>0</v>
      </c>
      <c r="BN195" s="90">
        <f t="shared" ca="1" si="203"/>
        <v>0</v>
      </c>
      <c r="BO195" s="90">
        <f t="shared" ca="1" si="204"/>
        <v>0</v>
      </c>
      <c r="BP195" s="90">
        <f t="shared" ca="1" si="205"/>
        <v>0</v>
      </c>
      <c r="BQ195" s="90">
        <f t="shared" ca="1" si="206"/>
        <v>0</v>
      </c>
      <c r="BR195" s="92">
        <f t="shared" ca="1" si="207"/>
        <v>0</v>
      </c>
      <c r="BS195" s="92"/>
      <c r="BT195" s="93">
        <f t="shared" ca="1" si="208"/>
        <v>0</v>
      </c>
      <c r="BU195" s="90">
        <f ca="1">IF(W194&lt;=0,0,IF($C195&lt;=SUM($BT195:BT195),0,IF(BD195+$C195-SUM($BT195:BT195)&gt;W194+AM195,W194+AM195-BD195,$C195-SUM($BT195:BT195))))</f>
        <v>0</v>
      </c>
      <c r="BV195" s="90">
        <f ca="1">IF(X194&lt;=0,0,IF($C195&lt;=SUM($BT195:BU195),0,IF(BE195+$C195-SUM($BT195:BU195)&gt;X194+AN195,X194+AN195-BE195,$C195-SUM($BT195:BU195))))</f>
        <v>0</v>
      </c>
      <c r="BW195" s="90">
        <f ca="1">IF(Y194&lt;=0,0,IF($C195&lt;=SUM($BT195:BV195),0,IF(BF195+$C195-SUM($BT195:BV195)&gt;Y194+AO195,Y194+AO195-BF195,$C195-SUM($BT195:BV195))))</f>
        <v>0</v>
      </c>
      <c r="BX195" s="90">
        <f ca="1">IF(Z194&lt;=0,0,IF($C195&lt;=SUM($BT195:BW195),0,IF(BG195+$C195-SUM($BT195:BW195)&gt;Z194+AP195,Z194+AP195-BG195,$C195-SUM($BT195:BW195))))</f>
        <v>0</v>
      </c>
      <c r="BY195" s="90">
        <f ca="1">IF(AA194&lt;=0,0,IF($C195&lt;=SUM($BT195:BX195),0,IF(BH195+$C195-SUM($BT195:BX195)&gt;AA194+AQ195,AA194+AQ195-BH195,$C195-SUM($BT195:BX195))))</f>
        <v>0</v>
      </c>
      <c r="BZ195" s="90">
        <f ca="1">IF(AB194&lt;=0,0,IF($C195&lt;=SUM($BT195:BY195),0,IF(BI195+$C195-SUM($BT195:BY195)&gt;AB194+AR195,AB194+AR195-BI195,$C195-SUM($BT195:BY195))))</f>
        <v>0</v>
      </c>
      <c r="CA195" s="90">
        <f ca="1">IF(AC194&lt;=0,0,IF($C195&lt;=SUM($BT195:BZ195),0,IF(BJ195+$C195-SUM($BT195:BZ195)&gt;AC194+AS195,AC194+AS195-BJ195,$C195-SUM($BT195:BZ195))))</f>
        <v>0</v>
      </c>
      <c r="CB195" s="90">
        <f ca="1">IF(AD194&lt;=0,0,IF($C195&lt;=SUM($BT195:CA195),0,IF(BK195+$C195-SUM($BT195:CA195)&gt;AD194+AT195,AD194+AT195-BK195,$C195-SUM($BT195:CA195))))</f>
        <v>0</v>
      </c>
      <c r="CC195" s="90">
        <f ca="1">IF(AE194&lt;=0,0,IF($C195&lt;=SUM($BT195:CB195),0,IF(BL195+$C195-SUM($BT195:CB195)&gt;AE194+AU195,AE194+AU195-BL195,$C195-SUM($BT195:CB195))))</f>
        <v>0</v>
      </c>
      <c r="CD195" s="90">
        <f ca="1">IF(AF194&lt;=0,0,IF($C195&lt;=SUM($BT195:CC195),0,IF(BM195+$C195-SUM($BT195:CC195)&gt;AF194+AV195,AF194+AV195-BM195,$C195-SUM($BT195:CC195))))</f>
        <v>0</v>
      </c>
      <c r="CE195" s="90">
        <f ca="1">IF(AG194&lt;=0,0,IF($C195&lt;=SUM($BT195:CD195),0,IF(BN195+$C195-SUM($BT195:CD195)&gt;AG194+AW195,AG194+AW195-BN195,$C195-SUM($BT195:CD195))))</f>
        <v>0</v>
      </c>
      <c r="CF195" s="90">
        <f ca="1">IF(AH194&lt;=0,0,IF($C195&lt;=SUM($BT195:CE195),0,IF(BO195+$C195-SUM($BT195:CE195)&gt;AH194+AX195,AH194+AX195-BO195,$C195-SUM($BT195:CE195))))</f>
        <v>0</v>
      </c>
      <c r="CG195" s="90">
        <f ca="1">IF(AI194&lt;=0,0,IF($C195&lt;=SUM($BT195:CF195),0,IF(BP195+$C195-SUM($BT195:CF195)&gt;AI194+AY195,AI194+AY195-BP195,$C195-SUM($BT195:CF195))))</f>
        <v>0</v>
      </c>
      <c r="CH195" s="90">
        <f ca="1">IF(AJ194&lt;=0,0,IF($C195&lt;=SUM($BT195:CG195),0,IF(BQ195+$C195-SUM($BT195:CG195)&gt;AJ194+AZ195,AJ194+AZ195-BQ195,$C195-SUM($BT195:CG195))))</f>
        <v>0</v>
      </c>
    </row>
    <row r="196" spans="1:86" ht="11.1" customHeight="1" x14ac:dyDescent="0.2">
      <c r="A196" s="86" t="str">
        <f t="shared" ca="1" si="144"/>
        <v/>
      </c>
      <c r="B196" s="87" t="e">
        <f t="shared" ca="1" si="209"/>
        <v>#N/A</v>
      </c>
      <c r="C196" s="88" t="str">
        <f t="shared" ca="1" si="145"/>
        <v/>
      </c>
      <c r="D196" s="89"/>
      <c r="E196" s="90">
        <f t="shared" ca="1" si="146"/>
        <v>0</v>
      </c>
      <c r="F196" s="90">
        <f t="shared" ca="1" si="147"/>
        <v>0</v>
      </c>
      <c r="G196" s="90">
        <f t="shared" ca="1" si="148"/>
        <v>0</v>
      </c>
      <c r="H196" s="90">
        <f t="shared" ca="1" si="149"/>
        <v>0</v>
      </c>
      <c r="I196" s="90">
        <f t="shared" ca="1" si="150"/>
        <v>0</v>
      </c>
      <c r="J196" s="90">
        <f t="shared" ca="1" si="151"/>
        <v>0</v>
      </c>
      <c r="K196" s="90">
        <f t="shared" ca="1" si="152"/>
        <v>0</v>
      </c>
      <c r="L196" s="90">
        <f t="shared" ca="1" si="153"/>
        <v>0</v>
      </c>
      <c r="M196" s="90">
        <f t="shared" ca="1" si="154"/>
        <v>0</v>
      </c>
      <c r="N196" s="90">
        <f t="shared" ca="1" si="155"/>
        <v>0</v>
      </c>
      <c r="O196" s="90">
        <f t="shared" ca="1" si="156"/>
        <v>0</v>
      </c>
      <c r="P196" s="90">
        <f t="shared" ca="1" si="157"/>
        <v>0</v>
      </c>
      <c r="Q196" s="90">
        <f t="shared" ca="1" si="158"/>
        <v>0</v>
      </c>
      <c r="R196" s="90">
        <f t="shared" ca="1" si="159"/>
        <v>0</v>
      </c>
      <c r="S196" s="90">
        <f t="shared" ca="1" si="160"/>
        <v>0</v>
      </c>
      <c r="T196" s="91"/>
      <c r="U196" s="90">
        <f t="shared" ca="1" si="143"/>
        <v>0</v>
      </c>
      <c r="V196" s="90">
        <f t="shared" ca="1" si="161"/>
        <v>0</v>
      </c>
      <c r="W196" s="90">
        <f t="shared" ca="1" si="162"/>
        <v>0</v>
      </c>
      <c r="X196" s="90">
        <f t="shared" ca="1" si="163"/>
        <v>0</v>
      </c>
      <c r="Y196" s="90">
        <f t="shared" ca="1" si="164"/>
        <v>0</v>
      </c>
      <c r="Z196" s="90">
        <f t="shared" ca="1" si="165"/>
        <v>0</v>
      </c>
      <c r="AA196" s="90">
        <f t="shared" ca="1" si="166"/>
        <v>0</v>
      </c>
      <c r="AB196" s="90">
        <f t="shared" ca="1" si="167"/>
        <v>0</v>
      </c>
      <c r="AC196" s="90">
        <f t="shared" ca="1" si="168"/>
        <v>0</v>
      </c>
      <c r="AD196" s="90">
        <f t="shared" ca="1" si="169"/>
        <v>0</v>
      </c>
      <c r="AE196" s="90">
        <f t="shared" ca="1" si="170"/>
        <v>0</v>
      </c>
      <c r="AF196" s="90">
        <f t="shared" ca="1" si="171"/>
        <v>0</v>
      </c>
      <c r="AG196" s="90">
        <f t="shared" ca="1" si="172"/>
        <v>0</v>
      </c>
      <c r="AH196" s="90">
        <f t="shared" ca="1" si="173"/>
        <v>0</v>
      </c>
      <c r="AI196" s="90">
        <f t="shared" ca="1" si="174"/>
        <v>0</v>
      </c>
      <c r="AJ196" s="90">
        <f t="shared" ca="1" si="175"/>
        <v>0</v>
      </c>
      <c r="AK196" s="94"/>
      <c r="AL196" s="90">
        <f t="shared" ca="1" si="176"/>
        <v>0</v>
      </c>
      <c r="AM196" s="90">
        <f t="shared" ca="1" si="177"/>
        <v>0</v>
      </c>
      <c r="AN196" s="90">
        <f t="shared" ca="1" si="178"/>
        <v>0</v>
      </c>
      <c r="AO196" s="90">
        <f t="shared" ca="1" si="179"/>
        <v>0</v>
      </c>
      <c r="AP196" s="90">
        <f t="shared" ca="1" si="180"/>
        <v>0</v>
      </c>
      <c r="AQ196" s="90">
        <f t="shared" ca="1" si="181"/>
        <v>0</v>
      </c>
      <c r="AR196" s="90">
        <f t="shared" ca="1" si="182"/>
        <v>0</v>
      </c>
      <c r="AS196" s="90">
        <f t="shared" ca="1" si="183"/>
        <v>0</v>
      </c>
      <c r="AT196" s="90">
        <f t="shared" ca="1" si="184"/>
        <v>0</v>
      </c>
      <c r="AU196" s="90">
        <f t="shared" ca="1" si="185"/>
        <v>0</v>
      </c>
      <c r="AV196" s="90">
        <f t="shared" ca="1" si="186"/>
        <v>0</v>
      </c>
      <c r="AW196" s="90">
        <f t="shared" ca="1" si="187"/>
        <v>0</v>
      </c>
      <c r="AX196" s="90">
        <f t="shared" ca="1" si="188"/>
        <v>0</v>
      </c>
      <c r="AY196" s="90">
        <f t="shared" ca="1" si="189"/>
        <v>0</v>
      </c>
      <c r="AZ196" s="90">
        <f t="shared" ca="1" si="190"/>
        <v>0</v>
      </c>
      <c r="BA196" s="92">
        <f t="shared" ca="1" si="191"/>
        <v>0</v>
      </c>
      <c r="BB196" s="95"/>
      <c r="BC196" s="90">
        <f t="shared" ca="1" si="192"/>
        <v>0</v>
      </c>
      <c r="BD196" s="90">
        <f t="shared" ca="1" si="193"/>
        <v>0</v>
      </c>
      <c r="BE196" s="90">
        <f t="shared" ca="1" si="194"/>
        <v>0</v>
      </c>
      <c r="BF196" s="90">
        <f t="shared" ca="1" si="195"/>
        <v>0</v>
      </c>
      <c r="BG196" s="90">
        <f t="shared" ca="1" si="196"/>
        <v>0</v>
      </c>
      <c r="BH196" s="90">
        <f t="shared" ca="1" si="197"/>
        <v>0</v>
      </c>
      <c r="BI196" s="90">
        <f t="shared" ca="1" si="198"/>
        <v>0</v>
      </c>
      <c r="BJ196" s="90">
        <f t="shared" ca="1" si="199"/>
        <v>0</v>
      </c>
      <c r="BK196" s="90">
        <f t="shared" ca="1" si="200"/>
        <v>0</v>
      </c>
      <c r="BL196" s="90">
        <f t="shared" ca="1" si="201"/>
        <v>0</v>
      </c>
      <c r="BM196" s="90">
        <f t="shared" ca="1" si="202"/>
        <v>0</v>
      </c>
      <c r="BN196" s="90">
        <f t="shared" ca="1" si="203"/>
        <v>0</v>
      </c>
      <c r="BO196" s="90">
        <f t="shared" ca="1" si="204"/>
        <v>0</v>
      </c>
      <c r="BP196" s="90">
        <f t="shared" ca="1" si="205"/>
        <v>0</v>
      </c>
      <c r="BQ196" s="90">
        <f t="shared" ca="1" si="206"/>
        <v>0</v>
      </c>
      <c r="BR196" s="92">
        <f t="shared" ca="1" si="207"/>
        <v>0</v>
      </c>
      <c r="BS196" s="92"/>
      <c r="BT196" s="93">
        <f t="shared" ca="1" si="208"/>
        <v>0</v>
      </c>
      <c r="BU196" s="90">
        <f ca="1">IF(W195&lt;=0,0,IF($C196&lt;=SUM($BT196:BT196),0,IF(BD196+$C196-SUM($BT196:BT196)&gt;W195+AM196,W195+AM196-BD196,$C196-SUM($BT196:BT196))))</f>
        <v>0</v>
      </c>
      <c r="BV196" s="90">
        <f ca="1">IF(X195&lt;=0,0,IF($C196&lt;=SUM($BT196:BU196),0,IF(BE196+$C196-SUM($BT196:BU196)&gt;X195+AN196,X195+AN196-BE196,$C196-SUM($BT196:BU196))))</f>
        <v>0</v>
      </c>
      <c r="BW196" s="90">
        <f ca="1">IF(Y195&lt;=0,0,IF($C196&lt;=SUM($BT196:BV196),0,IF(BF196+$C196-SUM($BT196:BV196)&gt;Y195+AO196,Y195+AO196-BF196,$C196-SUM($BT196:BV196))))</f>
        <v>0</v>
      </c>
      <c r="BX196" s="90">
        <f ca="1">IF(Z195&lt;=0,0,IF($C196&lt;=SUM($BT196:BW196),0,IF(BG196+$C196-SUM($BT196:BW196)&gt;Z195+AP196,Z195+AP196-BG196,$C196-SUM($BT196:BW196))))</f>
        <v>0</v>
      </c>
      <c r="BY196" s="90">
        <f ca="1">IF(AA195&lt;=0,0,IF($C196&lt;=SUM($BT196:BX196),0,IF(BH196+$C196-SUM($BT196:BX196)&gt;AA195+AQ196,AA195+AQ196-BH196,$C196-SUM($BT196:BX196))))</f>
        <v>0</v>
      </c>
      <c r="BZ196" s="90">
        <f ca="1">IF(AB195&lt;=0,0,IF($C196&lt;=SUM($BT196:BY196),0,IF(BI196+$C196-SUM($BT196:BY196)&gt;AB195+AR196,AB195+AR196-BI196,$C196-SUM($BT196:BY196))))</f>
        <v>0</v>
      </c>
      <c r="CA196" s="90">
        <f ca="1">IF(AC195&lt;=0,0,IF($C196&lt;=SUM($BT196:BZ196),0,IF(BJ196+$C196-SUM($BT196:BZ196)&gt;AC195+AS196,AC195+AS196-BJ196,$C196-SUM($BT196:BZ196))))</f>
        <v>0</v>
      </c>
      <c r="CB196" s="90">
        <f ca="1">IF(AD195&lt;=0,0,IF($C196&lt;=SUM($BT196:CA196),0,IF(BK196+$C196-SUM($BT196:CA196)&gt;AD195+AT196,AD195+AT196-BK196,$C196-SUM($BT196:CA196))))</f>
        <v>0</v>
      </c>
      <c r="CC196" s="90">
        <f ca="1">IF(AE195&lt;=0,0,IF($C196&lt;=SUM($BT196:CB196),0,IF(BL196+$C196-SUM($BT196:CB196)&gt;AE195+AU196,AE195+AU196-BL196,$C196-SUM($BT196:CB196))))</f>
        <v>0</v>
      </c>
      <c r="CD196" s="90">
        <f ca="1">IF(AF195&lt;=0,0,IF($C196&lt;=SUM($BT196:CC196),0,IF(BM196+$C196-SUM($BT196:CC196)&gt;AF195+AV196,AF195+AV196-BM196,$C196-SUM($BT196:CC196))))</f>
        <v>0</v>
      </c>
      <c r="CE196" s="90">
        <f ca="1">IF(AG195&lt;=0,0,IF($C196&lt;=SUM($BT196:CD196),0,IF(BN196+$C196-SUM($BT196:CD196)&gt;AG195+AW196,AG195+AW196-BN196,$C196-SUM($BT196:CD196))))</f>
        <v>0</v>
      </c>
      <c r="CF196" s="90">
        <f ca="1">IF(AH195&lt;=0,0,IF($C196&lt;=SUM($BT196:CE196),0,IF(BO196+$C196-SUM($BT196:CE196)&gt;AH195+AX196,AH195+AX196-BO196,$C196-SUM($BT196:CE196))))</f>
        <v>0</v>
      </c>
      <c r="CG196" s="90">
        <f ca="1">IF(AI195&lt;=0,0,IF($C196&lt;=SUM($BT196:CF196),0,IF(BP196+$C196-SUM($BT196:CF196)&gt;AI195+AY196,AI195+AY196-BP196,$C196-SUM($BT196:CF196))))</f>
        <v>0</v>
      </c>
      <c r="CH196" s="90">
        <f ca="1">IF(AJ195&lt;=0,0,IF($C196&lt;=SUM($BT196:CG196),0,IF(BQ196+$C196-SUM($BT196:CG196)&gt;AJ195+AZ196,AJ195+AZ196-BQ196,$C196-SUM($BT196:CG196))))</f>
        <v>0</v>
      </c>
    </row>
    <row r="197" spans="1:86" ht="11.1" customHeight="1" x14ac:dyDescent="0.2">
      <c r="A197" s="86" t="str">
        <f t="shared" ca="1" si="144"/>
        <v/>
      </c>
      <c r="B197" s="87" t="e">
        <f t="shared" ca="1" si="209"/>
        <v>#N/A</v>
      </c>
      <c r="C197" s="88" t="str">
        <f t="shared" ca="1" si="145"/>
        <v/>
      </c>
      <c r="D197" s="89"/>
      <c r="E197" s="90">
        <f t="shared" ca="1" si="146"/>
        <v>0</v>
      </c>
      <c r="F197" s="90">
        <f t="shared" ca="1" si="147"/>
        <v>0</v>
      </c>
      <c r="G197" s="90">
        <f t="shared" ca="1" si="148"/>
        <v>0</v>
      </c>
      <c r="H197" s="90">
        <f t="shared" ca="1" si="149"/>
        <v>0</v>
      </c>
      <c r="I197" s="90">
        <f t="shared" ca="1" si="150"/>
        <v>0</v>
      </c>
      <c r="J197" s="90">
        <f t="shared" ca="1" si="151"/>
        <v>0</v>
      </c>
      <c r="K197" s="90">
        <f t="shared" ca="1" si="152"/>
        <v>0</v>
      </c>
      <c r="L197" s="90">
        <f t="shared" ca="1" si="153"/>
        <v>0</v>
      </c>
      <c r="M197" s="90">
        <f t="shared" ca="1" si="154"/>
        <v>0</v>
      </c>
      <c r="N197" s="90">
        <f t="shared" ca="1" si="155"/>
        <v>0</v>
      </c>
      <c r="O197" s="90">
        <f t="shared" ca="1" si="156"/>
        <v>0</v>
      </c>
      <c r="P197" s="90">
        <f t="shared" ca="1" si="157"/>
        <v>0</v>
      </c>
      <c r="Q197" s="90">
        <f t="shared" ca="1" si="158"/>
        <v>0</v>
      </c>
      <c r="R197" s="90">
        <f t="shared" ca="1" si="159"/>
        <v>0</v>
      </c>
      <c r="S197" s="90">
        <f t="shared" ca="1" si="160"/>
        <v>0</v>
      </c>
      <c r="T197" s="91"/>
      <c r="U197" s="90">
        <f t="shared" ca="1" si="143"/>
        <v>0</v>
      </c>
      <c r="V197" s="90">
        <f t="shared" ca="1" si="161"/>
        <v>0</v>
      </c>
      <c r="W197" s="90">
        <f t="shared" ca="1" si="162"/>
        <v>0</v>
      </c>
      <c r="X197" s="90">
        <f t="shared" ca="1" si="163"/>
        <v>0</v>
      </c>
      <c r="Y197" s="90">
        <f t="shared" ca="1" si="164"/>
        <v>0</v>
      </c>
      <c r="Z197" s="90">
        <f t="shared" ca="1" si="165"/>
        <v>0</v>
      </c>
      <c r="AA197" s="90">
        <f t="shared" ca="1" si="166"/>
        <v>0</v>
      </c>
      <c r="AB197" s="90">
        <f t="shared" ca="1" si="167"/>
        <v>0</v>
      </c>
      <c r="AC197" s="90">
        <f t="shared" ca="1" si="168"/>
        <v>0</v>
      </c>
      <c r="AD197" s="90">
        <f t="shared" ca="1" si="169"/>
        <v>0</v>
      </c>
      <c r="AE197" s="90">
        <f t="shared" ca="1" si="170"/>
        <v>0</v>
      </c>
      <c r="AF197" s="90">
        <f t="shared" ca="1" si="171"/>
        <v>0</v>
      </c>
      <c r="AG197" s="90">
        <f t="shared" ca="1" si="172"/>
        <v>0</v>
      </c>
      <c r="AH197" s="90">
        <f t="shared" ca="1" si="173"/>
        <v>0</v>
      </c>
      <c r="AI197" s="90">
        <f t="shared" ca="1" si="174"/>
        <v>0</v>
      </c>
      <c r="AJ197" s="90">
        <f t="shared" ca="1" si="175"/>
        <v>0</v>
      </c>
      <c r="AK197" s="94"/>
      <c r="AL197" s="90">
        <f t="shared" ca="1" si="176"/>
        <v>0</v>
      </c>
      <c r="AM197" s="90">
        <f t="shared" ca="1" si="177"/>
        <v>0</v>
      </c>
      <c r="AN197" s="90">
        <f t="shared" ca="1" si="178"/>
        <v>0</v>
      </c>
      <c r="AO197" s="90">
        <f t="shared" ca="1" si="179"/>
        <v>0</v>
      </c>
      <c r="AP197" s="90">
        <f t="shared" ca="1" si="180"/>
        <v>0</v>
      </c>
      <c r="AQ197" s="90">
        <f t="shared" ca="1" si="181"/>
        <v>0</v>
      </c>
      <c r="AR197" s="90">
        <f t="shared" ca="1" si="182"/>
        <v>0</v>
      </c>
      <c r="AS197" s="90">
        <f t="shared" ca="1" si="183"/>
        <v>0</v>
      </c>
      <c r="AT197" s="90">
        <f t="shared" ca="1" si="184"/>
        <v>0</v>
      </c>
      <c r="AU197" s="90">
        <f t="shared" ca="1" si="185"/>
        <v>0</v>
      </c>
      <c r="AV197" s="90">
        <f t="shared" ca="1" si="186"/>
        <v>0</v>
      </c>
      <c r="AW197" s="90">
        <f t="shared" ca="1" si="187"/>
        <v>0</v>
      </c>
      <c r="AX197" s="90">
        <f t="shared" ca="1" si="188"/>
        <v>0</v>
      </c>
      <c r="AY197" s="90">
        <f t="shared" ca="1" si="189"/>
        <v>0</v>
      </c>
      <c r="AZ197" s="90">
        <f t="shared" ca="1" si="190"/>
        <v>0</v>
      </c>
      <c r="BA197" s="92">
        <f t="shared" ca="1" si="191"/>
        <v>0</v>
      </c>
      <c r="BB197" s="95"/>
      <c r="BC197" s="90">
        <f t="shared" ca="1" si="192"/>
        <v>0</v>
      </c>
      <c r="BD197" s="90">
        <f t="shared" ca="1" si="193"/>
        <v>0</v>
      </c>
      <c r="BE197" s="90">
        <f t="shared" ca="1" si="194"/>
        <v>0</v>
      </c>
      <c r="BF197" s="90">
        <f t="shared" ca="1" si="195"/>
        <v>0</v>
      </c>
      <c r="BG197" s="90">
        <f t="shared" ca="1" si="196"/>
        <v>0</v>
      </c>
      <c r="BH197" s="90">
        <f t="shared" ca="1" si="197"/>
        <v>0</v>
      </c>
      <c r="BI197" s="90">
        <f t="shared" ca="1" si="198"/>
        <v>0</v>
      </c>
      <c r="BJ197" s="90">
        <f t="shared" ca="1" si="199"/>
        <v>0</v>
      </c>
      <c r="BK197" s="90">
        <f t="shared" ca="1" si="200"/>
        <v>0</v>
      </c>
      <c r="BL197" s="90">
        <f t="shared" ca="1" si="201"/>
        <v>0</v>
      </c>
      <c r="BM197" s="90">
        <f t="shared" ca="1" si="202"/>
        <v>0</v>
      </c>
      <c r="BN197" s="90">
        <f t="shared" ca="1" si="203"/>
        <v>0</v>
      </c>
      <c r="BO197" s="90">
        <f t="shared" ca="1" si="204"/>
        <v>0</v>
      </c>
      <c r="BP197" s="90">
        <f t="shared" ca="1" si="205"/>
        <v>0</v>
      </c>
      <c r="BQ197" s="90">
        <f t="shared" ca="1" si="206"/>
        <v>0</v>
      </c>
      <c r="BR197" s="92">
        <f t="shared" ca="1" si="207"/>
        <v>0</v>
      </c>
      <c r="BS197" s="92"/>
      <c r="BT197" s="93">
        <f t="shared" ca="1" si="208"/>
        <v>0</v>
      </c>
      <c r="BU197" s="90">
        <f ca="1">IF(W196&lt;=0,0,IF($C197&lt;=SUM($BT197:BT197),0,IF(BD197+$C197-SUM($BT197:BT197)&gt;W196+AM197,W196+AM197-BD197,$C197-SUM($BT197:BT197))))</f>
        <v>0</v>
      </c>
      <c r="BV197" s="90">
        <f ca="1">IF(X196&lt;=0,0,IF($C197&lt;=SUM($BT197:BU197),0,IF(BE197+$C197-SUM($BT197:BU197)&gt;X196+AN197,X196+AN197-BE197,$C197-SUM($BT197:BU197))))</f>
        <v>0</v>
      </c>
      <c r="BW197" s="90">
        <f ca="1">IF(Y196&lt;=0,0,IF($C197&lt;=SUM($BT197:BV197),0,IF(BF197+$C197-SUM($BT197:BV197)&gt;Y196+AO197,Y196+AO197-BF197,$C197-SUM($BT197:BV197))))</f>
        <v>0</v>
      </c>
      <c r="BX197" s="90">
        <f ca="1">IF(Z196&lt;=0,0,IF($C197&lt;=SUM($BT197:BW197),0,IF(BG197+$C197-SUM($BT197:BW197)&gt;Z196+AP197,Z196+AP197-BG197,$C197-SUM($BT197:BW197))))</f>
        <v>0</v>
      </c>
      <c r="BY197" s="90">
        <f ca="1">IF(AA196&lt;=0,0,IF($C197&lt;=SUM($BT197:BX197),0,IF(BH197+$C197-SUM($BT197:BX197)&gt;AA196+AQ197,AA196+AQ197-BH197,$C197-SUM($BT197:BX197))))</f>
        <v>0</v>
      </c>
      <c r="BZ197" s="90">
        <f ca="1">IF(AB196&lt;=0,0,IF($C197&lt;=SUM($BT197:BY197),0,IF(BI197+$C197-SUM($BT197:BY197)&gt;AB196+AR197,AB196+AR197-BI197,$C197-SUM($BT197:BY197))))</f>
        <v>0</v>
      </c>
      <c r="CA197" s="90">
        <f ca="1">IF(AC196&lt;=0,0,IF($C197&lt;=SUM($BT197:BZ197),0,IF(BJ197+$C197-SUM($BT197:BZ197)&gt;AC196+AS197,AC196+AS197-BJ197,$C197-SUM($BT197:BZ197))))</f>
        <v>0</v>
      </c>
      <c r="CB197" s="90">
        <f ca="1">IF(AD196&lt;=0,0,IF($C197&lt;=SUM($BT197:CA197),0,IF(BK197+$C197-SUM($BT197:CA197)&gt;AD196+AT197,AD196+AT197-BK197,$C197-SUM($BT197:CA197))))</f>
        <v>0</v>
      </c>
      <c r="CC197" s="90">
        <f ca="1">IF(AE196&lt;=0,0,IF($C197&lt;=SUM($BT197:CB197),0,IF(BL197+$C197-SUM($BT197:CB197)&gt;AE196+AU197,AE196+AU197-BL197,$C197-SUM($BT197:CB197))))</f>
        <v>0</v>
      </c>
      <c r="CD197" s="90">
        <f ca="1">IF(AF196&lt;=0,0,IF($C197&lt;=SUM($BT197:CC197),0,IF(BM197+$C197-SUM($BT197:CC197)&gt;AF196+AV197,AF196+AV197-BM197,$C197-SUM($BT197:CC197))))</f>
        <v>0</v>
      </c>
      <c r="CE197" s="90">
        <f ca="1">IF(AG196&lt;=0,0,IF($C197&lt;=SUM($BT197:CD197),0,IF(BN197+$C197-SUM($BT197:CD197)&gt;AG196+AW197,AG196+AW197-BN197,$C197-SUM($BT197:CD197))))</f>
        <v>0</v>
      </c>
      <c r="CF197" s="90">
        <f ca="1">IF(AH196&lt;=0,0,IF($C197&lt;=SUM($BT197:CE197),0,IF(BO197+$C197-SUM($BT197:CE197)&gt;AH196+AX197,AH196+AX197-BO197,$C197-SUM($BT197:CE197))))</f>
        <v>0</v>
      </c>
      <c r="CG197" s="90">
        <f ca="1">IF(AI196&lt;=0,0,IF($C197&lt;=SUM($BT197:CF197),0,IF(BP197+$C197-SUM($BT197:CF197)&gt;AI196+AY197,AI196+AY197-BP197,$C197-SUM($BT197:CF197))))</f>
        <v>0</v>
      </c>
      <c r="CH197" s="90">
        <f ca="1">IF(AJ196&lt;=0,0,IF($C197&lt;=SUM($BT197:CG197),0,IF(BQ197+$C197-SUM($BT197:CG197)&gt;AJ196+AZ197,AJ196+AZ197-BQ197,$C197-SUM($BT197:CG197))))</f>
        <v>0</v>
      </c>
    </row>
    <row r="198" spans="1:86" ht="11.1" customHeight="1" x14ac:dyDescent="0.2">
      <c r="A198" s="86" t="str">
        <f t="shared" ca="1" si="144"/>
        <v/>
      </c>
      <c r="B198" s="87" t="e">
        <f t="shared" ca="1" si="209"/>
        <v>#N/A</v>
      </c>
      <c r="C198" s="88" t="str">
        <f t="shared" ca="1" si="145"/>
        <v/>
      </c>
      <c r="D198" s="89"/>
      <c r="E198" s="90">
        <f t="shared" ca="1" si="146"/>
        <v>0</v>
      </c>
      <c r="F198" s="90">
        <f t="shared" ca="1" si="147"/>
        <v>0</v>
      </c>
      <c r="G198" s="90">
        <f t="shared" ca="1" si="148"/>
        <v>0</v>
      </c>
      <c r="H198" s="90">
        <f t="shared" ca="1" si="149"/>
        <v>0</v>
      </c>
      <c r="I198" s="90">
        <f t="shared" ca="1" si="150"/>
        <v>0</v>
      </c>
      <c r="J198" s="90">
        <f t="shared" ca="1" si="151"/>
        <v>0</v>
      </c>
      <c r="K198" s="90">
        <f t="shared" ca="1" si="152"/>
        <v>0</v>
      </c>
      <c r="L198" s="90">
        <f t="shared" ca="1" si="153"/>
        <v>0</v>
      </c>
      <c r="M198" s="90">
        <f t="shared" ca="1" si="154"/>
        <v>0</v>
      </c>
      <c r="N198" s="90">
        <f t="shared" ca="1" si="155"/>
        <v>0</v>
      </c>
      <c r="O198" s="90">
        <f t="shared" ca="1" si="156"/>
        <v>0</v>
      </c>
      <c r="P198" s="90">
        <f t="shared" ca="1" si="157"/>
        <v>0</v>
      </c>
      <c r="Q198" s="90">
        <f t="shared" ca="1" si="158"/>
        <v>0</v>
      </c>
      <c r="R198" s="90">
        <f t="shared" ca="1" si="159"/>
        <v>0</v>
      </c>
      <c r="S198" s="90">
        <f t="shared" ca="1" si="160"/>
        <v>0</v>
      </c>
      <c r="T198" s="91"/>
      <c r="U198" s="90">
        <f t="shared" ca="1" si="143"/>
        <v>0</v>
      </c>
      <c r="V198" s="90">
        <f t="shared" ca="1" si="161"/>
        <v>0</v>
      </c>
      <c r="W198" s="90">
        <f t="shared" ca="1" si="162"/>
        <v>0</v>
      </c>
      <c r="X198" s="90">
        <f t="shared" ca="1" si="163"/>
        <v>0</v>
      </c>
      <c r="Y198" s="90">
        <f t="shared" ca="1" si="164"/>
        <v>0</v>
      </c>
      <c r="Z198" s="90">
        <f t="shared" ca="1" si="165"/>
        <v>0</v>
      </c>
      <c r="AA198" s="90">
        <f t="shared" ca="1" si="166"/>
        <v>0</v>
      </c>
      <c r="AB198" s="90">
        <f t="shared" ca="1" si="167"/>
        <v>0</v>
      </c>
      <c r="AC198" s="90">
        <f t="shared" ca="1" si="168"/>
        <v>0</v>
      </c>
      <c r="AD198" s="90">
        <f t="shared" ca="1" si="169"/>
        <v>0</v>
      </c>
      <c r="AE198" s="90">
        <f t="shared" ca="1" si="170"/>
        <v>0</v>
      </c>
      <c r="AF198" s="90">
        <f t="shared" ca="1" si="171"/>
        <v>0</v>
      </c>
      <c r="AG198" s="90">
        <f t="shared" ca="1" si="172"/>
        <v>0</v>
      </c>
      <c r="AH198" s="90">
        <f t="shared" ca="1" si="173"/>
        <v>0</v>
      </c>
      <c r="AI198" s="90">
        <f t="shared" ca="1" si="174"/>
        <v>0</v>
      </c>
      <c r="AJ198" s="90">
        <f t="shared" ca="1" si="175"/>
        <v>0</v>
      </c>
      <c r="AK198" s="94"/>
      <c r="AL198" s="90">
        <f t="shared" ca="1" si="176"/>
        <v>0</v>
      </c>
      <c r="AM198" s="90">
        <f t="shared" ca="1" si="177"/>
        <v>0</v>
      </c>
      <c r="AN198" s="90">
        <f t="shared" ca="1" si="178"/>
        <v>0</v>
      </c>
      <c r="AO198" s="90">
        <f t="shared" ca="1" si="179"/>
        <v>0</v>
      </c>
      <c r="AP198" s="90">
        <f t="shared" ca="1" si="180"/>
        <v>0</v>
      </c>
      <c r="AQ198" s="90">
        <f t="shared" ca="1" si="181"/>
        <v>0</v>
      </c>
      <c r="AR198" s="90">
        <f t="shared" ca="1" si="182"/>
        <v>0</v>
      </c>
      <c r="AS198" s="90">
        <f t="shared" ca="1" si="183"/>
        <v>0</v>
      </c>
      <c r="AT198" s="90">
        <f t="shared" ca="1" si="184"/>
        <v>0</v>
      </c>
      <c r="AU198" s="90">
        <f t="shared" ca="1" si="185"/>
        <v>0</v>
      </c>
      <c r="AV198" s="90">
        <f t="shared" ca="1" si="186"/>
        <v>0</v>
      </c>
      <c r="AW198" s="90">
        <f t="shared" ca="1" si="187"/>
        <v>0</v>
      </c>
      <c r="AX198" s="90">
        <f t="shared" ca="1" si="188"/>
        <v>0</v>
      </c>
      <c r="AY198" s="90">
        <f t="shared" ca="1" si="189"/>
        <v>0</v>
      </c>
      <c r="AZ198" s="90">
        <f t="shared" ca="1" si="190"/>
        <v>0</v>
      </c>
      <c r="BA198" s="92">
        <f t="shared" ca="1" si="191"/>
        <v>0</v>
      </c>
      <c r="BB198" s="95"/>
      <c r="BC198" s="90">
        <f t="shared" ca="1" si="192"/>
        <v>0</v>
      </c>
      <c r="BD198" s="90">
        <f t="shared" ca="1" si="193"/>
        <v>0</v>
      </c>
      <c r="BE198" s="90">
        <f t="shared" ca="1" si="194"/>
        <v>0</v>
      </c>
      <c r="BF198" s="90">
        <f t="shared" ca="1" si="195"/>
        <v>0</v>
      </c>
      <c r="BG198" s="90">
        <f t="shared" ca="1" si="196"/>
        <v>0</v>
      </c>
      <c r="BH198" s="90">
        <f t="shared" ca="1" si="197"/>
        <v>0</v>
      </c>
      <c r="BI198" s="90">
        <f t="shared" ca="1" si="198"/>
        <v>0</v>
      </c>
      <c r="BJ198" s="90">
        <f t="shared" ca="1" si="199"/>
        <v>0</v>
      </c>
      <c r="BK198" s="90">
        <f t="shared" ca="1" si="200"/>
        <v>0</v>
      </c>
      <c r="BL198" s="90">
        <f t="shared" ca="1" si="201"/>
        <v>0</v>
      </c>
      <c r="BM198" s="90">
        <f t="shared" ca="1" si="202"/>
        <v>0</v>
      </c>
      <c r="BN198" s="90">
        <f t="shared" ca="1" si="203"/>
        <v>0</v>
      </c>
      <c r="BO198" s="90">
        <f t="shared" ca="1" si="204"/>
        <v>0</v>
      </c>
      <c r="BP198" s="90">
        <f t="shared" ca="1" si="205"/>
        <v>0</v>
      </c>
      <c r="BQ198" s="90">
        <f t="shared" ca="1" si="206"/>
        <v>0</v>
      </c>
      <c r="BR198" s="92">
        <f t="shared" ca="1" si="207"/>
        <v>0</v>
      </c>
      <c r="BS198" s="92"/>
      <c r="BT198" s="93">
        <f t="shared" ca="1" si="208"/>
        <v>0</v>
      </c>
      <c r="BU198" s="90">
        <f ca="1">IF(W197&lt;=0,0,IF($C198&lt;=SUM($BT198:BT198),0,IF(BD198+$C198-SUM($BT198:BT198)&gt;W197+AM198,W197+AM198-BD198,$C198-SUM($BT198:BT198))))</f>
        <v>0</v>
      </c>
      <c r="BV198" s="90">
        <f ca="1">IF(X197&lt;=0,0,IF($C198&lt;=SUM($BT198:BU198),0,IF(BE198+$C198-SUM($BT198:BU198)&gt;X197+AN198,X197+AN198-BE198,$C198-SUM($BT198:BU198))))</f>
        <v>0</v>
      </c>
      <c r="BW198" s="90">
        <f ca="1">IF(Y197&lt;=0,0,IF($C198&lt;=SUM($BT198:BV198),0,IF(BF198+$C198-SUM($BT198:BV198)&gt;Y197+AO198,Y197+AO198-BF198,$C198-SUM($BT198:BV198))))</f>
        <v>0</v>
      </c>
      <c r="BX198" s="90">
        <f ca="1">IF(Z197&lt;=0,0,IF($C198&lt;=SUM($BT198:BW198),0,IF(BG198+$C198-SUM($BT198:BW198)&gt;Z197+AP198,Z197+AP198-BG198,$C198-SUM($BT198:BW198))))</f>
        <v>0</v>
      </c>
      <c r="BY198" s="90">
        <f ca="1">IF(AA197&lt;=0,0,IF($C198&lt;=SUM($BT198:BX198),0,IF(BH198+$C198-SUM($BT198:BX198)&gt;AA197+AQ198,AA197+AQ198-BH198,$C198-SUM($BT198:BX198))))</f>
        <v>0</v>
      </c>
      <c r="BZ198" s="90">
        <f ca="1">IF(AB197&lt;=0,0,IF($C198&lt;=SUM($BT198:BY198),0,IF(BI198+$C198-SUM($BT198:BY198)&gt;AB197+AR198,AB197+AR198-BI198,$C198-SUM($BT198:BY198))))</f>
        <v>0</v>
      </c>
      <c r="CA198" s="90">
        <f ca="1">IF(AC197&lt;=0,0,IF($C198&lt;=SUM($BT198:BZ198),0,IF(BJ198+$C198-SUM($BT198:BZ198)&gt;AC197+AS198,AC197+AS198-BJ198,$C198-SUM($BT198:BZ198))))</f>
        <v>0</v>
      </c>
      <c r="CB198" s="90">
        <f ca="1">IF(AD197&lt;=0,0,IF($C198&lt;=SUM($BT198:CA198),0,IF(BK198+$C198-SUM($BT198:CA198)&gt;AD197+AT198,AD197+AT198-BK198,$C198-SUM($BT198:CA198))))</f>
        <v>0</v>
      </c>
      <c r="CC198" s="90">
        <f ca="1">IF(AE197&lt;=0,0,IF($C198&lt;=SUM($BT198:CB198),0,IF(BL198+$C198-SUM($BT198:CB198)&gt;AE197+AU198,AE197+AU198-BL198,$C198-SUM($BT198:CB198))))</f>
        <v>0</v>
      </c>
      <c r="CD198" s="90">
        <f ca="1">IF(AF197&lt;=0,0,IF($C198&lt;=SUM($BT198:CC198),0,IF(BM198+$C198-SUM($BT198:CC198)&gt;AF197+AV198,AF197+AV198-BM198,$C198-SUM($BT198:CC198))))</f>
        <v>0</v>
      </c>
      <c r="CE198" s="90">
        <f ca="1">IF(AG197&lt;=0,0,IF($C198&lt;=SUM($BT198:CD198),0,IF(BN198+$C198-SUM($BT198:CD198)&gt;AG197+AW198,AG197+AW198-BN198,$C198-SUM($BT198:CD198))))</f>
        <v>0</v>
      </c>
      <c r="CF198" s="90">
        <f ca="1">IF(AH197&lt;=0,0,IF($C198&lt;=SUM($BT198:CE198),0,IF(BO198+$C198-SUM($BT198:CE198)&gt;AH197+AX198,AH197+AX198-BO198,$C198-SUM($BT198:CE198))))</f>
        <v>0</v>
      </c>
      <c r="CG198" s="90">
        <f ca="1">IF(AI197&lt;=0,0,IF($C198&lt;=SUM($BT198:CF198),0,IF(BP198+$C198-SUM($BT198:CF198)&gt;AI197+AY198,AI197+AY198-BP198,$C198-SUM($BT198:CF198))))</f>
        <v>0</v>
      </c>
      <c r="CH198" s="90">
        <f ca="1">IF(AJ197&lt;=0,0,IF($C198&lt;=SUM($BT198:CG198),0,IF(BQ198+$C198-SUM($BT198:CG198)&gt;AJ197+AZ198,AJ197+AZ198-BQ198,$C198-SUM($BT198:CG198))))</f>
        <v>0</v>
      </c>
    </row>
    <row r="199" spans="1:86" ht="11.1" customHeight="1" x14ac:dyDescent="0.2">
      <c r="A199" s="86" t="str">
        <f t="shared" ca="1" si="144"/>
        <v/>
      </c>
      <c r="B199" s="87" t="e">
        <f t="shared" ca="1" si="209"/>
        <v>#N/A</v>
      </c>
      <c r="C199" s="88" t="str">
        <f t="shared" ca="1" si="145"/>
        <v/>
      </c>
      <c r="D199" s="89"/>
      <c r="E199" s="90">
        <f t="shared" ca="1" si="146"/>
        <v>0</v>
      </c>
      <c r="F199" s="90">
        <f t="shared" ca="1" si="147"/>
        <v>0</v>
      </c>
      <c r="G199" s="90">
        <f t="shared" ca="1" si="148"/>
        <v>0</v>
      </c>
      <c r="H199" s="90">
        <f t="shared" ca="1" si="149"/>
        <v>0</v>
      </c>
      <c r="I199" s="90">
        <f t="shared" ca="1" si="150"/>
        <v>0</v>
      </c>
      <c r="J199" s="90">
        <f t="shared" ca="1" si="151"/>
        <v>0</v>
      </c>
      <c r="K199" s="90">
        <f t="shared" ca="1" si="152"/>
        <v>0</v>
      </c>
      <c r="L199" s="90">
        <f t="shared" ca="1" si="153"/>
        <v>0</v>
      </c>
      <c r="M199" s="90">
        <f t="shared" ca="1" si="154"/>
        <v>0</v>
      </c>
      <c r="N199" s="90">
        <f t="shared" ca="1" si="155"/>
        <v>0</v>
      </c>
      <c r="O199" s="90">
        <f t="shared" ca="1" si="156"/>
        <v>0</v>
      </c>
      <c r="P199" s="90">
        <f t="shared" ca="1" si="157"/>
        <v>0</v>
      </c>
      <c r="Q199" s="90">
        <f t="shared" ca="1" si="158"/>
        <v>0</v>
      </c>
      <c r="R199" s="90">
        <f t="shared" ca="1" si="159"/>
        <v>0</v>
      </c>
      <c r="S199" s="90">
        <f t="shared" ca="1" si="160"/>
        <v>0</v>
      </c>
      <c r="T199" s="91"/>
      <c r="U199" s="90">
        <f t="shared" ca="1" si="143"/>
        <v>0</v>
      </c>
      <c r="V199" s="90">
        <f t="shared" ca="1" si="161"/>
        <v>0</v>
      </c>
      <c r="W199" s="90">
        <f t="shared" ca="1" si="162"/>
        <v>0</v>
      </c>
      <c r="X199" s="90">
        <f t="shared" ca="1" si="163"/>
        <v>0</v>
      </c>
      <c r="Y199" s="90">
        <f t="shared" ca="1" si="164"/>
        <v>0</v>
      </c>
      <c r="Z199" s="90">
        <f t="shared" ca="1" si="165"/>
        <v>0</v>
      </c>
      <c r="AA199" s="90">
        <f t="shared" ca="1" si="166"/>
        <v>0</v>
      </c>
      <c r="AB199" s="90">
        <f t="shared" ca="1" si="167"/>
        <v>0</v>
      </c>
      <c r="AC199" s="90">
        <f t="shared" ca="1" si="168"/>
        <v>0</v>
      </c>
      <c r="AD199" s="90">
        <f t="shared" ca="1" si="169"/>
        <v>0</v>
      </c>
      <c r="AE199" s="90">
        <f t="shared" ca="1" si="170"/>
        <v>0</v>
      </c>
      <c r="AF199" s="90">
        <f t="shared" ca="1" si="171"/>
        <v>0</v>
      </c>
      <c r="AG199" s="90">
        <f t="shared" ca="1" si="172"/>
        <v>0</v>
      </c>
      <c r="AH199" s="90">
        <f t="shared" ca="1" si="173"/>
        <v>0</v>
      </c>
      <c r="AI199" s="90">
        <f t="shared" ca="1" si="174"/>
        <v>0</v>
      </c>
      <c r="AJ199" s="90">
        <f t="shared" ca="1" si="175"/>
        <v>0</v>
      </c>
      <c r="AK199" s="94"/>
      <c r="AL199" s="90">
        <f t="shared" ca="1" si="176"/>
        <v>0</v>
      </c>
      <c r="AM199" s="90">
        <f t="shared" ca="1" si="177"/>
        <v>0</v>
      </c>
      <c r="AN199" s="90">
        <f t="shared" ca="1" si="178"/>
        <v>0</v>
      </c>
      <c r="AO199" s="90">
        <f t="shared" ca="1" si="179"/>
        <v>0</v>
      </c>
      <c r="AP199" s="90">
        <f t="shared" ca="1" si="180"/>
        <v>0</v>
      </c>
      <c r="AQ199" s="90">
        <f t="shared" ca="1" si="181"/>
        <v>0</v>
      </c>
      <c r="AR199" s="90">
        <f t="shared" ca="1" si="182"/>
        <v>0</v>
      </c>
      <c r="AS199" s="90">
        <f t="shared" ca="1" si="183"/>
        <v>0</v>
      </c>
      <c r="AT199" s="90">
        <f t="shared" ca="1" si="184"/>
        <v>0</v>
      </c>
      <c r="AU199" s="90">
        <f t="shared" ca="1" si="185"/>
        <v>0</v>
      </c>
      <c r="AV199" s="90">
        <f t="shared" ca="1" si="186"/>
        <v>0</v>
      </c>
      <c r="AW199" s="90">
        <f t="shared" ca="1" si="187"/>
        <v>0</v>
      </c>
      <c r="AX199" s="90">
        <f t="shared" ca="1" si="188"/>
        <v>0</v>
      </c>
      <c r="AY199" s="90">
        <f t="shared" ca="1" si="189"/>
        <v>0</v>
      </c>
      <c r="AZ199" s="90">
        <f t="shared" ca="1" si="190"/>
        <v>0</v>
      </c>
      <c r="BA199" s="92">
        <f t="shared" ca="1" si="191"/>
        <v>0</v>
      </c>
      <c r="BB199" s="95"/>
      <c r="BC199" s="90">
        <f t="shared" ca="1" si="192"/>
        <v>0</v>
      </c>
      <c r="BD199" s="90">
        <f t="shared" ca="1" si="193"/>
        <v>0</v>
      </c>
      <c r="BE199" s="90">
        <f t="shared" ca="1" si="194"/>
        <v>0</v>
      </c>
      <c r="BF199" s="90">
        <f t="shared" ca="1" si="195"/>
        <v>0</v>
      </c>
      <c r="BG199" s="90">
        <f t="shared" ca="1" si="196"/>
        <v>0</v>
      </c>
      <c r="BH199" s="90">
        <f t="shared" ca="1" si="197"/>
        <v>0</v>
      </c>
      <c r="BI199" s="90">
        <f t="shared" ca="1" si="198"/>
        <v>0</v>
      </c>
      <c r="BJ199" s="90">
        <f t="shared" ca="1" si="199"/>
        <v>0</v>
      </c>
      <c r="BK199" s="90">
        <f t="shared" ca="1" si="200"/>
        <v>0</v>
      </c>
      <c r="BL199" s="90">
        <f t="shared" ca="1" si="201"/>
        <v>0</v>
      </c>
      <c r="BM199" s="90">
        <f t="shared" ca="1" si="202"/>
        <v>0</v>
      </c>
      <c r="BN199" s="90">
        <f t="shared" ca="1" si="203"/>
        <v>0</v>
      </c>
      <c r="BO199" s="90">
        <f t="shared" ca="1" si="204"/>
        <v>0</v>
      </c>
      <c r="BP199" s="90">
        <f t="shared" ca="1" si="205"/>
        <v>0</v>
      </c>
      <c r="BQ199" s="90">
        <f t="shared" ca="1" si="206"/>
        <v>0</v>
      </c>
      <c r="BR199" s="92">
        <f t="shared" ca="1" si="207"/>
        <v>0</v>
      </c>
      <c r="BS199" s="92"/>
      <c r="BT199" s="93">
        <f t="shared" ca="1" si="208"/>
        <v>0</v>
      </c>
      <c r="BU199" s="90">
        <f ca="1">IF(W198&lt;=0,0,IF($C199&lt;=SUM($BT199:BT199),0,IF(BD199+$C199-SUM($BT199:BT199)&gt;W198+AM199,W198+AM199-BD199,$C199-SUM($BT199:BT199))))</f>
        <v>0</v>
      </c>
      <c r="BV199" s="90">
        <f ca="1">IF(X198&lt;=0,0,IF($C199&lt;=SUM($BT199:BU199),0,IF(BE199+$C199-SUM($BT199:BU199)&gt;X198+AN199,X198+AN199-BE199,$C199-SUM($BT199:BU199))))</f>
        <v>0</v>
      </c>
      <c r="BW199" s="90">
        <f ca="1">IF(Y198&lt;=0,0,IF($C199&lt;=SUM($BT199:BV199),0,IF(BF199+$C199-SUM($BT199:BV199)&gt;Y198+AO199,Y198+AO199-BF199,$C199-SUM($BT199:BV199))))</f>
        <v>0</v>
      </c>
      <c r="BX199" s="90">
        <f ca="1">IF(Z198&lt;=0,0,IF($C199&lt;=SUM($BT199:BW199),0,IF(BG199+$C199-SUM($BT199:BW199)&gt;Z198+AP199,Z198+AP199-BG199,$C199-SUM($BT199:BW199))))</f>
        <v>0</v>
      </c>
      <c r="BY199" s="90">
        <f ca="1">IF(AA198&lt;=0,0,IF($C199&lt;=SUM($BT199:BX199),0,IF(BH199+$C199-SUM($BT199:BX199)&gt;AA198+AQ199,AA198+AQ199-BH199,$C199-SUM($BT199:BX199))))</f>
        <v>0</v>
      </c>
      <c r="BZ199" s="90">
        <f ca="1">IF(AB198&lt;=0,0,IF($C199&lt;=SUM($BT199:BY199),0,IF(BI199+$C199-SUM($BT199:BY199)&gt;AB198+AR199,AB198+AR199-BI199,$C199-SUM($BT199:BY199))))</f>
        <v>0</v>
      </c>
      <c r="CA199" s="90">
        <f ca="1">IF(AC198&lt;=0,0,IF($C199&lt;=SUM($BT199:BZ199),0,IF(BJ199+$C199-SUM($BT199:BZ199)&gt;AC198+AS199,AC198+AS199-BJ199,$C199-SUM($BT199:BZ199))))</f>
        <v>0</v>
      </c>
      <c r="CB199" s="90">
        <f ca="1">IF(AD198&lt;=0,0,IF($C199&lt;=SUM($BT199:CA199),0,IF(BK199+$C199-SUM($BT199:CA199)&gt;AD198+AT199,AD198+AT199-BK199,$C199-SUM($BT199:CA199))))</f>
        <v>0</v>
      </c>
      <c r="CC199" s="90">
        <f ca="1">IF(AE198&lt;=0,0,IF($C199&lt;=SUM($BT199:CB199),0,IF(BL199+$C199-SUM($BT199:CB199)&gt;AE198+AU199,AE198+AU199-BL199,$C199-SUM($BT199:CB199))))</f>
        <v>0</v>
      </c>
      <c r="CD199" s="90">
        <f ca="1">IF(AF198&lt;=0,0,IF($C199&lt;=SUM($BT199:CC199),0,IF(BM199+$C199-SUM($BT199:CC199)&gt;AF198+AV199,AF198+AV199-BM199,$C199-SUM($BT199:CC199))))</f>
        <v>0</v>
      </c>
      <c r="CE199" s="90">
        <f ca="1">IF(AG198&lt;=0,0,IF($C199&lt;=SUM($BT199:CD199),0,IF(BN199+$C199-SUM($BT199:CD199)&gt;AG198+AW199,AG198+AW199-BN199,$C199-SUM($BT199:CD199))))</f>
        <v>0</v>
      </c>
      <c r="CF199" s="90">
        <f ca="1">IF(AH198&lt;=0,0,IF($C199&lt;=SUM($BT199:CE199),0,IF(BO199+$C199-SUM($BT199:CE199)&gt;AH198+AX199,AH198+AX199-BO199,$C199-SUM($BT199:CE199))))</f>
        <v>0</v>
      </c>
      <c r="CG199" s="90">
        <f ca="1">IF(AI198&lt;=0,0,IF($C199&lt;=SUM($BT199:CF199),0,IF(BP199+$C199-SUM($BT199:CF199)&gt;AI198+AY199,AI198+AY199-BP199,$C199-SUM($BT199:CF199))))</f>
        <v>0</v>
      </c>
      <c r="CH199" s="90">
        <f ca="1">IF(AJ198&lt;=0,0,IF($C199&lt;=SUM($BT199:CG199),0,IF(BQ199+$C199-SUM($BT199:CG199)&gt;AJ198+AZ199,AJ198+AZ199-BQ199,$C199-SUM($BT199:CG199))))</f>
        <v>0</v>
      </c>
    </row>
    <row r="200" spans="1:86" ht="11.1" customHeight="1" x14ac:dyDescent="0.2">
      <c r="A200" s="86" t="str">
        <f t="shared" ca="1" si="144"/>
        <v/>
      </c>
      <c r="B200" s="87" t="e">
        <f t="shared" ca="1" si="209"/>
        <v>#N/A</v>
      </c>
      <c r="C200" s="88" t="str">
        <f t="shared" ca="1" si="145"/>
        <v/>
      </c>
      <c r="D200" s="89"/>
      <c r="E200" s="90">
        <f t="shared" ca="1" si="146"/>
        <v>0</v>
      </c>
      <c r="F200" s="90">
        <f t="shared" ca="1" si="147"/>
        <v>0</v>
      </c>
      <c r="G200" s="90">
        <f t="shared" ca="1" si="148"/>
        <v>0</v>
      </c>
      <c r="H200" s="90">
        <f t="shared" ca="1" si="149"/>
        <v>0</v>
      </c>
      <c r="I200" s="90">
        <f t="shared" ca="1" si="150"/>
        <v>0</v>
      </c>
      <c r="J200" s="90">
        <f t="shared" ca="1" si="151"/>
        <v>0</v>
      </c>
      <c r="K200" s="90">
        <f t="shared" ca="1" si="152"/>
        <v>0</v>
      </c>
      <c r="L200" s="90">
        <f t="shared" ca="1" si="153"/>
        <v>0</v>
      </c>
      <c r="M200" s="90">
        <f t="shared" ca="1" si="154"/>
        <v>0</v>
      </c>
      <c r="N200" s="90">
        <f t="shared" ca="1" si="155"/>
        <v>0</v>
      </c>
      <c r="O200" s="90">
        <f t="shared" ca="1" si="156"/>
        <v>0</v>
      </c>
      <c r="P200" s="90">
        <f t="shared" ca="1" si="157"/>
        <v>0</v>
      </c>
      <c r="Q200" s="90">
        <f t="shared" ca="1" si="158"/>
        <v>0</v>
      </c>
      <c r="R200" s="90">
        <f t="shared" ca="1" si="159"/>
        <v>0</v>
      </c>
      <c r="S200" s="90">
        <f t="shared" ca="1" si="160"/>
        <v>0</v>
      </c>
      <c r="T200" s="91"/>
      <c r="U200" s="90">
        <f t="shared" ca="1" si="143"/>
        <v>0</v>
      </c>
      <c r="V200" s="90">
        <f t="shared" ca="1" si="161"/>
        <v>0</v>
      </c>
      <c r="W200" s="90">
        <f t="shared" ca="1" si="162"/>
        <v>0</v>
      </c>
      <c r="X200" s="90">
        <f t="shared" ca="1" si="163"/>
        <v>0</v>
      </c>
      <c r="Y200" s="90">
        <f t="shared" ca="1" si="164"/>
        <v>0</v>
      </c>
      <c r="Z200" s="90">
        <f t="shared" ca="1" si="165"/>
        <v>0</v>
      </c>
      <c r="AA200" s="90">
        <f t="shared" ca="1" si="166"/>
        <v>0</v>
      </c>
      <c r="AB200" s="90">
        <f t="shared" ca="1" si="167"/>
        <v>0</v>
      </c>
      <c r="AC200" s="90">
        <f t="shared" ca="1" si="168"/>
        <v>0</v>
      </c>
      <c r="AD200" s="90">
        <f t="shared" ca="1" si="169"/>
        <v>0</v>
      </c>
      <c r="AE200" s="90">
        <f t="shared" ca="1" si="170"/>
        <v>0</v>
      </c>
      <c r="AF200" s="90">
        <f t="shared" ca="1" si="171"/>
        <v>0</v>
      </c>
      <c r="AG200" s="90">
        <f t="shared" ca="1" si="172"/>
        <v>0</v>
      </c>
      <c r="AH200" s="90">
        <f t="shared" ca="1" si="173"/>
        <v>0</v>
      </c>
      <c r="AI200" s="90">
        <f t="shared" ca="1" si="174"/>
        <v>0</v>
      </c>
      <c r="AJ200" s="90">
        <f t="shared" ca="1" si="175"/>
        <v>0</v>
      </c>
      <c r="AK200" s="94"/>
      <c r="AL200" s="90">
        <f t="shared" ca="1" si="176"/>
        <v>0</v>
      </c>
      <c r="AM200" s="90">
        <f t="shared" ca="1" si="177"/>
        <v>0</v>
      </c>
      <c r="AN200" s="90">
        <f t="shared" ca="1" si="178"/>
        <v>0</v>
      </c>
      <c r="AO200" s="90">
        <f t="shared" ca="1" si="179"/>
        <v>0</v>
      </c>
      <c r="AP200" s="90">
        <f t="shared" ca="1" si="180"/>
        <v>0</v>
      </c>
      <c r="AQ200" s="90">
        <f t="shared" ca="1" si="181"/>
        <v>0</v>
      </c>
      <c r="AR200" s="90">
        <f t="shared" ca="1" si="182"/>
        <v>0</v>
      </c>
      <c r="AS200" s="90">
        <f t="shared" ca="1" si="183"/>
        <v>0</v>
      </c>
      <c r="AT200" s="90">
        <f t="shared" ca="1" si="184"/>
        <v>0</v>
      </c>
      <c r="AU200" s="90">
        <f t="shared" ca="1" si="185"/>
        <v>0</v>
      </c>
      <c r="AV200" s="90">
        <f t="shared" ca="1" si="186"/>
        <v>0</v>
      </c>
      <c r="AW200" s="90">
        <f t="shared" ca="1" si="187"/>
        <v>0</v>
      </c>
      <c r="AX200" s="90">
        <f t="shared" ca="1" si="188"/>
        <v>0</v>
      </c>
      <c r="AY200" s="90">
        <f t="shared" ca="1" si="189"/>
        <v>0</v>
      </c>
      <c r="AZ200" s="90">
        <f t="shared" ca="1" si="190"/>
        <v>0</v>
      </c>
      <c r="BA200" s="92">
        <f t="shared" ca="1" si="191"/>
        <v>0</v>
      </c>
      <c r="BB200" s="95"/>
      <c r="BC200" s="90">
        <f t="shared" ca="1" si="192"/>
        <v>0</v>
      </c>
      <c r="BD200" s="90">
        <f t="shared" ca="1" si="193"/>
        <v>0</v>
      </c>
      <c r="BE200" s="90">
        <f t="shared" ca="1" si="194"/>
        <v>0</v>
      </c>
      <c r="BF200" s="90">
        <f t="shared" ca="1" si="195"/>
        <v>0</v>
      </c>
      <c r="BG200" s="90">
        <f t="shared" ca="1" si="196"/>
        <v>0</v>
      </c>
      <c r="BH200" s="90">
        <f t="shared" ca="1" si="197"/>
        <v>0</v>
      </c>
      <c r="BI200" s="90">
        <f t="shared" ca="1" si="198"/>
        <v>0</v>
      </c>
      <c r="BJ200" s="90">
        <f t="shared" ca="1" si="199"/>
        <v>0</v>
      </c>
      <c r="BK200" s="90">
        <f t="shared" ca="1" si="200"/>
        <v>0</v>
      </c>
      <c r="BL200" s="90">
        <f t="shared" ca="1" si="201"/>
        <v>0</v>
      </c>
      <c r="BM200" s="90">
        <f t="shared" ca="1" si="202"/>
        <v>0</v>
      </c>
      <c r="BN200" s="90">
        <f t="shared" ca="1" si="203"/>
        <v>0</v>
      </c>
      <c r="BO200" s="90">
        <f t="shared" ca="1" si="204"/>
        <v>0</v>
      </c>
      <c r="BP200" s="90">
        <f t="shared" ca="1" si="205"/>
        <v>0</v>
      </c>
      <c r="BQ200" s="90">
        <f t="shared" ca="1" si="206"/>
        <v>0</v>
      </c>
      <c r="BR200" s="92">
        <f t="shared" ca="1" si="207"/>
        <v>0</v>
      </c>
      <c r="BS200" s="92"/>
      <c r="BT200" s="93">
        <f t="shared" ca="1" si="208"/>
        <v>0</v>
      </c>
      <c r="BU200" s="90">
        <f ca="1">IF(W199&lt;=0,0,IF($C200&lt;=SUM($BT200:BT200),0,IF(BD200+$C200-SUM($BT200:BT200)&gt;W199+AM200,W199+AM200-BD200,$C200-SUM($BT200:BT200))))</f>
        <v>0</v>
      </c>
      <c r="BV200" s="90">
        <f ca="1">IF(X199&lt;=0,0,IF($C200&lt;=SUM($BT200:BU200),0,IF(BE200+$C200-SUM($BT200:BU200)&gt;X199+AN200,X199+AN200-BE200,$C200-SUM($BT200:BU200))))</f>
        <v>0</v>
      </c>
      <c r="BW200" s="90">
        <f ca="1">IF(Y199&lt;=0,0,IF($C200&lt;=SUM($BT200:BV200),0,IF(BF200+$C200-SUM($BT200:BV200)&gt;Y199+AO200,Y199+AO200-BF200,$C200-SUM($BT200:BV200))))</f>
        <v>0</v>
      </c>
      <c r="BX200" s="90">
        <f ca="1">IF(Z199&lt;=0,0,IF($C200&lt;=SUM($BT200:BW200),0,IF(BG200+$C200-SUM($BT200:BW200)&gt;Z199+AP200,Z199+AP200-BG200,$C200-SUM($BT200:BW200))))</f>
        <v>0</v>
      </c>
      <c r="BY200" s="90">
        <f ca="1">IF(AA199&lt;=0,0,IF($C200&lt;=SUM($BT200:BX200),0,IF(BH200+$C200-SUM($BT200:BX200)&gt;AA199+AQ200,AA199+AQ200-BH200,$C200-SUM($BT200:BX200))))</f>
        <v>0</v>
      </c>
      <c r="BZ200" s="90">
        <f ca="1">IF(AB199&lt;=0,0,IF($C200&lt;=SUM($BT200:BY200),0,IF(BI200+$C200-SUM($BT200:BY200)&gt;AB199+AR200,AB199+AR200-BI200,$C200-SUM($BT200:BY200))))</f>
        <v>0</v>
      </c>
      <c r="CA200" s="90">
        <f ca="1">IF(AC199&lt;=0,0,IF($C200&lt;=SUM($BT200:BZ200),0,IF(BJ200+$C200-SUM($BT200:BZ200)&gt;AC199+AS200,AC199+AS200-BJ200,$C200-SUM($BT200:BZ200))))</f>
        <v>0</v>
      </c>
      <c r="CB200" s="90">
        <f ca="1">IF(AD199&lt;=0,0,IF($C200&lt;=SUM($BT200:CA200),0,IF(BK200+$C200-SUM($BT200:CA200)&gt;AD199+AT200,AD199+AT200-BK200,$C200-SUM($BT200:CA200))))</f>
        <v>0</v>
      </c>
      <c r="CC200" s="90">
        <f ca="1">IF(AE199&lt;=0,0,IF($C200&lt;=SUM($BT200:CB200),0,IF(BL200+$C200-SUM($BT200:CB200)&gt;AE199+AU200,AE199+AU200-BL200,$C200-SUM($BT200:CB200))))</f>
        <v>0</v>
      </c>
      <c r="CD200" s="90">
        <f ca="1">IF(AF199&lt;=0,0,IF($C200&lt;=SUM($BT200:CC200),0,IF(BM200+$C200-SUM($BT200:CC200)&gt;AF199+AV200,AF199+AV200-BM200,$C200-SUM($BT200:CC200))))</f>
        <v>0</v>
      </c>
      <c r="CE200" s="90">
        <f ca="1">IF(AG199&lt;=0,0,IF($C200&lt;=SUM($BT200:CD200),0,IF(BN200+$C200-SUM($BT200:CD200)&gt;AG199+AW200,AG199+AW200-BN200,$C200-SUM($BT200:CD200))))</f>
        <v>0</v>
      </c>
      <c r="CF200" s="90">
        <f ca="1">IF(AH199&lt;=0,0,IF($C200&lt;=SUM($BT200:CE200),0,IF(BO200+$C200-SUM($BT200:CE200)&gt;AH199+AX200,AH199+AX200-BO200,$C200-SUM($BT200:CE200))))</f>
        <v>0</v>
      </c>
      <c r="CG200" s="90">
        <f ca="1">IF(AI199&lt;=0,0,IF($C200&lt;=SUM($BT200:CF200),0,IF(BP200+$C200-SUM($BT200:CF200)&gt;AI199+AY200,AI199+AY200-BP200,$C200-SUM($BT200:CF200))))</f>
        <v>0</v>
      </c>
      <c r="CH200" s="90">
        <f ca="1">IF(AJ199&lt;=0,0,IF($C200&lt;=SUM($BT200:CG200),0,IF(BQ200+$C200-SUM($BT200:CG200)&gt;AJ199+AZ200,AJ199+AZ200-BQ200,$C200-SUM($BT200:CG200))))</f>
        <v>0</v>
      </c>
    </row>
    <row r="201" spans="1:86" ht="11.1" customHeight="1" x14ac:dyDescent="0.2">
      <c r="A201" s="86" t="str">
        <f t="shared" ca="1" si="144"/>
        <v/>
      </c>
      <c r="B201" s="87" t="e">
        <f t="shared" ca="1" si="209"/>
        <v>#N/A</v>
      </c>
      <c r="C201" s="88" t="str">
        <f t="shared" ca="1" si="145"/>
        <v/>
      </c>
      <c r="D201" s="89"/>
      <c r="E201" s="90">
        <f t="shared" ca="1" si="146"/>
        <v>0</v>
      </c>
      <c r="F201" s="90">
        <f t="shared" ca="1" si="147"/>
        <v>0</v>
      </c>
      <c r="G201" s="90">
        <f t="shared" ca="1" si="148"/>
        <v>0</v>
      </c>
      <c r="H201" s="90">
        <f t="shared" ca="1" si="149"/>
        <v>0</v>
      </c>
      <c r="I201" s="90">
        <f t="shared" ca="1" si="150"/>
        <v>0</v>
      </c>
      <c r="J201" s="90">
        <f t="shared" ca="1" si="151"/>
        <v>0</v>
      </c>
      <c r="K201" s="90">
        <f t="shared" ca="1" si="152"/>
        <v>0</v>
      </c>
      <c r="L201" s="90">
        <f t="shared" ca="1" si="153"/>
        <v>0</v>
      </c>
      <c r="M201" s="90">
        <f t="shared" ca="1" si="154"/>
        <v>0</v>
      </c>
      <c r="N201" s="90">
        <f t="shared" ca="1" si="155"/>
        <v>0</v>
      </c>
      <c r="O201" s="90">
        <f t="shared" ca="1" si="156"/>
        <v>0</v>
      </c>
      <c r="P201" s="90">
        <f t="shared" ca="1" si="157"/>
        <v>0</v>
      </c>
      <c r="Q201" s="90">
        <f t="shared" ca="1" si="158"/>
        <v>0</v>
      </c>
      <c r="R201" s="90">
        <f t="shared" ca="1" si="159"/>
        <v>0</v>
      </c>
      <c r="S201" s="90">
        <f t="shared" ca="1" si="160"/>
        <v>0</v>
      </c>
      <c r="T201" s="91"/>
      <c r="U201" s="90">
        <f t="shared" ca="1" si="143"/>
        <v>0</v>
      </c>
      <c r="V201" s="90">
        <f t="shared" ca="1" si="161"/>
        <v>0</v>
      </c>
      <c r="W201" s="90">
        <f t="shared" ca="1" si="162"/>
        <v>0</v>
      </c>
      <c r="X201" s="90">
        <f t="shared" ca="1" si="163"/>
        <v>0</v>
      </c>
      <c r="Y201" s="90">
        <f t="shared" ca="1" si="164"/>
        <v>0</v>
      </c>
      <c r="Z201" s="90">
        <f t="shared" ca="1" si="165"/>
        <v>0</v>
      </c>
      <c r="AA201" s="90">
        <f t="shared" ca="1" si="166"/>
        <v>0</v>
      </c>
      <c r="AB201" s="90">
        <f t="shared" ca="1" si="167"/>
        <v>0</v>
      </c>
      <c r="AC201" s="90">
        <f t="shared" ca="1" si="168"/>
        <v>0</v>
      </c>
      <c r="AD201" s="90">
        <f t="shared" ca="1" si="169"/>
        <v>0</v>
      </c>
      <c r="AE201" s="90">
        <f t="shared" ca="1" si="170"/>
        <v>0</v>
      </c>
      <c r="AF201" s="90">
        <f t="shared" ca="1" si="171"/>
        <v>0</v>
      </c>
      <c r="AG201" s="90">
        <f t="shared" ca="1" si="172"/>
        <v>0</v>
      </c>
      <c r="AH201" s="90">
        <f t="shared" ca="1" si="173"/>
        <v>0</v>
      </c>
      <c r="AI201" s="90">
        <f t="shared" ca="1" si="174"/>
        <v>0</v>
      </c>
      <c r="AJ201" s="90">
        <f t="shared" ca="1" si="175"/>
        <v>0</v>
      </c>
      <c r="AK201" s="94"/>
      <c r="AL201" s="90">
        <f t="shared" ca="1" si="176"/>
        <v>0</v>
      </c>
      <c r="AM201" s="90">
        <f t="shared" ca="1" si="177"/>
        <v>0</v>
      </c>
      <c r="AN201" s="90">
        <f t="shared" ca="1" si="178"/>
        <v>0</v>
      </c>
      <c r="AO201" s="90">
        <f t="shared" ca="1" si="179"/>
        <v>0</v>
      </c>
      <c r="AP201" s="90">
        <f t="shared" ca="1" si="180"/>
        <v>0</v>
      </c>
      <c r="AQ201" s="90">
        <f t="shared" ca="1" si="181"/>
        <v>0</v>
      </c>
      <c r="AR201" s="90">
        <f t="shared" ca="1" si="182"/>
        <v>0</v>
      </c>
      <c r="AS201" s="90">
        <f t="shared" ca="1" si="183"/>
        <v>0</v>
      </c>
      <c r="AT201" s="90">
        <f t="shared" ca="1" si="184"/>
        <v>0</v>
      </c>
      <c r="AU201" s="90">
        <f t="shared" ca="1" si="185"/>
        <v>0</v>
      </c>
      <c r="AV201" s="90">
        <f t="shared" ca="1" si="186"/>
        <v>0</v>
      </c>
      <c r="AW201" s="90">
        <f t="shared" ca="1" si="187"/>
        <v>0</v>
      </c>
      <c r="AX201" s="90">
        <f t="shared" ca="1" si="188"/>
        <v>0</v>
      </c>
      <c r="AY201" s="90">
        <f t="shared" ca="1" si="189"/>
        <v>0</v>
      </c>
      <c r="AZ201" s="90">
        <f t="shared" ca="1" si="190"/>
        <v>0</v>
      </c>
      <c r="BA201" s="92">
        <f t="shared" ca="1" si="191"/>
        <v>0</v>
      </c>
      <c r="BB201" s="95"/>
      <c r="BC201" s="90">
        <f t="shared" ca="1" si="192"/>
        <v>0</v>
      </c>
      <c r="BD201" s="90">
        <f t="shared" ca="1" si="193"/>
        <v>0</v>
      </c>
      <c r="BE201" s="90">
        <f t="shared" ca="1" si="194"/>
        <v>0</v>
      </c>
      <c r="BF201" s="90">
        <f t="shared" ca="1" si="195"/>
        <v>0</v>
      </c>
      <c r="BG201" s="90">
        <f t="shared" ca="1" si="196"/>
        <v>0</v>
      </c>
      <c r="BH201" s="90">
        <f t="shared" ca="1" si="197"/>
        <v>0</v>
      </c>
      <c r="BI201" s="90">
        <f t="shared" ca="1" si="198"/>
        <v>0</v>
      </c>
      <c r="BJ201" s="90">
        <f t="shared" ca="1" si="199"/>
        <v>0</v>
      </c>
      <c r="BK201" s="90">
        <f t="shared" ca="1" si="200"/>
        <v>0</v>
      </c>
      <c r="BL201" s="90">
        <f t="shared" ca="1" si="201"/>
        <v>0</v>
      </c>
      <c r="BM201" s="90">
        <f t="shared" ca="1" si="202"/>
        <v>0</v>
      </c>
      <c r="BN201" s="90">
        <f t="shared" ca="1" si="203"/>
        <v>0</v>
      </c>
      <c r="BO201" s="90">
        <f t="shared" ca="1" si="204"/>
        <v>0</v>
      </c>
      <c r="BP201" s="90">
        <f t="shared" ca="1" si="205"/>
        <v>0</v>
      </c>
      <c r="BQ201" s="90">
        <f t="shared" ca="1" si="206"/>
        <v>0</v>
      </c>
      <c r="BR201" s="92">
        <f t="shared" ca="1" si="207"/>
        <v>0</v>
      </c>
      <c r="BS201" s="92"/>
      <c r="BT201" s="93">
        <f t="shared" ca="1" si="208"/>
        <v>0</v>
      </c>
      <c r="BU201" s="90">
        <f ca="1">IF(W200&lt;=0,0,IF($C201&lt;=SUM($BT201:BT201),0,IF(BD201+$C201-SUM($BT201:BT201)&gt;W200+AM201,W200+AM201-BD201,$C201-SUM($BT201:BT201))))</f>
        <v>0</v>
      </c>
      <c r="BV201" s="90">
        <f ca="1">IF(X200&lt;=0,0,IF($C201&lt;=SUM($BT201:BU201),0,IF(BE201+$C201-SUM($BT201:BU201)&gt;X200+AN201,X200+AN201-BE201,$C201-SUM($BT201:BU201))))</f>
        <v>0</v>
      </c>
      <c r="BW201" s="90">
        <f ca="1">IF(Y200&lt;=0,0,IF($C201&lt;=SUM($BT201:BV201),0,IF(BF201+$C201-SUM($BT201:BV201)&gt;Y200+AO201,Y200+AO201-BF201,$C201-SUM($BT201:BV201))))</f>
        <v>0</v>
      </c>
      <c r="BX201" s="90">
        <f ca="1">IF(Z200&lt;=0,0,IF($C201&lt;=SUM($BT201:BW201),0,IF(BG201+$C201-SUM($BT201:BW201)&gt;Z200+AP201,Z200+AP201-BG201,$C201-SUM($BT201:BW201))))</f>
        <v>0</v>
      </c>
      <c r="BY201" s="90">
        <f ca="1">IF(AA200&lt;=0,0,IF($C201&lt;=SUM($BT201:BX201),0,IF(BH201+$C201-SUM($BT201:BX201)&gt;AA200+AQ201,AA200+AQ201-BH201,$C201-SUM($BT201:BX201))))</f>
        <v>0</v>
      </c>
      <c r="BZ201" s="90">
        <f ca="1">IF(AB200&lt;=0,0,IF($C201&lt;=SUM($BT201:BY201),0,IF(BI201+$C201-SUM($BT201:BY201)&gt;AB200+AR201,AB200+AR201-BI201,$C201-SUM($BT201:BY201))))</f>
        <v>0</v>
      </c>
      <c r="CA201" s="90">
        <f ca="1">IF(AC200&lt;=0,0,IF($C201&lt;=SUM($BT201:BZ201),0,IF(BJ201+$C201-SUM($BT201:BZ201)&gt;AC200+AS201,AC200+AS201-BJ201,$C201-SUM($BT201:BZ201))))</f>
        <v>0</v>
      </c>
      <c r="CB201" s="90">
        <f ca="1">IF(AD200&lt;=0,0,IF($C201&lt;=SUM($BT201:CA201),0,IF(BK201+$C201-SUM($BT201:CA201)&gt;AD200+AT201,AD200+AT201-BK201,$C201-SUM($BT201:CA201))))</f>
        <v>0</v>
      </c>
      <c r="CC201" s="90">
        <f ca="1">IF(AE200&lt;=0,0,IF($C201&lt;=SUM($BT201:CB201),0,IF(BL201+$C201-SUM($BT201:CB201)&gt;AE200+AU201,AE200+AU201-BL201,$C201-SUM($BT201:CB201))))</f>
        <v>0</v>
      </c>
      <c r="CD201" s="90">
        <f ca="1">IF(AF200&lt;=0,0,IF($C201&lt;=SUM($BT201:CC201),0,IF(BM201+$C201-SUM($BT201:CC201)&gt;AF200+AV201,AF200+AV201-BM201,$C201-SUM($BT201:CC201))))</f>
        <v>0</v>
      </c>
      <c r="CE201" s="90">
        <f ca="1">IF(AG200&lt;=0,0,IF($C201&lt;=SUM($BT201:CD201),0,IF(BN201+$C201-SUM($BT201:CD201)&gt;AG200+AW201,AG200+AW201-BN201,$C201-SUM($BT201:CD201))))</f>
        <v>0</v>
      </c>
      <c r="CF201" s="90">
        <f ca="1">IF(AH200&lt;=0,0,IF($C201&lt;=SUM($BT201:CE201),0,IF(BO201+$C201-SUM($BT201:CE201)&gt;AH200+AX201,AH200+AX201-BO201,$C201-SUM($BT201:CE201))))</f>
        <v>0</v>
      </c>
      <c r="CG201" s="90">
        <f ca="1">IF(AI200&lt;=0,0,IF($C201&lt;=SUM($BT201:CF201),0,IF(BP201+$C201-SUM($BT201:CF201)&gt;AI200+AY201,AI200+AY201-BP201,$C201-SUM($BT201:CF201))))</f>
        <v>0</v>
      </c>
      <c r="CH201" s="90">
        <f ca="1">IF(AJ200&lt;=0,0,IF($C201&lt;=SUM($BT201:CG201),0,IF(BQ201+$C201-SUM($BT201:CG201)&gt;AJ200+AZ201,AJ200+AZ201-BQ201,$C201-SUM($BT201:CG201))))</f>
        <v>0</v>
      </c>
    </row>
    <row r="202" spans="1:86" ht="11.1" customHeight="1" x14ac:dyDescent="0.2">
      <c r="A202" s="86" t="str">
        <f t="shared" ca="1" si="144"/>
        <v/>
      </c>
      <c r="B202" s="87" t="e">
        <f t="shared" ca="1" si="209"/>
        <v>#N/A</v>
      </c>
      <c r="C202" s="88" t="str">
        <f t="shared" ca="1" si="145"/>
        <v/>
      </c>
      <c r="D202" s="89"/>
      <c r="E202" s="90">
        <f t="shared" ca="1" si="146"/>
        <v>0</v>
      </c>
      <c r="F202" s="90">
        <f t="shared" ca="1" si="147"/>
        <v>0</v>
      </c>
      <c r="G202" s="90">
        <f t="shared" ca="1" si="148"/>
        <v>0</v>
      </c>
      <c r="H202" s="90">
        <f t="shared" ca="1" si="149"/>
        <v>0</v>
      </c>
      <c r="I202" s="90">
        <f t="shared" ca="1" si="150"/>
        <v>0</v>
      </c>
      <c r="J202" s="90">
        <f t="shared" ca="1" si="151"/>
        <v>0</v>
      </c>
      <c r="K202" s="90">
        <f t="shared" ca="1" si="152"/>
        <v>0</v>
      </c>
      <c r="L202" s="90">
        <f t="shared" ca="1" si="153"/>
        <v>0</v>
      </c>
      <c r="M202" s="90">
        <f t="shared" ca="1" si="154"/>
        <v>0</v>
      </c>
      <c r="N202" s="90">
        <f t="shared" ca="1" si="155"/>
        <v>0</v>
      </c>
      <c r="O202" s="90">
        <f t="shared" ca="1" si="156"/>
        <v>0</v>
      </c>
      <c r="P202" s="90">
        <f t="shared" ca="1" si="157"/>
        <v>0</v>
      </c>
      <c r="Q202" s="90">
        <f t="shared" ca="1" si="158"/>
        <v>0</v>
      </c>
      <c r="R202" s="90">
        <f t="shared" ca="1" si="159"/>
        <v>0</v>
      </c>
      <c r="S202" s="90">
        <f t="shared" ca="1" si="160"/>
        <v>0</v>
      </c>
      <c r="T202" s="91"/>
      <c r="U202" s="90">
        <f t="shared" ca="1" si="143"/>
        <v>0</v>
      </c>
      <c r="V202" s="90">
        <f t="shared" ca="1" si="161"/>
        <v>0</v>
      </c>
      <c r="W202" s="90">
        <f t="shared" ca="1" si="162"/>
        <v>0</v>
      </c>
      <c r="X202" s="90">
        <f t="shared" ca="1" si="163"/>
        <v>0</v>
      </c>
      <c r="Y202" s="90">
        <f t="shared" ca="1" si="164"/>
        <v>0</v>
      </c>
      <c r="Z202" s="90">
        <f t="shared" ca="1" si="165"/>
        <v>0</v>
      </c>
      <c r="AA202" s="90">
        <f t="shared" ca="1" si="166"/>
        <v>0</v>
      </c>
      <c r="AB202" s="90">
        <f t="shared" ca="1" si="167"/>
        <v>0</v>
      </c>
      <c r="AC202" s="90">
        <f t="shared" ca="1" si="168"/>
        <v>0</v>
      </c>
      <c r="AD202" s="90">
        <f t="shared" ca="1" si="169"/>
        <v>0</v>
      </c>
      <c r="AE202" s="90">
        <f t="shared" ca="1" si="170"/>
        <v>0</v>
      </c>
      <c r="AF202" s="90">
        <f t="shared" ca="1" si="171"/>
        <v>0</v>
      </c>
      <c r="AG202" s="90">
        <f t="shared" ca="1" si="172"/>
        <v>0</v>
      </c>
      <c r="AH202" s="90">
        <f t="shared" ca="1" si="173"/>
        <v>0</v>
      </c>
      <c r="AI202" s="90">
        <f t="shared" ca="1" si="174"/>
        <v>0</v>
      </c>
      <c r="AJ202" s="90">
        <f t="shared" ca="1" si="175"/>
        <v>0</v>
      </c>
      <c r="AK202" s="94"/>
      <c r="AL202" s="90">
        <f t="shared" ca="1" si="176"/>
        <v>0</v>
      </c>
      <c r="AM202" s="90">
        <f t="shared" ca="1" si="177"/>
        <v>0</v>
      </c>
      <c r="AN202" s="90">
        <f t="shared" ca="1" si="178"/>
        <v>0</v>
      </c>
      <c r="AO202" s="90">
        <f t="shared" ca="1" si="179"/>
        <v>0</v>
      </c>
      <c r="AP202" s="90">
        <f t="shared" ca="1" si="180"/>
        <v>0</v>
      </c>
      <c r="AQ202" s="90">
        <f t="shared" ca="1" si="181"/>
        <v>0</v>
      </c>
      <c r="AR202" s="90">
        <f t="shared" ca="1" si="182"/>
        <v>0</v>
      </c>
      <c r="AS202" s="90">
        <f t="shared" ca="1" si="183"/>
        <v>0</v>
      </c>
      <c r="AT202" s="90">
        <f t="shared" ca="1" si="184"/>
        <v>0</v>
      </c>
      <c r="AU202" s="90">
        <f t="shared" ca="1" si="185"/>
        <v>0</v>
      </c>
      <c r="AV202" s="90">
        <f t="shared" ca="1" si="186"/>
        <v>0</v>
      </c>
      <c r="AW202" s="90">
        <f t="shared" ca="1" si="187"/>
        <v>0</v>
      </c>
      <c r="AX202" s="90">
        <f t="shared" ca="1" si="188"/>
        <v>0</v>
      </c>
      <c r="AY202" s="90">
        <f t="shared" ca="1" si="189"/>
        <v>0</v>
      </c>
      <c r="AZ202" s="90">
        <f t="shared" ca="1" si="190"/>
        <v>0</v>
      </c>
      <c r="BA202" s="92">
        <f t="shared" ca="1" si="191"/>
        <v>0</v>
      </c>
      <c r="BB202" s="95"/>
      <c r="BC202" s="90">
        <f t="shared" ca="1" si="192"/>
        <v>0</v>
      </c>
      <c r="BD202" s="90">
        <f t="shared" ca="1" si="193"/>
        <v>0</v>
      </c>
      <c r="BE202" s="90">
        <f t="shared" ca="1" si="194"/>
        <v>0</v>
      </c>
      <c r="BF202" s="90">
        <f t="shared" ca="1" si="195"/>
        <v>0</v>
      </c>
      <c r="BG202" s="90">
        <f t="shared" ca="1" si="196"/>
        <v>0</v>
      </c>
      <c r="BH202" s="90">
        <f t="shared" ca="1" si="197"/>
        <v>0</v>
      </c>
      <c r="BI202" s="90">
        <f t="shared" ca="1" si="198"/>
        <v>0</v>
      </c>
      <c r="BJ202" s="90">
        <f t="shared" ca="1" si="199"/>
        <v>0</v>
      </c>
      <c r="BK202" s="90">
        <f t="shared" ca="1" si="200"/>
        <v>0</v>
      </c>
      <c r="BL202" s="90">
        <f t="shared" ca="1" si="201"/>
        <v>0</v>
      </c>
      <c r="BM202" s="90">
        <f t="shared" ca="1" si="202"/>
        <v>0</v>
      </c>
      <c r="BN202" s="90">
        <f t="shared" ca="1" si="203"/>
        <v>0</v>
      </c>
      <c r="BO202" s="90">
        <f t="shared" ca="1" si="204"/>
        <v>0</v>
      </c>
      <c r="BP202" s="90">
        <f t="shared" ca="1" si="205"/>
        <v>0</v>
      </c>
      <c r="BQ202" s="90">
        <f t="shared" ca="1" si="206"/>
        <v>0</v>
      </c>
      <c r="BR202" s="92">
        <f t="shared" ca="1" si="207"/>
        <v>0</v>
      </c>
      <c r="BS202" s="92"/>
      <c r="BT202" s="93">
        <f t="shared" ca="1" si="208"/>
        <v>0</v>
      </c>
      <c r="BU202" s="90">
        <f ca="1">IF(W201&lt;=0,0,IF($C202&lt;=SUM($BT202:BT202),0,IF(BD202+$C202-SUM($BT202:BT202)&gt;W201+AM202,W201+AM202-BD202,$C202-SUM($BT202:BT202))))</f>
        <v>0</v>
      </c>
      <c r="BV202" s="90">
        <f ca="1">IF(X201&lt;=0,0,IF($C202&lt;=SUM($BT202:BU202),0,IF(BE202+$C202-SUM($BT202:BU202)&gt;X201+AN202,X201+AN202-BE202,$C202-SUM($BT202:BU202))))</f>
        <v>0</v>
      </c>
      <c r="BW202" s="90">
        <f ca="1">IF(Y201&lt;=0,0,IF($C202&lt;=SUM($BT202:BV202),0,IF(BF202+$C202-SUM($BT202:BV202)&gt;Y201+AO202,Y201+AO202-BF202,$C202-SUM($BT202:BV202))))</f>
        <v>0</v>
      </c>
      <c r="BX202" s="90">
        <f ca="1">IF(Z201&lt;=0,0,IF($C202&lt;=SUM($BT202:BW202),0,IF(BG202+$C202-SUM($BT202:BW202)&gt;Z201+AP202,Z201+AP202-BG202,$C202-SUM($BT202:BW202))))</f>
        <v>0</v>
      </c>
      <c r="BY202" s="90">
        <f ca="1">IF(AA201&lt;=0,0,IF($C202&lt;=SUM($BT202:BX202),0,IF(BH202+$C202-SUM($BT202:BX202)&gt;AA201+AQ202,AA201+AQ202-BH202,$C202-SUM($BT202:BX202))))</f>
        <v>0</v>
      </c>
      <c r="BZ202" s="90">
        <f ca="1">IF(AB201&lt;=0,0,IF($C202&lt;=SUM($BT202:BY202),0,IF(BI202+$C202-SUM($BT202:BY202)&gt;AB201+AR202,AB201+AR202-BI202,$C202-SUM($BT202:BY202))))</f>
        <v>0</v>
      </c>
      <c r="CA202" s="90">
        <f ca="1">IF(AC201&lt;=0,0,IF($C202&lt;=SUM($BT202:BZ202),0,IF(BJ202+$C202-SUM($BT202:BZ202)&gt;AC201+AS202,AC201+AS202-BJ202,$C202-SUM($BT202:BZ202))))</f>
        <v>0</v>
      </c>
      <c r="CB202" s="90">
        <f ca="1">IF(AD201&lt;=0,0,IF($C202&lt;=SUM($BT202:CA202),0,IF(BK202+$C202-SUM($BT202:CA202)&gt;AD201+AT202,AD201+AT202-BK202,$C202-SUM($BT202:CA202))))</f>
        <v>0</v>
      </c>
      <c r="CC202" s="90">
        <f ca="1">IF(AE201&lt;=0,0,IF($C202&lt;=SUM($BT202:CB202),0,IF(BL202+$C202-SUM($BT202:CB202)&gt;AE201+AU202,AE201+AU202-BL202,$C202-SUM($BT202:CB202))))</f>
        <v>0</v>
      </c>
      <c r="CD202" s="90">
        <f ca="1">IF(AF201&lt;=0,0,IF($C202&lt;=SUM($BT202:CC202),0,IF(BM202+$C202-SUM($BT202:CC202)&gt;AF201+AV202,AF201+AV202-BM202,$C202-SUM($BT202:CC202))))</f>
        <v>0</v>
      </c>
      <c r="CE202" s="90">
        <f ca="1">IF(AG201&lt;=0,0,IF($C202&lt;=SUM($BT202:CD202),0,IF(BN202+$C202-SUM($BT202:CD202)&gt;AG201+AW202,AG201+AW202-BN202,$C202-SUM($BT202:CD202))))</f>
        <v>0</v>
      </c>
      <c r="CF202" s="90">
        <f ca="1">IF(AH201&lt;=0,0,IF($C202&lt;=SUM($BT202:CE202),0,IF(BO202+$C202-SUM($BT202:CE202)&gt;AH201+AX202,AH201+AX202-BO202,$C202-SUM($BT202:CE202))))</f>
        <v>0</v>
      </c>
      <c r="CG202" s="90">
        <f ca="1">IF(AI201&lt;=0,0,IF($C202&lt;=SUM($BT202:CF202),0,IF(BP202+$C202-SUM($BT202:CF202)&gt;AI201+AY202,AI201+AY202-BP202,$C202-SUM($BT202:CF202))))</f>
        <v>0</v>
      </c>
      <c r="CH202" s="90">
        <f ca="1">IF(AJ201&lt;=0,0,IF($C202&lt;=SUM($BT202:CG202),0,IF(BQ202+$C202-SUM($BT202:CG202)&gt;AJ201+AZ202,AJ201+AZ202-BQ202,$C202-SUM($BT202:CG202))))</f>
        <v>0</v>
      </c>
    </row>
    <row r="203" spans="1:86" ht="11.1" customHeight="1" x14ac:dyDescent="0.2">
      <c r="A203" s="86" t="str">
        <f t="shared" ca="1" si="144"/>
        <v/>
      </c>
      <c r="B203" s="87" t="e">
        <f t="shared" ca="1" si="209"/>
        <v>#N/A</v>
      </c>
      <c r="C203" s="88" t="str">
        <f t="shared" ca="1" si="145"/>
        <v/>
      </c>
      <c r="D203" s="89"/>
      <c r="E203" s="90">
        <f t="shared" ca="1" si="146"/>
        <v>0</v>
      </c>
      <c r="F203" s="90">
        <f t="shared" ca="1" si="147"/>
        <v>0</v>
      </c>
      <c r="G203" s="90">
        <f t="shared" ca="1" si="148"/>
        <v>0</v>
      </c>
      <c r="H203" s="90">
        <f t="shared" ca="1" si="149"/>
        <v>0</v>
      </c>
      <c r="I203" s="90">
        <f t="shared" ca="1" si="150"/>
        <v>0</v>
      </c>
      <c r="J203" s="90">
        <f t="shared" ca="1" si="151"/>
        <v>0</v>
      </c>
      <c r="K203" s="90">
        <f t="shared" ca="1" si="152"/>
        <v>0</v>
      </c>
      <c r="L203" s="90">
        <f t="shared" ca="1" si="153"/>
        <v>0</v>
      </c>
      <c r="M203" s="90">
        <f t="shared" ca="1" si="154"/>
        <v>0</v>
      </c>
      <c r="N203" s="90">
        <f t="shared" ca="1" si="155"/>
        <v>0</v>
      </c>
      <c r="O203" s="90">
        <f t="shared" ca="1" si="156"/>
        <v>0</v>
      </c>
      <c r="P203" s="90">
        <f t="shared" ca="1" si="157"/>
        <v>0</v>
      </c>
      <c r="Q203" s="90">
        <f t="shared" ca="1" si="158"/>
        <v>0</v>
      </c>
      <c r="R203" s="90">
        <f t="shared" ca="1" si="159"/>
        <v>0</v>
      </c>
      <c r="S203" s="90">
        <f t="shared" ca="1" si="160"/>
        <v>0</v>
      </c>
      <c r="T203" s="91"/>
      <c r="U203" s="90">
        <f t="shared" ca="1" si="143"/>
        <v>0</v>
      </c>
      <c r="V203" s="90">
        <f t="shared" ca="1" si="161"/>
        <v>0</v>
      </c>
      <c r="W203" s="90">
        <f t="shared" ca="1" si="162"/>
        <v>0</v>
      </c>
      <c r="X203" s="90">
        <f t="shared" ca="1" si="163"/>
        <v>0</v>
      </c>
      <c r="Y203" s="90">
        <f t="shared" ca="1" si="164"/>
        <v>0</v>
      </c>
      <c r="Z203" s="90">
        <f t="shared" ca="1" si="165"/>
        <v>0</v>
      </c>
      <c r="AA203" s="90">
        <f t="shared" ca="1" si="166"/>
        <v>0</v>
      </c>
      <c r="AB203" s="90">
        <f t="shared" ca="1" si="167"/>
        <v>0</v>
      </c>
      <c r="AC203" s="90">
        <f t="shared" ca="1" si="168"/>
        <v>0</v>
      </c>
      <c r="AD203" s="90">
        <f t="shared" ca="1" si="169"/>
        <v>0</v>
      </c>
      <c r="AE203" s="90">
        <f t="shared" ca="1" si="170"/>
        <v>0</v>
      </c>
      <c r="AF203" s="90">
        <f t="shared" ca="1" si="171"/>
        <v>0</v>
      </c>
      <c r="AG203" s="90">
        <f t="shared" ca="1" si="172"/>
        <v>0</v>
      </c>
      <c r="AH203" s="90">
        <f t="shared" ca="1" si="173"/>
        <v>0</v>
      </c>
      <c r="AI203" s="90">
        <f t="shared" ca="1" si="174"/>
        <v>0</v>
      </c>
      <c r="AJ203" s="90">
        <f t="shared" ca="1" si="175"/>
        <v>0</v>
      </c>
      <c r="AK203" s="94"/>
      <c r="AL203" s="90">
        <f t="shared" ca="1" si="176"/>
        <v>0</v>
      </c>
      <c r="AM203" s="90">
        <f t="shared" ca="1" si="177"/>
        <v>0</v>
      </c>
      <c r="AN203" s="90">
        <f t="shared" ca="1" si="178"/>
        <v>0</v>
      </c>
      <c r="AO203" s="90">
        <f t="shared" ca="1" si="179"/>
        <v>0</v>
      </c>
      <c r="AP203" s="90">
        <f t="shared" ca="1" si="180"/>
        <v>0</v>
      </c>
      <c r="AQ203" s="90">
        <f t="shared" ca="1" si="181"/>
        <v>0</v>
      </c>
      <c r="AR203" s="90">
        <f t="shared" ca="1" si="182"/>
        <v>0</v>
      </c>
      <c r="AS203" s="90">
        <f t="shared" ca="1" si="183"/>
        <v>0</v>
      </c>
      <c r="AT203" s="90">
        <f t="shared" ca="1" si="184"/>
        <v>0</v>
      </c>
      <c r="AU203" s="90">
        <f t="shared" ca="1" si="185"/>
        <v>0</v>
      </c>
      <c r="AV203" s="90">
        <f t="shared" ca="1" si="186"/>
        <v>0</v>
      </c>
      <c r="AW203" s="90">
        <f t="shared" ca="1" si="187"/>
        <v>0</v>
      </c>
      <c r="AX203" s="90">
        <f t="shared" ca="1" si="188"/>
        <v>0</v>
      </c>
      <c r="AY203" s="90">
        <f t="shared" ca="1" si="189"/>
        <v>0</v>
      </c>
      <c r="AZ203" s="90">
        <f t="shared" ca="1" si="190"/>
        <v>0</v>
      </c>
      <c r="BA203" s="92">
        <f t="shared" ca="1" si="191"/>
        <v>0</v>
      </c>
      <c r="BB203" s="95"/>
      <c r="BC203" s="90">
        <f t="shared" ca="1" si="192"/>
        <v>0</v>
      </c>
      <c r="BD203" s="90">
        <f t="shared" ca="1" si="193"/>
        <v>0</v>
      </c>
      <c r="BE203" s="90">
        <f t="shared" ca="1" si="194"/>
        <v>0</v>
      </c>
      <c r="BF203" s="90">
        <f t="shared" ca="1" si="195"/>
        <v>0</v>
      </c>
      <c r="BG203" s="90">
        <f t="shared" ca="1" si="196"/>
        <v>0</v>
      </c>
      <c r="BH203" s="90">
        <f t="shared" ca="1" si="197"/>
        <v>0</v>
      </c>
      <c r="BI203" s="90">
        <f t="shared" ca="1" si="198"/>
        <v>0</v>
      </c>
      <c r="BJ203" s="90">
        <f t="shared" ca="1" si="199"/>
        <v>0</v>
      </c>
      <c r="BK203" s="90">
        <f t="shared" ca="1" si="200"/>
        <v>0</v>
      </c>
      <c r="BL203" s="90">
        <f t="shared" ca="1" si="201"/>
        <v>0</v>
      </c>
      <c r="BM203" s="90">
        <f t="shared" ca="1" si="202"/>
        <v>0</v>
      </c>
      <c r="BN203" s="90">
        <f t="shared" ca="1" si="203"/>
        <v>0</v>
      </c>
      <c r="BO203" s="90">
        <f t="shared" ca="1" si="204"/>
        <v>0</v>
      </c>
      <c r="BP203" s="90">
        <f t="shared" ca="1" si="205"/>
        <v>0</v>
      </c>
      <c r="BQ203" s="90">
        <f t="shared" ca="1" si="206"/>
        <v>0</v>
      </c>
      <c r="BR203" s="92">
        <f t="shared" ca="1" si="207"/>
        <v>0</v>
      </c>
      <c r="BS203" s="92"/>
      <c r="BT203" s="93">
        <f t="shared" ca="1" si="208"/>
        <v>0</v>
      </c>
      <c r="BU203" s="90">
        <f ca="1">IF(W202&lt;=0,0,IF($C203&lt;=SUM($BT203:BT203),0,IF(BD203+$C203-SUM($BT203:BT203)&gt;W202+AM203,W202+AM203-BD203,$C203-SUM($BT203:BT203))))</f>
        <v>0</v>
      </c>
      <c r="BV203" s="90">
        <f ca="1">IF(X202&lt;=0,0,IF($C203&lt;=SUM($BT203:BU203),0,IF(BE203+$C203-SUM($BT203:BU203)&gt;X202+AN203,X202+AN203-BE203,$C203-SUM($BT203:BU203))))</f>
        <v>0</v>
      </c>
      <c r="BW203" s="90">
        <f ca="1">IF(Y202&lt;=0,0,IF($C203&lt;=SUM($BT203:BV203),0,IF(BF203+$C203-SUM($BT203:BV203)&gt;Y202+AO203,Y202+AO203-BF203,$C203-SUM($BT203:BV203))))</f>
        <v>0</v>
      </c>
      <c r="BX203" s="90">
        <f ca="1">IF(Z202&lt;=0,0,IF($C203&lt;=SUM($BT203:BW203),0,IF(BG203+$C203-SUM($BT203:BW203)&gt;Z202+AP203,Z202+AP203-BG203,$C203-SUM($BT203:BW203))))</f>
        <v>0</v>
      </c>
      <c r="BY203" s="90">
        <f ca="1">IF(AA202&lt;=0,0,IF($C203&lt;=SUM($BT203:BX203),0,IF(BH203+$C203-SUM($BT203:BX203)&gt;AA202+AQ203,AA202+AQ203-BH203,$C203-SUM($BT203:BX203))))</f>
        <v>0</v>
      </c>
      <c r="BZ203" s="90">
        <f ca="1">IF(AB202&lt;=0,0,IF($C203&lt;=SUM($BT203:BY203),0,IF(BI203+$C203-SUM($BT203:BY203)&gt;AB202+AR203,AB202+AR203-BI203,$C203-SUM($BT203:BY203))))</f>
        <v>0</v>
      </c>
      <c r="CA203" s="90">
        <f ca="1">IF(AC202&lt;=0,0,IF($C203&lt;=SUM($BT203:BZ203),0,IF(BJ203+$C203-SUM($BT203:BZ203)&gt;AC202+AS203,AC202+AS203-BJ203,$C203-SUM($BT203:BZ203))))</f>
        <v>0</v>
      </c>
      <c r="CB203" s="90">
        <f ca="1">IF(AD202&lt;=0,0,IF($C203&lt;=SUM($BT203:CA203),0,IF(BK203+$C203-SUM($BT203:CA203)&gt;AD202+AT203,AD202+AT203-BK203,$C203-SUM($BT203:CA203))))</f>
        <v>0</v>
      </c>
      <c r="CC203" s="90">
        <f ca="1">IF(AE202&lt;=0,0,IF($C203&lt;=SUM($BT203:CB203),0,IF(BL203+$C203-SUM($BT203:CB203)&gt;AE202+AU203,AE202+AU203-BL203,$C203-SUM($BT203:CB203))))</f>
        <v>0</v>
      </c>
      <c r="CD203" s="90">
        <f ca="1">IF(AF202&lt;=0,0,IF($C203&lt;=SUM($BT203:CC203),0,IF(BM203+$C203-SUM($BT203:CC203)&gt;AF202+AV203,AF202+AV203-BM203,$C203-SUM($BT203:CC203))))</f>
        <v>0</v>
      </c>
      <c r="CE203" s="90">
        <f ca="1">IF(AG202&lt;=0,0,IF($C203&lt;=SUM($BT203:CD203),0,IF(BN203+$C203-SUM($BT203:CD203)&gt;AG202+AW203,AG202+AW203-BN203,$C203-SUM($BT203:CD203))))</f>
        <v>0</v>
      </c>
      <c r="CF203" s="90">
        <f ca="1">IF(AH202&lt;=0,0,IF($C203&lt;=SUM($BT203:CE203),0,IF(BO203+$C203-SUM($BT203:CE203)&gt;AH202+AX203,AH202+AX203-BO203,$C203-SUM($BT203:CE203))))</f>
        <v>0</v>
      </c>
      <c r="CG203" s="90">
        <f ca="1">IF(AI202&lt;=0,0,IF($C203&lt;=SUM($BT203:CF203),0,IF(BP203+$C203-SUM($BT203:CF203)&gt;AI202+AY203,AI202+AY203-BP203,$C203-SUM($BT203:CF203))))</f>
        <v>0</v>
      </c>
      <c r="CH203" s="90">
        <f ca="1">IF(AJ202&lt;=0,0,IF($C203&lt;=SUM($BT203:CG203),0,IF(BQ203+$C203-SUM($BT203:CG203)&gt;AJ202+AZ203,AJ202+AZ203-BQ203,$C203-SUM($BT203:CG203))))</f>
        <v>0</v>
      </c>
    </row>
    <row r="204" spans="1:86" ht="11.1" customHeight="1" x14ac:dyDescent="0.2">
      <c r="A204" s="86" t="str">
        <f t="shared" ca="1" si="144"/>
        <v/>
      </c>
      <c r="B204" s="87" t="e">
        <f t="shared" ca="1" si="209"/>
        <v>#N/A</v>
      </c>
      <c r="C204" s="88" t="str">
        <f t="shared" ca="1" si="145"/>
        <v/>
      </c>
      <c r="D204" s="89"/>
      <c r="E204" s="90">
        <f t="shared" ca="1" si="146"/>
        <v>0</v>
      </c>
      <c r="F204" s="90">
        <f t="shared" ca="1" si="147"/>
        <v>0</v>
      </c>
      <c r="G204" s="90">
        <f t="shared" ca="1" si="148"/>
        <v>0</v>
      </c>
      <c r="H204" s="90">
        <f t="shared" ca="1" si="149"/>
        <v>0</v>
      </c>
      <c r="I204" s="90">
        <f t="shared" ca="1" si="150"/>
        <v>0</v>
      </c>
      <c r="J204" s="90">
        <f t="shared" ca="1" si="151"/>
        <v>0</v>
      </c>
      <c r="K204" s="90">
        <f t="shared" ca="1" si="152"/>
        <v>0</v>
      </c>
      <c r="L204" s="90">
        <f t="shared" ca="1" si="153"/>
        <v>0</v>
      </c>
      <c r="M204" s="90">
        <f t="shared" ca="1" si="154"/>
        <v>0</v>
      </c>
      <c r="N204" s="90">
        <f t="shared" ca="1" si="155"/>
        <v>0</v>
      </c>
      <c r="O204" s="90">
        <f t="shared" ca="1" si="156"/>
        <v>0</v>
      </c>
      <c r="P204" s="90">
        <f t="shared" ca="1" si="157"/>
        <v>0</v>
      </c>
      <c r="Q204" s="90">
        <f t="shared" ca="1" si="158"/>
        <v>0</v>
      </c>
      <c r="R204" s="90">
        <f t="shared" ca="1" si="159"/>
        <v>0</v>
      </c>
      <c r="S204" s="90">
        <f t="shared" ca="1" si="160"/>
        <v>0</v>
      </c>
      <c r="T204" s="91"/>
      <c r="U204" s="90">
        <f t="shared" ca="1" si="143"/>
        <v>0</v>
      </c>
      <c r="V204" s="90">
        <f t="shared" ca="1" si="161"/>
        <v>0</v>
      </c>
      <c r="W204" s="90">
        <f t="shared" ca="1" si="162"/>
        <v>0</v>
      </c>
      <c r="X204" s="90">
        <f t="shared" ca="1" si="163"/>
        <v>0</v>
      </c>
      <c r="Y204" s="90">
        <f t="shared" ca="1" si="164"/>
        <v>0</v>
      </c>
      <c r="Z204" s="90">
        <f t="shared" ca="1" si="165"/>
        <v>0</v>
      </c>
      <c r="AA204" s="90">
        <f t="shared" ca="1" si="166"/>
        <v>0</v>
      </c>
      <c r="AB204" s="90">
        <f t="shared" ca="1" si="167"/>
        <v>0</v>
      </c>
      <c r="AC204" s="90">
        <f t="shared" ca="1" si="168"/>
        <v>0</v>
      </c>
      <c r="AD204" s="90">
        <f t="shared" ca="1" si="169"/>
        <v>0</v>
      </c>
      <c r="AE204" s="90">
        <f t="shared" ca="1" si="170"/>
        <v>0</v>
      </c>
      <c r="AF204" s="90">
        <f t="shared" ca="1" si="171"/>
        <v>0</v>
      </c>
      <c r="AG204" s="90">
        <f t="shared" ca="1" si="172"/>
        <v>0</v>
      </c>
      <c r="AH204" s="90">
        <f t="shared" ca="1" si="173"/>
        <v>0</v>
      </c>
      <c r="AI204" s="90">
        <f t="shared" ca="1" si="174"/>
        <v>0</v>
      </c>
      <c r="AJ204" s="90">
        <f t="shared" ca="1" si="175"/>
        <v>0</v>
      </c>
      <c r="AK204" s="94"/>
      <c r="AL204" s="90">
        <f t="shared" ca="1" si="176"/>
        <v>0</v>
      </c>
      <c r="AM204" s="90">
        <f t="shared" ca="1" si="177"/>
        <v>0</v>
      </c>
      <c r="AN204" s="90">
        <f t="shared" ca="1" si="178"/>
        <v>0</v>
      </c>
      <c r="AO204" s="90">
        <f t="shared" ca="1" si="179"/>
        <v>0</v>
      </c>
      <c r="AP204" s="90">
        <f t="shared" ca="1" si="180"/>
        <v>0</v>
      </c>
      <c r="AQ204" s="90">
        <f t="shared" ca="1" si="181"/>
        <v>0</v>
      </c>
      <c r="AR204" s="90">
        <f t="shared" ca="1" si="182"/>
        <v>0</v>
      </c>
      <c r="AS204" s="90">
        <f t="shared" ca="1" si="183"/>
        <v>0</v>
      </c>
      <c r="AT204" s="90">
        <f t="shared" ca="1" si="184"/>
        <v>0</v>
      </c>
      <c r="AU204" s="90">
        <f t="shared" ca="1" si="185"/>
        <v>0</v>
      </c>
      <c r="AV204" s="90">
        <f t="shared" ca="1" si="186"/>
        <v>0</v>
      </c>
      <c r="AW204" s="90">
        <f t="shared" ca="1" si="187"/>
        <v>0</v>
      </c>
      <c r="AX204" s="90">
        <f t="shared" ca="1" si="188"/>
        <v>0</v>
      </c>
      <c r="AY204" s="90">
        <f t="shared" ca="1" si="189"/>
        <v>0</v>
      </c>
      <c r="AZ204" s="90">
        <f t="shared" ca="1" si="190"/>
        <v>0</v>
      </c>
      <c r="BA204" s="92">
        <f t="shared" ca="1" si="191"/>
        <v>0</v>
      </c>
      <c r="BB204" s="95"/>
      <c r="BC204" s="90">
        <f t="shared" ca="1" si="192"/>
        <v>0</v>
      </c>
      <c r="BD204" s="90">
        <f t="shared" ca="1" si="193"/>
        <v>0</v>
      </c>
      <c r="BE204" s="90">
        <f t="shared" ca="1" si="194"/>
        <v>0</v>
      </c>
      <c r="BF204" s="90">
        <f t="shared" ca="1" si="195"/>
        <v>0</v>
      </c>
      <c r="BG204" s="90">
        <f t="shared" ca="1" si="196"/>
        <v>0</v>
      </c>
      <c r="BH204" s="90">
        <f t="shared" ca="1" si="197"/>
        <v>0</v>
      </c>
      <c r="BI204" s="90">
        <f t="shared" ca="1" si="198"/>
        <v>0</v>
      </c>
      <c r="BJ204" s="90">
        <f t="shared" ca="1" si="199"/>
        <v>0</v>
      </c>
      <c r="BK204" s="90">
        <f t="shared" ca="1" si="200"/>
        <v>0</v>
      </c>
      <c r="BL204" s="90">
        <f t="shared" ca="1" si="201"/>
        <v>0</v>
      </c>
      <c r="BM204" s="90">
        <f t="shared" ca="1" si="202"/>
        <v>0</v>
      </c>
      <c r="BN204" s="90">
        <f t="shared" ca="1" si="203"/>
        <v>0</v>
      </c>
      <c r="BO204" s="90">
        <f t="shared" ca="1" si="204"/>
        <v>0</v>
      </c>
      <c r="BP204" s="90">
        <f t="shared" ca="1" si="205"/>
        <v>0</v>
      </c>
      <c r="BQ204" s="90">
        <f t="shared" ca="1" si="206"/>
        <v>0</v>
      </c>
      <c r="BR204" s="92">
        <f t="shared" ca="1" si="207"/>
        <v>0</v>
      </c>
      <c r="BS204" s="92"/>
      <c r="BT204" s="93">
        <f t="shared" ca="1" si="208"/>
        <v>0</v>
      </c>
      <c r="BU204" s="90">
        <f ca="1">IF(W203&lt;=0,0,IF($C204&lt;=SUM($BT204:BT204),0,IF(BD204+$C204-SUM($BT204:BT204)&gt;W203+AM204,W203+AM204-BD204,$C204-SUM($BT204:BT204))))</f>
        <v>0</v>
      </c>
      <c r="BV204" s="90">
        <f ca="1">IF(X203&lt;=0,0,IF($C204&lt;=SUM($BT204:BU204),0,IF(BE204+$C204-SUM($BT204:BU204)&gt;X203+AN204,X203+AN204-BE204,$C204-SUM($BT204:BU204))))</f>
        <v>0</v>
      </c>
      <c r="BW204" s="90">
        <f ca="1">IF(Y203&lt;=0,0,IF($C204&lt;=SUM($BT204:BV204),0,IF(BF204+$C204-SUM($BT204:BV204)&gt;Y203+AO204,Y203+AO204-BF204,$C204-SUM($BT204:BV204))))</f>
        <v>0</v>
      </c>
      <c r="BX204" s="90">
        <f ca="1">IF(Z203&lt;=0,0,IF($C204&lt;=SUM($BT204:BW204),0,IF(BG204+$C204-SUM($BT204:BW204)&gt;Z203+AP204,Z203+AP204-BG204,$C204-SUM($BT204:BW204))))</f>
        <v>0</v>
      </c>
      <c r="BY204" s="90">
        <f ca="1">IF(AA203&lt;=0,0,IF($C204&lt;=SUM($BT204:BX204),0,IF(BH204+$C204-SUM($BT204:BX204)&gt;AA203+AQ204,AA203+AQ204-BH204,$C204-SUM($BT204:BX204))))</f>
        <v>0</v>
      </c>
      <c r="BZ204" s="90">
        <f ca="1">IF(AB203&lt;=0,0,IF($C204&lt;=SUM($BT204:BY204),0,IF(BI204+$C204-SUM($BT204:BY204)&gt;AB203+AR204,AB203+AR204-BI204,$C204-SUM($BT204:BY204))))</f>
        <v>0</v>
      </c>
      <c r="CA204" s="90">
        <f ca="1">IF(AC203&lt;=0,0,IF($C204&lt;=SUM($BT204:BZ204),0,IF(BJ204+$C204-SUM($BT204:BZ204)&gt;AC203+AS204,AC203+AS204-BJ204,$C204-SUM($BT204:BZ204))))</f>
        <v>0</v>
      </c>
      <c r="CB204" s="90">
        <f ca="1">IF(AD203&lt;=0,0,IF($C204&lt;=SUM($BT204:CA204),0,IF(BK204+$C204-SUM($BT204:CA204)&gt;AD203+AT204,AD203+AT204-BK204,$C204-SUM($BT204:CA204))))</f>
        <v>0</v>
      </c>
      <c r="CC204" s="90">
        <f ca="1">IF(AE203&lt;=0,0,IF($C204&lt;=SUM($BT204:CB204),0,IF(BL204+$C204-SUM($BT204:CB204)&gt;AE203+AU204,AE203+AU204-BL204,$C204-SUM($BT204:CB204))))</f>
        <v>0</v>
      </c>
      <c r="CD204" s="90">
        <f ca="1">IF(AF203&lt;=0,0,IF($C204&lt;=SUM($BT204:CC204),0,IF(BM204+$C204-SUM($BT204:CC204)&gt;AF203+AV204,AF203+AV204-BM204,$C204-SUM($BT204:CC204))))</f>
        <v>0</v>
      </c>
      <c r="CE204" s="90">
        <f ca="1">IF(AG203&lt;=0,0,IF($C204&lt;=SUM($BT204:CD204),0,IF(BN204+$C204-SUM($BT204:CD204)&gt;AG203+AW204,AG203+AW204-BN204,$C204-SUM($BT204:CD204))))</f>
        <v>0</v>
      </c>
      <c r="CF204" s="90">
        <f ca="1">IF(AH203&lt;=0,0,IF($C204&lt;=SUM($BT204:CE204),0,IF(BO204+$C204-SUM($BT204:CE204)&gt;AH203+AX204,AH203+AX204-BO204,$C204-SUM($BT204:CE204))))</f>
        <v>0</v>
      </c>
      <c r="CG204" s="90">
        <f ca="1">IF(AI203&lt;=0,0,IF($C204&lt;=SUM($BT204:CF204),0,IF(BP204+$C204-SUM($BT204:CF204)&gt;AI203+AY204,AI203+AY204-BP204,$C204-SUM($BT204:CF204))))</f>
        <v>0</v>
      </c>
      <c r="CH204" s="90">
        <f ca="1">IF(AJ203&lt;=0,0,IF($C204&lt;=SUM($BT204:CG204),0,IF(BQ204+$C204-SUM($BT204:CG204)&gt;AJ203+AZ204,AJ203+AZ204-BQ204,$C204-SUM($BT204:CG204))))</f>
        <v>0</v>
      </c>
    </row>
    <row r="205" spans="1:86" ht="11.1" customHeight="1" x14ac:dyDescent="0.2">
      <c r="A205" s="86" t="str">
        <f t="shared" ca="1" si="144"/>
        <v/>
      </c>
      <c r="B205" s="87" t="e">
        <f t="shared" ca="1" si="209"/>
        <v>#N/A</v>
      </c>
      <c r="C205" s="88" t="str">
        <f t="shared" ca="1" si="145"/>
        <v/>
      </c>
      <c r="D205" s="89"/>
      <c r="E205" s="90">
        <f t="shared" ca="1" si="146"/>
        <v>0</v>
      </c>
      <c r="F205" s="90">
        <f t="shared" ca="1" si="147"/>
        <v>0</v>
      </c>
      <c r="G205" s="90">
        <f t="shared" ca="1" si="148"/>
        <v>0</v>
      </c>
      <c r="H205" s="90">
        <f t="shared" ca="1" si="149"/>
        <v>0</v>
      </c>
      <c r="I205" s="90">
        <f t="shared" ca="1" si="150"/>
        <v>0</v>
      </c>
      <c r="J205" s="90">
        <f t="shared" ca="1" si="151"/>
        <v>0</v>
      </c>
      <c r="K205" s="90">
        <f t="shared" ca="1" si="152"/>
        <v>0</v>
      </c>
      <c r="L205" s="90">
        <f t="shared" ca="1" si="153"/>
        <v>0</v>
      </c>
      <c r="M205" s="90">
        <f t="shared" ca="1" si="154"/>
        <v>0</v>
      </c>
      <c r="N205" s="90">
        <f t="shared" ca="1" si="155"/>
        <v>0</v>
      </c>
      <c r="O205" s="90">
        <f t="shared" ca="1" si="156"/>
        <v>0</v>
      </c>
      <c r="P205" s="90">
        <f t="shared" ca="1" si="157"/>
        <v>0</v>
      </c>
      <c r="Q205" s="90">
        <f t="shared" ca="1" si="158"/>
        <v>0</v>
      </c>
      <c r="R205" s="90">
        <f t="shared" ca="1" si="159"/>
        <v>0</v>
      </c>
      <c r="S205" s="90">
        <f t="shared" ca="1" si="160"/>
        <v>0</v>
      </c>
      <c r="T205" s="91"/>
      <c r="U205" s="90">
        <f t="shared" ca="1" si="143"/>
        <v>0</v>
      </c>
      <c r="V205" s="90">
        <f t="shared" ca="1" si="161"/>
        <v>0</v>
      </c>
      <c r="W205" s="90">
        <f t="shared" ca="1" si="162"/>
        <v>0</v>
      </c>
      <c r="X205" s="90">
        <f t="shared" ca="1" si="163"/>
        <v>0</v>
      </c>
      <c r="Y205" s="90">
        <f t="shared" ca="1" si="164"/>
        <v>0</v>
      </c>
      <c r="Z205" s="90">
        <f t="shared" ca="1" si="165"/>
        <v>0</v>
      </c>
      <c r="AA205" s="90">
        <f t="shared" ca="1" si="166"/>
        <v>0</v>
      </c>
      <c r="AB205" s="90">
        <f t="shared" ca="1" si="167"/>
        <v>0</v>
      </c>
      <c r="AC205" s="90">
        <f t="shared" ca="1" si="168"/>
        <v>0</v>
      </c>
      <c r="AD205" s="90">
        <f t="shared" ca="1" si="169"/>
        <v>0</v>
      </c>
      <c r="AE205" s="90">
        <f t="shared" ca="1" si="170"/>
        <v>0</v>
      </c>
      <c r="AF205" s="90">
        <f t="shared" ca="1" si="171"/>
        <v>0</v>
      </c>
      <c r="AG205" s="90">
        <f t="shared" ca="1" si="172"/>
        <v>0</v>
      </c>
      <c r="AH205" s="90">
        <f t="shared" ca="1" si="173"/>
        <v>0</v>
      </c>
      <c r="AI205" s="90">
        <f t="shared" ca="1" si="174"/>
        <v>0</v>
      </c>
      <c r="AJ205" s="90">
        <f t="shared" ca="1" si="175"/>
        <v>0</v>
      </c>
      <c r="AK205" s="94"/>
      <c r="AL205" s="90">
        <f t="shared" ca="1" si="176"/>
        <v>0</v>
      </c>
      <c r="AM205" s="90">
        <f t="shared" ca="1" si="177"/>
        <v>0</v>
      </c>
      <c r="AN205" s="90">
        <f t="shared" ca="1" si="178"/>
        <v>0</v>
      </c>
      <c r="AO205" s="90">
        <f t="shared" ca="1" si="179"/>
        <v>0</v>
      </c>
      <c r="AP205" s="90">
        <f t="shared" ca="1" si="180"/>
        <v>0</v>
      </c>
      <c r="AQ205" s="90">
        <f t="shared" ca="1" si="181"/>
        <v>0</v>
      </c>
      <c r="AR205" s="90">
        <f t="shared" ca="1" si="182"/>
        <v>0</v>
      </c>
      <c r="AS205" s="90">
        <f t="shared" ca="1" si="183"/>
        <v>0</v>
      </c>
      <c r="AT205" s="90">
        <f t="shared" ca="1" si="184"/>
        <v>0</v>
      </c>
      <c r="AU205" s="90">
        <f t="shared" ca="1" si="185"/>
        <v>0</v>
      </c>
      <c r="AV205" s="90">
        <f t="shared" ca="1" si="186"/>
        <v>0</v>
      </c>
      <c r="AW205" s="90">
        <f t="shared" ca="1" si="187"/>
        <v>0</v>
      </c>
      <c r="AX205" s="90">
        <f t="shared" ca="1" si="188"/>
        <v>0</v>
      </c>
      <c r="AY205" s="90">
        <f t="shared" ca="1" si="189"/>
        <v>0</v>
      </c>
      <c r="AZ205" s="90">
        <f t="shared" ca="1" si="190"/>
        <v>0</v>
      </c>
      <c r="BA205" s="92">
        <f t="shared" ca="1" si="191"/>
        <v>0</v>
      </c>
      <c r="BB205" s="95"/>
      <c r="BC205" s="90">
        <f t="shared" ca="1" si="192"/>
        <v>0</v>
      </c>
      <c r="BD205" s="90">
        <f t="shared" ca="1" si="193"/>
        <v>0</v>
      </c>
      <c r="BE205" s="90">
        <f t="shared" ca="1" si="194"/>
        <v>0</v>
      </c>
      <c r="BF205" s="90">
        <f t="shared" ca="1" si="195"/>
        <v>0</v>
      </c>
      <c r="BG205" s="90">
        <f t="shared" ca="1" si="196"/>
        <v>0</v>
      </c>
      <c r="BH205" s="90">
        <f t="shared" ca="1" si="197"/>
        <v>0</v>
      </c>
      <c r="BI205" s="90">
        <f t="shared" ca="1" si="198"/>
        <v>0</v>
      </c>
      <c r="BJ205" s="90">
        <f t="shared" ca="1" si="199"/>
        <v>0</v>
      </c>
      <c r="BK205" s="90">
        <f t="shared" ca="1" si="200"/>
        <v>0</v>
      </c>
      <c r="BL205" s="90">
        <f t="shared" ca="1" si="201"/>
        <v>0</v>
      </c>
      <c r="BM205" s="90">
        <f t="shared" ca="1" si="202"/>
        <v>0</v>
      </c>
      <c r="BN205" s="90">
        <f t="shared" ca="1" si="203"/>
        <v>0</v>
      </c>
      <c r="BO205" s="90">
        <f t="shared" ca="1" si="204"/>
        <v>0</v>
      </c>
      <c r="BP205" s="90">
        <f t="shared" ca="1" si="205"/>
        <v>0</v>
      </c>
      <c r="BQ205" s="90">
        <f t="shared" ca="1" si="206"/>
        <v>0</v>
      </c>
      <c r="BR205" s="92">
        <f t="shared" ca="1" si="207"/>
        <v>0</v>
      </c>
      <c r="BS205" s="92"/>
      <c r="BT205" s="93">
        <f t="shared" ca="1" si="208"/>
        <v>0</v>
      </c>
      <c r="BU205" s="90">
        <f ca="1">IF(W204&lt;=0,0,IF($C205&lt;=SUM($BT205:BT205),0,IF(BD205+$C205-SUM($BT205:BT205)&gt;W204+AM205,W204+AM205-BD205,$C205-SUM($BT205:BT205))))</f>
        <v>0</v>
      </c>
      <c r="BV205" s="90">
        <f ca="1">IF(X204&lt;=0,0,IF($C205&lt;=SUM($BT205:BU205),0,IF(BE205+$C205-SUM($BT205:BU205)&gt;X204+AN205,X204+AN205-BE205,$C205-SUM($BT205:BU205))))</f>
        <v>0</v>
      </c>
      <c r="BW205" s="90">
        <f ca="1">IF(Y204&lt;=0,0,IF($C205&lt;=SUM($BT205:BV205),0,IF(BF205+$C205-SUM($BT205:BV205)&gt;Y204+AO205,Y204+AO205-BF205,$C205-SUM($BT205:BV205))))</f>
        <v>0</v>
      </c>
      <c r="BX205" s="90">
        <f ca="1">IF(Z204&lt;=0,0,IF($C205&lt;=SUM($BT205:BW205),0,IF(BG205+$C205-SUM($BT205:BW205)&gt;Z204+AP205,Z204+AP205-BG205,$C205-SUM($BT205:BW205))))</f>
        <v>0</v>
      </c>
      <c r="BY205" s="90">
        <f ca="1">IF(AA204&lt;=0,0,IF($C205&lt;=SUM($BT205:BX205),0,IF(BH205+$C205-SUM($BT205:BX205)&gt;AA204+AQ205,AA204+AQ205-BH205,$C205-SUM($BT205:BX205))))</f>
        <v>0</v>
      </c>
      <c r="BZ205" s="90">
        <f ca="1">IF(AB204&lt;=0,0,IF($C205&lt;=SUM($BT205:BY205),0,IF(BI205+$C205-SUM($BT205:BY205)&gt;AB204+AR205,AB204+AR205-BI205,$C205-SUM($BT205:BY205))))</f>
        <v>0</v>
      </c>
      <c r="CA205" s="90">
        <f ca="1">IF(AC204&lt;=0,0,IF($C205&lt;=SUM($BT205:BZ205),0,IF(BJ205+$C205-SUM($BT205:BZ205)&gt;AC204+AS205,AC204+AS205-BJ205,$C205-SUM($BT205:BZ205))))</f>
        <v>0</v>
      </c>
      <c r="CB205" s="90">
        <f ca="1">IF(AD204&lt;=0,0,IF($C205&lt;=SUM($BT205:CA205),0,IF(BK205+$C205-SUM($BT205:CA205)&gt;AD204+AT205,AD204+AT205-BK205,$C205-SUM($BT205:CA205))))</f>
        <v>0</v>
      </c>
      <c r="CC205" s="90">
        <f ca="1">IF(AE204&lt;=0,0,IF($C205&lt;=SUM($BT205:CB205),0,IF(BL205+$C205-SUM($BT205:CB205)&gt;AE204+AU205,AE204+AU205-BL205,$C205-SUM($BT205:CB205))))</f>
        <v>0</v>
      </c>
      <c r="CD205" s="90">
        <f ca="1">IF(AF204&lt;=0,0,IF($C205&lt;=SUM($BT205:CC205),0,IF(BM205+$C205-SUM($BT205:CC205)&gt;AF204+AV205,AF204+AV205-BM205,$C205-SUM($BT205:CC205))))</f>
        <v>0</v>
      </c>
      <c r="CE205" s="90">
        <f ca="1">IF(AG204&lt;=0,0,IF($C205&lt;=SUM($BT205:CD205),0,IF(BN205+$C205-SUM($BT205:CD205)&gt;AG204+AW205,AG204+AW205-BN205,$C205-SUM($BT205:CD205))))</f>
        <v>0</v>
      </c>
      <c r="CF205" s="90">
        <f ca="1">IF(AH204&lt;=0,0,IF($C205&lt;=SUM($BT205:CE205),0,IF(BO205+$C205-SUM($BT205:CE205)&gt;AH204+AX205,AH204+AX205-BO205,$C205-SUM($BT205:CE205))))</f>
        <v>0</v>
      </c>
      <c r="CG205" s="90">
        <f ca="1">IF(AI204&lt;=0,0,IF($C205&lt;=SUM($BT205:CF205),0,IF(BP205+$C205-SUM($BT205:CF205)&gt;AI204+AY205,AI204+AY205-BP205,$C205-SUM($BT205:CF205))))</f>
        <v>0</v>
      </c>
      <c r="CH205" s="90">
        <f ca="1">IF(AJ204&lt;=0,0,IF($C205&lt;=SUM($BT205:CG205),0,IF(BQ205+$C205-SUM($BT205:CG205)&gt;AJ204+AZ205,AJ204+AZ205-BQ205,$C205-SUM($BT205:CG205))))</f>
        <v>0</v>
      </c>
    </row>
    <row r="206" spans="1:86" ht="11.1" customHeight="1" x14ac:dyDescent="0.2">
      <c r="A206" s="86" t="str">
        <f t="shared" ca="1" si="144"/>
        <v/>
      </c>
      <c r="B206" s="87" t="e">
        <f t="shared" ca="1" si="209"/>
        <v>#N/A</v>
      </c>
      <c r="C206" s="88" t="str">
        <f t="shared" ca="1" si="145"/>
        <v/>
      </c>
      <c r="D206" s="89"/>
      <c r="E206" s="90">
        <f t="shared" ca="1" si="146"/>
        <v>0</v>
      </c>
      <c r="F206" s="90">
        <f t="shared" ca="1" si="147"/>
        <v>0</v>
      </c>
      <c r="G206" s="90">
        <f t="shared" ca="1" si="148"/>
        <v>0</v>
      </c>
      <c r="H206" s="90">
        <f t="shared" ca="1" si="149"/>
        <v>0</v>
      </c>
      <c r="I206" s="90">
        <f t="shared" ca="1" si="150"/>
        <v>0</v>
      </c>
      <c r="J206" s="90">
        <f t="shared" ca="1" si="151"/>
        <v>0</v>
      </c>
      <c r="K206" s="90">
        <f t="shared" ca="1" si="152"/>
        <v>0</v>
      </c>
      <c r="L206" s="90">
        <f t="shared" ca="1" si="153"/>
        <v>0</v>
      </c>
      <c r="M206" s="90">
        <f t="shared" ca="1" si="154"/>
        <v>0</v>
      </c>
      <c r="N206" s="90">
        <f t="shared" ca="1" si="155"/>
        <v>0</v>
      </c>
      <c r="O206" s="90">
        <f t="shared" ca="1" si="156"/>
        <v>0</v>
      </c>
      <c r="P206" s="90">
        <f t="shared" ca="1" si="157"/>
        <v>0</v>
      </c>
      <c r="Q206" s="90">
        <f t="shared" ca="1" si="158"/>
        <v>0</v>
      </c>
      <c r="R206" s="90">
        <f t="shared" ca="1" si="159"/>
        <v>0</v>
      </c>
      <c r="S206" s="90">
        <f t="shared" ca="1" si="160"/>
        <v>0</v>
      </c>
      <c r="T206" s="91"/>
      <c r="U206" s="90">
        <f t="shared" ca="1" si="143"/>
        <v>0</v>
      </c>
      <c r="V206" s="90">
        <f t="shared" ca="1" si="161"/>
        <v>0</v>
      </c>
      <c r="W206" s="90">
        <f t="shared" ca="1" si="162"/>
        <v>0</v>
      </c>
      <c r="X206" s="90">
        <f t="shared" ca="1" si="163"/>
        <v>0</v>
      </c>
      <c r="Y206" s="90">
        <f t="shared" ca="1" si="164"/>
        <v>0</v>
      </c>
      <c r="Z206" s="90">
        <f t="shared" ca="1" si="165"/>
        <v>0</v>
      </c>
      <c r="AA206" s="90">
        <f t="shared" ca="1" si="166"/>
        <v>0</v>
      </c>
      <c r="AB206" s="90">
        <f t="shared" ca="1" si="167"/>
        <v>0</v>
      </c>
      <c r="AC206" s="90">
        <f t="shared" ca="1" si="168"/>
        <v>0</v>
      </c>
      <c r="AD206" s="90">
        <f t="shared" ca="1" si="169"/>
        <v>0</v>
      </c>
      <c r="AE206" s="90">
        <f t="shared" ca="1" si="170"/>
        <v>0</v>
      </c>
      <c r="AF206" s="90">
        <f t="shared" ca="1" si="171"/>
        <v>0</v>
      </c>
      <c r="AG206" s="90">
        <f t="shared" ca="1" si="172"/>
        <v>0</v>
      </c>
      <c r="AH206" s="90">
        <f t="shared" ca="1" si="173"/>
        <v>0</v>
      </c>
      <c r="AI206" s="90">
        <f t="shared" ca="1" si="174"/>
        <v>0</v>
      </c>
      <c r="AJ206" s="90">
        <f t="shared" ca="1" si="175"/>
        <v>0</v>
      </c>
      <c r="AK206" s="94"/>
      <c r="AL206" s="90">
        <f t="shared" ca="1" si="176"/>
        <v>0</v>
      </c>
      <c r="AM206" s="90">
        <f t="shared" ca="1" si="177"/>
        <v>0</v>
      </c>
      <c r="AN206" s="90">
        <f t="shared" ca="1" si="178"/>
        <v>0</v>
      </c>
      <c r="AO206" s="90">
        <f t="shared" ca="1" si="179"/>
        <v>0</v>
      </c>
      <c r="AP206" s="90">
        <f t="shared" ca="1" si="180"/>
        <v>0</v>
      </c>
      <c r="AQ206" s="90">
        <f t="shared" ca="1" si="181"/>
        <v>0</v>
      </c>
      <c r="AR206" s="90">
        <f t="shared" ca="1" si="182"/>
        <v>0</v>
      </c>
      <c r="AS206" s="90">
        <f t="shared" ca="1" si="183"/>
        <v>0</v>
      </c>
      <c r="AT206" s="90">
        <f t="shared" ca="1" si="184"/>
        <v>0</v>
      </c>
      <c r="AU206" s="90">
        <f t="shared" ca="1" si="185"/>
        <v>0</v>
      </c>
      <c r="AV206" s="90">
        <f t="shared" ca="1" si="186"/>
        <v>0</v>
      </c>
      <c r="AW206" s="90">
        <f t="shared" ca="1" si="187"/>
        <v>0</v>
      </c>
      <c r="AX206" s="90">
        <f t="shared" ca="1" si="188"/>
        <v>0</v>
      </c>
      <c r="AY206" s="90">
        <f t="shared" ca="1" si="189"/>
        <v>0</v>
      </c>
      <c r="AZ206" s="90">
        <f t="shared" ca="1" si="190"/>
        <v>0</v>
      </c>
      <c r="BA206" s="92">
        <f t="shared" ca="1" si="191"/>
        <v>0</v>
      </c>
      <c r="BB206" s="95"/>
      <c r="BC206" s="90">
        <f t="shared" ca="1" si="192"/>
        <v>0</v>
      </c>
      <c r="BD206" s="90">
        <f t="shared" ca="1" si="193"/>
        <v>0</v>
      </c>
      <c r="BE206" s="90">
        <f t="shared" ca="1" si="194"/>
        <v>0</v>
      </c>
      <c r="BF206" s="90">
        <f t="shared" ca="1" si="195"/>
        <v>0</v>
      </c>
      <c r="BG206" s="90">
        <f t="shared" ca="1" si="196"/>
        <v>0</v>
      </c>
      <c r="BH206" s="90">
        <f t="shared" ca="1" si="197"/>
        <v>0</v>
      </c>
      <c r="BI206" s="90">
        <f t="shared" ca="1" si="198"/>
        <v>0</v>
      </c>
      <c r="BJ206" s="90">
        <f t="shared" ca="1" si="199"/>
        <v>0</v>
      </c>
      <c r="BK206" s="90">
        <f t="shared" ca="1" si="200"/>
        <v>0</v>
      </c>
      <c r="BL206" s="90">
        <f t="shared" ca="1" si="201"/>
        <v>0</v>
      </c>
      <c r="BM206" s="90">
        <f t="shared" ca="1" si="202"/>
        <v>0</v>
      </c>
      <c r="BN206" s="90">
        <f t="shared" ca="1" si="203"/>
        <v>0</v>
      </c>
      <c r="BO206" s="90">
        <f t="shared" ca="1" si="204"/>
        <v>0</v>
      </c>
      <c r="BP206" s="90">
        <f t="shared" ca="1" si="205"/>
        <v>0</v>
      </c>
      <c r="BQ206" s="90">
        <f t="shared" ca="1" si="206"/>
        <v>0</v>
      </c>
      <c r="BR206" s="92">
        <f t="shared" ca="1" si="207"/>
        <v>0</v>
      </c>
      <c r="BS206" s="92"/>
      <c r="BT206" s="93">
        <f t="shared" ca="1" si="208"/>
        <v>0</v>
      </c>
      <c r="BU206" s="90">
        <f ca="1">IF(W205&lt;=0,0,IF($C206&lt;=SUM($BT206:BT206),0,IF(BD206+$C206-SUM($BT206:BT206)&gt;W205+AM206,W205+AM206-BD206,$C206-SUM($BT206:BT206))))</f>
        <v>0</v>
      </c>
      <c r="BV206" s="90">
        <f ca="1">IF(X205&lt;=0,0,IF($C206&lt;=SUM($BT206:BU206),0,IF(BE206+$C206-SUM($BT206:BU206)&gt;X205+AN206,X205+AN206-BE206,$C206-SUM($BT206:BU206))))</f>
        <v>0</v>
      </c>
      <c r="BW206" s="90">
        <f ca="1">IF(Y205&lt;=0,0,IF($C206&lt;=SUM($BT206:BV206),0,IF(BF206+$C206-SUM($BT206:BV206)&gt;Y205+AO206,Y205+AO206-BF206,$C206-SUM($BT206:BV206))))</f>
        <v>0</v>
      </c>
      <c r="BX206" s="90">
        <f ca="1">IF(Z205&lt;=0,0,IF($C206&lt;=SUM($BT206:BW206),0,IF(BG206+$C206-SUM($BT206:BW206)&gt;Z205+AP206,Z205+AP206-BG206,$C206-SUM($BT206:BW206))))</f>
        <v>0</v>
      </c>
      <c r="BY206" s="90">
        <f ca="1">IF(AA205&lt;=0,0,IF($C206&lt;=SUM($BT206:BX206),0,IF(BH206+$C206-SUM($BT206:BX206)&gt;AA205+AQ206,AA205+AQ206-BH206,$C206-SUM($BT206:BX206))))</f>
        <v>0</v>
      </c>
      <c r="BZ206" s="90">
        <f ca="1">IF(AB205&lt;=0,0,IF($C206&lt;=SUM($BT206:BY206),0,IF(BI206+$C206-SUM($BT206:BY206)&gt;AB205+AR206,AB205+AR206-BI206,$C206-SUM($BT206:BY206))))</f>
        <v>0</v>
      </c>
      <c r="CA206" s="90">
        <f ca="1">IF(AC205&lt;=0,0,IF($C206&lt;=SUM($BT206:BZ206),0,IF(BJ206+$C206-SUM($BT206:BZ206)&gt;AC205+AS206,AC205+AS206-BJ206,$C206-SUM($BT206:BZ206))))</f>
        <v>0</v>
      </c>
      <c r="CB206" s="90">
        <f ca="1">IF(AD205&lt;=0,0,IF($C206&lt;=SUM($BT206:CA206),0,IF(BK206+$C206-SUM($BT206:CA206)&gt;AD205+AT206,AD205+AT206-BK206,$C206-SUM($BT206:CA206))))</f>
        <v>0</v>
      </c>
      <c r="CC206" s="90">
        <f ca="1">IF(AE205&lt;=0,0,IF($C206&lt;=SUM($BT206:CB206),0,IF(BL206+$C206-SUM($BT206:CB206)&gt;AE205+AU206,AE205+AU206-BL206,$C206-SUM($BT206:CB206))))</f>
        <v>0</v>
      </c>
      <c r="CD206" s="90">
        <f ca="1">IF(AF205&lt;=0,0,IF($C206&lt;=SUM($BT206:CC206),0,IF(BM206+$C206-SUM($BT206:CC206)&gt;AF205+AV206,AF205+AV206-BM206,$C206-SUM($BT206:CC206))))</f>
        <v>0</v>
      </c>
      <c r="CE206" s="90">
        <f ca="1">IF(AG205&lt;=0,0,IF($C206&lt;=SUM($BT206:CD206),0,IF(BN206+$C206-SUM($BT206:CD206)&gt;AG205+AW206,AG205+AW206-BN206,$C206-SUM($BT206:CD206))))</f>
        <v>0</v>
      </c>
      <c r="CF206" s="90">
        <f ca="1">IF(AH205&lt;=0,0,IF($C206&lt;=SUM($BT206:CE206),0,IF(BO206+$C206-SUM($BT206:CE206)&gt;AH205+AX206,AH205+AX206-BO206,$C206-SUM($BT206:CE206))))</f>
        <v>0</v>
      </c>
      <c r="CG206" s="90">
        <f ca="1">IF(AI205&lt;=0,0,IF($C206&lt;=SUM($BT206:CF206),0,IF(BP206+$C206-SUM($BT206:CF206)&gt;AI205+AY206,AI205+AY206-BP206,$C206-SUM($BT206:CF206))))</f>
        <v>0</v>
      </c>
      <c r="CH206" s="90">
        <f ca="1">IF(AJ205&lt;=0,0,IF($C206&lt;=SUM($BT206:CG206),0,IF(BQ206+$C206-SUM($BT206:CG206)&gt;AJ205+AZ206,AJ205+AZ206-BQ206,$C206-SUM($BT206:CG206))))</f>
        <v>0</v>
      </c>
    </row>
    <row r="207" spans="1:86" ht="11.1" customHeight="1" x14ac:dyDescent="0.2">
      <c r="A207" s="86" t="str">
        <f t="shared" ca="1" si="144"/>
        <v/>
      </c>
      <c r="B207" s="87" t="e">
        <f t="shared" ca="1" si="209"/>
        <v>#N/A</v>
      </c>
      <c r="C207" s="88" t="str">
        <f t="shared" ca="1" si="145"/>
        <v/>
      </c>
      <c r="D207" s="89"/>
      <c r="E207" s="90">
        <f t="shared" ca="1" si="146"/>
        <v>0</v>
      </c>
      <c r="F207" s="90">
        <f t="shared" ca="1" si="147"/>
        <v>0</v>
      </c>
      <c r="G207" s="90">
        <f t="shared" ca="1" si="148"/>
        <v>0</v>
      </c>
      <c r="H207" s="90">
        <f t="shared" ca="1" si="149"/>
        <v>0</v>
      </c>
      <c r="I207" s="90">
        <f t="shared" ca="1" si="150"/>
        <v>0</v>
      </c>
      <c r="J207" s="90">
        <f t="shared" ca="1" si="151"/>
        <v>0</v>
      </c>
      <c r="K207" s="90">
        <f t="shared" ca="1" si="152"/>
        <v>0</v>
      </c>
      <c r="L207" s="90">
        <f t="shared" ca="1" si="153"/>
        <v>0</v>
      </c>
      <c r="M207" s="90">
        <f t="shared" ca="1" si="154"/>
        <v>0</v>
      </c>
      <c r="N207" s="90">
        <f t="shared" ca="1" si="155"/>
        <v>0</v>
      </c>
      <c r="O207" s="90">
        <f t="shared" ca="1" si="156"/>
        <v>0</v>
      </c>
      <c r="P207" s="90">
        <f t="shared" ca="1" si="157"/>
        <v>0</v>
      </c>
      <c r="Q207" s="90">
        <f t="shared" ca="1" si="158"/>
        <v>0</v>
      </c>
      <c r="R207" s="90">
        <f t="shared" ca="1" si="159"/>
        <v>0</v>
      </c>
      <c r="S207" s="90">
        <f t="shared" ca="1" si="160"/>
        <v>0</v>
      </c>
      <c r="T207" s="91"/>
      <c r="U207" s="90">
        <f t="shared" ca="1" si="143"/>
        <v>0</v>
      </c>
      <c r="V207" s="90">
        <f t="shared" ca="1" si="161"/>
        <v>0</v>
      </c>
      <c r="W207" s="90">
        <f t="shared" ca="1" si="162"/>
        <v>0</v>
      </c>
      <c r="X207" s="90">
        <f t="shared" ca="1" si="163"/>
        <v>0</v>
      </c>
      <c r="Y207" s="90">
        <f t="shared" ca="1" si="164"/>
        <v>0</v>
      </c>
      <c r="Z207" s="90">
        <f t="shared" ca="1" si="165"/>
        <v>0</v>
      </c>
      <c r="AA207" s="90">
        <f t="shared" ca="1" si="166"/>
        <v>0</v>
      </c>
      <c r="AB207" s="90">
        <f t="shared" ca="1" si="167"/>
        <v>0</v>
      </c>
      <c r="AC207" s="90">
        <f t="shared" ca="1" si="168"/>
        <v>0</v>
      </c>
      <c r="AD207" s="90">
        <f t="shared" ca="1" si="169"/>
        <v>0</v>
      </c>
      <c r="AE207" s="90">
        <f t="shared" ca="1" si="170"/>
        <v>0</v>
      </c>
      <c r="AF207" s="90">
        <f t="shared" ca="1" si="171"/>
        <v>0</v>
      </c>
      <c r="AG207" s="90">
        <f t="shared" ca="1" si="172"/>
        <v>0</v>
      </c>
      <c r="AH207" s="90">
        <f t="shared" ca="1" si="173"/>
        <v>0</v>
      </c>
      <c r="AI207" s="90">
        <f t="shared" ca="1" si="174"/>
        <v>0</v>
      </c>
      <c r="AJ207" s="90">
        <f t="shared" ca="1" si="175"/>
        <v>0</v>
      </c>
      <c r="AK207" s="94"/>
      <c r="AL207" s="90">
        <f t="shared" ca="1" si="176"/>
        <v>0</v>
      </c>
      <c r="AM207" s="90">
        <f t="shared" ca="1" si="177"/>
        <v>0</v>
      </c>
      <c r="AN207" s="90">
        <f t="shared" ca="1" si="178"/>
        <v>0</v>
      </c>
      <c r="AO207" s="90">
        <f t="shared" ca="1" si="179"/>
        <v>0</v>
      </c>
      <c r="AP207" s="90">
        <f t="shared" ca="1" si="180"/>
        <v>0</v>
      </c>
      <c r="AQ207" s="90">
        <f t="shared" ca="1" si="181"/>
        <v>0</v>
      </c>
      <c r="AR207" s="90">
        <f t="shared" ca="1" si="182"/>
        <v>0</v>
      </c>
      <c r="AS207" s="90">
        <f t="shared" ca="1" si="183"/>
        <v>0</v>
      </c>
      <c r="AT207" s="90">
        <f t="shared" ca="1" si="184"/>
        <v>0</v>
      </c>
      <c r="AU207" s="90">
        <f t="shared" ca="1" si="185"/>
        <v>0</v>
      </c>
      <c r="AV207" s="90">
        <f t="shared" ca="1" si="186"/>
        <v>0</v>
      </c>
      <c r="AW207" s="90">
        <f t="shared" ca="1" si="187"/>
        <v>0</v>
      </c>
      <c r="AX207" s="90">
        <f t="shared" ca="1" si="188"/>
        <v>0</v>
      </c>
      <c r="AY207" s="90">
        <f t="shared" ca="1" si="189"/>
        <v>0</v>
      </c>
      <c r="AZ207" s="90">
        <f t="shared" ca="1" si="190"/>
        <v>0</v>
      </c>
      <c r="BA207" s="92">
        <f t="shared" ca="1" si="191"/>
        <v>0</v>
      </c>
      <c r="BB207" s="95"/>
      <c r="BC207" s="90">
        <f t="shared" ca="1" si="192"/>
        <v>0</v>
      </c>
      <c r="BD207" s="90">
        <f t="shared" ca="1" si="193"/>
        <v>0</v>
      </c>
      <c r="BE207" s="90">
        <f t="shared" ca="1" si="194"/>
        <v>0</v>
      </c>
      <c r="BF207" s="90">
        <f t="shared" ca="1" si="195"/>
        <v>0</v>
      </c>
      <c r="BG207" s="90">
        <f t="shared" ca="1" si="196"/>
        <v>0</v>
      </c>
      <c r="BH207" s="90">
        <f t="shared" ca="1" si="197"/>
        <v>0</v>
      </c>
      <c r="BI207" s="90">
        <f t="shared" ca="1" si="198"/>
        <v>0</v>
      </c>
      <c r="BJ207" s="90">
        <f t="shared" ca="1" si="199"/>
        <v>0</v>
      </c>
      <c r="BK207" s="90">
        <f t="shared" ca="1" si="200"/>
        <v>0</v>
      </c>
      <c r="BL207" s="90">
        <f t="shared" ca="1" si="201"/>
        <v>0</v>
      </c>
      <c r="BM207" s="90">
        <f t="shared" ca="1" si="202"/>
        <v>0</v>
      </c>
      <c r="BN207" s="90">
        <f t="shared" ca="1" si="203"/>
        <v>0</v>
      </c>
      <c r="BO207" s="90">
        <f t="shared" ca="1" si="204"/>
        <v>0</v>
      </c>
      <c r="BP207" s="90">
        <f t="shared" ca="1" si="205"/>
        <v>0</v>
      </c>
      <c r="BQ207" s="90">
        <f t="shared" ca="1" si="206"/>
        <v>0</v>
      </c>
      <c r="BR207" s="92">
        <f t="shared" ca="1" si="207"/>
        <v>0</v>
      </c>
      <c r="BS207" s="92"/>
      <c r="BT207" s="93">
        <f t="shared" ca="1" si="208"/>
        <v>0</v>
      </c>
      <c r="BU207" s="90">
        <f ca="1">IF(W206&lt;=0,0,IF($C207&lt;=SUM($BT207:BT207),0,IF(BD207+$C207-SUM($BT207:BT207)&gt;W206+AM207,W206+AM207-BD207,$C207-SUM($BT207:BT207))))</f>
        <v>0</v>
      </c>
      <c r="BV207" s="90">
        <f ca="1">IF(X206&lt;=0,0,IF($C207&lt;=SUM($BT207:BU207),0,IF(BE207+$C207-SUM($BT207:BU207)&gt;X206+AN207,X206+AN207-BE207,$C207-SUM($BT207:BU207))))</f>
        <v>0</v>
      </c>
      <c r="BW207" s="90">
        <f ca="1">IF(Y206&lt;=0,0,IF($C207&lt;=SUM($BT207:BV207),0,IF(BF207+$C207-SUM($BT207:BV207)&gt;Y206+AO207,Y206+AO207-BF207,$C207-SUM($BT207:BV207))))</f>
        <v>0</v>
      </c>
      <c r="BX207" s="90">
        <f ca="1">IF(Z206&lt;=0,0,IF($C207&lt;=SUM($BT207:BW207),0,IF(BG207+$C207-SUM($BT207:BW207)&gt;Z206+AP207,Z206+AP207-BG207,$C207-SUM($BT207:BW207))))</f>
        <v>0</v>
      </c>
      <c r="BY207" s="90">
        <f ca="1">IF(AA206&lt;=0,0,IF($C207&lt;=SUM($BT207:BX207),0,IF(BH207+$C207-SUM($BT207:BX207)&gt;AA206+AQ207,AA206+AQ207-BH207,$C207-SUM($BT207:BX207))))</f>
        <v>0</v>
      </c>
      <c r="BZ207" s="90">
        <f ca="1">IF(AB206&lt;=0,0,IF($C207&lt;=SUM($BT207:BY207),0,IF(BI207+$C207-SUM($BT207:BY207)&gt;AB206+AR207,AB206+AR207-BI207,$C207-SUM($BT207:BY207))))</f>
        <v>0</v>
      </c>
      <c r="CA207" s="90">
        <f ca="1">IF(AC206&lt;=0,0,IF($C207&lt;=SUM($BT207:BZ207),0,IF(BJ207+$C207-SUM($BT207:BZ207)&gt;AC206+AS207,AC206+AS207-BJ207,$C207-SUM($BT207:BZ207))))</f>
        <v>0</v>
      </c>
      <c r="CB207" s="90">
        <f ca="1">IF(AD206&lt;=0,0,IF($C207&lt;=SUM($BT207:CA207),0,IF(BK207+$C207-SUM($BT207:CA207)&gt;AD206+AT207,AD206+AT207-BK207,$C207-SUM($BT207:CA207))))</f>
        <v>0</v>
      </c>
      <c r="CC207" s="90">
        <f ca="1">IF(AE206&lt;=0,0,IF($C207&lt;=SUM($BT207:CB207),0,IF(BL207+$C207-SUM($BT207:CB207)&gt;AE206+AU207,AE206+AU207-BL207,$C207-SUM($BT207:CB207))))</f>
        <v>0</v>
      </c>
      <c r="CD207" s="90">
        <f ca="1">IF(AF206&lt;=0,0,IF($C207&lt;=SUM($BT207:CC207),0,IF(BM207+$C207-SUM($BT207:CC207)&gt;AF206+AV207,AF206+AV207-BM207,$C207-SUM($BT207:CC207))))</f>
        <v>0</v>
      </c>
      <c r="CE207" s="90">
        <f ca="1">IF(AG206&lt;=0,0,IF($C207&lt;=SUM($BT207:CD207),0,IF(BN207+$C207-SUM($BT207:CD207)&gt;AG206+AW207,AG206+AW207-BN207,$C207-SUM($BT207:CD207))))</f>
        <v>0</v>
      </c>
      <c r="CF207" s="90">
        <f ca="1">IF(AH206&lt;=0,0,IF($C207&lt;=SUM($BT207:CE207),0,IF(BO207+$C207-SUM($BT207:CE207)&gt;AH206+AX207,AH206+AX207-BO207,$C207-SUM($BT207:CE207))))</f>
        <v>0</v>
      </c>
      <c r="CG207" s="90">
        <f ca="1">IF(AI206&lt;=0,0,IF($C207&lt;=SUM($BT207:CF207),0,IF(BP207+$C207-SUM($BT207:CF207)&gt;AI206+AY207,AI206+AY207-BP207,$C207-SUM($BT207:CF207))))</f>
        <v>0</v>
      </c>
      <c r="CH207" s="90">
        <f ca="1">IF(AJ206&lt;=0,0,IF($C207&lt;=SUM($BT207:CG207),0,IF(BQ207+$C207-SUM($BT207:CG207)&gt;AJ206+AZ207,AJ206+AZ207-BQ207,$C207-SUM($BT207:CG207))))</f>
        <v>0</v>
      </c>
    </row>
    <row r="208" spans="1:86" ht="11.1" customHeight="1" x14ac:dyDescent="0.2">
      <c r="A208" s="86" t="str">
        <f t="shared" ca="1" si="144"/>
        <v/>
      </c>
      <c r="B208" s="87" t="e">
        <f t="shared" ca="1" si="209"/>
        <v>#N/A</v>
      </c>
      <c r="C208" s="88" t="str">
        <f t="shared" ca="1" si="145"/>
        <v/>
      </c>
      <c r="D208" s="89"/>
      <c r="E208" s="90">
        <f t="shared" ca="1" si="146"/>
        <v>0</v>
      </c>
      <c r="F208" s="90">
        <f t="shared" ca="1" si="147"/>
        <v>0</v>
      </c>
      <c r="G208" s="90">
        <f t="shared" ca="1" si="148"/>
        <v>0</v>
      </c>
      <c r="H208" s="90">
        <f t="shared" ca="1" si="149"/>
        <v>0</v>
      </c>
      <c r="I208" s="90">
        <f t="shared" ca="1" si="150"/>
        <v>0</v>
      </c>
      <c r="J208" s="90">
        <f t="shared" ca="1" si="151"/>
        <v>0</v>
      </c>
      <c r="K208" s="90">
        <f t="shared" ca="1" si="152"/>
        <v>0</v>
      </c>
      <c r="L208" s="90">
        <f t="shared" ca="1" si="153"/>
        <v>0</v>
      </c>
      <c r="M208" s="90">
        <f t="shared" ca="1" si="154"/>
        <v>0</v>
      </c>
      <c r="N208" s="90">
        <f t="shared" ca="1" si="155"/>
        <v>0</v>
      </c>
      <c r="O208" s="90">
        <f t="shared" ca="1" si="156"/>
        <v>0</v>
      </c>
      <c r="P208" s="90">
        <f t="shared" ca="1" si="157"/>
        <v>0</v>
      </c>
      <c r="Q208" s="90">
        <f t="shared" ca="1" si="158"/>
        <v>0</v>
      </c>
      <c r="R208" s="90">
        <f t="shared" ca="1" si="159"/>
        <v>0</v>
      </c>
      <c r="S208" s="90">
        <f t="shared" ca="1" si="160"/>
        <v>0</v>
      </c>
      <c r="T208" s="91"/>
      <c r="U208" s="90">
        <f t="shared" ca="1" si="143"/>
        <v>0</v>
      </c>
      <c r="V208" s="90">
        <f t="shared" ca="1" si="161"/>
        <v>0</v>
      </c>
      <c r="W208" s="90">
        <f t="shared" ca="1" si="162"/>
        <v>0</v>
      </c>
      <c r="X208" s="90">
        <f t="shared" ca="1" si="163"/>
        <v>0</v>
      </c>
      <c r="Y208" s="90">
        <f t="shared" ca="1" si="164"/>
        <v>0</v>
      </c>
      <c r="Z208" s="90">
        <f t="shared" ca="1" si="165"/>
        <v>0</v>
      </c>
      <c r="AA208" s="90">
        <f t="shared" ca="1" si="166"/>
        <v>0</v>
      </c>
      <c r="AB208" s="90">
        <f t="shared" ca="1" si="167"/>
        <v>0</v>
      </c>
      <c r="AC208" s="90">
        <f t="shared" ca="1" si="168"/>
        <v>0</v>
      </c>
      <c r="AD208" s="90">
        <f t="shared" ca="1" si="169"/>
        <v>0</v>
      </c>
      <c r="AE208" s="90">
        <f t="shared" ca="1" si="170"/>
        <v>0</v>
      </c>
      <c r="AF208" s="90">
        <f t="shared" ca="1" si="171"/>
        <v>0</v>
      </c>
      <c r="AG208" s="90">
        <f t="shared" ca="1" si="172"/>
        <v>0</v>
      </c>
      <c r="AH208" s="90">
        <f t="shared" ca="1" si="173"/>
        <v>0</v>
      </c>
      <c r="AI208" s="90">
        <f t="shared" ca="1" si="174"/>
        <v>0</v>
      </c>
      <c r="AJ208" s="90">
        <f t="shared" ca="1" si="175"/>
        <v>0</v>
      </c>
      <c r="AK208" s="94"/>
      <c r="AL208" s="90">
        <f t="shared" ca="1" si="176"/>
        <v>0</v>
      </c>
      <c r="AM208" s="90">
        <f t="shared" ca="1" si="177"/>
        <v>0</v>
      </c>
      <c r="AN208" s="90">
        <f t="shared" ca="1" si="178"/>
        <v>0</v>
      </c>
      <c r="AO208" s="90">
        <f t="shared" ca="1" si="179"/>
        <v>0</v>
      </c>
      <c r="AP208" s="90">
        <f t="shared" ca="1" si="180"/>
        <v>0</v>
      </c>
      <c r="AQ208" s="90">
        <f t="shared" ca="1" si="181"/>
        <v>0</v>
      </c>
      <c r="AR208" s="90">
        <f t="shared" ca="1" si="182"/>
        <v>0</v>
      </c>
      <c r="AS208" s="90">
        <f t="shared" ca="1" si="183"/>
        <v>0</v>
      </c>
      <c r="AT208" s="90">
        <f t="shared" ca="1" si="184"/>
        <v>0</v>
      </c>
      <c r="AU208" s="90">
        <f t="shared" ca="1" si="185"/>
        <v>0</v>
      </c>
      <c r="AV208" s="90">
        <f t="shared" ca="1" si="186"/>
        <v>0</v>
      </c>
      <c r="AW208" s="90">
        <f t="shared" ca="1" si="187"/>
        <v>0</v>
      </c>
      <c r="AX208" s="90">
        <f t="shared" ca="1" si="188"/>
        <v>0</v>
      </c>
      <c r="AY208" s="90">
        <f t="shared" ca="1" si="189"/>
        <v>0</v>
      </c>
      <c r="AZ208" s="90">
        <f t="shared" ca="1" si="190"/>
        <v>0</v>
      </c>
      <c r="BA208" s="92">
        <f t="shared" ca="1" si="191"/>
        <v>0</v>
      </c>
      <c r="BB208" s="95"/>
      <c r="BC208" s="90">
        <f t="shared" ca="1" si="192"/>
        <v>0</v>
      </c>
      <c r="BD208" s="90">
        <f t="shared" ca="1" si="193"/>
        <v>0</v>
      </c>
      <c r="BE208" s="90">
        <f t="shared" ca="1" si="194"/>
        <v>0</v>
      </c>
      <c r="BF208" s="90">
        <f t="shared" ca="1" si="195"/>
        <v>0</v>
      </c>
      <c r="BG208" s="90">
        <f t="shared" ca="1" si="196"/>
        <v>0</v>
      </c>
      <c r="BH208" s="90">
        <f t="shared" ca="1" si="197"/>
        <v>0</v>
      </c>
      <c r="BI208" s="90">
        <f t="shared" ca="1" si="198"/>
        <v>0</v>
      </c>
      <c r="BJ208" s="90">
        <f t="shared" ca="1" si="199"/>
        <v>0</v>
      </c>
      <c r="BK208" s="90">
        <f t="shared" ca="1" si="200"/>
        <v>0</v>
      </c>
      <c r="BL208" s="90">
        <f t="shared" ca="1" si="201"/>
        <v>0</v>
      </c>
      <c r="BM208" s="90">
        <f t="shared" ca="1" si="202"/>
        <v>0</v>
      </c>
      <c r="BN208" s="90">
        <f t="shared" ca="1" si="203"/>
        <v>0</v>
      </c>
      <c r="BO208" s="90">
        <f t="shared" ca="1" si="204"/>
        <v>0</v>
      </c>
      <c r="BP208" s="90">
        <f t="shared" ca="1" si="205"/>
        <v>0</v>
      </c>
      <c r="BQ208" s="90">
        <f t="shared" ca="1" si="206"/>
        <v>0</v>
      </c>
      <c r="BR208" s="92">
        <f t="shared" ca="1" si="207"/>
        <v>0</v>
      </c>
      <c r="BS208" s="92"/>
      <c r="BT208" s="93">
        <f t="shared" ca="1" si="208"/>
        <v>0</v>
      </c>
      <c r="BU208" s="90">
        <f ca="1">IF(W207&lt;=0,0,IF($C208&lt;=SUM($BT208:BT208),0,IF(BD208+$C208-SUM($BT208:BT208)&gt;W207+AM208,W207+AM208-BD208,$C208-SUM($BT208:BT208))))</f>
        <v>0</v>
      </c>
      <c r="BV208" s="90">
        <f ca="1">IF(X207&lt;=0,0,IF($C208&lt;=SUM($BT208:BU208),0,IF(BE208+$C208-SUM($BT208:BU208)&gt;X207+AN208,X207+AN208-BE208,$C208-SUM($BT208:BU208))))</f>
        <v>0</v>
      </c>
      <c r="BW208" s="90">
        <f ca="1">IF(Y207&lt;=0,0,IF($C208&lt;=SUM($BT208:BV208),0,IF(BF208+$C208-SUM($BT208:BV208)&gt;Y207+AO208,Y207+AO208-BF208,$C208-SUM($BT208:BV208))))</f>
        <v>0</v>
      </c>
      <c r="BX208" s="90">
        <f ca="1">IF(Z207&lt;=0,0,IF($C208&lt;=SUM($BT208:BW208),0,IF(BG208+$C208-SUM($BT208:BW208)&gt;Z207+AP208,Z207+AP208-BG208,$C208-SUM($BT208:BW208))))</f>
        <v>0</v>
      </c>
      <c r="BY208" s="90">
        <f ca="1">IF(AA207&lt;=0,0,IF($C208&lt;=SUM($BT208:BX208),0,IF(BH208+$C208-SUM($BT208:BX208)&gt;AA207+AQ208,AA207+AQ208-BH208,$C208-SUM($BT208:BX208))))</f>
        <v>0</v>
      </c>
      <c r="BZ208" s="90">
        <f ca="1">IF(AB207&lt;=0,0,IF($C208&lt;=SUM($BT208:BY208),0,IF(BI208+$C208-SUM($BT208:BY208)&gt;AB207+AR208,AB207+AR208-BI208,$C208-SUM($BT208:BY208))))</f>
        <v>0</v>
      </c>
      <c r="CA208" s="90">
        <f ca="1">IF(AC207&lt;=0,0,IF($C208&lt;=SUM($BT208:BZ208),0,IF(BJ208+$C208-SUM($BT208:BZ208)&gt;AC207+AS208,AC207+AS208-BJ208,$C208-SUM($BT208:BZ208))))</f>
        <v>0</v>
      </c>
      <c r="CB208" s="90">
        <f ca="1">IF(AD207&lt;=0,0,IF($C208&lt;=SUM($BT208:CA208),0,IF(BK208+$C208-SUM($BT208:CA208)&gt;AD207+AT208,AD207+AT208-BK208,$C208-SUM($BT208:CA208))))</f>
        <v>0</v>
      </c>
      <c r="CC208" s="90">
        <f ca="1">IF(AE207&lt;=0,0,IF($C208&lt;=SUM($BT208:CB208),0,IF(BL208+$C208-SUM($BT208:CB208)&gt;AE207+AU208,AE207+AU208-BL208,$C208-SUM($BT208:CB208))))</f>
        <v>0</v>
      </c>
      <c r="CD208" s="90">
        <f ca="1">IF(AF207&lt;=0,0,IF($C208&lt;=SUM($BT208:CC208),0,IF(BM208+$C208-SUM($BT208:CC208)&gt;AF207+AV208,AF207+AV208-BM208,$C208-SUM($BT208:CC208))))</f>
        <v>0</v>
      </c>
      <c r="CE208" s="90">
        <f ca="1">IF(AG207&lt;=0,0,IF($C208&lt;=SUM($BT208:CD208),0,IF(BN208+$C208-SUM($BT208:CD208)&gt;AG207+AW208,AG207+AW208-BN208,$C208-SUM($BT208:CD208))))</f>
        <v>0</v>
      </c>
      <c r="CF208" s="90">
        <f ca="1">IF(AH207&lt;=0,0,IF($C208&lt;=SUM($BT208:CE208),0,IF(BO208+$C208-SUM($BT208:CE208)&gt;AH207+AX208,AH207+AX208-BO208,$C208-SUM($BT208:CE208))))</f>
        <v>0</v>
      </c>
      <c r="CG208" s="90">
        <f ca="1">IF(AI207&lt;=0,0,IF($C208&lt;=SUM($BT208:CF208),0,IF(BP208+$C208-SUM($BT208:CF208)&gt;AI207+AY208,AI207+AY208-BP208,$C208-SUM($BT208:CF208))))</f>
        <v>0</v>
      </c>
      <c r="CH208" s="90">
        <f ca="1">IF(AJ207&lt;=0,0,IF($C208&lt;=SUM($BT208:CG208),0,IF(BQ208+$C208-SUM($BT208:CG208)&gt;AJ207+AZ208,AJ207+AZ208-BQ208,$C208-SUM($BT208:CG208))))</f>
        <v>0</v>
      </c>
    </row>
    <row r="209" spans="1:86" ht="11.1" customHeight="1" x14ac:dyDescent="0.2">
      <c r="A209" s="86" t="str">
        <f t="shared" ca="1" si="144"/>
        <v/>
      </c>
      <c r="B209" s="87" t="e">
        <f t="shared" ca="1" si="209"/>
        <v>#N/A</v>
      </c>
      <c r="C209" s="88" t="str">
        <f t="shared" ca="1" si="145"/>
        <v/>
      </c>
      <c r="D209" s="89"/>
      <c r="E209" s="90">
        <f t="shared" ca="1" si="146"/>
        <v>0</v>
      </c>
      <c r="F209" s="90">
        <f t="shared" ca="1" si="147"/>
        <v>0</v>
      </c>
      <c r="G209" s="90">
        <f t="shared" ca="1" si="148"/>
        <v>0</v>
      </c>
      <c r="H209" s="90">
        <f t="shared" ca="1" si="149"/>
        <v>0</v>
      </c>
      <c r="I209" s="90">
        <f t="shared" ca="1" si="150"/>
        <v>0</v>
      </c>
      <c r="J209" s="90">
        <f t="shared" ca="1" si="151"/>
        <v>0</v>
      </c>
      <c r="K209" s="90">
        <f t="shared" ca="1" si="152"/>
        <v>0</v>
      </c>
      <c r="L209" s="90">
        <f t="shared" ca="1" si="153"/>
        <v>0</v>
      </c>
      <c r="M209" s="90">
        <f t="shared" ca="1" si="154"/>
        <v>0</v>
      </c>
      <c r="N209" s="90">
        <f t="shared" ca="1" si="155"/>
        <v>0</v>
      </c>
      <c r="O209" s="90">
        <f t="shared" ca="1" si="156"/>
        <v>0</v>
      </c>
      <c r="P209" s="90">
        <f t="shared" ca="1" si="157"/>
        <v>0</v>
      </c>
      <c r="Q209" s="90">
        <f t="shared" ca="1" si="158"/>
        <v>0</v>
      </c>
      <c r="R209" s="90">
        <f t="shared" ca="1" si="159"/>
        <v>0</v>
      </c>
      <c r="S209" s="90">
        <f t="shared" ca="1" si="160"/>
        <v>0</v>
      </c>
      <c r="T209" s="91"/>
      <c r="U209" s="90">
        <f t="shared" ca="1" si="143"/>
        <v>0</v>
      </c>
      <c r="V209" s="90">
        <f t="shared" ca="1" si="161"/>
        <v>0</v>
      </c>
      <c r="W209" s="90">
        <f t="shared" ca="1" si="162"/>
        <v>0</v>
      </c>
      <c r="X209" s="90">
        <f t="shared" ca="1" si="163"/>
        <v>0</v>
      </c>
      <c r="Y209" s="90">
        <f t="shared" ca="1" si="164"/>
        <v>0</v>
      </c>
      <c r="Z209" s="90">
        <f t="shared" ca="1" si="165"/>
        <v>0</v>
      </c>
      <c r="AA209" s="90">
        <f t="shared" ca="1" si="166"/>
        <v>0</v>
      </c>
      <c r="AB209" s="90">
        <f t="shared" ca="1" si="167"/>
        <v>0</v>
      </c>
      <c r="AC209" s="90">
        <f t="shared" ca="1" si="168"/>
        <v>0</v>
      </c>
      <c r="AD209" s="90">
        <f t="shared" ca="1" si="169"/>
        <v>0</v>
      </c>
      <c r="AE209" s="90">
        <f t="shared" ca="1" si="170"/>
        <v>0</v>
      </c>
      <c r="AF209" s="90">
        <f t="shared" ca="1" si="171"/>
        <v>0</v>
      </c>
      <c r="AG209" s="90">
        <f t="shared" ca="1" si="172"/>
        <v>0</v>
      </c>
      <c r="AH209" s="90">
        <f t="shared" ca="1" si="173"/>
        <v>0</v>
      </c>
      <c r="AI209" s="90">
        <f t="shared" ca="1" si="174"/>
        <v>0</v>
      </c>
      <c r="AJ209" s="90">
        <f t="shared" ca="1" si="175"/>
        <v>0</v>
      </c>
      <c r="AK209" s="94"/>
      <c r="AL209" s="90">
        <f t="shared" ca="1" si="176"/>
        <v>0</v>
      </c>
      <c r="AM209" s="90">
        <f t="shared" ca="1" si="177"/>
        <v>0</v>
      </c>
      <c r="AN209" s="90">
        <f t="shared" ca="1" si="178"/>
        <v>0</v>
      </c>
      <c r="AO209" s="90">
        <f t="shared" ca="1" si="179"/>
        <v>0</v>
      </c>
      <c r="AP209" s="90">
        <f t="shared" ca="1" si="180"/>
        <v>0</v>
      </c>
      <c r="AQ209" s="90">
        <f t="shared" ca="1" si="181"/>
        <v>0</v>
      </c>
      <c r="AR209" s="90">
        <f t="shared" ca="1" si="182"/>
        <v>0</v>
      </c>
      <c r="AS209" s="90">
        <f t="shared" ca="1" si="183"/>
        <v>0</v>
      </c>
      <c r="AT209" s="90">
        <f t="shared" ca="1" si="184"/>
        <v>0</v>
      </c>
      <c r="AU209" s="90">
        <f t="shared" ca="1" si="185"/>
        <v>0</v>
      </c>
      <c r="AV209" s="90">
        <f t="shared" ca="1" si="186"/>
        <v>0</v>
      </c>
      <c r="AW209" s="90">
        <f t="shared" ca="1" si="187"/>
        <v>0</v>
      </c>
      <c r="AX209" s="90">
        <f t="shared" ca="1" si="188"/>
        <v>0</v>
      </c>
      <c r="AY209" s="90">
        <f t="shared" ca="1" si="189"/>
        <v>0</v>
      </c>
      <c r="AZ209" s="90">
        <f t="shared" ca="1" si="190"/>
        <v>0</v>
      </c>
      <c r="BA209" s="92">
        <f t="shared" ca="1" si="191"/>
        <v>0</v>
      </c>
      <c r="BB209" s="95"/>
      <c r="BC209" s="90">
        <f t="shared" ca="1" si="192"/>
        <v>0</v>
      </c>
      <c r="BD209" s="90">
        <f t="shared" ca="1" si="193"/>
        <v>0</v>
      </c>
      <c r="BE209" s="90">
        <f t="shared" ca="1" si="194"/>
        <v>0</v>
      </c>
      <c r="BF209" s="90">
        <f t="shared" ca="1" si="195"/>
        <v>0</v>
      </c>
      <c r="BG209" s="90">
        <f t="shared" ca="1" si="196"/>
        <v>0</v>
      </c>
      <c r="BH209" s="90">
        <f t="shared" ca="1" si="197"/>
        <v>0</v>
      </c>
      <c r="BI209" s="90">
        <f t="shared" ca="1" si="198"/>
        <v>0</v>
      </c>
      <c r="BJ209" s="90">
        <f t="shared" ca="1" si="199"/>
        <v>0</v>
      </c>
      <c r="BK209" s="90">
        <f t="shared" ca="1" si="200"/>
        <v>0</v>
      </c>
      <c r="BL209" s="90">
        <f t="shared" ca="1" si="201"/>
        <v>0</v>
      </c>
      <c r="BM209" s="90">
        <f t="shared" ca="1" si="202"/>
        <v>0</v>
      </c>
      <c r="BN209" s="90">
        <f t="shared" ca="1" si="203"/>
        <v>0</v>
      </c>
      <c r="BO209" s="90">
        <f t="shared" ca="1" si="204"/>
        <v>0</v>
      </c>
      <c r="BP209" s="90">
        <f t="shared" ca="1" si="205"/>
        <v>0</v>
      </c>
      <c r="BQ209" s="90">
        <f t="shared" ca="1" si="206"/>
        <v>0</v>
      </c>
      <c r="BR209" s="92">
        <f t="shared" ca="1" si="207"/>
        <v>0</v>
      </c>
      <c r="BS209" s="92"/>
      <c r="BT209" s="93">
        <f t="shared" ca="1" si="208"/>
        <v>0</v>
      </c>
      <c r="BU209" s="90">
        <f ca="1">IF(W208&lt;=0,0,IF($C209&lt;=SUM($BT209:BT209),0,IF(BD209+$C209-SUM($BT209:BT209)&gt;W208+AM209,W208+AM209-BD209,$C209-SUM($BT209:BT209))))</f>
        <v>0</v>
      </c>
      <c r="BV209" s="90">
        <f ca="1">IF(X208&lt;=0,0,IF($C209&lt;=SUM($BT209:BU209),0,IF(BE209+$C209-SUM($BT209:BU209)&gt;X208+AN209,X208+AN209-BE209,$C209-SUM($BT209:BU209))))</f>
        <v>0</v>
      </c>
      <c r="BW209" s="90">
        <f ca="1">IF(Y208&lt;=0,0,IF($C209&lt;=SUM($BT209:BV209),0,IF(BF209+$C209-SUM($BT209:BV209)&gt;Y208+AO209,Y208+AO209-BF209,$C209-SUM($BT209:BV209))))</f>
        <v>0</v>
      </c>
      <c r="BX209" s="90">
        <f ca="1">IF(Z208&lt;=0,0,IF($C209&lt;=SUM($BT209:BW209),0,IF(BG209+$C209-SUM($BT209:BW209)&gt;Z208+AP209,Z208+AP209-BG209,$C209-SUM($BT209:BW209))))</f>
        <v>0</v>
      </c>
      <c r="BY209" s="90">
        <f ca="1">IF(AA208&lt;=0,0,IF($C209&lt;=SUM($BT209:BX209),0,IF(BH209+$C209-SUM($BT209:BX209)&gt;AA208+AQ209,AA208+AQ209-BH209,$C209-SUM($BT209:BX209))))</f>
        <v>0</v>
      </c>
      <c r="BZ209" s="90">
        <f ca="1">IF(AB208&lt;=0,0,IF($C209&lt;=SUM($BT209:BY209),0,IF(BI209+$C209-SUM($BT209:BY209)&gt;AB208+AR209,AB208+AR209-BI209,$C209-SUM($BT209:BY209))))</f>
        <v>0</v>
      </c>
      <c r="CA209" s="90">
        <f ca="1">IF(AC208&lt;=0,0,IF($C209&lt;=SUM($BT209:BZ209),0,IF(BJ209+$C209-SUM($BT209:BZ209)&gt;AC208+AS209,AC208+AS209-BJ209,$C209-SUM($BT209:BZ209))))</f>
        <v>0</v>
      </c>
      <c r="CB209" s="90">
        <f ca="1">IF(AD208&lt;=0,0,IF($C209&lt;=SUM($BT209:CA209),0,IF(BK209+$C209-SUM($BT209:CA209)&gt;AD208+AT209,AD208+AT209-BK209,$C209-SUM($BT209:CA209))))</f>
        <v>0</v>
      </c>
      <c r="CC209" s="90">
        <f ca="1">IF(AE208&lt;=0,0,IF($C209&lt;=SUM($BT209:CB209),0,IF(BL209+$C209-SUM($BT209:CB209)&gt;AE208+AU209,AE208+AU209-BL209,$C209-SUM($BT209:CB209))))</f>
        <v>0</v>
      </c>
      <c r="CD209" s="90">
        <f ca="1">IF(AF208&lt;=0,0,IF($C209&lt;=SUM($BT209:CC209),0,IF(BM209+$C209-SUM($BT209:CC209)&gt;AF208+AV209,AF208+AV209-BM209,$C209-SUM($BT209:CC209))))</f>
        <v>0</v>
      </c>
      <c r="CE209" s="90">
        <f ca="1">IF(AG208&lt;=0,0,IF($C209&lt;=SUM($BT209:CD209),0,IF(BN209+$C209-SUM($BT209:CD209)&gt;AG208+AW209,AG208+AW209-BN209,$C209-SUM($BT209:CD209))))</f>
        <v>0</v>
      </c>
      <c r="CF209" s="90">
        <f ca="1">IF(AH208&lt;=0,0,IF($C209&lt;=SUM($BT209:CE209),0,IF(BO209+$C209-SUM($BT209:CE209)&gt;AH208+AX209,AH208+AX209-BO209,$C209-SUM($BT209:CE209))))</f>
        <v>0</v>
      </c>
      <c r="CG209" s="90">
        <f ca="1">IF(AI208&lt;=0,0,IF($C209&lt;=SUM($BT209:CF209),0,IF(BP209+$C209-SUM($BT209:CF209)&gt;AI208+AY209,AI208+AY209-BP209,$C209-SUM($BT209:CF209))))</f>
        <v>0</v>
      </c>
      <c r="CH209" s="90">
        <f ca="1">IF(AJ208&lt;=0,0,IF($C209&lt;=SUM($BT209:CG209),0,IF(BQ209+$C209-SUM($BT209:CG209)&gt;AJ208+AZ209,AJ208+AZ209-BQ209,$C209-SUM($BT209:CG209))))</f>
        <v>0</v>
      </c>
    </row>
    <row r="210" spans="1:86" ht="11.1" customHeight="1" x14ac:dyDescent="0.2">
      <c r="A210" s="86" t="str">
        <f t="shared" ca="1" si="144"/>
        <v/>
      </c>
      <c r="B210" s="87" t="e">
        <f t="shared" ca="1" si="209"/>
        <v>#N/A</v>
      </c>
      <c r="C210" s="88" t="str">
        <f t="shared" ca="1" si="145"/>
        <v/>
      </c>
      <c r="D210" s="89"/>
      <c r="E210" s="90">
        <f t="shared" ca="1" si="146"/>
        <v>0</v>
      </c>
      <c r="F210" s="90">
        <f t="shared" ca="1" si="147"/>
        <v>0</v>
      </c>
      <c r="G210" s="90">
        <f t="shared" ca="1" si="148"/>
        <v>0</v>
      </c>
      <c r="H210" s="90">
        <f t="shared" ca="1" si="149"/>
        <v>0</v>
      </c>
      <c r="I210" s="90">
        <f t="shared" ca="1" si="150"/>
        <v>0</v>
      </c>
      <c r="J210" s="90">
        <f t="shared" ca="1" si="151"/>
        <v>0</v>
      </c>
      <c r="K210" s="90">
        <f t="shared" ca="1" si="152"/>
        <v>0</v>
      </c>
      <c r="L210" s="90">
        <f t="shared" ca="1" si="153"/>
        <v>0</v>
      </c>
      <c r="M210" s="90">
        <f t="shared" ca="1" si="154"/>
        <v>0</v>
      </c>
      <c r="N210" s="90">
        <f t="shared" ca="1" si="155"/>
        <v>0</v>
      </c>
      <c r="O210" s="90">
        <f t="shared" ca="1" si="156"/>
        <v>0</v>
      </c>
      <c r="P210" s="90">
        <f t="shared" ca="1" si="157"/>
        <v>0</v>
      </c>
      <c r="Q210" s="90">
        <f t="shared" ca="1" si="158"/>
        <v>0</v>
      </c>
      <c r="R210" s="90">
        <f t="shared" ca="1" si="159"/>
        <v>0</v>
      </c>
      <c r="S210" s="90">
        <f t="shared" ca="1" si="160"/>
        <v>0</v>
      </c>
      <c r="T210" s="91"/>
      <c r="U210" s="90">
        <f t="shared" ca="1" si="143"/>
        <v>0</v>
      </c>
      <c r="V210" s="90">
        <f t="shared" ca="1" si="161"/>
        <v>0</v>
      </c>
      <c r="W210" s="90">
        <f t="shared" ca="1" si="162"/>
        <v>0</v>
      </c>
      <c r="X210" s="90">
        <f t="shared" ca="1" si="163"/>
        <v>0</v>
      </c>
      <c r="Y210" s="90">
        <f t="shared" ca="1" si="164"/>
        <v>0</v>
      </c>
      <c r="Z210" s="90">
        <f t="shared" ca="1" si="165"/>
        <v>0</v>
      </c>
      <c r="AA210" s="90">
        <f t="shared" ca="1" si="166"/>
        <v>0</v>
      </c>
      <c r="AB210" s="90">
        <f t="shared" ca="1" si="167"/>
        <v>0</v>
      </c>
      <c r="AC210" s="90">
        <f t="shared" ca="1" si="168"/>
        <v>0</v>
      </c>
      <c r="AD210" s="90">
        <f t="shared" ca="1" si="169"/>
        <v>0</v>
      </c>
      <c r="AE210" s="90">
        <f t="shared" ca="1" si="170"/>
        <v>0</v>
      </c>
      <c r="AF210" s="90">
        <f t="shared" ca="1" si="171"/>
        <v>0</v>
      </c>
      <c r="AG210" s="90">
        <f t="shared" ca="1" si="172"/>
        <v>0</v>
      </c>
      <c r="AH210" s="90">
        <f t="shared" ca="1" si="173"/>
        <v>0</v>
      </c>
      <c r="AI210" s="90">
        <f t="shared" ca="1" si="174"/>
        <v>0</v>
      </c>
      <c r="AJ210" s="90">
        <f t="shared" ca="1" si="175"/>
        <v>0</v>
      </c>
      <c r="AK210" s="94"/>
      <c r="AL210" s="90">
        <f t="shared" ca="1" si="176"/>
        <v>0</v>
      </c>
      <c r="AM210" s="90">
        <f t="shared" ca="1" si="177"/>
        <v>0</v>
      </c>
      <c r="AN210" s="90">
        <f t="shared" ca="1" si="178"/>
        <v>0</v>
      </c>
      <c r="AO210" s="90">
        <f t="shared" ca="1" si="179"/>
        <v>0</v>
      </c>
      <c r="AP210" s="90">
        <f t="shared" ca="1" si="180"/>
        <v>0</v>
      </c>
      <c r="AQ210" s="90">
        <f t="shared" ca="1" si="181"/>
        <v>0</v>
      </c>
      <c r="AR210" s="90">
        <f t="shared" ca="1" si="182"/>
        <v>0</v>
      </c>
      <c r="AS210" s="90">
        <f t="shared" ca="1" si="183"/>
        <v>0</v>
      </c>
      <c r="AT210" s="90">
        <f t="shared" ca="1" si="184"/>
        <v>0</v>
      </c>
      <c r="AU210" s="90">
        <f t="shared" ca="1" si="185"/>
        <v>0</v>
      </c>
      <c r="AV210" s="90">
        <f t="shared" ca="1" si="186"/>
        <v>0</v>
      </c>
      <c r="AW210" s="90">
        <f t="shared" ca="1" si="187"/>
        <v>0</v>
      </c>
      <c r="AX210" s="90">
        <f t="shared" ca="1" si="188"/>
        <v>0</v>
      </c>
      <c r="AY210" s="90">
        <f t="shared" ca="1" si="189"/>
        <v>0</v>
      </c>
      <c r="AZ210" s="90">
        <f t="shared" ca="1" si="190"/>
        <v>0</v>
      </c>
      <c r="BA210" s="92">
        <f t="shared" ca="1" si="191"/>
        <v>0</v>
      </c>
      <c r="BB210" s="95"/>
      <c r="BC210" s="90">
        <f t="shared" ca="1" si="192"/>
        <v>0</v>
      </c>
      <c r="BD210" s="90">
        <f t="shared" ca="1" si="193"/>
        <v>0</v>
      </c>
      <c r="BE210" s="90">
        <f t="shared" ca="1" si="194"/>
        <v>0</v>
      </c>
      <c r="BF210" s="90">
        <f t="shared" ca="1" si="195"/>
        <v>0</v>
      </c>
      <c r="BG210" s="90">
        <f t="shared" ca="1" si="196"/>
        <v>0</v>
      </c>
      <c r="BH210" s="90">
        <f t="shared" ca="1" si="197"/>
        <v>0</v>
      </c>
      <c r="BI210" s="90">
        <f t="shared" ca="1" si="198"/>
        <v>0</v>
      </c>
      <c r="BJ210" s="90">
        <f t="shared" ca="1" si="199"/>
        <v>0</v>
      </c>
      <c r="BK210" s="90">
        <f t="shared" ca="1" si="200"/>
        <v>0</v>
      </c>
      <c r="BL210" s="90">
        <f t="shared" ca="1" si="201"/>
        <v>0</v>
      </c>
      <c r="BM210" s="90">
        <f t="shared" ca="1" si="202"/>
        <v>0</v>
      </c>
      <c r="BN210" s="90">
        <f t="shared" ca="1" si="203"/>
        <v>0</v>
      </c>
      <c r="BO210" s="90">
        <f t="shared" ca="1" si="204"/>
        <v>0</v>
      </c>
      <c r="BP210" s="90">
        <f t="shared" ca="1" si="205"/>
        <v>0</v>
      </c>
      <c r="BQ210" s="90">
        <f t="shared" ca="1" si="206"/>
        <v>0</v>
      </c>
      <c r="BR210" s="92">
        <f t="shared" ca="1" si="207"/>
        <v>0</v>
      </c>
      <c r="BS210" s="92"/>
      <c r="BT210" s="93">
        <f t="shared" ca="1" si="208"/>
        <v>0</v>
      </c>
      <c r="BU210" s="90">
        <f ca="1">IF(W209&lt;=0,0,IF($C210&lt;=SUM($BT210:BT210),0,IF(BD210+$C210-SUM($BT210:BT210)&gt;W209+AM210,W209+AM210-BD210,$C210-SUM($BT210:BT210))))</f>
        <v>0</v>
      </c>
      <c r="BV210" s="90">
        <f ca="1">IF(X209&lt;=0,0,IF($C210&lt;=SUM($BT210:BU210),0,IF(BE210+$C210-SUM($BT210:BU210)&gt;X209+AN210,X209+AN210-BE210,$C210-SUM($BT210:BU210))))</f>
        <v>0</v>
      </c>
      <c r="BW210" s="90">
        <f ca="1">IF(Y209&lt;=0,0,IF($C210&lt;=SUM($BT210:BV210),0,IF(BF210+$C210-SUM($BT210:BV210)&gt;Y209+AO210,Y209+AO210-BF210,$C210-SUM($BT210:BV210))))</f>
        <v>0</v>
      </c>
      <c r="BX210" s="90">
        <f ca="1">IF(Z209&lt;=0,0,IF($C210&lt;=SUM($BT210:BW210),0,IF(BG210+$C210-SUM($BT210:BW210)&gt;Z209+AP210,Z209+AP210-BG210,$C210-SUM($BT210:BW210))))</f>
        <v>0</v>
      </c>
      <c r="BY210" s="90">
        <f ca="1">IF(AA209&lt;=0,0,IF($C210&lt;=SUM($BT210:BX210),0,IF(BH210+$C210-SUM($BT210:BX210)&gt;AA209+AQ210,AA209+AQ210-BH210,$C210-SUM($BT210:BX210))))</f>
        <v>0</v>
      </c>
      <c r="BZ210" s="90">
        <f ca="1">IF(AB209&lt;=0,0,IF($C210&lt;=SUM($BT210:BY210),0,IF(BI210+$C210-SUM($BT210:BY210)&gt;AB209+AR210,AB209+AR210-BI210,$C210-SUM($BT210:BY210))))</f>
        <v>0</v>
      </c>
      <c r="CA210" s="90">
        <f ca="1">IF(AC209&lt;=0,0,IF($C210&lt;=SUM($BT210:BZ210),0,IF(BJ210+$C210-SUM($BT210:BZ210)&gt;AC209+AS210,AC209+AS210-BJ210,$C210-SUM($BT210:BZ210))))</f>
        <v>0</v>
      </c>
      <c r="CB210" s="90">
        <f ca="1">IF(AD209&lt;=0,0,IF($C210&lt;=SUM($BT210:CA210),0,IF(BK210+$C210-SUM($BT210:CA210)&gt;AD209+AT210,AD209+AT210-BK210,$C210-SUM($BT210:CA210))))</f>
        <v>0</v>
      </c>
      <c r="CC210" s="90">
        <f ca="1">IF(AE209&lt;=0,0,IF($C210&lt;=SUM($BT210:CB210),0,IF(BL210+$C210-SUM($BT210:CB210)&gt;AE209+AU210,AE209+AU210-BL210,$C210-SUM($BT210:CB210))))</f>
        <v>0</v>
      </c>
      <c r="CD210" s="90">
        <f ca="1">IF(AF209&lt;=0,0,IF($C210&lt;=SUM($BT210:CC210),0,IF(BM210+$C210-SUM($BT210:CC210)&gt;AF209+AV210,AF209+AV210-BM210,$C210-SUM($BT210:CC210))))</f>
        <v>0</v>
      </c>
      <c r="CE210" s="90">
        <f ca="1">IF(AG209&lt;=0,0,IF($C210&lt;=SUM($BT210:CD210),0,IF(BN210+$C210-SUM($BT210:CD210)&gt;AG209+AW210,AG209+AW210-BN210,$C210-SUM($BT210:CD210))))</f>
        <v>0</v>
      </c>
      <c r="CF210" s="90">
        <f ca="1">IF(AH209&lt;=0,0,IF($C210&lt;=SUM($BT210:CE210),0,IF(BO210+$C210-SUM($BT210:CE210)&gt;AH209+AX210,AH209+AX210-BO210,$C210-SUM($BT210:CE210))))</f>
        <v>0</v>
      </c>
      <c r="CG210" s="90">
        <f ca="1">IF(AI209&lt;=0,0,IF($C210&lt;=SUM($BT210:CF210),0,IF(BP210+$C210-SUM($BT210:CF210)&gt;AI209+AY210,AI209+AY210-BP210,$C210-SUM($BT210:CF210))))</f>
        <v>0</v>
      </c>
      <c r="CH210" s="90">
        <f ca="1">IF(AJ209&lt;=0,0,IF($C210&lt;=SUM($BT210:CG210),0,IF(BQ210+$C210-SUM($BT210:CG210)&gt;AJ209+AZ210,AJ209+AZ210-BQ210,$C210-SUM($BT210:CG210))))</f>
        <v>0</v>
      </c>
    </row>
    <row r="211" spans="1:86" ht="11.1" customHeight="1" x14ac:dyDescent="0.2">
      <c r="A211" s="86" t="str">
        <f t="shared" ca="1" si="144"/>
        <v/>
      </c>
      <c r="B211" s="87" t="e">
        <f t="shared" ca="1" si="209"/>
        <v>#N/A</v>
      </c>
      <c r="C211" s="88" t="str">
        <f t="shared" ca="1" si="145"/>
        <v/>
      </c>
      <c r="D211" s="89"/>
      <c r="E211" s="90">
        <f t="shared" ca="1" si="146"/>
        <v>0</v>
      </c>
      <c r="F211" s="90">
        <f t="shared" ca="1" si="147"/>
        <v>0</v>
      </c>
      <c r="G211" s="90">
        <f t="shared" ca="1" si="148"/>
        <v>0</v>
      </c>
      <c r="H211" s="90">
        <f t="shared" ca="1" si="149"/>
        <v>0</v>
      </c>
      <c r="I211" s="90">
        <f t="shared" ca="1" si="150"/>
        <v>0</v>
      </c>
      <c r="J211" s="90">
        <f t="shared" ca="1" si="151"/>
        <v>0</v>
      </c>
      <c r="K211" s="90">
        <f t="shared" ca="1" si="152"/>
        <v>0</v>
      </c>
      <c r="L211" s="90">
        <f t="shared" ca="1" si="153"/>
        <v>0</v>
      </c>
      <c r="M211" s="90">
        <f t="shared" ca="1" si="154"/>
        <v>0</v>
      </c>
      <c r="N211" s="90">
        <f t="shared" ca="1" si="155"/>
        <v>0</v>
      </c>
      <c r="O211" s="90">
        <f t="shared" ca="1" si="156"/>
        <v>0</v>
      </c>
      <c r="P211" s="90">
        <f t="shared" ca="1" si="157"/>
        <v>0</v>
      </c>
      <c r="Q211" s="90">
        <f t="shared" ca="1" si="158"/>
        <v>0</v>
      </c>
      <c r="R211" s="90">
        <f t="shared" ca="1" si="159"/>
        <v>0</v>
      </c>
      <c r="S211" s="90">
        <f t="shared" ca="1" si="160"/>
        <v>0</v>
      </c>
      <c r="T211" s="91"/>
      <c r="U211" s="90">
        <f t="shared" ca="1" si="143"/>
        <v>0</v>
      </c>
      <c r="V211" s="90">
        <f t="shared" ca="1" si="161"/>
        <v>0</v>
      </c>
      <c r="W211" s="90">
        <f t="shared" ca="1" si="162"/>
        <v>0</v>
      </c>
      <c r="X211" s="90">
        <f t="shared" ca="1" si="163"/>
        <v>0</v>
      </c>
      <c r="Y211" s="90">
        <f t="shared" ca="1" si="164"/>
        <v>0</v>
      </c>
      <c r="Z211" s="90">
        <f t="shared" ca="1" si="165"/>
        <v>0</v>
      </c>
      <c r="AA211" s="90">
        <f t="shared" ca="1" si="166"/>
        <v>0</v>
      </c>
      <c r="AB211" s="90">
        <f t="shared" ca="1" si="167"/>
        <v>0</v>
      </c>
      <c r="AC211" s="90">
        <f t="shared" ca="1" si="168"/>
        <v>0</v>
      </c>
      <c r="AD211" s="90">
        <f t="shared" ca="1" si="169"/>
        <v>0</v>
      </c>
      <c r="AE211" s="90">
        <f t="shared" ca="1" si="170"/>
        <v>0</v>
      </c>
      <c r="AF211" s="90">
        <f t="shared" ca="1" si="171"/>
        <v>0</v>
      </c>
      <c r="AG211" s="90">
        <f t="shared" ca="1" si="172"/>
        <v>0</v>
      </c>
      <c r="AH211" s="90">
        <f t="shared" ca="1" si="173"/>
        <v>0</v>
      </c>
      <c r="AI211" s="90">
        <f t="shared" ca="1" si="174"/>
        <v>0</v>
      </c>
      <c r="AJ211" s="90">
        <f t="shared" ca="1" si="175"/>
        <v>0</v>
      </c>
      <c r="AK211" s="94"/>
      <c r="AL211" s="90">
        <f t="shared" ca="1" si="176"/>
        <v>0</v>
      </c>
      <c r="AM211" s="90">
        <f t="shared" ca="1" si="177"/>
        <v>0</v>
      </c>
      <c r="AN211" s="90">
        <f t="shared" ca="1" si="178"/>
        <v>0</v>
      </c>
      <c r="AO211" s="90">
        <f t="shared" ca="1" si="179"/>
        <v>0</v>
      </c>
      <c r="AP211" s="90">
        <f t="shared" ca="1" si="180"/>
        <v>0</v>
      </c>
      <c r="AQ211" s="90">
        <f t="shared" ca="1" si="181"/>
        <v>0</v>
      </c>
      <c r="AR211" s="90">
        <f t="shared" ca="1" si="182"/>
        <v>0</v>
      </c>
      <c r="AS211" s="90">
        <f t="shared" ca="1" si="183"/>
        <v>0</v>
      </c>
      <c r="AT211" s="90">
        <f t="shared" ca="1" si="184"/>
        <v>0</v>
      </c>
      <c r="AU211" s="90">
        <f t="shared" ca="1" si="185"/>
        <v>0</v>
      </c>
      <c r="AV211" s="90">
        <f t="shared" ca="1" si="186"/>
        <v>0</v>
      </c>
      <c r="AW211" s="90">
        <f t="shared" ca="1" si="187"/>
        <v>0</v>
      </c>
      <c r="AX211" s="90">
        <f t="shared" ca="1" si="188"/>
        <v>0</v>
      </c>
      <c r="AY211" s="90">
        <f t="shared" ca="1" si="189"/>
        <v>0</v>
      </c>
      <c r="AZ211" s="90">
        <f t="shared" ca="1" si="190"/>
        <v>0</v>
      </c>
      <c r="BA211" s="92">
        <f t="shared" ca="1" si="191"/>
        <v>0</v>
      </c>
      <c r="BB211" s="95"/>
      <c r="BC211" s="90">
        <f t="shared" ca="1" si="192"/>
        <v>0</v>
      </c>
      <c r="BD211" s="90">
        <f t="shared" ca="1" si="193"/>
        <v>0</v>
      </c>
      <c r="BE211" s="90">
        <f t="shared" ca="1" si="194"/>
        <v>0</v>
      </c>
      <c r="BF211" s="90">
        <f t="shared" ca="1" si="195"/>
        <v>0</v>
      </c>
      <c r="BG211" s="90">
        <f t="shared" ca="1" si="196"/>
        <v>0</v>
      </c>
      <c r="BH211" s="90">
        <f t="shared" ca="1" si="197"/>
        <v>0</v>
      </c>
      <c r="BI211" s="90">
        <f t="shared" ca="1" si="198"/>
        <v>0</v>
      </c>
      <c r="BJ211" s="90">
        <f t="shared" ca="1" si="199"/>
        <v>0</v>
      </c>
      <c r="BK211" s="90">
        <f t="shared" ca="1" si="200"/>
        <v>0</v>
      </c>
      <c r="BL211" s="90">
        <f t="shared" ca="1" si="201"/>
        <v>0</v>
      </c>
      <c r="BM211" s="90">
        <f t="shared" ca="1" si="202"/>
        <v>0</v>
      </c>
      <c r="BN211" s="90">
        <f t="shared" ca="1" si="203"/>
        <v>0</v>
      </c>
      <c r="BO211" s="90">
        <f t="shared" ca="1" si="204"/>
        <v>0</v>
      </c>
      <c r="BP211" s="90">
        <f t="shared" ca="1" si="205"/>
        <v>0</v>
      </c>
      <c r="BQ211" s="90">
        <f t="shared" ca="1" si="206"/>
        <v>0</v>
      </c>
      <c r="BR211" s="92">
        <f t="shared" ca="1" si="207"/>
        <v>0</v>
      </c>
      <c r="BS211" s="92"/>
      <c r="BT211" s="93">
        <f t="shared" ca="1" si="208"/>
        <v>0</v>
      </c>
      <c r="BU211" s="90">
        <f ca="1">IF(W210&lt;=0,0,IF($C211&lt;=SUM($BT211:BT211),0,IF(BD211+$C211-SUM($BT211:BT211)&gt;W210+AM211,W210+AM211-BD211,$C211-SUM($BT211:BT211))))</f>
        <v>0</v>
      </c>
      <c r="BV211" s="90">
        <f ca="1">IF(X210&lt;=0,0,IF($C211&lt;=SUM($BT211:BU211),0,IF(BE211+$C211-SUM($BT211:BU211)&gt;X210+AN211,X210+AN211-BE211,$C211-SUM($BT211:BU211))))</f>
        <v>0</v>
      </c>
      <c r="BW211" s="90">
        <f ca="1">IF(Y210&lt;=0,0,IF($C211&lt;=SUM($BT211:BV211),0,IF(BF211+$C211-SUM($BT211:BV211)&gt;Y210+AO211,Y210+AO211-BF211,$C211-SUM($BT211:BV211))))</f>
        <v>0</v>
      </c>
      <c r="BX211" s="90">
        <f ca="1">IF(Z210&lt;=0,0,IF($C211&lt;=SUM($BT211:BW211),0,IF(BG211+$C211-SUM($BT211:BW211)&gt;Z210+AP211,Z210+AP211-BG211,$C211-SUM($BT211:BW211))))</f>
        <v>0</v>
      </c>
      <c r="BY211" s="90">
        <f ca="1">IF(AA210&lt;=0,0,IF($C211&lt;=SUM($BT211:BX211),0,IF(BH211+$C211-SUM($BT211:BX211)&gt;AA210+AQ211,AA210+AQ211-BH211,$C211-SUM($BT211:BX211))))</f>
        <v>0</v>
      </c>
      <c r="BZ211" s="90">
        <f ca="1">IF(AB210&lt;=0,0,IF($C211&lt;=SUM($BT211:BY211),0,IF(BI211+$C211-SUM($BT211:BY211)&gt;AB210+AR211,AB210+AR211-BI211,$C211-SUM($BT211:BY211))))</f>
        <v>0</v>
      </c>
      <c r="CA211" s="90">
        <f ca="1">IF(AC210&lt;=0,0,IF($C211&lt;=SUM($BT211:BZ211),0,IF(BJ211+$C211-SUM($BT211:BZ211)&gt;AC210+AS211,AC210+AS211-BJ211,$C211-SUM($BT211:BZ211))))</f>
        <v>0</v>
      </c>
      <c r="CB211" s="90">
        <f ca="1">IF(AD210&lt;=0,0,IF($C211&lt;=SUM($BT211:CA211),0,IF(BK211+$C211-SUM($BT211:CA211)&gt;AD210+AT211,AD210+AT211-BK211,$C211-SUM($BT211:CA211))))</f>
        <v>0</v>
      </c>
      <c r="CC211" s="90">
        <f ca="1">IF(AE210&lt;=0,0,IF($C211&lt;=SUM($BT211:CB211),0,IF(BL211+$C211-SUM($BT211:CB211)&gt;AE210+AU211,AE210+AU211-BL211,$C211-SUM($BT211:CB211))))</f>
        <v>0</v>
      </c>
      <c r="CD211" s="90">
        <f ca="1">IF(AF210&lt;=0,0,IF($C211&lt;=SUM($BT211:CC211),0,IF(BM211+$C211-SUM($BT211:CC211)&gt;AF210+AV211,AF210+AV211-BM211,$C211-SUM($BT211:CC211))))</f>
        <v>0</v>
      </c>
      <c r="CE211" s="90">
        <f ca="1">IF(AG210&lt;=0,0,IF($C211&lt;=SUM($BT211:CD211),0,IF(BN211+$C211-SUM($BT211:CD211)&gt;AG210+AW211,AG210+AW211-BN211,$C211-SUM($BT211:CD211))))</f>
        <v>0</v>
      </c>
      <c r="CF211" s="90">
        <f ca="1">IF(AH210&lt;=0,0,IF($C211&lt;=SUM($BT211:CE211),0,IF(BO211+$C211-SUM($BT211:CE211)&gt;AH210+AX211,AH210+AX211-BO211,$C211-SUM($BT211:CE211))))</f>
        <v>0</v>
      </c>
      <c r="CG211" s="90">
        <f ca="1">IF(AI210&lt;=0,0,IF($C211&lt;=SUM($BT211:CF211),0,IF(BP211+$C211-SUM($BT211:CF211)&gt;AI210+AY211,AI210+AY211-BP211,$C211-SUM($BT211:CF211))))</f>
        <v>0</v>
      </c>
      <c r="CH211" s="90">
        <f ca="1">IF(AJ210&lt;=0,0,IF($C211&lt;=SUM($BT211:CG211),0,IF(BQ211+$C211-SUM($BT211:CG211)&gt;AJ210+AZ211,AJ210+AZ211-BQ211,$C211-SUM($BT211:CG211))))</f>
        <v>0</v>
      </c>
    </row>
    <row r="212" spans="1:86" ht="11.1" customHeight="1" x14ac:dyDescent="0.2">
      <c r="A212" s="86" t="str">
        <f t="shared" ca="1" si="144"/>
        <v/>
      </c>
      <c r="B212" s="87" t="e">
        <f t="shared" ca="1" si="209"/>
        <v>#N/A</v>
      </c>
      <c r="C212" s="88" t="str">
        <f t="shared" ca="1" si="145"/>
        <v/>
      </c>
      <c r="D212" s="89"/>
      <c r="E212" s="90">
        <f t="shared" ca="1" si="146"/>
        <v>0</v>
      </c>
      <c r="F212" s="90">
        <f t="shared" ca="1" si="147"/>
        <v>0</v>
      </c>
      <c r="G212" s="90">
        <f t="shared" ca="1" si="148"/>
        <v>0</v>
      </c>
      <c r="H212" s="90">
        <f t="shared" ca="1" si="149"/>
        <v>0</v>
      </c>
      <c r="I212" s="90">
        <f t="shared" ca="1" si="150"/>
        <v>0</v>
      </c>
      <c r="J212" s="90">
        <f t="shared" ca="1" si="151"/>
        <v>0</v>
      </c>
      <c r="K212" s="90">
        <f t="shared" ca="1" si="152"/>
        <v>0</v>
      </c>
      <c r="L212" s="90">
        <f t="shared" ca="1" si="153"/>
        <v>0</v>
      </c>
      <c r="M212" s="90">
        <f t="shared" ca="1" si="154"/>
        <v>0</v>
      </c>
      <c r="N212" s="90">
        <f t="shared" ca="1" si="155"/>
        <v>0</v>
      </c>
      <c r="O212" s="90">
        <f t="shared" ca="1" si="156"/>
        <v>0</v>
      </c>
      <c r="P212" s="90">
        <f t="shared" ca="1" si="157"/>
        <v>0</v>
      </c>
      <c r="Q212" s="90">
        <f t="shared" ca="1" si="158"/>
        <v>0</v>
      </c>
      <c r="R212" s="90">
        <f t="shared" ca="1" si="159"/>
        <v>0</v>
      </c>
      <c r="S212" s="90">
        <f t="shared" ca="1" si="160"/>
        <v>0</v>
      </c>
      <c r="T212" s="91"/>
      <c r="U212" s="90">
        <f t="shared" ref="U212:U275" ca="1" si="210">SUM(V212:AJ212)</f>
        <v>0</v>
      </c>
      <c r="V212" s="90">
        <f t="shared" ca="1" si="161"/>
        <v>0</v>
      </c>
      <c r="W212" s="90">
        <f t="shared" ca="1" si="162"/>
        <v>0</v>
      </c>
      <c r="X212" s="90">
        <f t="shared" ca="1" si="163"/>
        <v>0</v>
      </c>
      <c r="Y212" s="90">
        <f t="shared" ca="1" si="164"/>
        <v>0</v>
      </c>
      <c r="Z212" s="90">
        <f t="shared" ca="1" si="165"/>
        <v>0</v>
      </c>
      <c r="AA212" s="90">
        <f t="shared" ca="1" si="166"/>
        <v>0</v>
      </c>
      <c r="AB212" s="90">
        <f t="shared" ca="1" si="167"/>
        <v>0</v>
      </c>
      <c r="AC212" s="90">
        <f t="shared" ca="1" si="168"/>
        <v>0</v>
      </c>
      <c r="AD212" s="90">
        <f t="shared" ca="1" si="169"/>
        <v>0</v>
      </c>
      <c r="AE212" s="90">
        <f t="shared" ca="1" si="170"/>
        <v>0</v>
      </c>
      <c r="AF212" s="90">
        <f t="shared" ca="1" si="171"/>
        <v>0</v>
      </c>
      <c r="AG212" s="90">
        <f t="shared" ca="1" si="172"/>
        <v>0</v>
      </c>
      <c r="AH212" s="90">
        <f t="shared" ca="1" si="173"/>
        <v>0</v>
      </c>
      <c r="AI212" s="90">
        <f t="shared" ca="1" si="174"/>
        <v>0</v>
      </c>
      <c r="AJ212" s="90">
        <f t="shared" ca="1" si="175"/>
        <v>0</v>
      </c>
      <c r="AK212" s="94"/>
      <c r="AL212" s="90">
        <f t="shared" ca="1" si="176"/>
        <v>0</v>
      </c>
      <c r="AM212" s="90">
        <f t="shared" ca="1" si="177"/>
        <v>0</v>
      </c>
      <c r="AN212" s="90">
        <f t="shared" ca="1" si="178"/>
        <v>0</v>
      </c>
      <c r="AO212" s="90">
        <f t="shared" ca="1" si="179"/>
        <v>0</v>
      </c>
      <c r="AP212" s="90">
        <f t="shared" ca="1" si="180"/>
        <v>0</v>
      </c>
      <c r="AQ212" s="90">
        <f t="shared" ca="1" si="181"/>
        <v>0</v>
      </c>
      <c r="AR212" s="90">
        <f t="shared" ca="1" si="182"/>
        <v>0</v>
      </c>
      <c r="AS212" s="90">
        <f t="shared" ca="1" si="183"/>
        <v>0</v>
      </c>
      <c r="AT212" s="90">
        <f t="shared" ca="1" si="184"/>
        <v>0</v>
      </c>
      <c r="AU212" s="90">
        <f t="shared" ca="1" si="185"/>
        <v>0</v>
      </c>
      <c r="AV212" s="90">
        <f t="shared" ca="1" si="186"/>
        <v>0</v>
      </c>
      <c r="AW212" s="90">
        <f t="shared" ca="1" si="187"/>
        <v>0</v>
      </c>
      <c r="AX212" s="90">
        <f t="shared" ca="1" si="188"/>
        <v>0</v>
      </c>
      <c r="AY212" s="90">
        <f t="shared" ca="1" si="189"/>
        <v>0</v>
      </c>
      <c r="AZ212" s="90">
        <f t="shared" ca="1" si="190"/>
        <v>0</v>
      </c>
      <c r="BA212" s="92">
        <f t="shared" ca="1" si="191"/>
        <v>0</v>
      </c>
      <c r="BB212" s="95"/>
      <c r="BC212" s="90">
        <f t="shared" ca="1" si="192"/>
        <v>0</v>
      </c>
      <c r="BD212" s="90">
        <f t="shared" ca="1" si="193"/>
        <v>0</v>
      </c>
      <c r="BE212" s="90">
        <f t="shared" ca="1" si="194"/>
        <v>0</v>
      </c>
      <c r="BF212" s="90">
        <f t="shared" ca="1" si="195"/>
        <v>0</v>
      </c>
      <c r="BG212" s="90">
        <f t="shared" ca="1" si="196"/>
        <v>0</v>
      </c>
      <c r="BH212" s="90">
        <f t="shared" ca="1" si="197"/>
        <v>0</v>
      </c>
      <c r="BI212" s="90">
        <f t="shared" ca="1" si="198"/>
        <v>0</v>
      </c>
      <c r="BJ212" s="90">
        <f t="shared" ca="1" si="199"/>
        <v>0</v>
      </c>
      <c r="BK212" s="90">
        <f t="shared" ca="1" si="200"/>
        <v>0</v>
      </c>
      <c r="BL212" s="90">
        <f t="shared" ca="1" si="201"/>
        <v>0</v>
      </c>
      <c r="BM212" s="90">
        <f t="shared" ca="1" si="202"/>
        <v>0</v>
      </c>
      <c r="BN212" s="90">
        <f t="shared" ca="1" si="203"/>
        <v>0</v>
      </c>
      <c r="BO212" s="90">
        <f t="shared" ca="1" si="204"/>
        <v>0</v>
      </c>
      <c r="BP212" s="90">
        <f t="shared" ca="1" si="205"/>
        <v>0</v>
      </c>
      <c r="BQ212" s="90">
        <f t="shared" ca="1" si="206"/>
        <v>0</v>
      </c>
      <c r="BR212" s="92">
        <f t="shared" ca="1" si="207"/>
        <v>0</v>
      </c>
      <c r="BS212" s="92"/>
      <c r="BT212" s="93">
        <f t="shared" ca="1" si="208"/>
        <v>0</v>
      </c>
      <c r="BU212" s="90">
        <f ca="1">IF(W211&lt;=0,0,IF($C212&lt;=SUM($BT212:BT212),0,IF(BD212+$C212-SUM($BT212:BT212)&gt;W211+AM212,W211+AM212-BD212,$C212-SUM($BT212:BT212))))</f>
        <v>0</v>
      </c>
      <c r="BV212" s="90">
        <f ca="1">IF(X211&lt;=0,0,IF($C212&lt;=SUM($BT212:BU212),0,IF(BE212+$C212-SUM($BT212:BU212)&gt;X211+AN212,X211+AN212-BE212,$C212-SUM($BT212:BU212))))</f>
        <v>0</v>
      </c>
      <c r="BW212" s="90">
        <f ca="1">IF(Y211&lt;=0,0,IF($C212&lt;=SUM($BT212:BV212),0,IF(BF212+$C212-SUM($BT212:BV212)&gt;Y211+AO212,Y211+AO212-BF212,$C212-SUM($BT212:BV212))))</f>
        <v>0</v>
      </c>
      <c r="BX212" s="90">
        <f ca="1">IF(Z211&lt;=0,0,IF($C212&lt;=SUM($BT212:BW212),0,IF(BG212+$C212-SUM($BT212:BW212)&gt;Z211+AP212,Z211+AP212-BG212,$C212-SUM($BT212:BW212))))</f>
        <v>0</v>
      </c>
      <c r="BY212" s="90">
        <f ca="1">IF(AA211&lt;=0,0,IF($C212&lt;=SUM($BT212:BX212),0,IF(BH212+$C212-SUM($BT212:BX212)&gt;AA211+AQ212,AA211+AQ212-BH212,$C212-SUM($BT212:BX212))))</f>
        <v>0</v>
      </c>
      <c r="BZ212" s="90">
        <f ca="1">IF(AB211&lt;=0,0,IF($C212&lt;=SUM($BT212:BY212),0,IF(BI212+$C212-SUM($BT212:BY212)&gt;AB211+AR212,AB211+AR212-BI212,$C212-SUM($BT212:BY212))))</f>
        <v>0</v>
      </c>
      <c r="CA212" s="90">
        <f ca="1">IF(AC211&lt;=0,0,IF($C212&lt;=SUM($BT212:BZ212),0,IF(BJ212+$C212-SUM($BT212:BZ212)&gt;AC211+AS212,AC211+AS212-BJ212,$C212-SUM($BT212:BZ212))))</f>
        <v>0</v>
      </c>
      <c r="CB212" s="90">
        <f ca="1">IF(AD211&lt;=0,0,IF($C212&lt;=SUM($BT212:CA212),0,IF(BK212+$C212-SUM($BT212:CA212)&gt;AD211+AT212,AD211+AT212-BK212,$C212-SUM($BT212:CA212))))</f>
        <v>0</v>
      </c>
      <c r="CC212" s="90">
        <f ca="1">IF(AE211&lt;=0,0,IF($C212&lt;=SUM($BT212:CB212),0,IF(BL212+$C212-SUM($BT212:CB212)&gt;AE211+AU212,AE211+AU212-BL212,$C212-SUM($BT212:CB212))))</f>
        <v>0</v>
      </c>
      <c r="CD212" s="90">
        <f ca="1">IF(AF211&lt;=0,0,IF($C212&lt;=SUM($BT212:CC212),0,IF(BM212+$C212-SUM($BT212:CC212)&gt;AF211+AV212,AF211+AV212-BM212,$C212-SUM($BT212:CC212))))</f>
        <v>0</v>
      </c>
      <c r="CE212" s="90">
        <f ca="1">IF(AG211&lt;=0,0,IF($C212&lt;=SUM($BT212:CD212),0,IF(BN212+$C212-SUM($BT212:CD212)&gt;AG211+AW212,AG211+AW212-BN212,$C212-SUM($BT212:CD212))))</f>
        <v>0</v>
      </c>
      <c r="CF212" s="90">
        <f ca="1">IF(AH211&lt;=0,0,IF($C212&lt;=SUM($BT212:CE212),0,IF(BO212+$C212-SUM($BT212:CE212)&gt;AH211+AX212,AH211+AX212-BO212,$C212-SUM($BT212:CE212))))</f>
        <v>0</v>
      </c>
      <c r="CG212" s="90">
        <f ca="1">IF(AI211&lt;=0,0,IF($C212&lt;=SUM($BT212:CF212),0,IF(BP212+$C212-SUM($BT212:CF212)&gt;AI211+AY212,AI211+AY212-BP212,$C212-SUM($BT212:CF212))))</f>
        <v>0</v>
      </c>
      <c r="CH212" s="90">
        <f ca="1">IF(AJ211&lt;=0,0,IF($C212&lt;=SUM($BT212:CG212),0,IF(BQ212+$C212-SUM($BT212:CG212)&gt;AJ211+AZ212,AJ211+AZ212-BQ212,$C212-SUM($BT212:CG212))))</f>
        <v>0</v>
      </c>
    </row>
    <row r="213" spans="1:86" ht="11.1" customHeight="1" x14ac:dyDescent="0.2">
      <c r="A213" s="86" t="str">
        <f t="shared" ref="A213:A276" ca="1" si="211">IF(SUM(V212:AJ212)&lt;=0,"",A212+1)</f>
        <v/>
      </c>
      <c r="B213" s="87" t="e">
        <f t="shared" ca="1" si="209"/>
        <v>#N/A</v>
      </c>
      <c r="C213" s="88" t="str">
        <f t="shared" ref="C213:C276" ca="1" si="212">IF(A213="","",IF(snowball,IF(($E$5-BR213)&lt;0,0,$E$5-BR213),0)+D213)</f>
        <v/>
      </c>
      <c r="D213" s="89"/>
      <c r="E213" s="90">
        <f t="shared" ref="E213:E276" ca="1" si="213">BC213+BT213</f>
        <v>0</v>
      </c>
      <c r="F213" s="90">
        <f t="shared" ref="F213:F276" ca="1" si="214">BD213+BU213</f>
        <v>0</v>
      </c>
      <c r="G213" s="90">
        <f t="shared" ref="G213:G276" ca="1" si="215">BE213+BV213</f>
        <v>0</v>
      </c>
      <c r="H213" s="90">
        <f t="shared" ref="H213:H276" ca="1" si="216">BF213+BW213</f>
        <v>0</v>
      </c>
      <c r="I213" s="90">
        <f t="shared" ref="I213:I276" ca="1" si="217">BG213+BX213</f>
        <v>0</v>
      </c>
      <c r="J213" s="90">
        <f t="shared" ref="J213:J276" ca="1" si="218">BH213+BY213</f>
        <v>0</v>
      </c>
      <c r="K213" s="90">
        <f t="shared" ref="K213:K276" ca="1" si="219">BI213+BZ213</f>
        <v>0</v>
      </c>
      <c r="L213" s="90">
        <f t="shared" ref="L213:L276" ca="1" si="220">BJ213+CA213</f>
        <v>0</v>
      </c>
      <c r="M213" s="90">
        <f t="shared" ref="M213:M276" ca="1" si="221">BK213+CB213</f>
        <v>0</v>
      </c>
      <c r="N213" s="90">
        <f t="shared" ref="N213:N276" ca="1" si="222">BL213+CC213</f>
        <v>0</v>
      </c>
      <c r="O213" s="90">
        <f t="shared" ref="O213:O276" ca="1" si="223">BM213+CD213</f>
        <v>0</v>
      </c>
      <c r="P213" s="90">
        <f t="shared" ref="P213:P276" ca="1" si="224">BN213+CE213</f>
        <v>0</v>
      </c>
      <c r="Q213" s="90">
        <f t="shared" ref="Q213:Q276" ca="1" si="225">BO213+CF213</f>
        <v>0</v>
      </c>
      <c r="R213" s="90">
        <f t="shared" ref="R213:R276" ca="1" si="226">BP213+CG213</f>
        <v>0</v>
      </c>
      <c r="S213" s="90">
        <f t="shared" ref="S213:S276" ca="1" si="227">BQ213+CH213</f>
        <v>0</v>
      </c>
      <c r="T213" s="91"/>
      <c r="U213" s="90">
        <f t="shared" ca="1" si="210"/>
        <v>0</v>
      </c>
      <c r="V213" s="90">
        <f t="shared" ref="V213:V276" ca="1" si="228">IF(E$10=0,0,ROUND(V212-(E213-AL213),2))</f>
        <v>0</v>
      </c>
      <c r="W213" s="90">
        <f t="shared" ref="W213:W276" ca="1" si="229">IF(F$10=0,0,ROUND(W212-(F213-AM213),2))</f>
        <v>0</v>
      </c>
      <c r="X213" s="90">
        <f t="shared" ref="X213:X276" ca="1" si="230">IF(G$10=0,0,ROUND(X212-(G213-AN213),2))</f>
        <v>0</v>
      </c>
      <c r="Y213" s="90">
        <f t="shared" ref="Y213:Y276" ca="1" si="231">IF(H$10=0,0,ROUND(Y212-(H213-AO213),2))</f>
        <v>0</v>
      </c>
      <c r="Z213" s="90">
        <f t="shared" ref="Z213:Z276" ca="1" si="232">IF(I$10=0,0,ROUND(Z212-(I213-AP213),2))</f>
        <v>0</v>
      </c>
      <c r="AA213" s="90">
        <f t="shared" ref="AA213:AA276" ca="1" si="233">IF(J$10=0,0,ROUND(AA212-(J213-AQ213),2))</f>
        <v>0</v>
      </c>
      <c r="AB213" s="90">
        <f t="shared" ref="AB213:AB276" ca="1" si="234">IF(K$10=0,0,ROUND(AB212-(K213-AR213),2))</f>
        <v>0</v>
      </c>
      <c r="AC213" s="90">
        <f t="shared" ref="AC213:AC276" ca="1" si="235">IF(L$10=0,0,ROUND(AC212-(L213-AS213),2))</f>
        <v>0</v>
      </c>
      <c r="AD213" s="90">
        <f t="shared" ref="AD213:AD276" ca="1" si="236">IF(M$10=0,0,ROUND(AD212-(M213-AT213),2))</f>
        <v>0</v>
      </c>
      <c r="AE213" s="90">
        <f t="shared" ref="AE213:AE276" ca="1" si="237">IF(N$10=0,0,ROUND(AE212-(N213-AU213),2))</f>
        <v>0</v>
      </c>
      <c r="AF213" s="90">
        <f t="shared" ref="AF213:AF276" ca="1" si="238">IF(O$10=0,0,ROUND(AF212-(O213-AV213),2))</f>
        <v>0</v>
      </c>
      <c r="AG213" s="90">
        <f t="shared" ref="AG213:AG276" ca="1" si="239">IF(P$10=0,0,ROUND(AG212-(P213-AW213),2))</f>
        <v>0</v>
      </c>
      <c r="AH213" s="90">
        <f t="shared" ref="AH213:AH276" ca="1" si="240">IF(Q$10=0,0,ROUND(AH212-(Q213-AX213),2))</f>
        <v>0</v>
      </c>
      <c r="AI213" s="90">
        <f t="shared" ref="AI213:AI276" ca="1" si="241">IF(R$10=0,0,ROUND(AI212-(R213-AY213),2))</f>
        <v>0</v>
      </c>
      <c r="AJ213" s="90">
        <f t="shared" ref="AJ213:AJ276" ca="1" si="242">IF(S$10=0,0,ROUND(AJ212-(S213-AZ213),2))</f>
        <v>0</v>
      </c>
      <c r="AK213" s="94"/>
      <c r="AL213" s="90">
        <f t="shared" ref="AL213:AL276" ca="1" si="243">ROUND(V212*E$11/12,2)</f>
        <v>0</v>
      </c>
      <c r="AM213" s="90">
        <f t="shared" ref="AM213:AM276" ca="1" si="244">ROUND(W212*F$11/12,2)</f>
        <v>0</v>
      </c>
      <c r="AN213" s="90">
        <f t="shared" ref="AN213:AN276" ca="1" si="245">ROUND(X212*G$11/12,2)</f>
        <v>0</v>
      </c>
      <c r="AO213" s="90">
        <f t="shared" ref="AO213:AO276" ca="1" si="246">ROUND(Y212*H$11/12,2)</f>
        <v>0</v>
      </c>
      <c r="AP213" s="90">
        <f t="shared" ref="AP213:AP276" ca="1" si="247">ROUND(Z212*I$11/12,2)</f>
        <v>0</v>
      </c>
      <c r="AQ213" s="90">
        <f t="shared" ref="AQ213:AQ276" ca="1" si="248">ROUND(AA212*J$11/12,2)</f>
        <v>0</v>
      </c>
      <c r="AR213" s="90">
        <f t="shared" ref="AR213:AR276" ca="1" si="249">ROUND(AB212*K$11/12,2)</f>
        <v>0</v>
      </c>
      <c r="AS213" s="90">
        <f t="shared" ref="AS213:AS276" ca="1" si="250">ROUND(AC212*L$11/12,2)</f>
        <v>0</v>
      </c>
      <c r="AT213" s="90">
        <f t="shared" ref="AT213:AT276" ca="1" si="251">ROUND(AD212*M$11/12,2)</f>
        <v>0</v>
      </c>
      <c r="AU213" s="90">
        <f t="shared" ref="AU213:AU276" ca="1" si="252">ROUND(AE212*N$11/12,2)</f>
        <v>0</v>
      </c>
      <c r="AV213" s="90">
        <f t="shared" ref="AV213:AV276" ca="1" si="253">ROUND(AF212*O$11/12,2)</f>
        <v>0</v>
      </c>
      <c r="AW213" s="90">
        <f t="shared" ref="AW213:AW276" ca="1" si="254">ROUND(AG212*P$11/12,2)</f>
        <v>0</v>
      </c>
      <c r="AX213" s="90">
        <f t="shared" ref="AX213:AX276" ca="1" si="255">ROUND(AH212*Q$11/12,2)</f>
        <v>0</v>
      </c>
      <c r="AY213" s="90">
        <f t="shared" ref="AY213:AY276" ca="1" si="256">ROUND(AI212*R$11/12,2)</f>
        <v>0</v>
      </c>
      <c r="AZ213" s="90">
        <f t="shared" ref="AZ213:AZ276" ca="1" si="257">ROUND(AJ212*S$11/12,2)</f>
        <v>0</v>
      </c>
      <c r="BA213" s="92">
        <f t="shared" ref="BA213:BA276" ca="1" si="258">SUM(AL213:AZ213)</f>
        <v>0</v>
      </c>
      <c r="BB213" s="95"/>
      <c r="BC213" s="90">
        <f t="shared" ref="BC213:BC276" ca="1" si="259">IF(V212&gt;0,IF((V212+AL213)&lt;E$12,V212+AL213,E$12),0)</f>
        <v>0</v>
      </c>
      <c r="BD213" s="90">
        <f t="shared" ref="BD213:BD276" ca="1" si="260">IF(W212&gt;0,IF((W212+AM213)&lt;F$12,W212+AM213,F$12),0)</f>
        <v>0</v>
      </c>
      <c r="BE213" s="90">
        <f t="shared" ref="BE213:BE276" ca="1" si="261">IF(X212&gt;0,IF((X212+AN213)&lt;G$12,X212+AN213,G$12),0)</f>
        <v>0</v>
      </c>
      <c r="BF213" s="90">
        <f t="shared" ref="BF213:BF276" ca="1" si="262">IF(Y212&gt;0,IF((Y212+AO213)&lt;H$12,Y212+AO213,H$12),0)</f>
        <v>0</v>
      </c>
      <c r="BG213" s="90">
        <f t="shared" ref="BG213:BG276" ca="1" si="263">IF(Z212&gt;0,IF((Z212+AP213)&lt;I$12,Z212+AP213,I$12),0)</f>
        <v>0</v>
      </c>
      <c r="BH213" s="90">
        <f t="shared" ref="BH213:BH276" ca="1" si="264">IF(AA212&gt;0,IF((AA212+AQ213)&lt;J$12,AA212+AQ213,J$12),0)</f>
        <v>0</v>
      </c>
      <c r="BI213" s="90">
        <f t="shared" ref="BI213:BI276" ca="1" si="265">IF(AB212&gt;0,IF((AB212+AR213)&lt;K$12,AB212+AR213,K$12),0)</f>
        <v>0</v>
      </c>
      <c r="BJ213" s="90">
        <f t="shared" ref="BJ213:BJ276" ca="1" si="266">IF(AC212&gt;0,IF((AC212+AS213)&lt;L$12,AC212+AS213,L$12),0)</f>
        <v>0</v>
      </c>
      <c r="BK213" s="90">
        <f t="shared" ref="BK213:BK276" ca="1" si="267">IF(AD212&gt;0,IF((AD212+AT213)&lt;M$12,AD212+AT213,M$12),0)</f>
        <v>0</v>
      </c>
      <c r="BL213" s="90">
        <f t="shared" ref="BL213:BL276" ca="1" si="268">IF(AE212&gt;0,IF((AE212+AU213)&lt;N$12,AE212+AU213,N$12),0)</f>
        <v>0</v>
      </c>
      <c r="BM213" s="90">
        <f t="shared" ref="BM213:BM276" ca="1" si="269">IF(AF212&gt;0,IF((AF212+AV213)&lt;O$12,AF212+AV213,O$12),0)</f>
        <v>0</v>
      </c>
      <c r="BN213" s="90">
        <f t="shared" ref="BN213:BN276" ca="1" si="270">IF(AG212&gt;0,IF((AG212+AW213)&lt;P$12,AG212+AW213,P$12),0)</f>
        <v>0</v>
      </c>
      <c r="BO213" s="90">
        <f t="shared" ref="BO213:BO276" ca="1" si="271">IF(AH212&gt;0,IF((AH212+AX213)&lt;Q$12,AH212+AX213,Q$12),0)</f>
        <v>0</v>
      </c>
      <c r="BP213" s="90">
        <f t="shared" ref="BP213:BP276" ca="1" si="272">IF(AI212&gt;0,IF((AI212+AY213)&lt;R$12,AI212+AY213,R$12),0)</f>
        <v>0</v>
      </c>
      <c r="BQ213" s="90">
        <f t="shared" ref="BQ213:BQ276" ca="1" si="273">IF(AJ212&gt;0,IF((AJ212+AZ213)&lt;S$12,AJ212+AZ213,S$12),0)</f>
        <v>0</v>
      </c>
      <c r="BR213" s="92">
        <f t="shared" ref="BR213:BR276" ca="1" si="274">SUM(BC213:BQ213)</f>
        <v>0</v>
      </c>
      <c r="BS213" s="92"/>
      <c r="BT213" s="93">
        <f t="shared" ref="BT213:BT276" ca="1" si="275">IF(V212&lt;=0,0,IF(BC213+$C213&gt;V212+AL213,V212+AL213-BC213,$C213))</f>
        <v>0</v>
      </c>
      <c r="BU213" s="90">
        <f ca="1">IF(W212&lt;=0,0,IF($C213&lt;=SUM($BT213:BT213),0,IF(BD213+$C213-SUM($BT213:BT213)&gt;W212+AM213,W212+AM213-BD213,$C213-SUM($BT213:BT213))))</f>
        <v>0</v>
      </c>
      <c r="BV213" s="90">
        <f ca="1">IF(X212&lt;=0,0,IF($C213&lt;=SUM($BT213:BU213),0,IF(BE213+$C213-SUM($BT213:BU213)&gt;X212+AN213,X212+AN213-BE213,$C213-SUM($BT213:BU213))))</f>
        <v>0</v>
      </c>
      <c r="BW213" s="90">
        <f ca="1">IF(Y212&lt;=0,0,IF($C213&lt;=SUM($BT213:BV213),0,IF(BF213+$C213-SUM($BT213:BV213)&gt;Y212+AO213,Y212+AO213-BF213,$C213-SUM($BT213:BV213))))</f>
        <v>0</v>
      </c>
      <c r="BX213" s="90">
        <f ca="1">IF(Z212&lt;=0,0,IF($C213&lt;=SUM($BT213:BW213),0,IF(BG213+$C213-SUM($BT213:BW213)&gt;Z212+AP213,Z212+AP213-BG213,$C213-SUM($BT213:BW213))))</f>
        <v>0</v>
      </c>
      <c r="BY213" s="90">
        <f ca="1">IF(AA212&lt;=0,0,IF($C213&lt;=SUM($BT213:BX213),0,IF(BH213+$C213-SUM($BT213:BX213)&gt;AA212+AQ213,AA212+AQ213-BH213,$C213-SUM($BT213:BX213))))</f>
        <v>0</v>
      </c>
      <c r="BZ213" s="90">
        <f ca="1">IF(AB212&lt;=0,0,IF($C213&lt;=SUM($BT213:BY213),0,IF(BI213+$C213-SUM($BT213:BY213)&gt;AB212+AR213,AB212+AR213-BI213,$C213-SUM($BT213:BY213))))</f>
        <v>0</v>
      </c>
      <c r="CA213" s="90">
        <f ca="1">IF(AC212&lt;=0,0,IF($C213&lt;=SUM($BT213:BZ213),0,IF(BJ213+$C213-SUM($BT213:BZ213)&gt;AC212+AS213,AC212+AS213-BJ213,$C213-SUM($BT213:BZ213))))</f>
        <v>0</v>
      </c>
      <c r="CB213" s="90">
        <f ca="1">IF(AD212&lt;=0,0,IF($C213&lt;=SUM($BT213:CA213),0,IF(BK213+$C213-SUM($BT213:CA213)&gt;AD212+AT213,AD212+AT213-BK213,$C213-SUM($BT213:CA213))))</f>
        <v>0</v>
      </c>
      <c r="CC213" s="90">
        <f ca="1">IF(AE212&lt;=0,0,IF($C213&lt;=SUM($BT213:CB213),0,IF(BL213+$C213-SUM($BT213:CB213)&gt;AE212+AU213,AE212+AU213-BL213,$C213-SUM($BT213:CB213))))</f>
        <v>0</v>
      </c>
      <c r="CD213" s="90">
        <f ca="1">IF(AF212&lt;=0,0,IF($C213&lt;=SUM($BT213:CC213),0,IF(BM213+$C213-SUM($BT213:CC213)&gt;AF212+AV213,AF212+AV213-BM213,$C213-SUM($BT213:CC213))))</f>
        <v>0</v>
      </c>
      <c r="CE213" s="90">
        <f ca="1">IF(AG212&lt;=0,0,IF($C213&lt;=SUM($BT213:CD213),0,IF(BN213+$C213-SUM($BT213:CD213)&gt;AG212+AW213,AG212+AW213-BN213,$C213-SUM($BT213:CD213))))</f>
        <v>0</v>
      </c>
      <c r="CF213" s="90">
        <f ca="1">IF(AH212&lt;=0,0,IF($C213&lt;=SUM($BT213:CE213),0,IF(BO213+$C213-SUM($BT213:CE213)&gt;AH212+AX213,AH212+AX213-BO213,$C213-SUM($BT213:CE213))))</f>
        <v>0</v>
      </c>
      <c r="CG213" s="90">
        <f ca="1">IF(AI212&lt;=0,0,IF($C213&lt;=SUM($BT213:CF213),0,IF(BP213+$C213-SUM($BT213:CF213)&gt;AI212+AY213,AI212+AY213-BP213,$C213-SUM($BT213:CF213))))</f>
        <v>0</v>
      </c>
      <c r="CH213" s="90">
        <f ca="1">IF(AJ212&lt;=0,0,IF($C213&lt;=SUM($BT213:CG213),0,IF(BQ213+$C213-SUM($BT213:CG213)&gt;AJ212+AZ213,AJ212+AZ213-BQ213,$C213-SUM($BT213:CG213))))</f>
        <v>0</v>
      </c>
    </row>
    <row r="214" spans="1:86" ht="11.1" customHeight="1" x14ac:dyDescent="0.2">
      <c r="A214" s="86" t="str">
        <f t="shared" ca="1" si="211"/>
        <v/>
      </c>
      <c r="B214" s="87" t="e">
        <f t="shared" ref="B214:B277" ca="1" si="276">IF(A214="",NA(),DATE(YEAR(B213),MONTH(B213)+1,1))</f>
        <v>#N/A</v>
      </c>
      <c r="C214" s="88" t="str">
        <f t="shared" ca="1" si="212"/>
        <v/>
      </c>
      <c r="D214" s="89"/>
      <c r="E214" s="90">
        <f t="shared" ca="1" si="213"/>
        <v>0</v>
      </c>
      <c r="F214" s="90">
        <f t="shared" ca="1" si="214"/>
        <v>0</v>
      </c>
      <c r="G214" s="90">
        <f t="shared" ca="1" si="215"/>
        <v>0</v>
      </c>
      <c r="H214" s="90">
        <f t="shared" ca="1" si="216"/>
        <v>0</v>
      </c>
      <c r="I214" s="90">
        <f t="shared" ca="1" si="217"/>
        <v>0</v>
      </c>
      <c r="J214" s="90">
        <f t="shared" ca="1" si="218"/>
        <v>0</v>
      </c>
      <c r="K214" s="90">
        <f t="shared" ca="1" si="219"/>
        <v>0</v>
      </c>
      <c r="L214" s="90">
        <f t="shared" ca="1" si="220"/>
        <v>0</v>
      </c>
      <c r="M214" s="90">
        <f t="shared" ca="1" si="221"/>
        <v>0</v>
      </c>
      <c r="N214" s="90">
        <f t="shared" ca="1" si="222"/>
        <v>0</v>
      </c>
      <c r="O214" s="90">
        <f t="shared" ca="1" si="223"/>
        <v>0</v>
      </c>
      <c r="P214" s="90">
        <f t="shared" ca="1" si="224"/>
        <v>0</v>
      </c>
      <c r="Q214" s="90">
        <f t="shared" ca="1" si="225"/>
        <v>0</v>
      </c>
      <c r="R214" s="90">
        <f t="shared" ca="1" si="226"/>
        <v>0</v>
      </c>
      <c r="S214" s="90">
        <f t="shared" ca="1" si="227"/>
        <v>0</v>
      </c>
      <c r="T214" s="91"/>
      <c r="U214" s="90">
        <f t="shared" ca="1" si="210"/>
        <v>0</v>
      </c>
      <c r="V214" s="90">
        <f t="shared" ca="1" si="228"/>
        <v>0</v>
      </c>
      <c r="W214" s="90">
        <f t="shared" ca="1" si="229"/>
        <v>0</v>
      </c>
      <c r="X214" s="90">
        <f t="shared" ca="1" si="230"/>
        <v>0</v>
      </c>
      <c r="Y214" s="90">
        <f t="shared" ca="1" si="231"/>
        <v>0</v>
      </c>
      <c r="Z214" s="90">
        <f t="shared" ca="1" si="232"/>
        <v>0</v>
      </c>
      <c r="AA214" s="90">
        <f t="shared" ca="1" si="233"/>
        <v>0</v>
      </c>
      <c r="AB214" s="90">
        <f t="shared" ca="1" si="234"/>
        <v>0</v>
      </c>
      <c r="AC214" s="90">
        <f t="shared" ca="1" si="235"/>
        <v>0</v>
      </c>
      <c r="AD214" s="90">
        <f t="shared" ca="1" si="236"/>
        <v>0</v>
      </c>
      <c r="AE214" s="90">
        <f t="shared" ca="1" si="237"/>
        <v>0</v>
      </c>
      <c r="AF214" s="90">
        <f t="shared" ca="1" si="238"/>
        <v>0</v>
      </c>
      <c r="AG214" s="90">
        <f t="shared" ca="1" si="239"/>
        <v>0</v>
      </c>
      <c r="AH214" s="90">
        <f t="shared" ca="1" si="240"/>
        <v>0</v>
      </c>
      <c r="AI214" s="90">
        <f t="shared" ca="1" si="241"/>
        <v>0</v>
      </c>
      <c r="AJ214" s="90">
        <f t="shared" ca="1" si="242"/>
        <v>0</v>
      </c>
      <c r="AK214" s="94"/>
      <c r="AL214" s="90">
        <f t="shared" ca="1" si="243"/>
        <v>0</v>
      </c>
      <c r="AM214" s="90">
        <f t="shared" ca="1" si="244"/>
        <v>0</v>
      </c>
      <c r="AN214" s="90">
        <f t="shared" ca="1" si="245"/>
        <v>0</v>
      </c>
      <c r="AO214" s="90">
        <f t="shared" ca="1" si="246"/>
        <v>0</v>
      </c>
      <c r="AP214" s="90">
        <f t="shared" ca="1" si="247"/>
        <v>0</v>
      </c>
      <c r="AQ214" s="90">
        <f t="shared" ca="1" si="248"/>
        <v>0</v>
      </c>
      <c r="AR214" s="90">
        <f t="shared" ca="1" si="249"/>
        <v>0</v>
      </c>
      <c r="AS214" s="90">
        <f t="shared" ca="1" si="250"/>
        <v>0</v>
      </c>
      <c r="AT214" s="90">
        <f t="shared" ca="1" si="251"/>
        <v>0</v>
      </c>
      <c r="AU214" s="90">
        <f t="shared" ca="1" si="252"/>
        <v>0</v>
      </c>
      <c r="AV214" s="90">
        <f t="shared" ca="1" si="253"/>
        <v>0</v>
      </c>
      <c r="AW214" s="90">
        <f t="shared" ca="1" si="254"/>
        <v>0</v>
      </c>
      <c r="AX214" s="90">
        <f t="shared" ca="1" si="255"/>
        <v>0</v>
      </c>
      <c r="AY214" s="90">
        <f t="shared" ca="1" si="256"/>
        <v>0</v>
      </c>
      <c r="AZ214" s="90">
        <f t="shared" ca="1" si="257"/>
        <v>0</v>
      </c>
      <c r="BA214" s="92">
        <f t="shared" ca="1" si="258"/>
        <v>0</v>
      </c>
      <c r="BB214" s="95"/>
      <c r="BC214" s="90">
        <f t="shared" ca="1" si="259"/>
        <v>0</v>
      </c>
      <c r="BD214" s="90">
        <f t="shared" ca="1" si="260"/>
        <v>0</v>
      </c>
      <c r="BE214" s="90">
        <f t="shared" ca="1" si="261"/>
        <v>0</v>
      </c>
      <c r="BF214" s="90">
        <f t="shared" ca="1" si="262"/>
        <v>0</v>
      </c>
      <c r="BG214" s="90">
        <f t="shared" ca="1" si="263"/>
        <v>0</v>
      </c>
      <c r="BH214" s="90">
        <f t="shared" ca="1" si="264"/>
        <v>0</v>
      </c>
      <c r="BI214" s="90">
        <f t="shared" ca="1" si="265"/>
        <v>0</v>
      </c>
      <c r="BJ214" s="90">
        <f t="shared" ca="1" si="266"/>
        <v>0</v>
      </c>
      <c r="BK214" s="90">
        <f t="shared" ca="1" si="267"/>
        <v>0</v>
      </c>
      <c r="BL214" s="90">
        <f t="shared" ca="1" si="268"/>
        <v>0</v>
      </c>
      <c r="BM214" s="90">
        <f t="shared" ca="1" si="269"/>
        <v>0</v>
      </c>
      <c r="BN214" s="90">
        <f t="shared" ca="1" si="270"/>
        <v>0</v>
      </c>
      <c r="BO214" s="90">
        <f t="shared" ca="1" si="271"/>
        <v>0</v>
      </c>
      <c r="BP214" s="90">
        <f t="shared" ca="1" si="272"/>
        <v>0</v>
      </c>
      <c r="BQ214" s="90">
        <f t="shared" ca="1" si="273"/>
        <v>0</v>
      </c>
      <c r="BR214" s="92">
        <f t="shared" ca="1" si="274"/>
        <v>0</v>
      </c>
      <c r="BS214" s="92"/>
      <c r="BT214" s="93">
        <f t="shared" ca="1" si="275"/>
        <v>0</v>
      </c>
      <c r="BU214" s="90">
        <f ca="1">IF(W213&lt;=0,0,IF($C214&lt;=SUM($BT214:BT214),0,IF(BD214+$C214-SUM($BT214:BT214)&gt;W213+AM214,W213+AM214-BD214,$C214-SUM($BT214:BT214))))</f>
        <v>0</v>
      </c>
      <c r="BV214" s="90">
        <f ca="1">IF(X213&lt;=0,0,IF($C214&lt;=SUM($BT214:BU214),0,IF(BE214+$C214-SUM($BT214:BU214)&gt;X213+AN214,X213+AN214-BE214,$C214-SUM($BT214:BU214))))</f>
        <v>0</v>
      </c>
      <c r="BW214" s="90">
        <f ca="1">IF(Y213&lt;=0,0,IF($C214&lt;=SUM($BT214:BV214),0,IF(BF214+$C214-SUM($BT214:BV214)&gt;Y213+AO214,Y213+AO214-BF214,$C214-SUM($BT214:BV214))))</f>
        <v>0</v>
      </c>
      <c r="BX214" s="90">
        <f ca="1">IF(Z213&lt;=0,0,IF($C214&lt;=SUM($BT214:BW214),0,IF(BG214+$C214-SUM($BT214:BW214)&gt;Z213+AP214,Z213+AP214-BG214,$C214-SUM($BT214:BW214))))</f>
        <v>0</v>
      </c>
      <c r="BY214" s="90">
        <f ca="1">IF(AA213&lt;=0,0,IF($C214&lt;=SUM($BT214:BX214),0,IF(BH214+$C214-SUM($BT214:BX214)&gt;AA213+AQ214,AA213+AQ214-BH214,$C214-SUM($BT214:BX214))))</f>
        <v>0</v>
      </c>
      <c r="BZ214" s="90">
        <f ca="1">IF(AB213&lt;=0,0,IF($C214&lt;=SUM($BT214:BY214),0,IF(BI214+$C214-SUM($BT214:BY214)&gt;AB213+AR214,AB213+AR214-BI214,$C214-SUM($BT214:BY214))))</f>
        <v>0</v>
      </c>
      <c r="CA214" s="90">
        <f ca="1">IF(AC213&lt;=0,0,IF($C214&lt;=SUM($BT214:BZ214),0,IF(BJ214+$C214-SUM($BT214:BZ214)&gt;AC213+AS214,AC213+AS214-BJ214,$C214-SUM($BT214:BZ214))))</f>
        <v>0</v>
      </c>
      <c r="CB214" s="90">
        <f ca="1">IF(AD213&lt;=0,0,IF($C214&lt;=SUM($BT214:CA214),0,IF(BK214+$C214-SUM($BT214:CA214)&gt;AD213+AT214,AD213+AT214-BK214,$C214-SUM($BT214:CA214))))</f>
        <v>0</v>
      </c>
      <c r="CC214" s="90">
        <f ca="1">IF(AE213&lt;=0,0,IF($C214&lt;=SUM($BT214:CB214),0,IF(BL214+$C214-SUM($BT214:CB214)&gt;AE213+AU214,AE213+AU214-BL214,$C214-SUM($BT214:CB214))))</f>
        <v>0</v>
      </c>
      <c r="CD214" s="90">
        <f ca="1">IF(AF213&lt;=0,0,IF($C214&lt;=SUM($BT214:CC214),0,IF(BM214+$C214-SUM($BT214:CC214)&gt;AF213+AV214,AF213+AV214-BM214,$C214-SUM($BT214:CC214))))</f>
        <v>0</v>
      </c>
      <c r="CE214" s="90">
        <f ca="1">IF(AG213&lt;=0,0,IF($C214&lt;=SUM($BT214:CD214),0,IF(BN214+$C214-SUM($BT214:CD214)&gt;AG213+AW214,AG213+AW214-BN214,$C214-SUM($BT214:CD214))))</f>
        <v>0</v>
      </c>
      <c r="CF214" s="90">
        <f ca="1">IF(AH213&lt;=0,0,IF($C214&lt;=SUM($BT214:CE214),0,IF(BO214+$C214-SUM($BT214:CE214)&gt;AH213+AX214,AH213+AX214-BO214,$C214-SUM($BT214:CE214))))</f>
        <v>0</v>
      </c>
      <c r="CG214" s="90">
        <f ca="1">IF(AI213&lt;=0,0,IF($C214&lt;=SUM($BT214:CF214),0,IF(BP214+$C214-SUM($BT214:CF214)&gt;AI213+AY214,AI213+AY214-BP214,$C214-SUM($BT214:CF214))))</f>
        <v>0</v>
      </c>
      <c r="CH214" s="90">
        <f ca="1">IF(AJ213&lt;=0,0,IF($C214&lt;=SUM($BT214:CG214),0,IF(BQ214+$C214-SUM($BT214:CG214)&gt;AJ213+AZ214,AJ213+AZ214-BQ214,$C214-SUM($BT214:CG214))))</f>
        <v>0</v>
      </c>
    </row>
    <row r="215" spans="1:86" ht="11.1" customHeight="1" x14ac:dyDescent="0.2">
      <c r="A215" s="86" t="str">
        <f t="shared" ca="1" si="211"/>
        <v/>
      </c>
      <c r="B215" s="87" t="e">
        <f t="shared" ca="1" si="276"/>
        <v>#N/A</v>
      </c>
      <c r="C215" s="88" t="str">
        <f t="shared" ca="1" si="212"/>
        <v/>
      </c>
      <c r="D215" s="89"/>
      <c r="E215" s="90">
        <f t="shared" ca="1" si="213"/>
        <v>0</v>
      </c>
      <c r="F215" s="90">
        <f t="shared" ca="1" si="214"/>
        <v>0</v>
      </c>
      <c r="G215" s="90">
        <f t="shared" ca="1" si="215"/>
        <v>0</v>
      </c>
      <c r="H215" s="90">
        <f t="shared" ca="1" si="216"/>
        <v>0</v>
      </c>
      <c r="I215" s="90">
        <f t="shared" ca="1" si="217"/>
        <v>0</v>
      </c>
      <c r="J215" s="90">
        <f t="shared" ca="1" si="218"/>
        <v>0</v>
      </c>
      <c r="K215" s="90">
        <f t="shared" ca="1" si="219"/>
        <v>0</v>
      </c>
      <c r="L215" s="90">
        <f t="shared" ca="1" si="220"/>
        <v>0</v>
      </c>
      <c r="M215" s="90">
        <f t="shared" ca="1" si="221"/>
        <v>0</v>
      </c>
      <c r="N215" s="90">
        <f t="shared" ca="1" si="222"/>
        <v>0</v>
      </c>
      <c r="O215" s="90">
        <f t="shared" ca="1" si="223"/>
        <v>0</v>
      </c>
      <c r="P215" s="90">
        <f t="shared" ca="1" si="224"/>
        <v>0</v>
      </c>
      <c r="Q215" s="90">
        <f t="shared" ca="1" si="225"/>
        <v>0</v>
      </c>
      <c r="R215" s="90">
        <f t="shared" ca="1" si="226"/>
        <v>0</v>
      </c>
      <c r="S215" s="90">
        <f t="shared" ca="1" si="227"/>
        <v>0</v>
      </c>
      <c r="T215" s="91"/>
      <c r="U215" s="90">
        <f t="shared" ca="1" si="210"/>
        <v>0</v>
      </c>
      <c r="V215" s="90">
        <f t="shared" ca="1" si="228"/>
        <v>0</v>
      </c>
      <c r="W215" s="90">
        <f t="shared" ca="1" si="229"/>
        <v>0</v>
      </c>
      <c r="X215" s="90">
        <f t="shared" ca="1" si="230"/>
        <v>0</v>
      </c>
      <c r="Y215" s="90">
        <f t="shared" ca="1" si="231"/>
        <v>0</v>
      </c>
      <c r="Z215" s="90">
        <f t="shared" ca="1" si="232"/>
        <v>0</v>
      </c>
      <c r="AA215" s="90">
        <f t="shared" ca="1" si="233"/>
        <v>0</v>
      </c>
      <c r="AB215" s="90">
        <f t="shared" ca="1" si="234"/>
        <v>0</v>
      </c>
      <c r="AC215" s="90">
        <f t="shared" ca="1" si="235"/>
        <v>0</v>
      </c>
      <c r="AD215" s="90">
        <f t="shared" ca="1" si="236"/>
        <v>0</v>
      </c>
      <c r="AE215" s="90">
        <f t="shared" ca="1" si="237"/>
        <v>0</v>
      </c>
      <c r="AF215" s="90">
        <f t="shared" ca="1" si="238"/>
        <v>0</v>
      </c>
      <c r="AG215" s="90">
        <f t="shared" ca="1" si="239"/>
        <v>0</v>
      </c>
      <c r="AH215" s="90">
        <f t="shared" ca="1" si="240"/>
        <v>0</v>
      </c>
      <c r="AI215" s="90">
        <f t="shared" ca="1" si="241"/>
        <v>0</v>
      </c>
      <c r="AJ215" s="90">
        <f t="shared" ca="1" si="242"/>
        <v>0</v>
      </c>
      <c r="AK215" s="94"/>
      <c r="AL215" s="90">
        <f t="shared" ca="1" si="243"/>
        <v>0</v>
      </c>
      <c r="AM215" s="90">
        <f t="shared" ca="1" si="244"/>
        <v>0</v>
      </c>
      <c r="AN215" s="90">
        <f t="shared" ca="1" si="245"/>
        <v>0</v>
      </c>
      <c r="AO215" s="90">
        <f t="shared" ca="1" si="246"/>
        <v>0</v>
      </c>
      <c r="AP215" s="90">
        <f t="shared" ca="1" si="247"/>
        <v>0</v>
      </c>
      <c r="AQ215" s="90">
        <f t="shared" ca="1" si="248"/>
        <v>0</v>
      </c>
      <c r="AR215" s="90">
        <f t="shared" ca="1" si="249"/>
        <v>0</v>
      </c>
      <c r="AS215" s="90">
        <f t="shared" ca="1" si="250"/>
        <v>0</v>
      </c>
      <c r="AT215" s="90">
        <f t="shared" ca="1" si="251"/>
        <v>0</v>
      </c>
      <c r="AU215" s="90">
        <f t="shared" ca="1" si="252"/>
        <v>0</v>
      </c>
      <c r="AV215" s="90">
        <f t="shared" ca="1" si="253"/>
        <v>0</v>
      </c>
      <c r="AW215" s="90">
        <f t="shared" ca="1" si="254"/>
        <v>0</v>
      </c>
      <c r="AX215" s="90">
        <f t="shared" ca="1" si="255"/>
        <v>0</v>
      </c>
      <c r="AY215" s="90">
        <f t="shared" ca="1" si="256"/>
        <v>0</v>
      </c>
      <c r="AZ215" s="90">
        <f t="shared" ca="1" si="257"/>
        <v>0</v>
      </c>
      <c r="BA215" s="92">
        <f t="shared" ca="1" si="258"/>
        <v>0</v>
      </c>
      <c r="BB215" s="95"/>
      <c r="BC215" s="90">
        <f t="shared" ca="1" si="259"/>
        <v>0</v>
      </c>
      <c r="BD215" s="90">
        <f t="shared" ca="1" si="260"/>
        <v>0</v>
      </c>
      <c r="BE215" s="90">
        <f t="shared" ca="1" si="261"/>
        <v>0</v>
      </c>
      <c r="BF215" s="90">
        <f t="shared" ca="1" si="262"/>
        <v>0</v>
      </c>
      <c r="BG215" s="90">
        <f t="shared" ca="1" si="263"/>
        <v>0</v>
      </c>
      <c r="BH215" s="90">
        <f t="shared" ca="1" si="264"/>
        <v>0</v>
      </c>
      <c r="BI215" s="90">
        <f t="shared" ca="1" si="265"/>
        <v>0</v>
      </c>
      <c r="BJ215" s="90">
        <f t="shared" ca="1" si="266"/>
        <v>0</v>
      </c>
      <c r="BK215" s="90">
        <f t="shared" ca="1" si="267"/>
        <v>0</v>
      </c>
      <c r="BL215" s="90">
        <f t="shared" ca="1" si="268"/>
        <v>0</v>
      </c>
      <c r="BM215" s="90">
        <f t="shared" ca="1" si="269"/>
        <v>0</v>
      </c>
      <c r="BN215" s="90">
        <f t="shared" ca="1" si="270"/>
        <v>0</v>
      </c>
      <c r="BO215" s="90">
        <f t="shared" ca="1" si="271"/>
        <v>0</v>
      </c>
      <c r="BP215" s="90">
        <f t="shared" ca="1" si="272"/>
        <v>0</v>
      </c>
      <c r="BQ215" s="90">
        <f t="shared" ca="1" si="273"/>
        <v>0</v>
      </c>
      <c r="BR215" s="92">
        <f t="shared" ca="1" si="274"/>
        <v>0</v>
      </c>
      <c r="BS215" s="92"/>
      <c r="BT215" s="93">
        <f t="shared" ca="1" si="275"/>
        <v>0</v>
      </c>
      <c r="BU215" s="90">
        <f ca="1">IF(W214&lt;=0,0,IF($C215&lt;=SUM($BT215:BT215),0,IF(BD215+$C215-SUM($BT215:BT215)&gt;W214+AM215,W214+AM215-BD215,$C215-SUM($BT215:BT215))))</f>
        <v>0</v>
      </c>
      <c r="BV215" s="90">
        <f ca="1">IF(X214&lt;=0,0,IF($C215&lt;=SUM($BT215:BU215),0,IF(BE215+$C215-SUM($BT215:BU215)&gt;X214+AN215,X214+AN215-BE215,$C215-SUM($BT215:BU215))))</f>
        <v>0</v>
      </c>
      <c r="BW215" s="90">
        <f ca="1">IF(Y214&lt;=0,0,IF($C215&lt;=SUM($BT215:BV215),0,IF(BF215+$C215-SUM($BT215:BV215)&gt;Y214+AO215,Y214+AO215-BF215,$C215-SUM($BT215:BV215))))</f>
        <v>0</v>
      </c>
      <c r="BX215" s="90">
        <f ca="1">IF(Z214&lt;=0,0,IF($C215&lt;=SUM($BT215:BW215),0,IF(BG215+$C215-SUM($BT215:BW215)&gt;Z214+AP215,Z214+AP215-BG215,$C215-SUM($BT215:BW215))))</f>
        <v>0</v>
      </c>
      <c r="BY215" s="90">
        <f ca="1">IF(AA214&lt;=0,0,IF($C215&lt;=SUM($BT215:BX215),0,IF(BH215+$C215-SUM($BT215:BX215)&gt;AA214+AQ215,AA214+AQ215-BH215,$C215-SUM($BT215:BX215))))</f>
        <v>0</v>
      </c>
      <c r="BZ215" s="90">
        <f ca="1">IF(AB214&lt;=0,0,IF($C215&lt;=SUM($BT215:BY215),0,IF(BI215+$C215-SUM($BT215:BY215)&gt;AB214+AR215,AB214+AR215-BI215,$C215-SUM($BT215:BY215))))</f>
        <v>0</v>
      </c>
      <c r="CA215" s="90">
        <f ca="1">IF(AC214&lt;=0,0,IF($C215&lt;=SUM($BT215:BZ215),0,IF(BJ215+$C215-SUM($BT215:BZ215)&gt;AC214+AS215,AC214+AS215-BJ215,$C215-SUM($BT215:BZ215))))</f>
        <v>0</v>
      </c>
      <c r="CB215" s="90">
        <f ca="1">IF(AD214&lt;=0,0,IF($C215&lt;=SUM($BT215:CA215),0,IF(BK215+$C215-SUM($BT215:CA215)&gt;AD214+AT215,AD214+AT215-BK215,$C215-SUM($BT215:CA215))))</f>
        <v>0</v>
      </c>
      <c r="CC215" s="90">
        <f ca="1">IF(AE214&lt;=0,0,IF($C215&lt;=SUM($BT215:CB215),0,IF(BL215+$C215-SUM($BT215:CB215)&gt;AE214+AU215,AE214+AU215-BL215,$C215-SUM($BT215:CB215))))</f>
        <v>0</v>
      </c>
      <c r="CD215" s="90">
        <f ca="1">IF(AF214&lt;=0,0,IF($C215&lt;=SUM($BT215:CC215),0,IF(BM215+$C215-SUM($BT215:CC215)&gt;AF214+AV215,AF214+AV215-BM215,$C215-SUM($BT215:CC215))))</f>
        <v>0</v>
      </c>
      <c r="CE215" s="90">
        <f ca="1">IF(AG214&lt;=0,0,IF($C215&lt;=SUM($BT215:CD215),0,IF(BN215+$C215-SUM($BT215:CD215)&gt;AG214+AW215,AG214+AW215-BN215,$C215-SUM($BT215:CD215))))</f>
        <v>0</v>
      </c>
      <c r="CF215" s="90">
        <f ca="1">IF(AH214&lt;=0,0,IF($C215&lt;=SUM($BT215:CE215),0,IF(BO215+$C215-SUM($BT215:CE215)&gt;AH214+AX215,AH214+AX215-BO215,$C215-SUM($BT215:CE215))))</f>
        <v>0</v>
      </c>
      <c r="CG215" s="90">
        <f ca="1">IF(AI214&lt;=0,0,IF($C215&lt;=SUM($BT215:CF215),0,IF(BP215+$C215-SUM($BT215:CF215)&gt;AI214+AY215,AI214+AY215-BP215,$C215-SUM($BT215:CF215))))</f>
        <v>0</v>
      </c>
      <c r="CH215" s="90">
        <f ca="1">IF(AJ214&lt;=0,0,IF($C215&lt;=SUM($BT215:CG215),0,IF(BQ215+$C215-SUM($BT215:CG215)&gt;AJ214+AZ215,AJ214+AZ215-BQ215,$C215-SUM($BT215:CG215))))</f>
        <v>0</v>
      </c>
    </row>
    <row r="216" spans="1:86" ht="11.1" customHeight="1" x14ac:dyDescent="0.2">
      <c r="A216" s="86" t="str">
        <f t="shared" ca="1" si="211"/>
        <v/>
      </c>
      <c r="B216" s="87" t="e">
        <f t="shared" ca="1" si="276"/>
        <v>#N/A</v>
      </c>
      <c r="C216" s="88" t="str">
        <f t="shared" ca="1" si="212"/>
        <v/>
      </c>
      <c r="D216" s="89"/>
      <c r="E216" s="90">
        <f t="shared" ca="1" si="213"/>
        <v>0</v>
      </c>
      <c r="F216" s="90">
        <f t="shared" ca="1" si="214"/>
        <v>0</v>
      </c>
      <c r="G216" s="90">
        <f t="shared" ca="1" si="215"/>
        <v>0</v>
      </c>
      <c r="H216" s="90">
        <f t="shared" ca="1" si="216"/>
        <v>0</v>
      </c>
      <c r="I216" s="90">
        <f t="shared" ca="1" si="217"/>
        <v>0</v>
      </c>
      <c r="J216" s="90">
        <f t="shared" ca="1" si="218"/>
        <v>0</v>
      </c>
      <c r="K216" s="90">
        <f t="shared" ca="1" si="219"/>
        <v>0</v>
      </c>
      <c r="L216" s="90">
        <f t="shared" ca="1" si="220"/>
        <v>0</v>
      </c>
      <c r="M216" s="90">
        <f t="shared" ca="1" si="221"/>
        <v>0</v>
      </c>
      <c r="N216" s="90">
        <f t="shared" ca="1" si="222"/>
        <v>0</v>
      </c>
      <c r="O216" s="90">
        <f t="shared" ca="1" si="223"/>
        <v>0</v>
      </c>
      <c r="P216" s="90">
        <f t="shared" ca="1" si="224"/>
        <v>0</v>
      </c>
      <c r="Q216" s="90">
        <f t="shared" ca="1" si="225"/>
        <v>0</v>
      </c>
      <c r="R216" s="90">
        <f t="shared" ca="1" si="226"/>
        <v>0</v>
      </c>
      <c r="S216" s="90">
        <f t="shared" ca="1" si="227"/>
        <v>0</v>
      </c>
      <c r="T216" s="91"/>
      <c r="U216" s="90">
        <f t="shared" ca="1" si="210"/>
        <v>0</v>
      </c>
      <c r="V216" s="90">
        <f t="shared" ca="1" si="228"/>
        <v>0</v>
      </c>
      <c r="W216" s="90">
        <f t="shared" ca="1" si="229"/>
        <v>0</v>
      </c>
      <c r="X216" s="90">
        <f t="shared" ca="1" si="230"/>
        <v>0</v>
      </c>
      <c r="Y216" s="90">
        <f t="shared" ca="1" si="231"/>
        <v>0</v>
      </c>
      <c r="Z216" s="90">
        <f t="shared" ca="1" si="232"/>
        <v>0</v>
      </c>
      <c r="AA216" s="90">
        <f t="shared" ca="1" si="233"/>
        <v>0</v>
      </c>
      <c r="AB216" s="90">
        <f t="shared" ca="1" si="234"/>
        <v>0</v>
      </c>
      <c r="AC216" s="90">
        <f t="shared" ca="1" si="235"/>
        <v>0</v>
      </c>
      <c r="AD216" s="90">
        <f t="shared" ca="1" si="236"/>
        <v>0</v>
      </c>
      <c r="AE216" s="90">
        <f t="shared" ca="1" si="237"/>
        <v>0</v>
      </c>
      <c r="AF216" s="90">
        <f t="shared" ca="1" si="238"/>
        <v>0</v>
      </c>
      <c r="AG216" s="90">
        <f t="shared" ca="1" si="239"/>
        <v>0</v>
      </c>
      <c r="AH216" s="90">
        <f t="shared" ca="1" si="240"/>
        <v>0</v>
      </c>
      <c r="AI216" s="90">
        <f t="shared" ca="1" si="241"/>
        <v>0</v>
      </c>
      <c r="AJ216" s="90">
        <f t="shared" ca="1" si="242"/>
        <v>0</v>
      </c>
      <c r="AK216" s="94"/>
      <c r="AL216" s="90">
        <f t="shared" ca="1" si="243"/>
        <v>0</v>
      </c>
      <c r="AM216" s="90">
        <f t="shared" ca="1" si="244"/>
        <v>0</v>
      </c>
      <c r="AN216" s="90">
        <f t="shared" ca="1" si="245"/>
        <v>0</v>
      </c>
      <c r="AO216" s="90">
        <f t="shared" ca="1" si="246"/>
        <v>0</v>
      </c>
      <c r="AP216" s="90">
        <f t="shared" ca="1" si="247"/>
        <v>0</v>
      </c>
      <c r="AQ216" s="90">
        <f t="shared" ca="1" si="248"/>
        <v>0</v>
      </c>
      <c r="AR216" s="90">
        <f t="shared" ca="1" si="249"/>
        <v>0</v>
      </c>
      <c r="AS216" s="90">
        <f t="shared" ca="1" si="250"/>
        <v>0</v>
      </c>
      <c r="AT216" s="90">
        <f t="shared" ca="1" si="251"/>
        <v>0</v>
      </c>
      <c r="AU216" s="90">
        <f t="shared" ca="1" si="252"/>
        <v>0</v>
      </c>
      <c r="AV216" s="90">
        <f t="shared" ca="1" si="253"/>
        <v>0</v>
      </c>
      <c r="AW216" s="90">
        <f t="shared" ca="1" si="254"/>
        <v>0</v>
      </c>
      <c r="AX216" s="90">
        <f t="shared" ca="1" si="255"/>
        <v>0</v>
      </c>
      <c r="AY216" s="90">
        <f t="shared" ca="1" si="256"/>
        <v>0</v>
      </c>
      <c r="AZ216" s="90">
        <f t="shared" ca="1" si="257"/>
        <v>0</v>
      </c>
      <c r="BA216" s="92">
        <f t="shared" ca="1" si="258"/>
        <v>0</v>
      </c>
      <c r="BB216" s="95"/>
      <c r="BC216" s="90">
        <f t="shared" ca="1" si="259"/>
        <v>0</v>
      </c>
      <c r="BD216" s="90">
        <f t="shared" ca="1" si="260"/>
        <v>0</v>
      </c>
      <c r="BE216" s="90">
        <f t="shared" ca="1" si="261"/>
        <v>0</v>
      </c>
      <c r="BF216" s="90">
        <f t="shared" ca="1" si="262"/>
        <v>0</v>
      </c>
      <c r="BG216" s="90">
        <f t="shared" ca="1" si="263"/>
        <v>0</v>
      </c>
      <c r="BH216" s="90">
        <f t="shared" ca="1" si="264"/>
        <v>0</v>
      </c>
      <c r="BI216" s="90">
        <f t="shared" ca="1" si="265"/>
        <v>0</v>
      </c>
      <c r="BJ216" s="90">
        <f t="shared" ca="1" si="266"/>
        <v>0</v>
      </c>
      <c r="BK216" s="90">
        <f t="shared" ca="1" si="267"/>
        <v>0</v>
      </c>
      <c r="BL216" s="90">
        <f t="shared" ca="1" si="268"/>
        <v>0</v>
      </c>
      <c r="BM216" s="90">
        <f t="shared" ca="1" si="269"/>
        <v>0</v>
      </c>
      <c r="BN216" s="90">
        <f t="shared" ca="1" si="270"/>
        <v>0</v>
      </c>
      <c r="BO216" s="90">
        <f t="shared" ca="1" si="271"/>
        <v>0</v>
      </c>
      <c r="BP216" s="90">
        <f t="shared" ca="1" si="272"/>
        <v>0</v>
      </c>
      <c r="BQ216" s="90">
        <f t="shared" ca="1" si="273"/>
        <v>0</v>
      </c>
      <c r="BR216" s="92">
        <f t="shared" ca="1" si="274"/>
        <v>0</v>
      </c>
      <c r="BS216" s="92"/>
      <c r="BT216" s="93">
        <f t="shared" ca="1" si="275"/>
        <v>0</v>
      </c>
      <c r="BU216" s="90">
        <f ca="1">IF(W215&lt;=0,0,IF($C216&lt;=SUM($BT216:BT216),0,IF(BD216+$C216-SUM($BT216:BT216)&gt;W215+AM216,W215+AM216-BD216,$C216-SUM($BT216:BT216))))</f>
        <v>0</v>
      </c>
      <c r="BV216" s="90">
        <f ca="1">IF(X215&lt;=0,0,IF($C216&lt;=SUM($BT216:BU216),0,IF(BE216+$C216-SUM($BT216:BU216)&gt;X215+AN216,X215+AN216-BE216,$C216-SUM($BT216:BU216))))</f>
        <v>0</v>
      </c>
      <c r="BW216" s="90">
        <f ca="1">IF(Y215&lt;=0,0,IF($C216&lt;=SUM($BT216:BV216),0,IF(BF216+$C216-SUM($BT216:BV216)&gt;Y215+AO216,Y215+AO216-BF216,$C216-SUM($BT216:BV216))))</f>
        <v>0</v>
      </c>
      <c r="BX216" s="90">
        <f ca="1">IF(Z215&lt;=0,0,IF($C216&lt;=SUM($BT216:BW216),0,IF(BG216+$C216-SUM($BT216:BW216)&gt;Z215+AP216,Z215+AP216-BG216,$C216-SUM($BT216:BW216))))</f>
        <v>0</v>
      </c>
      <c r="BY216" s="90">
        <f ca="1">IF(AA215&lt;=0,0,IF($C216&lt;=SUM($BT216:BX216),0,IF(BH216+$C216-SUM($BT216:BX216)&gt;AA215+AQ216,AA215+AQ216-BH216,$C216-SUM($BT216:BX216))))</f>
        <v>0</v>
      </c>
      <c r="BZ216" s="90">
        <f ca="1">IF(AB215&lt;=0,0,IF($C216&lt;=SUM($BT216:BY216),0,IF(BI216+$C216-SUM($BT216:BY216)&gt;AB215+AR216,AB215+AR216-BI216,$C216-SUM($BT216:BY216))))</f>
        <v>0</v>
      </c>
      <c r="CA216" s="90">
        <f ca="1">IF(AC215&lt;=0,0,IF($C216&lt;=SUM($BT216:BZ216),0,IF(BJ216+$C216-SUM($BT216:BZ216)&gt;AC215+AS216,AC215+AS216-BJ216,$C216-SUM($BT216:BZ216))))</f>
        <v>0</v>
      </c>
      <c r="CB216" s="90">
        <f ca="1">IF(AD215&lt;=0,0,IF($C216&lt;=SUM($BT216:CA216),0,IF(BK216+$C216-SUM($BT216:CA216)&gt;AD215+AT216,AD215+AT216-BK216,$C216-SUM($BT216:CA216))))</f>
        <v>0</v>
      </c>
      <c r="CC216" s="90">
        <f ca="1">IF(AE215&lt;=0,0,IF($C216&lt;=SUM($BT216:CB216),0,IF(BL216+$C216-SUM($BT216:CB216)&gt;AE215+AU216,AE215+AU216-BL216,$C216-SUM($BT216:CB216))))</f>
        <v>0</v>
      </c>
      <c r="CD216" s="90">
        <f ca="1">IF(AF215&lt;=0,0,IF($C216&lt;=SUM($BT216:CC216),0,IF(BM216+$C216-SUM($BT216:CC216)&gt;AF215+AV216,AF215+AV216-BM216,$C216-SUM($BT216:CC216))))</f>
        <v>0</v>
      </c>
      <c r="CE216" s="90">
        <f ca="1">IF(AG215&lt;=0,0,IF($C216&lt;=SUM($BT216:CD216),0,IF(BN216+$C216-SUM($BT216:CD216)&gt;AG215+AW216,AG215+AW216-BN216,$C216-SUM($BT216:CD216))))</f>
        <v>0</v>
      </c>
      <c r="CF216" s="90">
        <f ca="1">IF(AH215&lt;=0,0,IF($C216&lt;=SUM($BT216:CE216),0,IF(BO216+$C216-SUM($BT216:CE216)&gt;AH215+AX216,AH215+AX216-BO216,$C216-SUM($BT216:CE216))))</f>
        <v>0</v>
      </c>
      <c r="CG216" s="90">
        <f ca="1">IF(AI215&lt;=0,0,IF($C216&lt;=SUM($BT216:CF216),0,IF(BP216+$C216-SUM($BT216:CF216)&gt;AI215+AY216,AI215+AY216-BP216,$C216-SUM($BT216:CF216))))</f>
        <v>0</v>
      </c>
      <c r="CH216" s="90">
        <f ca="1">IF(AJ215&lt;=0,0,IF($C216&lt;=SUM($BT216:CG216),0,IF(BQ216+$C216-SUM($BT216:CG216)&gt;AJ215+AZ216,AJ215+AZ216-BQ216,$C216-SUM($BT216:CG216))))</f>
        <v>0</v>
      </c>
    </row>
    <row r="217" spans="1:86" ht="11.1" customHeight="1" x14ac:dyDescent="0.2">
      <c r="A217" s="86" t="str">
        <f t="shared" ca="1" si="211"/>
        <v/>
      </c>
      <c r="B217" s="87" t="e">
        <f t="shared" ca="1" si="276"/>
        <v>#N/A</v>
      </c>
      <c r="C217" s="88" t="str">
        <f t="shared" ca="1" si="212"/>
        <v/>
      </c>
      <c r="D217" s="89"/>
      <c r="E217" s="90">
        <f t="shared" ca="1" si="213"/>
        <v>0</v>
      </c>
      <c r="F217" s="90">
        <f t="shared" ca="1" si="214"/>
        <v>0</v>
      </c>
      <c r="G217" s="90">
        <f t="shared" ca="1" si="215"/>
        <v>0</v>
      </c>
      <c r="H217" s="90">
        <f t="shared" ca="1" si="216"/>
        <v>0</v>
      </c>
      <c r="I217" s="90">
        <f t="shared" ca="1" si="217"/>
        <v>0</v>
      </c>
      <c r="J217" s="90">
        <f t="shared" ca="1" si="218"/>
        <v>0</v>
      </c>
      <c r="K217" s="90">
        <f t="shared" ca="1" si="219"/>
        <v>0</v>
      </c>
      <c r="L217" s="90">
        <f t="shared" ca="1" si="220"/>
        <v>0</v>
      </c>
      <c r="M217" s="90">
        <f t="shared" ca="1" si="221"/>
        <v>0</v>
      </c>
      <c r="N217" s="90">
        <f t="shared" ca="1" si="222"/>
        <v>0</v>
      </c>
      <c r="O217" s="90">
        <f t="shared" ca="1" si="223"/>
        <v>0</v>
      </c>
      <c r="P217" s="90">
        <f t="shared" ca="1" si="224"/>
        <v>0</v>
      </c>
      <c r="Q217" s="90">
        <f t="shared" ca="1" si="225"/>
        <v>0</v>
      </c>
      <c r="R217" s="90">
        <f t="shared" ca="1" si="226"/>
        <v>0</v>
      </c>
      <c r="S217" s="90">
        <f t="shared" ca="1" si="227"/>
        <v>0</v>
      </c>
      <c r="T217" s="91"/>
      <c r="U217" s="90">
        <f t="shared" ca="1" si="210"/>
        <v>0</v>
      </c>
      <c r="V217" s="90">
        <f t="shared" ca="1" si="228"/>
        <v>0</v>
      </c>
      <c r="W217" s="90">
        <f t="shared" ca="1" si="229"/>
        <v>0</v>
      </c>
      <c r="X217" s="90">
        <f t="shared" ca="1" si="230"/>
        <v>0</v>
      </c>
      <c r="Y217" s="90">
        <f t="shared" ca="1" si="231"/>
        <v>0</v>
      </c>
      <c r="Z217" s="90">
        <f t="shared" ca="1" si="232"/>
        <v>0</v>
      </c>
      <c r="AA217" s="90">
        <f t="shared" ca="1" si="233"/>
        <v>0</v>
      </c>
      <c r="AB217" s="90">
        <f t="shared" ca="1" si="234"/>
        <v>0</v>
      </c>
      <c r="AC217" s="90">
        <f t="shared" ca="1" si="235"/>
        <v>0</v>
      </c>
      <c r="AD217" s="90">
        <f t="shared" ca="1" si="236"/>
        <v>0</v>
      </c>
      <c r="AE217" s="90">
        <f t="shared" ca="1" si="237"/>
        <v>0</v>
      </c>
      <c r="AF217" s="90">
        <f t="shared" ca="1" si="238"/>
        <v>0</v>
      </c>
      <c r="AG217" s="90">
        <f t="shared" ca="1" si="239"/>
        <v>0</v>
      </c>
      <c r="AH217" s="90">
        <f t="shared" ca="1" si="240"/>
        <v>0</v>
      </c>
      <c r="AI217" s="90">
        <f t="shared" ca="1" si="241"/>
        <v>0</v>
      </c>
      <c r="AJ217" s="90">
        <f t="shared" ca="1" si="242"/>
        <v>0</v>
      </c>
      <c r="AK217" s="94"/>
      <c r="AL217" s="90">
        <f t="shared" ca="1" si="243"/>
        <v>0</v>
      </c>
      <c r="AM217" s="90">
        <f t="shared" ca="1" si="244"/>
        <v>0</v>
      </c>
      <c r="AN217" s="90">
        <f t="shared" ca="1" si="245"/>
        <v>0</v>
      </c>
      <c r="AO217" s="90">
        <f t="shared" ca="1" si="246"/>
        <v>0</v>
      </c>
      <c r="AP217" s="90">
        <f t="shared" ca="1" si="247"/>
        <v>0</v>
      </c>
      <c r="AQ217" s="90">
        <f t="shared" ca="1" si="248"/>
        <v>0</v>
      </c>
      <c r="AR217" s="90">
        <f t="shared" ca="1" si="249"/>
        <v>0</v>
      </c>
      <c r="AS217" s="90">
        <f t="shared" ca="1" si="250"/>
        <v>0</v>
      </c>
      <c r="AT217" s="90">
        <f t="shared" ca="1" si="251"/>
        <v>0</v>
      </c>
      <c r="AU217" s="90">
        <f t="shared" ca="1" si="252"/>
        <v>0</v>
      </c>
      <c r="AV217" s="90">
        <f t="shared" ca="1" si="253"/>
        <v>0</v>
      </c>
      <c r="AW217" s="90">
        <f t="shared" ca="1" si="254"/>
        <v>0</v>
      </c>
      <c r="AX217" s="90">
        <f t="shared" ca="1" si="255"/>
        <v>0</v>
      </c>
      <c r="AY217" s="90">
        <f t="shared" ca="1" si="256"/>
        <v>0</v>
      </c>
      <c r="AZ217" s="90">
        <f t="shared" ca="1" si="257"/>
        <v>0</v>
      </c>
      <c r="BA217" s="92">
        <f t="shared" ca="1" si="258"/>
        <v>0</v>
      </c>
      <c r="BB217" s="95"/>
      <c r="BC217" s="90">
        <f t="shared" ca="1" si="259"/>
        <v>0</v>
      </c>
      <c r="BD217" s="90">
        <f t="shared" ca="1" si="260"/>
        <v>0</v>
      </c>
      <c r="BE217" s="90">
        <f t="shared" ca="1" si="261"/>
        <v>0</v>
      </c>
      <c r="BF217" s="90">
        <f t="shared" ca="1" si="262"/>
        <v>0</v>
      </c>
      <c r="BG217" s="90">
        <f t="shared" ca="1" si="263"/>
        <v>0</v>
      </c>
      <c r="BH217" s="90">
        <f t="shared" ca="1" si="264"/>
        <v>0</v>
      </c>
      <c r="BI217" s="90">
        <f t="shared" ca="1" si="265"/>
        <v>0</v>
      </c>
      <c r="BJ217" s="90">
        <f t="shared" ca="1" si="266"/>
        <v>0</v>
      </c>
      <c r="BK217" s="90">
        <f t="shared" ca="1" si="267"/>
        <v>0</v>
      </c>
      <c r="BL217" s="90">
        <f t="shared" ca="1" si="268"/>
        <v>0</v>
      </c>
      <c r="BM217" s="90">
        <f t="shared" ca="1" si="269"/>
        <v>0</v>
      </c>
      <c r="BN217" s="90">
        <f t="shared" ca="1" si="270"/>
        <v>0</v>
      </c>
      <c r="BO217" s="90">
        <f t="shared" ca="1" si="271"/>
        <v>0</v>
      </c>
      <c r="BP217" s="90">
        <f t="shared" ca="1" si="272"/>
        <v>0</v>
      </c>
      <c r="BQ217" s="90">
        <f t="shared" ca="1" si="273"/>
        <v>0</v>
      </c>
      <c r="BR217" s="92">
        <f t="shared" ca="1" si="274"/>
        <v>0</v>
      </c>
      <c r="BS217" s="92"/>
      <c r="BT217" s="93">
        <f t="shared" ca="1" si="275"/>
        <v>0</v>
      </c>
      <c r="BU217" s="90">
        <f ca="1">IF(W216&lt;=0,0,IF($C217&lt;=SUM($BT217:BT217),0,IF(BD217+$C217-SUM($BT217:BT217)&gt;W216+AM217,W216+AM217-BD217,$C217-SUM($BT217:BT217))))</f>
        <v>0</v>
      </c>
      <c r="BV217" s="90">
        <f ca="1">IF(X216&lt;=0,0,IF($C217&lt;=SUM($BT217:BU217),0,IF(BE217+$C217-SUM($BT217:BU217)&gt;X216+AN217,X216+AN217-BE217,$C217-SUM($BT217:BU217))))</f>
        <v>0</v>
      </c>
      <c r="BW217" s="90">
        <f ca="1">IF(Y216&lt;=0,0,IF($C217&lt;=SUM($BT217:BV217),0,IF(BF217+$C217-SUM($BT217:BV217)&gt;Y216+AO217,Y216+AO217-BF217,$C217-SUM($BT217:BV217))))</f>
        <v>0</v>
      </c>
      <c r="BX217" s="90">
        <f ca="1">IF(Z216&lt;=0,0,IF($C217&lt;=SUM($BT217:BW217),0,IF(BG217+$C217-SUM($BT217:BW217)&gt;Z216+AP217,Z216+AP217-BG217,$C217-SUM($BT217:BW217))))</f>
        <v>0</v>
      </c>
      <c r="BY217" s="90">
        <f ca="1">IF(AA216&lt;=0,0,IF($C217&lt;=SUM($BT217:BX217),0,IF(BH217+$C217-SUM($BT217:BX217)&gt;AA216+AQ217,AA216+AQ217-BH217,$C217-SUM($BT217:BX217))))</f>
        <v>0</v>
      </c>
      <c r="BZ217" s="90">
        <f ca="1">IF(AB216&lt;=0,0,IF($C217&lt;=SUM($BT217:BY217),0,IF(BI217+$C217-SUM($BT217:BY217)&gt;AB216+AR217,AB216+AR217-BI217,$C217-SUM($BT217:BY217))))</f>
        <v>0</v>
      </c>
      <c r="CA217" s="90">
        <f ca="1">IF(AC216&lt;=0,0,IF($C217&lt;=SUM($BT217:BZ217),0,IF(BJ217+$C217-SUM($BT217:BZ217)&gt;AC216+AS217,AC216+AS217-BJ217,$C217-SUM($BT217:BZ217))))</f>
        <v>0</v>
      </c>
      <c r="CB217" s="90">
        <f ca="1">IF(AD216&lt;=0,0,IF($C217&lt;=SUM($BT217:CA217),0,IF(BK217+$C217-SUM($BT217:CA217)&gt;AD216+AT217,AD216+AT217-BK217,$C217-SUM($BT217:CA217))))</f>
        <v>0</v>
      </c>
      <c r="CC217" s="90">
        <f ca="1">IF(AE216&lt;=0,0,IF($C217&lt;=SUM($BT217:CB217),0,IF(BL217+$C217-SUM($BT217:CB217)&gt;AE216+AU217,AE216+AU217-BL217,$C217-SUM($BT217:CB217))))</f>
        <v>0</v>
      </c>
      <c r="CD217" s="90">
        <f ca="1">IF(AF216&lt;=0,0,IF($C217&lt;=SUM($BT217:CC217),0,IF(BM217+$C217-SUM($BT217:CC217)&gt;AF216+AV217,AF216+AV217-BM217,$C217-SUM($BT217:CC217))))</f>
        <v>0</v>
      </c>
      <c r="CE217" s="90">
        <f ca="1">IF(AG216&lt;=0,0,IF($C217&lt;=SUM($BT217:CD217),0,IF(BN217+$C217-SUM($BT217:CD217)&gt;AG216+AW217,AG216+AW217-BN217,$C217-SUM($BT217:CD217))))</f>
        <v>0</v>
      </c>
      <c r="CF217" s="90">
        <f ca="1">IF(AH216&lt;=0,0,IF($C217&lt;=SUM($BT217:CE217),0,IF(BO217+$C217-SUM($BT217:CE217)&gt;AH216+AX217,AH216+AX217-BO217,$C217-SUM($BT217:CE217))))</f>
        <v>0</v>
      </c>
      <c r="CG217" s="90">
        <f ca="1">IF(AI216&lt;=0,0,IF($C217&lt;=SUM($BT217:CF217),0,IF(BP217+$C217-SUM($BT217:CF217)&gt;AI216+AY217,AI216+AY217-BP217,$C217-SUM($BT217:CF217))))</f>
        <v>0</v>
      </c>
      <c r="CH217" s="90">
        <f ca="1">IF(AJ216&lt;=0,0,IF($C217&lt;=SUM($BT217:CG217),0,IF(BQ217+$C217-SUM($BT217:CG217)&gt;AJ216+AZ217,AJ216+AZ217-BQ217,$C217-SUM($BT217:CG217))))</f>
        <v>0</v>
      </c>
    </row>
    <row r="218" spans="1:86" ht="11.1" customHeight="1" x14ac:dyDescent="0.2">
      <c r="A218" s="86" t="str">
        <f t="shared" ca="1" si="211"/>
        <v/>
      </c>
      <c r="B218" s="87" t="e">
        <f t="shared" ca="1" si="276"/>
        <v>#N/A</v>
      </c>
      <c r="C218" s="88" t="str">
        <f t="shared" ca="1" si="212"/>
        <v/>
      </c>
      <c r="D218" s="89"/>
      <c r="E218" s="90">
        <f t="shared" ca="1" si="213"/>
        <v>0</v>
      </c>
      <c r="F218" s="90">
        <f t="shared" ca="1" si="214"/>
        <v>0</v>
      </c>
      <c r="G218" s="90">
        <f t="shared" ca="1" si="215"/>
        <v>0</v>
      </c>
      <c r="H218" s="90">
        <f t="shared" ca="1" si="216"/>
        <v>0</v>
      </c>
      <c r="I218" s="90">
        <f t="shared" ca="1" si="217"/>
        <v>0</v>
      </c>
      <c r="J218" s="90">
        <f t="shared" ca="1" si="218"/>
        <v>0</v>
      </c>
      <c r="K218" s="90">
        <f t="shared" ca="1" si="219"/>
        <v>0</v>
      </c>
      <c r="L218" s="90">
        <f t="shared" ca="1" si="220"/>
        <v>0</v>
      </c>
      <c r="M218" s="90">
        <f t="shared" ca="1" si="221"/>
        <v>0</v>
      </c>
      <c r="N218" s="90">
        <f t="shared" ca="1" si="222"/>
        <v>0</v>
      </c>
      <c r="O218" s="90">
        <f t="shared" ca="1" si="223"/>
        <v>0</v>
      </c>
      <c r="P218" s="90">
        <f t="shared" ca="1" si="224"/>
        <v>0</v>
      </c>
      <c r="Q218" s="90">
        <f t="shared" ca="1" si="225"/>
        <v>0</v>
      </c>
      <c r="R218" s="90">
        <f t="shared" ca="1" si="226"/>
        <v>0</v>
      </c>
      <c r="S218" s="90">
        <f t="shared" ca="1" si="227"/>
        <v>0</v>
      </c>
      <c r="T218" s="91"/>
      <c r="U218" s="90">
        <f t="shared" ca="1" si="210"/>
        <v>0</v>
      </c>
      <c r="V218" s="90">
        <f t="shared" ca="1" si="228"/>
        <v>0</v>
      </c>
      <c r="W218" s="90">
        <f t="shared" ca="1" si="229"/>
        <v>0</v>
      </c>
      <c r="X218" s="90">
        <f t="shared" ca="1" si="230"/>
        <v>0</v>
      </c>
      <c r="Y218" s="90">
        <f t="shared" ca="1" si="231"/>
        <v>0</v>
      </c>
      <c r="Z218" s="90">
        <f t="shared" ca="1" si="232"/>
        <v>0</v>
      </c>
      <c r="AA218" s="90">
        <f t="shared" ca="1" si="233"/>
        <v>0</v>
      </c>
      <c r="AB218" s="90">
        <f t="shared" ca="1" si="234"/>
        <v>0</v>
      </c>
      <c r="AC218" s="90">
        <f t="shared" ca="1" si="235"/>
        <v>0</v>
      </c>
      <c r="AD218" s="90">
        <f t="shared" ca="1" si="236"/>
        <v>0</v>
      </c>
      <c r="AE218" s="90">
        <f t="shared" ca="1" si="237"/>
        <v>0</v>
      </c>
      <c r="AF218" s="90">
        <f t="shared" ca="1" si="238"/>
        <v>0</v>
      </c>
      <c r="AG218" s="90">
        <f t="shared" ca="1" si="239"/>
        <v>0</v>
      </c>
      <c r="AH218" s="90">
        <f t="shared" ca="1" si="240"/>
        <v>0</v>
      </c>
      <c r="AI218" s="90">
        <f t="shared" ca="1" si="241"/>
        <v>0</v>
      </c>
      <c r="AJ218" s="90">
        <f t="shared" ca="1" si="242"/>
        <v>0</v>
      </c>
      <c r="AK218" s="94"/>
      <c r="AL218" s="90">
        <f t="shared" ca="1" si="243"/>
        <v>0</v>
      </c>
      <c r="AM218" s="90">
        <f t="shared" ca="1" si="244"/>
        <v>0</v>
      </c>
      <c r="AN218" s="90">
        <f t="shared" ca="1" si="245"/>
        <v>0</v>
      </c>
      <c r="AO218" s="90">
        <f t="shared" ca="1" si="246"/>
        <v>0</v>
      </c>
      <c r="AP218" s="90">
        <f t="shared" ca="1" si="247"/>
        <v>0</v>
      </c>
      <c r="AQ218" s="90">
        <f t="shared" ca="1" si="248"/>
        <v>0</v>
      </c>
      <c r="AR218" s="90">
        <f t="shared" ca="1" si="249"/>
        <v>0</v>
      </c>
      <c r="AS218" s="90">
        <f t="shared" ca="1" si="250"/>
        <v>0</v>
      </c>
      <c r="AT218" s="90">
        <f t="shared" ca="1" si="251"/>
        <v>0</v>
      </c>
      <c r="AU218" s="90">
        <f t="shared" ca="1" si="252"/>
        <v>0</v>
      </c>
      <c r="AV218" s="90">
        <f t="shared" ca="1" si="253"/>
        <v>0</v>
      </c>
      <c r="AW218" s="90">
        <f t="shared" ca="1" si="254"/>
        <v>0</v>
      </c>
      <c r="AX218" s="90">
        <f t="shared" ca="1" si="255"/>
        <v>0</v>
      </c>
      <c r="AY218" s="90">
        <f t="shared" ca="1" si="256"/>
        <v>0</v>
      </c>
      <c r="AZ218" s="90">
        <f t="shared" ca="1" si="257"/>
        <v>0</v>
      </c>
      <c r="BA218" s="92">
        <f t="shared" ca="1" si="258"/>
        <v>0</v>
      </c>
      <c r="BB218" s="95"/>
      <c r="BC218" s="90">
        <f t="shared" ca="1" si="259"/>
        <v>0</v>
      </c>
      <c r="BD218" s="90">
        <f t="shared" ca="1" si="260"/>
        <v>0</v>
      </c>
      <c r="BE218" s="90">
        <f t="shared" ca="1" si="261"/>
        <v>0</v>
      </c>
      <c r="BF218" s="90">
        <f t="shared" ca="1" si="262"/>
        <v>0</v>
      </c>
      <c r="BG218" s="90">
        <f t="shared" ca="1" si="263"/>
        <v>0</v>
      </c>
      <c r="BH218" s="90">
        <f t="shared" ca="1" si="264"/>
        <v>0</v>
      </c>
      <c r="BI218" s="90">
        <f t="shared" ca="1" si="265"/>
        <v>0</v>
      </c>
      <c r="BJ218" s="90">
        <f t="shared" ca="1" si="266"/>
        <v>0</v>
      </c>
      <c r="BK218" s="90">
        <f t="shared" ca="1" si="267"/>
        <v>0</v>
      </c>
      <c r="BL218" s="90">
        <f t="shared" ca="1" si="268"/>
        <v>0</v>
      </c>
      <c r="BM218" s="90">
        <f t="shared" ca="1" si="269"/>
        <v>0</v>
      </c>
      <c r="BN218" s="90">
        <f t="shared" ca="1" si="270"/>
        <v>0</v>
      </c>
      <c r="BO218" s="90">
        <f t="shared" ca="1" si="271"/>
        <v>0</v>
      </c>
      <c r="BP218" s="90">
        <f t="shared" ca="1" si="272"/>
        <v>0</v>
      </c>
      <c r="BQ218" s="90">
        <f t="shared" ca="1" si="273"/>
        <v>0</v>
      </c>
      <c r="BR218" s="92">
        <f t="shared" ca="1" si="274"/>
        <v>0</v>
      </c>
      <c r="BS218" s="92"/>
      <c r="BT218" s="93">
        <f t="shared" ca="1" si="275"/>
        <v>0</v>
      </c>
      <c r="BU218" s="90">
        <f ca="1">IF(W217&lt;=0,0,IF($C218&lt;=SUM($BT218:BT218),0,IF(BD218+$C218-SUM($BT218:BT218)&gt;W217+AM218,W217+AM218-BD218,$C218-SUM($BT218:BT218))))</f>
        <v>0</v>
      </c>
      <c r="BV218" s="90">
        <f ca="1">IF(X217&lt;=0,0,IF($C218&lt;=SUM($BT218:BU218),0,IF(BE218+$C218-SUM($BT218:BU218)&gt;X217+AN218,X217+AN218-BE218,$C218-SUM($BT218:BU218))))</f>
        <v>0</v>
      </c>
      <c r="BW218" s="90">
        <f ca="1">IF(Y217&lt;=0,0,IF($C218&lt;=SUM($BT218:BV218),0,IF(BF218+$C218-SUM($BT218:BV218)&gt;Y217+AO218,Y217+AO218-BF218,$C218-SUM($BT218:BV218))))</f>
        <v>0</v>
      </c>
      <c r="BX218" s="90">
        <f ca="1">IF(Z217&lt;=0,0,IF($C218&lt;=SUM($BT218:BW218),0,IF(BG218+$C218-SUM($BT218:BW218)&gt;Z217+AP218,Z217+AP218-BG218,$C218-SUM($BT218:BW218))))</f>
        <v>0</v>
      </c>
      <c r="BY218" s="90">
        <f ca="1">IF(AA217&lt;=0,0,IF($C218&lt;=SUM($BT218:BX218),0,IF(BH218+$C218-SUM($BT218:BX218)&gt;AA217+AQ218,AA217+AQ218-BH218,$C218-SUM($BT218:BX218))))</f>
        <v>0</v>
      </c>
      <c r="BZ218" s="90">
        <f ca="1">IF(AB217&lt;=0,0,IF($C218&lt;=SUM($BT218:BY218),0,IF(BI218+$C218-SUM($BT218:BY218)&gt;AB217+AR218,AB217+AR218-BI218,$C218-SUM($BT218:BY218))))</f>
        <v>0</v>
      </c>
      <c r="CA218" s="90">
        <f ca="1">IF(AC217&lt;=0,0,IF($C218&lt;=SUM($BT218:BZ218),0,IF(BJ218+$C218-SUM($BT218:BZ218)&gt;AC217+AS218,AC217+AS218-BJ218,$C218-SUM($BT218:BZ218))))</f>
        <v>0</v>
      </c>
      <c r="CB218" s="90">
        <f ca="1">IF(AD217&lt;=0,0,IF($C218&lt;=SUM($BT218:CA218),0,IF(BK218+$C218-SUM($BT218:CA218)&gt;AD217+AT218,AD217+AT218-BK218,$C218-SUM($BT218:CA218))))</f>
        <v>0</v>
      </c>
      <c r="CC218" s="90">
        <f ca="1">IF(AE217&lt;=0,0,IF($C218&lt;=SUM($BT218:CB218),0,IF(BL218+$C218-SUM($BT218:CB218)&gt;AE217+AU218,AE217+AU218-BL218,$C218-SUM($BT218:CB218))))</f>
        <v>0</v>
      </c>
      <c r="CD218" s="90">
        <f ca="1">IF(AF217&lt;=0,0,IF($C218&lt;=SUM($BT218:CC218),0,IF(BM218+$C218-SUM($BT218:CC218)&gt;AF217+AV218,AF217+AV218-BM218,$C218-SUM($BT218:CC218))))</f>
        <v>0</v>
      </c>
      <c r="CE218" s="90">
        <f ca="1">IF(AG217&lt;=0,0,IF($C218&lt;=SUM($BT218:CD218),0,IF(BN218+$C218-SUM($BT218:CD218)&gt;AG217+AW218,AG217+AW218-BN218,$C218-SUM($BT218:CD218))))</f>
        <v>0</v>
      </c>
      <c r="CF218" s="90">
        <f ca="1">IF(AH217&lt;=0,0,IF($C218&lt;=SUM($BT218:CE218),0,IF(BO218+$C218-SUM($BT218:CE218)&gt;AH217+AX218,AH217+AX218-BO218,$C218-SUM($BT218:CE218))))</f>
        <v>0</v>
      </c>
      <c r="CG218" s="90">
        <f ca="1">IF(AI217&lt;=0,0,IF($C218&lt;=SUM($BT218:CF218),0,IF(BP218+$C218-SUM($BT218:CF218)&gt;AI217+AY218,AI217+AY218-BP218,$C218-SUM($BT218:CF218))))</f>
        <v>0</v>
      </c>
      <c r="CH218" s="90">
        <f ca="1">IF(AJ217&lt;=0,0,IF($C218&lt;=SUM($BT218:CG218),0,IF(BQ218+$C218-SUM($BT218:CG218)&gt;AJ217+AZ218,AJ217+AZ218-BQ218,$C218-SUM($BT218:CG218))))</f>
        <v>0</v>
      </c>
    </row>
    <row r="219" spans="1:86" ht="11.1" customHeight="1" x14ac:dyDescent="0.2">
      <c r="A219" s="86" t="str">
        <f t="shared" ca="1" si="211"/>
        <v/>
      </c>
      <c r="B219" s="87" t="e">
        <f t="shared" ca="1" si="276"/>
        <v>#N/A</v>
      </c>
      <c r="C219" s="88" t="str">
        <f t="shared" ca="1" si="212"/>
        <v/>
      </c>
      <c r="D219" s="89"/>
      <c r="E219" s="90">
        <f t="shared" ca="1" si="213"/>
        <v>0</v>
      </c>
      <c r="F219" s="90">
        <f t="shared" ca="1" si="214"/>
        <v>0</v>
      </c>
      <c r="G219" s="90">
        <f t="shared" ca="1" si="215"/>
        <v>0</v>
      </c>
      <c r="H219" s="90">
        <f t="shared" ca="1" si="216"/>
        <v>0</v>
      </c>
      <c r="I219" s="90">
        <f t="shared" ca="1" si="217"/>
        <v>0</v>
      </c>
      <c r="J219" s="90">
        <f t="shared" ca="1" si="218"/>
        <v>0</v>
      </c>
      <c r="K219" s="90">
        <f t="shared" ca="1" si="219"/>
        <v>0</v>
      </c>
      <c r="L219" s="90">
        <f t="shared" ca="1" si="220"/>
        <v>0</v>
      </c>
      <c r="M219" s="90">
        <f t="shared" ca="1" si="221"/>
        <v>0</v>
      </c>
      <c r="N219" s="90">
        <f t="shared" ca="1" si="222"/>
        <v>0</v>
      </c>
      <c r="O219" s="90">
        <f t="shared" ca="1" si="223"/>
        <v>0</v>
      </c>
      <c r="P219" s="90">
        <f t="shared" ca="1" si="224"/>
        <v>0</v>
      </c>
      <c r="Q219" s="90">
        <f t="shared" ca="1" si="225"/>
        <v>0</v>
      </c>
      <c r="R219" s="90">
        <f t="shared" ca="1" si="226"/>
        <v>0</v>
      </c>
      <c r="S219" s="90">
        <f t="shared" ca="1" si="227"/>
        <v>0</v>
      </c>
      <c r="T219" s="91"/>
      <c r="U219" s="90">
        <f t="shared" ca="1" si="210"/>
        <v>0</v>
      </c>
      <c r="V219" s="90">
        <f t="shared" ca="1" si="228"/>
        <v>0</v>
      </c>
      <c r="W219" s="90">
        <f t="shared" ca="1" si="229"/>
        <v>0</v>
      </c>
      <c r="X219" s="90">
        <f t="shared" ca="1" si="230"/>
        <v>0</v>
      </c>
      <c r="Y219" s="90">
        <f t="shared" ca="1" si="231"/>
        <v>0</v>
      </c>
      <c r="Z219" s="90">
        <f t="shared" ca="1" si="232"/>
        <v>0</v>
      </c>
      <c r="AA219" s="90">
        <f t="shared" ca="1" si="233"/>
        <v>0</v>
      </c>
      <c r="AB219" s="90">
        <f t="shared" ca="1" si="234"/>
        <v>0</v>
      </c>
      <c r="AC219" s="90">
        <f t="shared" ca="1" si="235"/>
        <v>0</v>
      </c>
      <c r="AD219" s="90">
        <f t="shared" ca="1" si="236"/>
        <v>0</v>
      </c>
      <c r="AE219" s="90">
        <f t="shared" ca="1" si="237"/>
        <v>0</v>
      </c>
      <c r="AF219" s="90">
        <f t="shared" ca="1" si="238"/>
        <v>0</v>
      </c>
      <c r="AG219" s="90">
        <f t="shared" ca="1" si="239"/>
        <v>0</v>
      </c>
      <c r="AH219" s="90">
        <f t="shared" ca="1" si="240"/>
        <v>0</v>
      </c>
      <c r="AI219" s="90">
        <f t="shared" ca="1" si="241"/>
        <v>0</v>
      </c>
      <c r="AJ219" s="90">
        <f t="shared" ca="1" si="242"/>
        <v>0</v>
      </c>
      <c r="AK219" s="94"/>
      <c r="AL219" s="90">
        <f t="shared" ca="1" si="243"/>
        <v>0</v>
      </c>
      <c r="AM219" s="90">
        <f t="shared" ca="1" si="244"/>
        <v>0</v>
      </c>
      <c r="AN219" s="90">
        <f t="shared" ca="1" si="245"/>
        <v>0</v>
      </c>
      <c r="AO219" s="90">
        <f t="shared" ca="1" si="246"/>
        <v>0</v>
      </c>
      <c r="AP219" s="90">
        <f t="shared" ca="1" si="247"/>
        <v>0</v>
      </c>
      <c r="AQ219" s="90">
        <f t="shared" ca="1" si="248"/>
        <v>0</v>
      </c>
      <c r="AR219" s="90">
        <f t="shared" ca="1" si="249"/>
        <v>0</v>
      </c>
      <c r="AS219" s="90">
        <f t="shared" ca="1" si="250"/>
        <v>0</v>
      </c>
      <c r="AT219" s="90">
        <f t="shared" ca="1" si="251"/>
        <v>0</v>
      </c>
      <c r="AU219" s="90">
        <f t="shared" ca="1" si="252"/>
        <v>0</v>
      </c>
      <c r="AV219" s="90">
        <f t="shared" ca="1" si="253"/>
        <v>0</v>
      </c>
      <c r="AW219" s="90">
        <f t="shared" ca="1" si="254"/>
        <v>0</v>
      </c>
      <c r="AX219" s="90">
        <f t="shared" ca="1" si="255"/>
        <v>0</v>
      </c>
      <c r="AY219" s="90">
        <f t="shared" ca="1" si="256"/>
        <v>0</v>
      </c>
      <c r="AZ219" s="90">
        <f t="shared" ca="1" si="257"/>
        <v>0</v>
      </c>
      <c r="BA219" s="92">
        <f t="shared" ca="1" si="258"/>
        <v>0</v>
      </c>
      <c r="BB219" s="95"/>
      <c r="BC219" s="90">
        <f t="shared" ca="1" si="259"/>
        <v>0</v>
      </c>
      <c r="BD219" s="90">
        <f t="shared" ca="1" si="260"/>
        <v>0</v>
      </c>
      <c r="BE219" s="90">
        <f t="shared" ca="1" si="261"/>
        <v>0</v>
      </c>
      <c r="BF219" s="90">
        <f t="shared" ca="1" si="262"/>
        <v>0</v>
      </c>
      <c r="BG219" s="90">
        <f t="shared" ca="1" si="263"/>
        <v>0</v>
      </c>
      <c r="BH219" s="90">
        <f t="shared" ca="1" si="264"/>
        <v>0</v>
      </c>
      <c r="BI219" s="90">
        <f t="shared" ca="1" si="265"/>
        <v>0</v>
      </c>
      <c r="BJ219" s="90">
        <f t="shared" ca="1" si="266"/>
        <v>0</v>
      </c>
      <c r="BK219" s="90">
        <f t="shared" ca="1" si="267"/>
        <v>0</v>
      </c>
      <c r="BL219" s="90">
        <f t="shared" ca="1" si="268"/>
        <v>0</v>
      </c>
      <c r="BM219" s="90">
        <f t="shared" ca="1" si="269"/>
        <v>0</v>
      </c>
      <c r="BN219" s="90">
        <f t="shared" ca="1" si="270"/>
        <v>0</v>
      </c>
      <c r="BO219" s="90">
        <f t="shared" ca="1" si="271"/>
        <v>0</v>
      </c>
      <c r="BP219" s="90">
        <f t="shared" ca="1" si="272"/>
        <v>0</v>
      </c>
      <c r="BQ219" s="90">
        <f t="shared" ca="1" si="273"/>
        <v>0</v>
      </c>
      <c r="BR219" s="92">
        <f t="shared" ca="1" si="274"/>
        <v>0</v>
      </c>
      <c r="BS219" s="92"/>
      <c r="BT219" s="93">
        <f t="shared" ca="1" si="275"/>
        <v>0</v>
      </c>
      <c r="BU219" s="90">
        <f ca="1">IF(W218&lt;=0,0,IF($C219&lt;=SUM($BT219:BT219),0,IF(BD219+$C219-SUM($BT219:BT219)&gt;W218+AM219,W218+AM219-BD219,$C219-SUM($BT219:BT219))))</f>
        <v>0</v>
      </c>
      <c r="BV219" s="90">
        <f ca="1">IF(X218&lt;=0,0,IF($C219&lt;=SUM($BT219:BU219),0,IF(BE219+$C219-SUM($BT219:BU219)&gt;X218+AN219,X218+AN219-BE219,$C219-SUM($BT219:BU219))))</f>
        <v>0</v>
      </c>
      <c r="BW219" s="90">
        <f ca="1">IF(Y218&lt;=0,0,IF($C219&lt;=SUM($BT219:BV219),0,IF(BF219+$C219-SUM($BT219:BV219)&gt;Y218+AO219,Y218+AO219-BF219,$C219-SUM($BT219:BV219))))</f>
        <v>0</v>
      </c>
      <c r="BX219" s="90">
        <f ca="1">IF(Z218&lt;=0,0,IF($C219&lt;=SUM($BT219:BW219),0,IF(BG219+$C219-SUM($BT219:BW219)&gt;Z218+AP219,Z218+AP219-BG219,$C219-SUM($BT219:BW219))))</f>
        <v>0</v>
      </c>
      <c r="BY219" s="90">
        <f ca="1">IF(AA218&lt;=0,0,IF($C219&lt;=SUM($BT219:BX219),0,IF(BH219+$C219-SUM($BT219:BX219)&gt;AA218+AQ219,AA218+AQ219-BH219,$C219-SUM($BT219:BX219))))</f>
        <v>0</v>
      </c>
      <c r="BZ219" s="90">
        <f ca="1">IF(AB218&lt;=0,0,IF($C219&lt;=SUM($BT219:BY219),0,IF(BI219+$C219-SUM($BT219:BY219)&gt;AB218+AR219,AB218+AR219-BI219,$C219-SUM($BT219:BY219))))</f>
        <v>0</v>
      </c>
      <c r="CA219" s="90">
        <f ca="1">IF(AC218&lt;=0,0,IF($C219&lt;=SUM($BT219:BZ219),0,IF(BJ219+$C219-SUM($BT219:BZ219)&gt;AC218+AS219,AC218+AS219-BJ219,$C219-SUM($BT219:BZ219))))</f>
        <v>0</v>
      </c>
      <c r="CB219" s="90">
        <f ca="1">IF(AD218&lt;=0,0,IF($C219&lt;=SUM($BT219:CA219),0,IF(BK219+$C219-SUM($BT219:CA219)&gt;AD218+AT219,AD218+AT219-BK219,$C219-SUM($BT219:CA219))))</f>
        <v>0</v>
      </c>
      <c r="CC219" s="90">
        <f ca="1">IF(AE218&lt;=0,0,IF($C219&lt;=SUM($BT219:CB219),0,IF(BL219+$C219-SUM($BT219:CB219)&gt;AE218+AU219,AE218+AU219-BL219,$C219-SUM($BT219:CB219))))</f>
        <v>0</v>
      </c>
      <c r="CD219" s="90">
        <f ca="1">IF(AF218&lt;=0,0,IF($C219&lt;=SUM($BT219:CC219),0,IF(BM219+$C219-SUM($BT219:CC219)&gt;AF218+AV219,AF218+AV219-BM219,$C219-SUM($BT219:CC219))))</f>
        <v>0</v>
      </c>
      <c r="CE219" s="90">
        <f ca="1">IF(AG218&lt;=0,0,IF($C219&lt;=SUM($BT219:CD219),0,IF(BN219+$C219-SUM($BT219:CD219)&gt;AG218+AW219,AG218+AW219-BN219,$C219-SUM($BT219:CD219))))</f>
        <v>0</v>
      </c>
      <c r="CF219" s="90">
        <f ca="1">IF(AH218&lt;=0,0,IF($C219&lt;=SUM($BT219:CE219),0,IF(BO219+$C219-SUM($BT219:CE219)&gt;AH218+AX219,AH218+AX219-BO219,$C219-SUM($BT219:CE219))))</f>
        <v>0</v>
      </c>
      <c r="CG219" s="90">
        <f ca="1">IF(AI218&lt;=0,0,IF($C219&lt;=SUM($BT219:CF219),0,IF(BP219+$C219-SUM($BT219:CF219)&gt;AI218+AY219,AI218+AY219-BP219,$C219-SUM($BT219:CF219))))</f>
        <v>0</v>
      </c>
      <c r="CH219" s="90">
        <f ca="1">IF(AJ218&lt;=0,0,IF($C219&lt;=SUM($BT219:CG219),0,IF(BQ219+$C219-SUM($BT219:CG219)&gt;AJ218+AZ219,AJ218+AZ219-BQ219,$C219-SUM($BT219:CG219))))</f>
        <v>0</v>
      </c>
    </row>
    <row r="220" spans="1:86" ht="11.1" customHeight="1" x14ac:dyDescent="0.2">
      <c r="A220" s="86" t="str">
        <f t="shared" ca="1" si="211"/>
        <v/>
      </c>
      <c r="B220" s="87" t="e">
        <f t="shared" ca="1" si="276"/>
        <v>#N/A</v>
      </c>
      <c r="C220" s="88" t="str">
        <f t="shared" ca="1" si="212"/>
        <v/>
      </c>
      <c r="D220" s="89"/>
      <c r="E220" s="90">
        <f t="shared" ca="1" si="213"/>
        <v>0</v>
      </c>
      <c r="F220" s="90">
        <f t="shared" ca="1" si="214"/>
        <v>0</v>
      </c>
      <c r="G220" s="90">
        <f t="shared" ca="1" si="215"/>
        <v>0</v>
      </c>
      <c r="H220" s="90">
        <f t="shared" ca="1" si="216"/>
        <v>0</v>
      </c>
      <c r="I220" s="90">
        <f t="shared" ca="1" si="217"/>
        <v>0</v>
      </c>
      <c r="J220" s="90">
        <f t="shared" ca="1" si="218"/>
        <v>0</v>
      </c>
      <c r="K220" s="90">
        <f t="shared" ca="1" si="219"/>
        <v>0</v>
      </c>
      <c r="L220" s="90">
        <f t="shared" ca="1" si="220"/>
        <v>0</v>
      </c>
      <c r="M220" s="90">
        <f t="shared" ca="1" si="221"/>
        <v>0</v>
      </c>
      <c r="N220" s="90">
        <f t="shared" ca="1" si="222"/>
        <v>0</v>
      </c>
      <c r="O220" s="90">
        <f t="shared" ca="1" si="223"/>
        <v>0</v>
      </c>
      <c r="P220" s="90">
        <f t="shared" ca="1" si="224"/>
        <v>0</v>
      </c>
      <c r="Q220" s="90">
        <f t="shared" ca="1" si="225"/>
        <v>0</v>
      </c>
      <c r="R220" s="90">
        <f t="shared" ca="1" si="226"/>
        <v>0</v>
      </c>
      <c r="S220" s="90">
        <f t="shared" ca="1" si="227"/>
        <v>0</v>
      </c>
      <c r="T220" s="91"/>
      <c r="U220" s="90">
        <f t="shared" ca="1" si="210"/>
        <v>0</v>
      </c>
      <c r="V220" s="90">
        <f t="shared" ca="1" si="228"/>
        <v>0</v>
      </c>
      <c r="W220" s="90">
        <f t="shared" ca="1" si="229"/>
        <v>0</v>
      </c>
      <c r="X220" s="90">
        <f t="shared" ca="1" si="230"/>
        <v>0</v>
      </c>
      <c r="Y220" s="90">
        <f t="shared" ca="1" si="231"/>
        <v>0</v>
      </c>
      <c r="Z220" s="90">
        <f t="shared" ca="1" si="232"/>
        <v>0</v>
      </c>
      <c r="AA220" s="90">
        <f t="shared" ca="1" si="233"/>
        <v>0</v>
      </c>
      <c r="AB220" s="90">
        <f t="shared" ca="1" si="234"/>
        <v>0</v>
      </c>
      <c r="AC220" s="90">
        <f t="shared" ca="1" si="235"/>
        <v>0</v>
      </c>
      <c r="AD220" s="90">
        <f t="shared" ca="1" si="236"/>
        <v>0</v>
      </c>
      <c r="AE220" s="90">
        <f t="shared" ca="1" si="237"/>
        <v>0</v>
      </c>
      <c r="AF220" s="90">
        <f t="shared" ca="1" si="238"/>
        <v>0</v>
      </c>
      <c r="AG220" s="90">
        <f t="shared" ca="1" si="239"/>
        <v>0</v>
      </c>
      <c r="AH220" s="90">
        <f t="shared" ca="1" si="240"/>
        <v>0</v>
      </c>
      <c r="AI220" s="90">
        <f t="shared" ca="1" si="241"/>
        <v>0</v>
      </c>
      <c r="AJ220" s="90">
        <f t="shared" ca="1" si="242"/>
        <v>0</v>
      </c>
      <c r="AK220" s="94"/>
      <c r="AL220" s="90">
        <f t="shared" ca="1" si="243"/>
        <v>0</v>
      </c>
      <c r="AM220" s="90">
        <f t="shared" ca="1" si="244"/>
        <v>0</v>
      </c>
      <c r="AN220" s="90">
        <f t="shared" ca="1" si="245"/>
        <v>0</v>
      </c>
      <c r="AO220" s="90">
        <f t="shared" ca="1" si="246"/>
        <v>0</v>
      </c>
      <c r="AP220" s="90">
        <f t="shared" ca="1" si="247"/>
        <v>0</v>
      </c>
      <c r="AQ220" s="90">
        <f t="shared" ca="1" si="248"/>
        <v>0</v>
      </c>
      <c r="AR220" s="90">
        <f t="shared" ca="1" si="249"/>
        <v>0</v>
      </c>
      <c r="AS220" s="90">
        <f t="shared" ca="1" si="250"/>
        <v>0</v>
      </c>
      <c r="AT220" s="90">
        <f t="shared" ca="1" si="251"/>
        <v>0</v>
      </c>
      <c r="AU220" s="90">
        <f t="shared" ca="1" si="252"/>
        <v>0</v>
      </c>
      <c r="AV220" s="90">
        <f t="shared" ca="1" si="253"/>
        <v>0</v>
      </c>
      <c r="AW220" s="90">
        <f t="shared" ca="1" si="254"/>
        <v>0</v>
      </c>
      <c r="AX220" s="90">
        <f t="shared" ca="1" si="255"/>
        <v>0</v>
      </c>
      <c r="AY220" s="90">
        <f t="shared" ca="1" si="256"/>
        <v>0</v>
      </c>
      <c r="AZ220" s="90">
        <f t="shared" ca="1" si="257"/>
        <v>0</v>
      </c>
      <c r="BA220" s="92">
        <f t="shared" ca="1" si="258"/>
        <v>0</v>
      </c>
      <c r="BB220" s="95"/>
      <c r="BC220" s="90">
        <f t="shared" ca="1" si="259"/>
        <v>0</v>
      </c>
      <c r="BD220" s="90">
        <f t="shared" ca="1" si="260"/>
        <v>0</v>
      </c>
      <c r="BE220" s="90">
        <f t="shared" ca="1" si="261"/>
        <v>0</v>
      </c>
      <c r="BF220" s="90">
        <f t="shared" ca="1" si="262"/>
        <v>0</v>
      </c>
      <c r="BG220" s="90">
        <f t="shared" ca="1" si="263"/>
        <v>0</v>
      </c>
      <c r="BH220" s="90">
        <f t="shared" ca="1" si="264"/>
        <v>0</v>
      </c>
      <c r="BI220" s="90">
        <f t="shared" ca="1" si="265"/>
        <v>0</v>
      </c>
      <c r="BJ220" s="90">
        <f t="shared" ca="1" si="266"/>
        <v>0</v>
      </c>
      <c r="BK220" s="90">
        <f t="shared" ca="1" si="267"/>
        <v>0</v>
      </c>
      <c r="BL220" s="90">
        <f t="shared" ca="1" si="268"/>
        <v>0</v>
      </c>
      <c r="BM220" s="90">
        <f t="shared" ca="1" si="269"/>
        <v>0</v>
      </c>
      <c r="BN220" s="90">
        <f t="shared" ca="1" si="270"/>
        <v>0</v>
      </c>
      <c r="BO220" s="90">
        <f t="shared" ca="1" si="271"/>
        <v>0</v>
      </c>
      <c r="BP220" s="90">
        <f t="shared" ca="1" si="272"/>
        <v>0</v>
      </c>
      <c r="BQ220" s="90">
        <f t="shared" ca="1" si="273"/>
        <v>0</v>
      </c>
      <c r="BR220" s="92">
        <f t="shared" ca="1" si="274"/>
        <v>0</v>
      </c>
      <c r="BS220" s="92"/>
      <c r="BT220" s="93">
        <f t="shared" ca="1" si="275"/>
        <v>0</v>
      </c>
      <c r="BU220" s="90">
        <f ca="1">IF(W219&lt;=0,0,IF($C220&lt;=SUM($BT220:BT220),0,IF(BD220+$C220-SUM($BT220:BT220)&gt;W219+AM220,W219+AM220-BD220,$C220-SUM($BT220:BT220))))</f>
        <v>0</v>
      </c>
      <c r="BV220" s="90">
        <f ca="1">IF(X219&lt;=0,0,IF($C220&lt;=SUM($BT220:BU220),0,IF(BE220+$C220-SUM($BT220:BU220)&gt;X219+AN220,X219+AN220-BE220,$C220-SUM($BT220:BU220))))</f>
        <v>0</v>
      </c>
      <c r="BW220" s="90">
        <f ca="1">IF(Y219&lt;=0,0,IF($C220&lt;=SUM($BT220:BV220),0,IF(BF220+$C220-SUM($BT220:BV220)&gt;Y219+AO220,Y219+AO220-BF220,$C220-SUM($BT220:BV220))))</f>
        <v>0</v>
      </c>
      <c r="BX220" s="90">
        <f ca="1">IF(Z219&lt;=0,0,IF($C220&lt;=SUM($BT220:BW220),0,IF(BG220+$C220-SUM($BT220:BW220)&gt;Z219+AP220,Z219+AP220-BG220,$C220-SUM($BT220:BW220))))</f>
        <v>0</v>
      </c>
      <c r="BY220" s="90">
        <f ca="1">IF(AA219&lt;=0,0,IF($C220&lt;=SUM($BT220:BX220),0,IF(BH220+$C220-SUM($BT220:BX220)&gt;AA219+AQ220,AA219+AQ220-BH220,$C220-SUM($BT220:BX220))))</f>
        <v>0</v>
      </c>
      <c r="BZ220" s="90">
        <f ca="1">IF(AB219&lt;=0,0,IF($C220&lt;=SUM($BT220:BY220),0,IF(BI220+$C220-SUM($BT220:BY220)&gt;AB219+AR220,AB219+AR220-BI220,$C220-SUM($BT220:BY220))))</f>
        <v>0</v>
      </c>
      <c r="CA220" s="90">
        <f ca="1">IF(AC219&lt;=0,0,IF($C220&lt;=SUM($BT220:BZ220),0,IF(BJ220+$C220-SUM($BT220:BZ220)&gt;AC219+AS220,AC219+AS220-BJ220,$C220-SUM($BT220:BZ220))))</f>
        <v>0</v>
      </c>
      <c r="CB220" s="90">
        <f ca="1">IF(AD219&lt;=0,0,IF($C220&lt;=SUM($BT220:CA220),0,IF(BK220+$C220-SUM($BT220:CA220)&gt;AD219+AT220,AD219+AT220-BK220,$C220-SUM($BT220:CA220))))</f>
        <v>0</v>
      </c>
      <c r="CC220" s="90">
        <f ca="1">IF(AE219&lt;=0,0,IF($C220&lt;=SUM($BT220:CB220),0,IF(BL220+$C220-SUM($BT220:CB220)&gt;AE219+AU220,AE219+AU220-BL220,$C220-SUM($BT220:CB220))))</f>
        <v>0</v>
      </c>
      <c r="CD220" s="90">
        <f ca="1">IF(AF219&lt;=0,0,IF($C220&lt;=SUM($BT220:CC220),0,IF(BM220+$C220-SUM($BT220:CC220)&gt;AF219+AV220,AF219+AV220-BM220,$C220-SUM($BT220:CC220))))</f>
        <v>0</v>
      </c>
      <c r="CE220" s="90">
        <f ca="1">IF(AG219&lt;=0,0,IF($C220&lt;=SUM($BT220:CD220),0,IF(BN220+$C220-SUM($BT220:CD220)&gt;AG219+AW220,AG219+AW220-BN220,$C220-SUM($BT220:CD220))))</f>
        <v>0</v>
      </c>
      <c r="CF220" s="90">
        <f ca="1">IF(AH219&lt;=0,0,IF($C220&lt;=SUM($BT220:CE220),0,IF(BO220+$C220-SUM($BT220:CE220)&gt;AH219+AX220,AH219+AX220-BO220,$C220-SUM($BT220:CE220))))</f>
        <v>0</v>
      </c>
      <c r="CG220" s="90">
        <f ca="1">IF(AI219&lt;=0,0,IF($C220&lt;=SUM($BT220:CF220),0,IF(BP220+$C220-SUM($BT220:CF220)&gt;AI219+AY220,AI219+AY220-BP220,$C220-SUM($BT220:CF220))))</f>
        <v>0</v>
      </c>
      <c r="CH220" s="90">
        <f ca="1">IF(AJ219&lt;=0,0,IF($C220&lt;=SUM($BT220:CG220),0,IF(BQ220+$C220-SUM($BT220:CG220)&gt;AJ219+AZ220,AJ219+AZ220-BQ220,$C220-SUM($BT220:CG220))))</f>
        <v>0</v>
      </c>
    </row>
    <row r="221" spans="1:86" ht="11.1" customHeight="1" x14ac:dyDescent="0.2">
      <c r="A221" s="86" t="str">
        <f t="shared" ca="1" si="211"/>
        <v/>
      </c>
      <c r="B221" s="87" t="e">
        <f t="shared" ca="1" si="276"/>
        <v>#N/A</v>
      </c>
      <c r="C221" s="88" t="str">
        <f t="shared" ca="1" si="212"/>
        <v/>
      </c>
      <c r="D221" s="89"/>
      <c r="E221" s="90">
        <f t="shared" ca="1" si="213"/>
        <v>0</v>
      </c>
      <c r="F221" s="90">
        <f t="shared" ca="1" si="214"/>
        <v>0</v>
      </c>
      <c r="G221" s="90">
        <f t="shared" ca="1" si="215"/>
        <v>0</v>
      </c>
      <c r="H221" s="90">
        <f t="shared" ca="1" si="216"/>
        <v>0</v>
      </c>
      <c r="I221" s="90">
        <f t="shared" ca="1" si="217"/>
        <v>0</v>
      </c>
      <c r="J221" s="90">
        <f t="shared" ca="1" si="218"/>
        <v>0</v>
      </c>
      <c r="K221" s="90">
        <f t="shared" ca="1" si="219"/>
        <v>0</v>
      </c>
      <c r="L221" s="90">
        <f t="shared" ca="1" si="220"/>
        <v>0</v>
      </c>
      <c r="M221" s="90">
        <f t="shared" ca="1" si="221"/>
        <v>0</v>
      </c>
      <c r="N221" s="90">
        <f t="shared" ca="1" si="222"/>
        <v>0</v>
      </c>
      <c r="O221" s="90">
        <f t="shared" ca="1" si="223"/>
        <v>0</v>
      </c>
      <c r="P221" s="90">
        <f t="shared" ca="1" si="224"/>
        <v>0</v>
      </c>
      <c r="Q221" s="90">
        <f t="shared" ca="1" si="225"/>
        <v>0</v>
      </c>
      <c r="R221" s="90">
        <f t="shared" ca="1" si="226"/>
        <v>0</v>
      </c>
      <c r="S221" s="90">
        <f t="shared" ca="1" si="227"/>
        <v>0</v>
      </c>
      <c r="T221" s="91"/>
      <c r="U221" s="90">
        <f t="shared" ca="1" si="210"/>
        <v>0</v>
      </c>
      <c r="V221" s="90">
        <f t="shared" ca="1" si="228"/>
        <v>0</v>
      </c>
      <c r="W221" s="90">
        <f t="shared" ca="1" si="229"/>
        <v>0</v>
      </c>
      <c r="X221" s="90">
        <f t="shared" ca="1" si="230"/>
        <v>0</v>
      </c>
      <c r="Y221" s="90">
        <f t="shared" ca="1" si="231"/>
        <v>0</v>
      </c>
      <c r="Z221" s="90">
        <f t="shared" ca="1" si="232"/>
        <v>0</v>
      </c>
      <c r="AA221" s="90">
        <f t="shared" ca="1" si="233"/>
        <v>0</v>
      </c>
      <c r="AB221" s="90">
        <f t="shared" ca="1" si="234"/>
        <v>0</v>
      </c>
      <c r="AC221" s="90">
        <f t="shared" ca="1" si="235"/>
        <v>0</v>
      </c>
      <c r="AD221" s="90">
        <f t="shared" ca="1" si="236"/>
        <v>0</v>
      </c>
      <c r="AE221" s="90">
        <f t="shared" ca="1" si="237"/>
        <v>0</v>
      </c>
      <c r="AF221" s="90">
        <f t="shared" ca="1" si="238"/>
        <v>0</v>
      </c>
      <c r="AG221" s="90">
        <f t="shared" ca="1" si="239"/>
        <v>0</v>
      </c>
      <c r="AH221" s="90">
        <f t="shared" ca="1" si="240"/>
        <v>0</v>
      </c>
      <c r="AI221" s="90">
        <f t="shared" ca="1" si="241"/>
        <v>0</v>
      </c>
      <c r="AJ221" s="90">
        <f t="shared" ca="1" si="242"/>
        <v>0</v>
      </c>
      <c r="AK221" s="94"/>
      <c r="AL221" s="90">
        <f t="shared" ca="1" si="243"/>
        <v>0</v>
      </c>
      <c r="AM221" s="90">
        <f t="shared" ca="1" si="244"/>
        <v>0</v>
      </c>
      <c r="AN221" s="90">
        <f t="shared" ca="1" si="245"/>
        <v>0</v>
      </c>
      <c r="AO221" s="90">
        <f t="shared" ca="1" si="246"/>
        <v>0</v>
      </c>
      <c r="AP221" s="90">
        <f t="shared" ca="1" si="247"/>
        <v>0</v>
      </c>
      <c r="AQ221" s="90">
        <f t="shared" ca="1" si="248"/>
        <v>0</v>
      </c>
      <c r="AR221" s="90">
        <f t="shared" ca="1" si="249"/>
        <v>0</v>
      </c>
      <c r="AS221" s="90">
        <f t="shared" ca="1" si="250"/>
        <v>0</v>
      </c>
      <c r="AT221" s="90">
        <f t="shared" ca="1" si="251"/>
        <v>0</v>
      </c>
      <c r="AU221" s="90">
        <f t="shared" ca="1" si="252"/>
        <v>0</v>
      </c>
      <c r="AV221" s="90">
        <f t="shared" ca="1" si="253"/>
        <v>0</v>
      </c>
      <c r="AW221" s="90">
        <f t="shared" ca="1" si="254"/>
        <v>0</v>
      </c>
      <c r="AX221" s="90">
        <f t="shared" ca="1" si="255"/>
        <v>0</v>
      </c>
      <c r="AY221" s="90">
        <f t="shared" ca="1" si="256"/>
        <v>0</v>
      </c>
      <c r="AZ221" s="90">
        <f t="shared" ca="1" si="257"/>
        <v>0</v>
      </c>
      <c r="BA221" s="92">
        <f t="shared" ca="1" si="258"/>
        <v>0</v>
      </c>
      <c r="BB221" s="95"/>
      <c r="BC221" s="90">
        <f t="shared" ca="1" si="259"/>
        <v>0</v>
      </c>
      <c r="BD221" s="90">
        <f t="shared" ca="1" si="260"/>
        <v>0</v>
      </c>
      <c r="BE221" s="90">
        <f t="shared" ca="1" si="261"/>
        <v>0</v>
      </c>
      <c r="BF221" s="90">
        <f t="shared" ca="1" si="262"/>
        <v>0</v>
      </c>
      <c r="BG221" s="90">
        <f t="shared" ca="1" si="263"/>
        <v>0</v>
      </c>
      <c r="BH221" s="90">
        <f t="shared" ca="1" si="264"/>
        <v>0</v>
      </c>
      <c r="BI221" s="90">
        <f t="shared" ca="1" si="265"/>
        <v>0</v>
      </c>
      <c r="BJ221" s="90">
        <f t="shared" ca="1" si="266"/>
        <v>0</v>
      </c>
      <c r="BK221" s="90">
        <f t="shared" ca="1" si="267"/>
        <v>0</v>
      </c>
      <c r="BL221" s="90">
        <f t="shared" ca="1" si="268"/>
        <v>0</v>
      </c>
      <c r="BM221" s="90">
        <f t="shared" ca="1" si="269"/>
        <v>0</v>
      </c>
      <c r="BN221" s="90">
        <f t="shared" ca="1" si="270"/>
        <v>0</v>
      </c>
      <c r="BO221" s="90">
        <f t="shared" ca="1" si="271"/>
        <v>0</v>
      </c>
      <c r="BP221" s="90">
        <f t="shared" ca="1" si="272"/>
        <v>0</v>
      </c>
      <c r="BQ221" s="90">
        <f t="shared" ca="1" si="273"/>
        <v>0</v>
      </c>
      <c r="BR221" s="92">
        <f t="shared" ca="1" si="274"/>
        <v>0</v>
      </c>
      <c r="BS221" s="92"/>
      <c r="BT221" s="93">
        <f t="shared" ca="1" si="275"/>
        <v>0</v>
      </c>
      <c r="BU221" s="90">
        <f ca="1">IF(W220&lt;=0,0,IF($C221&lt;=SUM($BT221:BT221),0,IF(BD221+$C221-SUM($BT221:BT221)&gt;W220+AM221,W220+AM221-BD221,$C221-SUM($BT221:BT221))))</f>
        <v>0</v>
      </c>
      <c r="BV221" s="90">
        <f ca="1">IF(X220&lt;=0,0,IF($C221&lt;=SUM($BT221:BU221),0,IF(BE221+$C221-SUM($BT221:BU221)&gt;X220+AN221,X220+AN221-BE221,$C221-SUM($BT221:BU221))))</f>
        <v>0</v>
      </c>
      <c r="BW221" s="90">
        <f ca="1">IF(Y220&lt;=0,0,IF($C221&lt;=SUM($BT221:BV221),0,IF(BF221+$C221-SUM($BT221:BV221)&gt;Y220+AO221,Y220+AO221-BF221,$C221-SUM($BT221:BV221))))</f>
        <v>0</v>
      </c>
      <c r="BX221" s="90">
        <f ca="1">IF(Z220&lt;=0,0,IF($C221&lt;=SUM($BT221:BW221),0,IF(BG221+$C221-SUM($BT221:BW221)&gt;Z220+AP221,Z220+AP221-BG221,$C221-SUM($BT221:BW221))))</f>
        <v>0</v>
      </c>
      <c r="BY221" s="90">
        <f ca="1">IF(AA220&lt;=0,0,IF($C221&lt;=SUM($BT221:BX221),0,IF(BH221+$C221-SUM($BT221:BX221)&gt;AA220+AQ221,AA220+AQ221-BH221,$C221-SUM($BT221:BX221))))</f>
        <v>0</v>
      </c>
      <c r="BZ221" s="90">
        <f ca="1">IF(AB220&lt;=0,0,IF($C221&lt;=SUM($BT221:BY221),0,IF(BI221+$C221-SUM($BT221:BY221)&gt;AB220+AR221,AB220+AR221-BI221,$C221-SUM($BT221:BY221))))</f>
        <v>0</v>
      </c>
      <c r="CA221" s="90">
        <f ca="1">IF(AC220&lt;=0,0,IF($C221&lt;=SUM($BT221:BZ221),0,IF(BJ221+$C221-SUM($BT221:BZ221)&gt;AC220+AS221,AC220+AS221-BJ221,$C221-SUM($BT221:BZ221))))</f>
        <v>0</v>
      </c>
      <c r="CB221" s="90">
        <f ca="1">IF(AD220&lt;=0,0,IF($C221&lt;=SUM($BT221:CA221),0,IF(BK221+$C221-SUM($BT221:CA221)&gt;AD220+AT221,AD220+AT221-BK221,$C221-SUM($BT221:CA221))))</f>
        <v>0</v>
      </c>
      <c r="CC221" s="90">
        <f ca="1">IF(AE220&lt;=0,0,IF($C221&lt;=SUM($BT221:CB221),0,IF(BL221+$C221-SUM($BT221:CB221)&gt;AE220+AU221,AE220+AU221-BL221,$C221-SUM($BT221:CB221))))</f>
        <v>0</v>
      </c>
      <c r="CD221" s="90">
        <f ca="1">IF(AF220&lt;=0,0,IF($C221&lt;=SUM($BT221:CC221),0,IF(BM221+$C221-SUM($BT221:CC221)&gt;AF220+AV221,AF220+AV221-BM221,$C221-SUM($BT221:CC221))))</f>
        <v>0</v>
      </c>
      <c r="CE221" s="90">
        <f ca="1">IF(AG220&lt;=0,0,IF($C221&lt;=SUM($BT221:CD221),0,IF(BN221+$C221-SUM($BT221:CD221)&gt;AG220+AW221,AG220+AW221-BN221,$C221-SUM($BT221:CD221))))</f>
        <v>0</v>
      </c>
      <c r="CF221" s="90">
        <f ca="1">IF(AH220&lt;=0,0,IF($C221&lt;=SUM($BT221:CE221),0,IF(BO221+$C221-SUM($BT221:CE221)&gt;AH220+AX221,AH220+AX221-BO221,$C221-SUM($BT221:CE221))))</f>
        <v>0</v>
      </c>
      <c r="CG221" s="90">
        <f ca="1">IF(AI220&lt;=0,0,IF($C221&lt;=SUM($BT221:CF221),0,IF(BP221+$C221-SUM($BT221:CF221)&gt;AI220+AY221,AI220+AY221-BP221,$C221-SUM($BT221:CF221))))</f>
        <v>0</v>
      </c>
      <c r="CH221" s="90">
        <f ca="1">IF(AJ220&lt;=0,0,IF($C221&lt;=SUM($BT221:CG221),0,IF(BQ221+$C221-SUM($BT221:CG221)&gt;AJ220+AZ221,AJ220+AZ221-BQ221,$C221-SUM($BT221:CG221))))</f>
        <v>0</v>
      </c>
    </row>
    <row r="222" spans="1:86" ht="11.1" customHeight="1" x14ac:dyDescent="0.2">
      <c r="A222" s="86" t="str">
        <f t="shared" ca="1" si="211"/>
        <v/>
      </c>
      <c r="B222" s="87" t="e">
        <f t="shared" ca="1" si="276"/>
        <v>#N/A</v>
      </c>
      <c r="C222" s="88" t="str">
        <f t="shared" ca="1" si="212"/>
        <v/>
      </c>
      <c r="D222" s="89"/>
      <c r="E222" s="90">
        <f t="shared" ca="1" si="213"/>
        <v>0</v>
      </c>
      <c r="F222" s="90">
        <f t="shared" ca="1" si="214"/>
        <v>0</v>
      </c>
      <c r="G222" s="90">
        <f t="shared" ca="1" si="215"/>
        <v>0</v>
      </c>
      <c r="H222" s="90">
        <f t="shared" ca="1" si="216"/>
        <v>0</v>
      </c>
      <c r="I222" s="90">
        <f t="shared" ca="1" si="217"/>
        <v>0</v>
      </c>
      <c r="J222" s="90">
        <f t="shared" ca="1" si="218"/>
        <v>0</v>
      </c>
      <c r="K222" s="90">
        <f t="shared" ca="1" si="219"/>
        <v>0</v>
      </c>
      <c r="L222" s="90">
        <f t="shared" ca="1" si="220"/>
        <v>0</v>
      </c>
      <c r="M222" s="90">
        <f t="shared" ca="1" si="221"/>
        <v>0</v>
      </c>
      <c r="N222" s="90">
        <f t="shared" ca="1" si="222"/>
        <v>0</v>
      </c>
      <c r="O222" s="90">
        <f t="shared" ca="1" si="223"/>
        <v>0</v>
      </c>
      <c r="P222" s="90">
        <f t="shared" ca="1" si="224"/>
        <v>0</v>
      </c>
      <c r="Q222" s="90">
        <f t="shared" ca="1" si="225"/>
        <v>0</v>
      </c>
      <c r="R222" s="90">
        <f t="shared" ca="1" si="226"/>
        <v>0</v>
      </c>
      <c r="S222" s="90">
        <f t="shared" ca="1" si="227"/>
        <v>0</v>
      </c>
      <c r="T222" s="91"/>
      <c r="U222" s="90">
        <f t="shared" ca="1" si="210"/>
        <v>0</v>
      </c>
      <c r="V222" s="90">
        <f t="shared" ca="1" si="228"/>
        <v>0</v>
      </c>
      <c r="W222" s="90">
        <f t="shared" ca="1" si="229"/>
        <v>0</v>
      </c>
      <c r="X222" s="90">
        <f t="shared" ca="1" si="230"/>
        <v>0</v>
      </c>
      <c r="Y222" s="90">
        <f t="shared" ca="1" si="231"/>
        <v>0</v>
      </c>
      <c r="Z222" s="90">
        <f t="shared" ca="1" si="232"/>
        <v>0</v>
      </c>
      <c r="AA222" s="90">
        <f t="shared" ca="1" si="233"/>
        <v>0</v>
      </c>
      <c r="AB222" s="90">
        <f t="shared" ca="1" si="234"/>
        <v>0</v>
      </c>
      <c r="AC222" s="90">
        <f t="shared" ca="1" si="235"/>
        <v>0</v>
      </c>
      <c r="AD222" s="90">
        <f t="shared" ca="1" si="236"/>
        <v>0</v>
      </c>
      <c r="AE222" s="90">
        <f t="shared" ca="1" si="237"/>
        <v>0</v>
      </c>
      <c r="AF222" s="90">
        <f t="shared" ca="1" si="238"/>
        <v>0</v>
      </c>
      <c r="AG222" s="90">
        <f t="shared" ca="1" si="239"/>
        <v>0</v>
      </c>
      <c r="AH222" s="90">
        <f t="shared" ca="1" si="240"/>
        <v>0</v>
      </c>
      <c r="AI222" s="90">
        <f t="shared" ca="1" si="241"/>
        <v>0</v>
      </c>
      <c r="AJ222" s="90">
        <f t="shared" ca="1" si="242"/>
        <v>0</v>
      </c>
      <c r="AK222" s="94"/>
      <c r="AL222" s="90">
        <f t="shared" ca="1" si="243"/>
        <v>0</v>
      </c>
      <c r="AM222" s="90">
        <f t="shared" ca="1" si="244"/>
        <v>0</v>
      </c>
      <c r="AN222" s="90">
        <f t="shared" ca="1" si="245"/>
        <v>0</v>
      </c>
      <c r="AO222" s="90">
        <f t="shared" ca="1" si="246"/>
        <v>0</v>
      </c>
      <c r="AP222" s="90">
        <f t="shared" ca="1" si="247"/>
        <v>0</v>
      </c>
      <c r="AQ222" s="90">
        <f t="shared" ca="1" si="248"/>
        <v>0</v>
      </c>
      <c r="AR222" s="90">
        <f t="shared" ca="1" si="249"/>
        <v>0</v>
      </c>
      <c r="AS222" s="90">
        <f t="shared" ca="1" si="250"/>
        <v>0</v>
      </c>
      <c r="AT222" s="90">
        <f t="shared" ca="1" si="251"/>
        <v>0</v>
      </c>
      <c r="AU222" s="90">
        <f t="shared" ca="1" si="252"/>
        <v>0</v>
      </c>
      <c r="AV222" s="90">
        <f t="shared" ca="1" si="253"/>
        <v>0</v>
      </c>
      <c r="AW222" s="90">
        <f t="shared" ca="1" si="254"/>
        <v>0</v>
      </c>
      <c r="AX222" s="90">
        <f t="shared" ca="1" si="255"/>
        <v>0</v>
      </c>
      <c r="AY222" s="90">
        <f t="shared" ca="1" si="256"/>
        <v>0</v>
      </c>
      <c r="AZ222" s="90">
        <f t="shared" ca="1" si="257"/>
        <v>0</v>
      </c>
      <c r="BA222" s="92">
        <f t="shared" ca="1" si="258"/>
        <v>0</v>
      </c>
      <c r="BB222" s="95"/>
      <c r="BC222" s="90">
        <f t="shared" ca="1" si="259"/>
        <v>0</v>
      </c>
      <c r="BD222" s="90">
        <f t="shared" ca="1" si="260"/>
        <v>0</v>
      </c>
      <c r="BE222" s="90">
        <f t="shared" ca="1" si="261"/>
        <v>0</v>
      </c>
      <c r="BF222" s="90">
        <f t="shared" ca="1" si="262"/>
        <v>0</v>
      </c>
      <c r="BG222" s="90">
        <f t="shared" ca="1" si="263"/>
        <v>0</v>
      </c>
      <c r="BH222" s="90">
        <f t="shared" ca="1" si="264"/>
        <v>0</v>
      </c>
      <c r="BI222" s="90">
        <f t="shared" ca="1" si="265"/>
        <v>0</v>
      </c>
      <c r="BJ222" s="90">
        <f t="shared" ca="1" si="266"/>
        <v>0</v>
      </c>
      <c r="BK222" s="90">
        <f t="shared" ca="1" si="267"/>
        <v>0</v>
      </c>
      <c r="BL222" s="90">
        <f t="shared" ca="1" si="268"/>
        <v>0</v>
      </c>
      <c r="BM222" s="90">
        <f t="shared" ca="1" si="269"/>
        <v>0</v>
      </c>
      <c r="BN222" s="90">
        <f t="shared" ca="1" si="270"/>
        <v>0</v>
      </c>
      <c r="BO222" s="90">
        <f t="shared" ca="1" si="271"/>
        <v>0</v>
      </c>
      <c r="BP222" s="90">
        <f t="shared" ca="1" si="272"/>
        <v>0</v>
      </c>
      <c r="BQ222" s="90">
        <f t="shared" ca="1" si="273"/>
        <v>0</v>
      </c>
      <c r="BR222" s="92">
        <f t="shared" ca="1" si="274"/>
        <v>0</v>
      </c>
      <c r="BS222" s="92"/>
      <c r="BT222" s="93">
        <f t="shared" ca="1" si="275"/>
        <v>0</v>
      </c>
      <c r="BU222" s="90">
        <f ca="1">IF(W221&lt;=0,0,IF($C222&lt;=SUM($BT222:BT222),0,IF(BD222+$C222-SUM($BT222:BT222)&gt;W221+AM222,W221+AM222-BD222,$C222-SUM($BT222:BT222))))</f>
        <v>0</v>
      </c>
      <c r="BV222" s="90">
        <f ca="1">IF(X221&lt;=0,0,IF($C222&lt;=SUM($BT222:BU222),0,IF(BE222+$C222-SUM($BT222:BU222)&gt;X221+AN222,X221+AN222-BE222,$C222-SUM($BT222:BU222))))</f>
        <v>0</v>
      </c>
      <c r="BW222" s="90">
        <f ca="1">IF(Y221&lt;=0,0,IF($C222&lt;=SUM($BT222:BV222),0,IF(BF222+$C222-SUM($BT222:BV222)&gt;Y221+AO222,Y221+AO222-BF222,$C222-SUM($BT222:BV222))))</f>
        <v>0</v>
      </c>
      <c r="BX222" s="90">
        <f ca="1">IF(Z221&lt;=0,0,IF($C222&lt;=SUM($BT222:BW222),0,IF(BG222+$C222-SUM($BT222:BW222)&gt;Z221+AP222,Z221+AP222-BG222,$C222-SUM($BT222:BW222))))</f>
        <v>0</v>
      </c>
      <c r="BY222" s="90">
        <f ca="1">IF(AA221&lt;=0,0,IF($C222&lt;=SUM($BT222:BX222),0,IF(BH222+$C222-SUM($BT222:BX222)&gt;AA221+AQ222,AA221+AQ222-BH222,$C222-SUM($BT222:BX222))))</f>
        <v>0</v>
      </c>
      <c r="BZ222" s="90">
        <f ca="1">IF(AB221&lt;=0,0,IF($C222&lt;=SUM($BT222:BY222),0,IF(BI222+$C222-SUM($BT222:BY222)&gt;AB221+AR222,AB221+AR222-BI222,$C222-SUM($BT222:BY222))))</f>
        <v>0</v>
      </c>
      <c r="CA222" s="90">
        <f ca="1">IF(AC221&lt;=0,0,IF($C222&lt;=SUM($BT222:BZ222),0,IF(BJ222+$C222-SUM($BT222:BZ222)&gt;AC221+AS222,AC221+AS222-BJ222,$C222-SUM($BT222:BZ222))))</f>
        <v>0</v>
      </c>
      <c r="CB222" s="90">
        <f ca="1">IF(AD221&lt;=0,0,IF($C222&lt;=SUM($BT222:CA222),0,IF(BK222+$C222-SUM($BT222:CA222)&gt;AD221+AT222,AD221+AT222-BK222,$C222-SUM($BT222:CA222))))</f>
        <v>0</v>
      </c>
      <c r="CC222" s="90">
        <f ca="1">IF(AE221&lt;=0,0,IF($C222&lt;=SUM($BT222:CB222),0,IF(BL222+$C222-SUM($BT222:CB222)&gt;AE221+AU222,AE221+AU222-BL222,$C222-SUM($BT222:CB222))))</f>
        <v>0</v>
      </c>
      <c r="CD222" s="90">
        <f ca="1">IF(AF221&lt;=0,0,IF($C222&lt;=SUM($BT222:CC222),0,IF(BM222+$C222-SUM($BT222:CC222)&gt;AF221+AV222,AF221+AV222-BM222,$C222-SUM($BT222:CC222))))</f>
        <v>0</v>
      </c>
      <c r="CE222" s="90">
        <f ca="1">IF(AG221&lt;=0,0,IF($C222&lt;=SUM($BT222:CD222),0,IF(BN222+$C222-SUM($BT222:CD222)&gt;AG221+AW222,AG221+AW222-BN222,$C222-SUM($BT222:CD222))))</f>
        <v>0</v>
      </c>
      <c r="CF222" s="90">
        <f ca="1">IF(AH221&lt;=0,0,IF($C222&lt;=SUM($BT222:CE222),0,IF(BO222+$C222-SUM($BT222:CE222)&gt;AH221+AX222,AH221+AX222-BO222,$C222-SUM($BT222:CE222))))</f>
        <v>0</v>
      </c>
      <c r="CG222" s="90">
        <f ca="1">IF(AI221&lt;=0,0,IF($C222&lt;=SUM($BT222:CF222),0,IF(BP222+$C222-SUM($BT222:CF222)&gt;AI221+AY222,AI221+AY222-BP222,$C222-SUM($BT222:CF222))))</f>
        <v>0</v>
      </c>
      <c r="CH222" s="90">
        <f ca="1">IF(AJ221&lt;=0,0,IF($C222&lt;=SUM($BT222:CG222),0,IF(BQ222+$C222-SUM($BT222:CG222)&gt;AJ221+AZ222,AJ221+AZ222-BQ222,$C222-SUM($BT222:CG222))))</f>
        <v>0</v>
      </c>
    </row>
    <row r="223" spans="1:86" ht="11.1" customHeight="1" x14ac:dyDescent="0.2">
      <c r="A223" s="86" t="str">
        <f t="shared" ca="1" si="211"/>
        <v/>
      </c>
      <c r="B223" s="87" t="e">
        <f t="shared" ca="1" si="276"/>
        <v>#N/A</v>
      </c>
      <c r="C223" s="88" t="str">
        <f t="shared" ca="1" si="212"/>
        <v/>
      </c>
      <c r="D223" s="89"/>
      <c r="E223" s="90">
        <f t="shared" ca="1" si="213"/>
        <v>0</v>
      </c>
      <c r="F223" s="90">
        <f t="shared" ca="1" si="214"/>
        <v>0</v>
      </c>
      <c r="G223" s="90">
        <f t="shared" ca="1" si="215"/>
        <v>0</v>
      </c>
      <c r="H223" s="90">
        <f t="shared" ca="1" si="216"/>
        <v>0</v>
      </c>
      <c r="I223" s="90">
        <f t="shared" ca="1" si="217"/>
        <v>0</v>
      </c>
      <c r="J223" s="90">
        <f t="shared" ca="1" si="218"/>
        <v>0</v>
      </c>
      <c r="K223" s="90">
        <f t="shared" ca="1" si="219"/>
        <v>0</v>
      </c>
      <c r="L223" s="90">
        <f t="shared" ca="1" si="220"/>
        <v>0</v>
      </c>
      <c r="M223" s="90">
        <f t="shared" ca="1" si="221"/>
        <v>0</v>
      </c>
      <c r="N223" s="90">
        <f t="shared" ca="1" si="222"/>
        <v>0</v>
      </c>
      <c r="O223" s="90">
        <f t="shared" ca="1" si="223"/>
        <v>0</v>
      </c>
      <c r="P223" s="90">
        <f t="shared" ca="1" si="224"/>
        <v>0</v>
      </c>
      <c r="Q223" s="90">
        <f t="shared" ca="1" si="225"/>
        <v>0</v>
      </c>
      <c r="R223" s="90">
        <f t="shared" ca="1" si="226"/>
        <v>0</v>
      </c>
      <c r="S223" s="90">
        <f t="shared" ca="1" si="227"/>
        <v>0</v>
      </c>
      <c r="T223" s="91"/>
      <c r="U223" s="90">
        <f t="shared" ca="1" si="210"/>
        <v>0</v>
      </c>
      <c r="V223" s="90">
        <f t="shared" ca="1" si="228"/>
        <v>0</v>
      </c>
      <c r="W223" s="90">
        <f t="shared" ca="1" si="229"/>
        <v>0</v>
      </c>
      <c r="X223" s="90">
        <f t="shared" ca="1" si="230"/>
        <v>0</v>
      </c>
      <c r="Y223" s="90">
        <f t="shared" ca="1" si="231"/>
        <v>0</v>
      </c>
      <c r="Z223" s="90">
        <f t="shared" ca="1" si="232"/>
        <v>0</v>
      </c>
      <c r="AA223" s="90">
        <f t="shared" ca="1" si="233"/>
        <v>0</v>
      </c>
      <c r="AB223" s="90">
        <f t="shared" ca="1" si="234"/>
        <v>0</v>
      </c>
      <c r="AC223" s="90">
        <f t="shared" ca="1" si="235"/>
        <v>0</v>
      </c>
      <c r="AD223" s="90">
        <f t="shared" ca="1" si="236"/>
        <v>0</v>
      </c>
      <c r="AE223" s="90">
        <f t="shared" ca="1" si="237"/>
        <v>0</v>
      </c>
      <c r="AF223" s="90">
        <f t="shared" ca="1" si="238"/>
        <v>0</v>
      </c>
      <c r="AG223" s="90">
        <f t="shared" ca="1" si="239"/>
        <v>0</v>
      </c>
      <c r="AH223" s="90">
        <f t="shared" ca="1" si="240"/>
        <v>0</v>
      </c>
      <c r="AI223" s="90">
        <f t="shared" ca="1" si="241"/>
        <v>0</v>
      </c>
      <c r="AJ223" s="90">
        <f t="shared" ca="1" si="242"/>
        <v>0</v>
      </c>
      <c r="AK223" s="94"/>
      <c r="AL223" s="90">
        <f t="shared" ca="1" si="243"/>
        <v>0</v>
      </c>
      <c r="AM223" s="90">
        <f t="shared" ca="1" si="244"/>
        <v>0</v>
      </c>
      <c r="AN223" s="90">
        <f t="shared" ca="1" si="245"/>
        <v>0</v>
      </c>
      <c r="AO223" s="90">
        <f t="shared" ca="1" si="246"/>
        <v>0</v>
      </c>
      <c r="AP223" s="90">
        <f t="shared" ca="1" si="247"/>
        <v>0</v>
      </c>
      <c r="AQ223" s="90">
        <f t="shared" ca="1" si="248"/>
        <v>0</v>
      </c>
      <c r="AR223" s="90">
        <f t="shared" ca="1" si="249"/>
        <v>0</v>
      </c>
      <c r="AS223" s="90">
        <f t="shared" ca="1" si="250"/>
        <v>0</v>
      </c>
      <c r="AT223" s="90">
        <f t="shared" ca="1" si="251"/>
        <v>0</v>
      </c>
      <c r="AU223" s="90">
        <f t="shared" ca="1" si="252"/>
        <v>0</v>
      </c>
      <c r="AV223" s="90">
        <f t="shared" ca="1" si="253"/>
        <v>0</v>
      </c>
      <c r="AW223" s="90">
        <f t="shared" ca="1" si="254"/>
        <v>0</v>
      </c>
      <c r="AX223" s="90">
        <f t="shared" ca="1" si="255"/>
        <v>0</v>
      </c>
      <c r="AY223" s="90">
        <f t="shared" ca="1" si="256"/>
        <v>0</v>
      </c>
      <c r="AZ223" s="90">
        <f t="shared" ca="1" si="257"/>
        <v>0</v>
      </c>
      <c r="BA223" s="92">
        <f t="shared" ca="1" si="258"/>
        <v>0</v>
      </c>
      <c r="BB223" s="95"/>
      <c r="BC223" s="90">
        <f t="shared" ca="1" si="259"/>
        <v>0</v>
      </c>
      <c r="BD223" s="90">
        <f t="shared" ca="1" si="260"/>
        <v>0</v>
      </c>
      <c r="BE223" s="90">
        <f t="shared" ca="1" si="261"/>
        <v>0</v>
      </c>
      <c r="BF223" s="90">
        <f t="shared" ca="1" si="262"/>
        <v>0</v>
      </c>
      <c r="BG223" s="90">
        <f t="shared" ca="1" si="263"/>
        <v>0</v>
      </c>
      <c r="BH223" s="90">
        <f t="shared" ca="1" si="264"/>
        <v>0</v>
      </c>
      <c r="BI223" s="90">
        <f t="shared" ca="1" si="265"/>
        <v>0</v>
      </c>
      <c r="BJ223" s="90">
        <f t="shared" ca="1" si="266"/>
        <v>0</v>
      </c>
      <c r="BK223" s="90">
        <f t="shared" ca="1" si="267"/>
        <v>0</v>
      </c>
      <c r="BL223" s="90">
        <f t="shared" ca="1" si="268"/>
        <v>0</v>
      </c>
      <c r="BM223" s="90">
        <f t="shared" ca="1" si="269"/>
        <v>0</v>
      </c>
      <c r="BN223" s="90">
        <f t="shared" ca="1" si="270"/>
        <v>0</v>
      </c>
      <c r="BO223" s="90">
        <f t="shared" ca="1" si="271"/>
        <v>0</v>
      </c>
      <c r="BP223" s="90">
        <f t="shared" ca="1" si="272"/>
        <v>0</v>
      </c>
      <c r="BQ223" s="90">
        <f t="shared" ca="1" si="273"/>
        <v>0</v>
      </c>
      <c r="BR223" s="92">
        <f t="shared" ca="1" si="274"/>
        <v>0</v>
      </c>
      <c r="BS223" s="92"/>
      <c r="BT223" s="93">
        <f t="shared" ca="1" si="275"/>
        <v>0</v>
      </c>
      <c r="BU223" s="90">
        <f ca="1">IF(W222&lt;=0,0,IF($C223&lt;=SUM($BT223:BT223),0,IF(BD223+$C223-SUM($BT223:BT223)&gt;W222+AM223,W222+AM223-BD223,$C223-SUM($BT223:BT223))))</f>
        <v>0</v>
      </c>
      <c r="BV223" s="90">
        <f ca="1">IF(X222&lt;=0,0,IF($C223&lt;=SUM($BT223:BU223),0,IF(BE223+$C223-SUM($BT223:BU223)&gt;X222+AN223,X222+AN223-BE223,$C223-SUM($BT223:BU223))))</f>
        <v>0</v>
      </c>
      <c r="BW223" s="90">
        <f ca="1">IF(Y222&lt;=0,0,IF($C223&lt;=SUM($BT223:BV223),0,IF(BF223+$C223-SUM($BT223:BV223)&gt;Y222+AO223,Y222+AO223-BF223,$C223-SUM($BT223:BV223))))</f>
        <v>0</v>
      </c>
      <c r="BX223" s="90">
        <f ca="1">IF(Z222&lt;=0,0,IF($C223&lt;=SUM($BT223:BW223),0,IF(BG223+$C223-SUM($BT223:BW223)&gt;Z222+AP223,Z222+AP223-BG223,$C223-SUM($BT223:BW223))))</f>
        <v>0</v>
      </c>
      <c r="BY223" s="90">
        <f ca="1">IF(AA222&lt;=0,0,IF($C223&lt;=SUM($BT223:BX223),0,IF(BH223+$C223-SUM($BT223:BX223)&gt;AA222+AQ223,AA222+AQ223-BH223,$C223-SUM($BT223:BX223))))</f>
        <v>0</v>
      </c>
      <c r="BZ223" s="90">
        <f ca="1">IF(AB222&lt;=0,0,IF($C223&lt;=SUM($BT223:BY223),0,IF(BI223+$C223-SUM($BT223:BY223)&gt;AB222+AR223,AB222+AR223-BI223,$C223-SUM($BT223:BY223))))</f>
        <v>0</v>
      </c>
      <c r="CA223" s="90">
        <f ca="1">IF(AC222&lt;=0,0,IF($C223&lt;=SUM($BT223:BZ223),0,IF(BJ223+$C223-SUM($BT223:BZ223)&gt;AC222+AS223,AC222+AS223-BJ223,$C223-SUM($BT223:BZ223))))</f>
        <v>0</v>
      </c>
      <c r="CB223" s="90">
        <f ca="1">IF(AD222&lt;=0,0,IF($C223&lt;=SUM($BT223:CA223),0,IF(BK223+$C223-SUM($BT223:CA223)&gt;AD222+AT223,AD222+AT223-BK223,$C223-SUM($BT223:CA223))))</f>
        <v>0</v>
      </c>
      <c r="CC223" s="90">
        <f ca="1">IF(AE222&lt;=0,0,IF($C223&lt;=SUM($BT223:CB223),0,IF(BL223+$C223-SUM($BT223:CB223)&gt;AE222+AU223,AE222+AU223-BL223,$C223-SUM($BT223:CB223))))</f>
        <v>0</v>
      </c>
      <c r="CD223" s="90">
        <f ca="1">IF(AF222&lt;=0,0,IF($C223&lt;=SUM($BT223:CC223),0,IF(BM223+$C223-SUM($BT223:CC223)&gt;AF222+AV223,AF222+AV223-BM223,$C223-SUM($BT223:CC223))))</f>
        <v>0</v>
      </c>
      <c r="CE223" s="90">
        <f ca="1">IF(AG222&lt;=0,0,IF($C223&lt;=SUM($BT223:CD223),0,IF(BN223+$C223-SUM($BT223:CD223)&gt;AG222+AW223,AG222+AW223-BN223,$C223-SUM($BT223:CD223))))</f>
        <v>0</v>
      </c>
      <c r="CF223" s="90">
        <f ca="1">IF(AH222&lt;=0,0,IF($C223&lt;=SUM($BT223:CE223),0,IF(BO223+$C223-SUM($BT223:CE223)&gt;AH222+AX223,AH222+AX223-BO223,$C223-SUM($BT223:CE223))))</f>
        <v>0</v>
      </c>
      <c r="CG223" s="90">
        <f ca="1">IF(AI222&lt;=0,0,IF($C223&lt;=SUM($BT223:CF223),0,IF(BP223+$C223-SUM($BT223:CF223)&gt;AI222+AY223,AI222+AY223-BP223,$C223-SUM($BT223:CF223))))</f>
        <v>0</v>
      </c>
      <c r="CH223" s="90">
        <f ca="1">IF(AJ222&lt;=0,0,IF($C223&lt;=SUM($BT223:CG223),0,IF(BQ223+$C223-SUM($BT223:CG223)&gt;AJ222+AZ223,AJ222+AZ223-BQ223,$C223-SUM($BT223:CG223))))</f>
        <v>0</v>
      </c>
    </row>
    <row r="224" spans="1:86" ht="11.1" customHeight="1" x14ac:dyDescent="0.2">
      <c r="A224" s="86" t="str">
        <f t="shared" ca="1" si="211"/>
        <v/>
      </c>
      <c r="B224" s="87" t="e">
        <f t="shared" ca="1" si="276"/>
        <v>#N/A</v>
      </c>
      <c r="C224" s="88" t="str">
        <f t="shared" ca="1" si="212"/>
        <v/>
      </c>
      <c r="D224" s="89"/>
      <c r="E224" s="90">
        <f t="shared" ca="1" si="213"/>
        <v>0</v>
      </c>
      <c r="F224" s="90">
        <f t="shared" ca="1" si="214"/>
        <v>0</v>
      </c>
      <c r="G224" s="90">
        <f t="shared" ca="1" si="215"/>
        <v>0</v>
      </c>
      <c r="H224" s="90">
        <f t="shared" ca="1" si="216"/>
        <v>0</v>
      </c>
      <c r="I224" s="90">
        <f t="shared" ca="1" si="217"/>
        <v>0</v>
      </c>
      <c r="J224" s="90">
        <f t="shared" ca="1" si="218"/>
        <v>0</v>
      </c>
      <c r="K224" s="90">
        <f t="shared" ca="1" si="219"/>
        <v>0</v>
      </c>
      <c r="L224" s="90">
        <f t="shared" ca="1" si="220"/>
        <v>0</v>
      </c>
      <c r="M224" s="90">
        <f t="shared" ca="1" si="221"/>
        <v>0</v>
      </c>
      <c r="N224" s="90">
        <f t="shared" ca="1" si="222"/>
        <v>0</v>
      </c>
      <c r="O224" s="90">
        <f t="shared" ca="1" si="223"/>
        <v>0</v>
      </c>
      <c r="P224" s="90">
        <f t="shared" ca="1" si="224"/>
        <v>0</v>
      </c>
      <c r="Q224" s="90">
        <f t="shared" ca="1" si="225"/>
        <v>0</v>
      </c>
      <c r="R224" s="90">
        <f t="shared" ca="1" si="226"/>
        <v>0</v>
      </c>
      <c r="S224" s="90">
        <f t="shared" ca="1" si="227"/>
        <v>0</v>
      </c>
      <c r="T224" s="91"/>
      <c r="U224" s="90">
        <f t="shared" ca="1" si="210"/>
        <v>0</v>
      </c>
      <c r="V224" s="90">
        <f t="shared" ca="1" si="228"/>
        <v>0</v>
      </c>
      <c r="W224" s="90">
        <f t="shared" ca="1" si="229"/>
        <v>0</v>
      </c>
      <c r="X224" s="90">
        <f t="shared" ca="1" si="230"/>
        <v>0</v>
      </c>
      <c r="Y224" s="90">
        <f t="shared" ca="1" si="231"/>
        <v>0</v>
      </c>
      <c r="Z224" s="90">
        <f t="shared" ca="1" si="232"/>
        <v>0</v>
      </c>
      <c r="AA224" s="90">
        <f t="shared" ca="1" si="233"/>
        <v>0</v>
      </c>
      <c r="AB224" s="90">
        <f t="shared" ca="1" si="234"/>
        <v>0</v>
      </c>
      <c r="AC224" s="90">
        <f t="shared" ca="1" si="235"/>
        <v>0</v>
      </c>
      <c r="AD224" s="90">
        <f t="shared" ca="1" si="236"/>
        <v>0</v>
      </c>
      <c r="AE224" s="90">
        <f t="shared" ca="1" si="237"/>
        <v>0</v>
      </c>
      <c r="AF224" s="90">
        <f t="shared" ca="1" si="238"/>
        <v>0</v>
      </c>
      <c r="AG224" s="90">
        <f t="shared" ca="1" si="239"/>
        <v>0</v>
      </c>
      <c r="AH224" s="90">
        <f t="shared" ca="1" si="240"/>
        <v>0</v>
      </c>
      <c r="AI224" s="90">
        <f t="shared" ca="1" si="241"/>
        <v>0</v>
      </c>
      <c r="AJ224" s="90">
        <f t="shared" ca="1" si="242"/>
        <v>0</v>
      </c>
      <c r="AK224" s="94"/>
      <c r="AL224" s="90">
        <f t="shared" ca="1" si="243"/>
        <v>0</v>
      </c>
      <c r="AM224" s="90">
        <f t="shared" ca="1" si="244"/>
        <v>0</v>
      </c>
      <c r="AN224" s="90">
        <f t="shared" ca="1" si="245"/>
        <v>0</v>
      </c>
      <c r="AO224" s="90">
        <f t="shared" ca="1" si="246"/>
        <v>0</v>
      </c>
      <c r="AP224" s="90">
        <f t="shared" ca="1" si="247"/>
        <v>0</v>
      </c>
      <c r="AQ224" s="90">
        <f t="shared" ca="1" si="248"/>
        <v>0</v>
      </c>
      <c r="AR224" s="90">
        <f t="shared" ca="1" si="249"/>
        <v>0</v>
      </c>
      <c r="AS224" s="90">
        <f t="shared" ca="1" si="250"/>
        <v>0</v>
      </c>
      <c r="AT224" s="90">
        <f t="shared" ca="1" si="251"/>
        <v>0</v>
      </c>
      <c r="AU224" s="90">
        <f t="shared" ca="1" si="252"/>
        <v>0</v>
      </c>
      <c r="AV224" s="90">
        <f t="shared" ca="1" si="253"/>
        <v>0</v>
      </c>
      <c r="AW224" s="90">
        <f t="shared" ca="1" si="254"/>
        <v>0</v>
      </c>
      <c r="AX224" s="90">
        <f t="shared" ca="1" si="255"/>
        <v>0</v>
      </c>
      <c r="AY224" s="90">
        <f t="shared" ca="1" si="256"/>
        <v>0</v>
      </c>
      <c r="AZ224" s="90">
        <f t="shared" ca="1" si="257"/>
        <v>0</v>
      </c>
      <c r="BA224" s="92">
        <f t="shared" ca="1" si="258"/>
        <v>0</v>
      </c>
      <c r="BB224" s="95"/>
      <c r="BC224" s="90">
        <f t="shared" ca="1" si="259"/>
        <v>0</v>
      </c>
      <c r="BD224" s="90">
        <f t="shared" ca="1" si="260"/>
        <v>0</v>
      </c>
      <c r="BE224" s="90">
        <f t="shared" ca="1" si="261"/>
        <v>0</v>
      </c>
      <c r="BF224" s="90">
        <f t="shared" ca="1" si="262"/>
        <v>0</v>
      </c>
      <c r="BG224" s="90">
        <f t="shared" ca="1" si="263"/>
        <v>0</v>
      </c>
      <c r="BH224" s="90">
        <f t="shared" ca="1" si="264"/>
        <v>0</v>
      </c>
      <c r="BI224" s="90">
        <f t="shared" ca="1" si="265"/>
        <v>0</v>
      </c>
      <c r="BJ224" s="90">
        <f t="shared" ca="1" si="266"/>
        <v>0</v>
      </c>
      <c r="BK224" s="90">
        <f t="shared" ca="1" si="267"/>
        <v>0</v>
      </c>
      <c r="BL224" s="90">
        <f t="shared" ca="1" si="268"/>
        <v>0</v>
      </c>
      <c r="BM224" s="90">
        <f t="shared" ca="1" si="269"/>
        <v>0</v>
      </c>
      <c r="BN224" s="90">
        <f t="shared" ca="1" si="270"/>
        <v>0</v>
      </c>
      <c r="BO224" s="90">
        <f t="shared" ca="1" si="271"/>
        <v>0</v>
      </c>
      <c r="BP224" s="90">
        <f t="shared" ca="1" si="272"/>
        <v>0</v>
      </c>
      <c r="BQ224" s="90">
        <f t="shared" ca="1" si="273"/>
        <v>0</v>
      </c>
      <c r="BR224" s="92">
        <f t="shared" ca="1" si="274"/>
        <v>0</v>
      </c>
      <c r="BS224" s="92"/>
      <c r="BT224" s="93">
        <f t="shared" ca="1" si="275"/>
        <v>0</v>
      </c>
      <c r="BU224" s="90">
        <f ca="1">IF(W223&lt;=0,0,IF($C224&lt;=SUM($BT224:BT224),0,IF(BD224+$C224-SUM($BT224:BT224)&gt;W223+AM224,W223+AM224-BD224,$C224-SUM($BT224:BT224))))</f>
        <v>0</v>
      </c>
      <c r="BV224" s="90">
        <f ca="1">IF(X223&lt;=0,0,IF($C224&lt;=SUM($BT224:BU224),0,IF(BE224+$C224-SUM($BT224:BU224)&gt;X223+AN224,X223+AN224-BE224,$C224-SUM($BT224:BU224))))</f>
        <v>0</v>
      </c>
      <c r="BW224" s="90">
        <f ca="1">IF(Y223&lt;=0,0,IF($C224&lt;=SUM($BT224:BV224),0,IF(BF224+$C224-SUM($BT224:BV224)&gt;Y223+AO224,Y223+AO224-BF224,$C224-SUM($BT224:BV224))))</f>
        <v>0</v>
      </c>
      <c r="BX224" s="90">
        <f ca="1">IF(Z223&lt;=0,0,IF($C224&lt;=SUM($BT224:BW224),0,IF(BG224+$C224-SUM($BT224:BW224)&gt;Z223+AP224,Z223+AP224-BG224,$C224-SUM($BT224:BW224))))</f>
        <v>0</v>
      </c>
      <c r="BY224" s="90">
        <f ca="1">IF(AA223&lt;=0,0,IF($C224&lt;=SUM($BT224:BX224),0,IF(BH224+$C224-SUM($BT224:BX224)&gt;AA223+AQ224,AA223+AQ224-BH224,$C224-SUM($BT224:BX224))))</f>
        <v>0</v>
      </c>
      <c r="BZ224" s="90">
        <f ca="1">IF(AB223&lt;=0,0,IF($C224&lt;=SUM($BT224:BY224),0,IF(BI224+$C224-SUM($BT224:BY224)&gt;AB223+AR224,AB223+AR224-BI224,$C224-SUM($BT224:BY224))))</f>
        <v>0</v>
      </c>
      <c r="CA224" s="90">
        <f ca="1">IF(AC223&lt;=0,0,IF($C224&lt;=SUM($BT224:BZ224),0,IF(BJ224+$C224-SUM($BT224:BZ224)&gt;AC223+AS224,AC223+AS224-BJ224,$C224-SUM($BT224:BZ224))))</f>
        <v>0</v>
      </c>
      <c r="CB224" s="90">
        <f ca="1">IF(AD223&lt;=0,0,IF($C224&lt;=SUM($BT224:CA224),0,IF(BK224+$C224-SUM($BT224:CA224)&gt;AD223+AT224,AD223+AT224-BK224,$C224-SUM($BT224:CA224))))</f>
        <v>0</v>
      </c>
      <c r="CC224" s="90">
        <f ca="1">IF(AE223&lt;=0,0,IF($C224&lt;=SUM($BT224:CB224),0,IF(BL224+$C224-SUM($BT224:CB224)&gt;AE223+AU224,AE223+AU224-BL224,$C224-SUM($BT224:CB224))))</f>
        <v>0</v>
      </c>
      <c r="CD224" s="90">
        <f ca="1">IF(AF223&lt;=0,0,IF($C224&lt;=SUM($BT224:CC224),0,IF(BM224+$C224-SUM($BT224:CC224)&gt;AF223+AV224,AF223+AV224-BM224,$C224-SUM($BT224:CC224))))</f>
        <v>0</v>
      </c>
      <c r="CE224" s="90">
        <f ca="1">IF(AG223&lt;=0,0,IF($C224&lt;=SUM($BT224:CD224),0,IF(BN224+$C224-SUM($BT224:CD224)&gt;AG223+AW224,AG223+AW224-BN224,$C224-SUM($BT224:CD224))))</f>
        <v>0</v>
      </c>
      <c r="CF224" s="90">
        <f ca="1">IF(AH223&lt;=0,0,IF($C224&lt;=SUM($BT224:CE224),0,IF(BO224+$C224-SUM($BT224:CE224)&gt;AH223+AX224,AH223+AX224-BO224,$C224-SUM($BT224:CE224))))</f>
        <v>0</v>
      </c>
      <c r="CG224" s="90">
        <f ca="1">IF(AI223&lt;=0,0,IF($C224&lt;=SUM($BT224:CF224),0,IF(BP224+$C224-SUM($BT224:CF224)&gt;AI223+AY224,AI223+AY224-BP224,$C224-SUM($BT224:CF224))))</f>
        <v>0</v>
      </c>
      <c r="CH224" s="90">
        <f ca="1">IF(AJ223&lt;=0,0,IF($C224&lt;=SUM($BT224:CG224),0,IF(BQ224+$C224-SUM($BT224:CG224)&gt;AJ223+AZ224,AJ223+AZ224-BQ224,$C224-SUM($BT224:CG224))))</f>
        <v>0</v>
      </c>
    </row>
    <row r="225" spans="1:86" ht="11.1" customHeight="1" x14ac:dyDescent="0.2">
      <c r="A225" s="86" t="str">
        <f t="shared" ca="1" si="211"/>
        <v/>
      </c>
      <c r="B225" s="87" t="e">
        <f t="shared" ca="1" si="276"/>
        <v>#N/A</v>
      </c>
      <c r="C225" s="88" t="str">
        <f t="shared" ca="1" si="212"/>
        <v/>
      </c>
      <c r="D225" s="89"/>
      <c r="E225" s="90">
        <f t="shared" ca="1" si="213"/>
        <v>0</v>
      </c>
      <c r="F225" s="90">
        <f t="shared" ca="1" si="214"/>
        <v>0</v>
      </c>
      <c r="G225" s="90">
        <f t="shared" ca="1" si="215"/>
        <v>0</v>
      </c>
      <c r="H225" s="90">
        <f t="shared" ca="1" si="216"/>
        <v>0</v>
      </c>
      <c r="I225" s="90">
        <f t="shared" ca="1" si="217"/>
        <v>0</v>
      </c>
      <c r="J225" s="90">
        <f t="shared" ca="1" si="218"/>
        <v>0</v>
      </c>
      <c r="K225" s="90">
        <f t="shared" ca="1" si="219"/>
        <v>0</v>
      </c>
      <c r="L225" s="90">
        <f t="shared" ca="1" si="220"/>
        <v>0</v>
      </c>
      <c r="M225" s="90">
        <f t="shared" ca="1" si="221"/>
        <v>0</v>
      </c>
      <c r="N225" s="90">
        <f t="shared" ca="1" si="222"/>
        <v>0</v>
      </c>
      <c r="O225" s="90">
        <f t="shared" ca="1" si="223"/>
        <v>0</v>
      </c>
      <c r="P225" s="90">
        <f t="shared" ca="1" si="224"/>
        <v>0</v>
      </c>
      <c r="Q225" s="90">
        <f t="shared" ca="1" si="225"/>
        <v>0</v>
      </c>
      <c r="R225" s="90">
        <f t="shared" ca="1" si="226"/>
        <v>0</v>
      </c>
      <c r="S225" s="90">
        <f t="shared" ca="1" si="227"/>
        <v>0</v>
      </c>
      <c r="T225" s="91"/>
      <c r="U225" s="90">
        <f t="shared" ca="1" si="210"/>
        <v>0</v>
      </c>
      <c r="V225" s="90">
        <f t="shared" ca="1" si="228"/>
        <v>0</v>
      </c>
      <c r="W225" s="90">
        <f t="shared" ca="1" si="229"/>
        <v>0</v>
      </c>
      <c r="X225" s="90">
        <f t="shared" ca="1" si="230"/>
        <v>0</v>
      </c>
      <c r="Y225" s="90">
        <f t="shared" ca="1" si="231"/>
        <v>0</v>
      </c>
      <c r="Z225" s="90">
        <f t="shared" ca="1" si="232"/>
        <v>0</v>
      </c>
      <c r="AA225" s="90">
        <f t="shared" ca="1" si="233"/>
        <v>0</v>
      </c>
      <c r="AB225" s="90">
        <f t="shared" ca="1" si="234"/>
        <v>0</v>
      </c>
      <c r="AC225" s="90">
        <f t="shared" ca="1" si="235"/>
        <v>0</v>
      </c>
      <c r="AD225" s="90">
        <f t="shared" ca="1" si="236"/>
        <v>0</v>
      </c>
      <c r="AE225" s="90">
        <f t="shared" ca="1" si="237"/>
        <v>0</v>
      </c>
      <c r="AF225" s="90">
        <f t="shared" ca="1" si="238"/>
        <v>0</v>
      </c>
      <c r="AG225" s="90">
        <f t="shared" ca="1" si="239"/>
        <v>0</v>
      </c>
      <c r="AH225" s="90">
        <f t="shared" ca="1" si="240"/>
        <v>0</v>
      </c>
      <c r="AI225" s="90">
        <f t="shared" ca="1" si="241"/>
        <v>0</v>
      </c>
      <c r="AJ225" s="90">
        <f t="shared" ca="1" si="242"/>
        <v>0</v>
      </c>
      <c r="AK225" s="94"/>
      <c r="AL225" s="90">
        <f t="shared" ca="1" si="243"/>
        <v>0</v>
      </c>
      <c r="AM225" s="90">
        <f t="shared" ca="1" si="244"/>
        <v>0</v>
      </c>
      <c r="AN225" s="90">
        <f t="shared" ca="1" si="245"/>
        <v>0</v>
      </c>
      <c r="AO225" s="90">
        <f t="shared" ca="1" si="246"/>
        <v>0</v>
      </c>
      <c r="AP225" s="90">
        <f t="shared" ca="1" si="247"/>
        <v>0</v>
      </c>
      <c r="AQ225" s="90">
        <f t="shared" ca="1" si="248"/>
        <v>0</v>
      </c>
      <c r="AR225" s="90">
        <f t="shared" ca="1" si="249"/>
        <v>0</v>
      </c>
      <c r="AS225" s="90">
        <f t="shared" ca="1" si="250"/>
        <v>0</v>
      </c>
      <c r="AT225" s="90">
        <f t="shared" ca="1" si="251"/>
        <v>0</v>
      </c>
      <c r="AU225" s="90">
        <f t="shared" ca="1" si="252"/>
        <v>0</v>
      </c>
      <c r="AV225" s="90">
        <f t="shared" ca="1" si="253"/>
        <v>0</v>
      </c>
      <c r="AW225" s="90">
        <f t="shared" ca="1" si="254"/>
        <v>0</v>
      </c>
      <c r="AX225" s="90">
        <f t="shared" ca="1" si="255"/>
        <v>0</v>
      </c>
      <c r="AY225" s="90">
        <f t="shared" ca="1" si="256"/>
        <v>0</v>
      </c>
      <c r="AZ225" s="90">
        <f t="shared" ca="1" si="257"/>
        <v>0</v>
      </c>
      <c r="BA225" s="92">
        <f t="shared" ca="1" si="258"/>
        <v>0</v>
      </c>
      <c r="BB225" s="95"/>
      <c r="BC225" s="90">
        <f t="shared" ca="1" si="259"/>
        <v>0</v>
      </c>
      <c r="BD225" s="90">
        <f t="shared" ca="1" si="260"/>
        <v>0</v>
      </c>
      <c r="BE225" s="90">
        <f t="shared" ca="1" si="261"/>
        <v>0</v>
      </c>
      <c r="BF225" s="90">
        <f t="shared" ca="1" si="262"/>
        <v>0</v>
      </c>
      <c r="BG225" s="90">
        <f t="shared" ca="1" si="263"/>
        <v>0</v>
      </c>
      <c r="BH225" s="90">
        <f t="shared" ca="1" si="264"/>
        <v>0</v>
      </c>
      <c r="BI225" s="90">
        <f t="shared" ca="1" si="265"/>
        <v>0</v>
      </c>
      <c r="BJ225" s="90">
        <f t="shared" ca="1" si="266"/>
        <v>0</v>
      </c>
      <c r="BK225" s="90">
        <f t="shared" ca="1" si="267"/>
        <v>0</v>
      </c>
      <c r="BL225" s="90">
        <f t="shared" ca="1" si="268"/>
        <v>0</v>
      </c>
      <c r="BM225" s="90">
        <f t="shared" ca="1" si="269"/>
        <v>0</v>
      </c>
      <c r="BN225" s="90">
        <f t="shared" ca="1" si="270"/>
        <v>0</v>
      </c>
      <c r="BO225" s="90">
        <f t="shared" ca="1" si="271"/>
        <v>0</v>
      </c>
      <c r="BP225" s="90">
        <f t="shared" ca="1" si="272"/>
        <v>0</v>
      </c>
      <c r="BQ225" s="90">
        <f t="shared" ca="1" si="273"/>
        <v>0</v>
      </c>
      <c r="BR225" s="92">
        <f t="shared" ca="1" si="274"/>
        <v>0</v>
      </c>
      <c r="BS225" s="92"/>
      <c r="BT225" s="93">
        <f t="shared" ca="1" si="275"/>
        <v>0</v>
      </c>
      <c r="BU225" s="90">
        <f ca="1">IF(W224&lt;=0,0,IF($C225&lt;=SUM($BT225:BT225),0,IF(BD225+$C225-SUM($BT225:BT225)&gt;W224+AM225,W224+AM225-BD225,$C225-SUM($BT225:BT225))))</f>
        <v>0</v>
      </c>
      <c r="BV225" s="90">
        <f ca="1">IF(X224&lt;=0,0,IF($C225&lt;=SUM($BT225:BU225),0,IF(BE225+$C225-SUM($BT225:BU225)&gt;X224+AN225,X224+AN225-BE225,$C225-SUM($BT225:BU225))))</f>
        <v>0</v>
      </c>
      <c r="BW225" s="90">
        <f ca="1">IF(Y224&lt;=0,0,IF($C225&lt;=SUM($BT225:BV225),0,IF(BF225+$C225-SUM($BT225:BV225)&gt;Y224+AO225,Y224+AO225-BF225,$C225-SUM($BT225:BV225))))</f>
        <v>0</v>
      </c>
      <c r="BX225" s="90">
        <f ca="1">IF(Z224&lt;=0,0,IF($C225&lt;=SUM($BT225:BW225),0,IF(BG225+$C225-SUM($BT225:BW225)&gt;Z224+AP225,Z224+AP225-BG225,$C225-SUM($BT225:BW225))))</f>
        <v>0</v>
      </c>
      <c r="BY225" s="90">
        <f ca="1">IF(AA224&lt;=0,0,IF($C225&lt;=SUM($BT225:BX225),0,IF(BH225+$C225-SUM($BT225:BX225)&gt;AA224+AQ225,AA224+AQ225-BH225,$C225-SUM($BT225:BX225))))</f>
        <v>0</v>
      </c>
      <c r="BZ225" s="90">
        <f ca="1">IF(AB224&lt;=0,0,IF($C225&lt;=SUM($BT225:BY225),0,IF(BI225+$C225-SUM($BT225:BY225)&gt;AB224+AR225,AB224+AR225-BI225,$C225-SUM($BT225:BY225))))</f>
        <v>0</v>
      </c>
      <c r="CA225" s="90">
        <f ca="1">IF(AC224&lt;=0,0,IF($C225&lt;=SUM($BT225:BZ225),0,IF(BJ225+$C225-SUM($BT225:BZ225)&gt;AC224+AS225,AC224+AS225-BJ225,$C225-SUM($BT225:BZ225))))</f>
        <v>0</v>
      </c>
      <c r="CB225" s="90">
        <f ca="1">IF(AD224&lt;=0,0,IF($C225&lt;=SUM($BT225:CA225),0,IF(BK225+$C225-SUM($BT225:CA225)&gt;AD224+AT225,AD224+AT225-BK225,$C225-SUM($BT225:CA225))))</f>
        <v>0</v>
      </c>
      <c r="CC225" s="90">
        <f ca="1">IF(AE224&lt;=0,0,IF($C225&lt;=SUM($BT225:CB225),0,IF(BL225+$C225-SUM($BT225:CB225)&gt;AE224+AU225,AE224+AU225-BL225,$C225-SUM($BT225:CB225))))</f>
        <v>0</v>
      </c>
      <c r="CD225" s="90">
        <f ca="1">IF(AF224&lt;=0,0,IF($C225&lt;=SUM($BT225:CC225),0,IF(BM225+$C225-SUM($BT225:CC225)&gt;AF224+AV225,AF224+AV225-BM225,$C225-SUM($BT225:CC225))))</f>
        <v>0</v>
      </c>
      <c r="CE225" s="90">
        <f ca="1">IF(AG224&lt;=0,0,IF($C225&lt;=SUM($BT225:CD225),0,IF(BN225+$C225-SUM($BT225:CD225)&gt;AG224+AW225,AG224+AW225-BN225,$C225-SUM($BT225:CD225))))</f>
        <v>0</v>
      </c>
      <c r="CF225" s="90">
        <f ca="1">IF(AH224&lt;=0,0,IF($C225&lt;=SUM($BT225:CE225),0,IF(BO225+$C225-SUM($BT225:CE225)&gt;AH224+AX225,AH224+AX225-BO225,$C225-SUM($BT225:CE225))))</f>
        <v>0</v>
      </c>
      <c r="CG225" s="90">
        <f ca="1">IF(AI224&lt;=0,0,IF($C225&lt;=SUM($BT225:CF225),0,IF(BP225+$C225-SUM($BT225:CF225)&gt;AI224+AY225,AI224+AY225-BP225,$C225-SUM($BT225:CF225))))</f>
        <v>0</v>
      </c>
      <c r="CH225" s="90">
        <f ca="1">IF(AJ224&lt;=0,0,IF($C225&lt;=SUM($BT225:CG225),0,IF(BQ225+$C225-SUM($BT225:CG225)&gt;AJ224+AZ225,AJ224+AZ225-BQ225,$C225-SUM($BT225:CG225))))</f>
        <v>0</v>
      </c>
    </row>
    <row r="226" spans="1:86" ht="11.1" customHeight="1" x14ac:dyDescent="0.2">
      <c r="A226" s="86" t="str">
        <f t="shared" ca="1" si="211"/>
        <v/>
      </c>
      <c r="B226" s="87" t="e">
        <f t="shared" ca="1" si="276"/>
        <v>#N/A</v>
      </c>
      <c r="C226" s="88" t="str">
        <f t="shared" ca="1" si="212"/>
        <v/>
      </c>
      <c r="D226" s="89"/>
      <c r="E226" s="90">
        <f t="shared" ca="1" si="213"/>
        <v>0</v>
      </c>
      <c r="F226" s="90">
        <f t="shared" ca="1" si="214"/>
        <v>0</v>
      </c>
      <c r="G226" s="90">
        <f t="shared" ca="1" si="215"/>
        <v>0</v>
      </c>
      <c r="H226" s="90">
        <f t="shared" ca="1" si="216"/>
        <v>0</v>
      </c>
      <c r="I226" s="90">
        <f t="shared" ca="1" si="217"/>
        <v>0</v>
      </c>
      <c r="J226" s="90">
        <f t="shared" ca="1" si="218"/>
        <v>0</v>
      </c>
      <c r="K226" s="90">
        <f t="shared" ca="1" si="219"/>
        <v>0</v>
      </c>
      <c r="L226" s="90">
        <f t="shared" ca="1" si="220"/>
        <v>0</v>
      </c>
      <c r="M226" s="90">
        <f t="shared" ca="1" si="221"/>
        <v>0</v>
      </c>
      <c r="N226" s="90">
        <f t="shared" ca="1" si="222"/>
        <v>0</v>
      </c>
      <c r="O226" s="90">
        <f t="shared" ca="1" si="223"/>
        <v>0</v>
      </c>
      <c r="P226" s="90">
        <f t="shared" ca="1" si="224"/>
        <v>0</v>
      </c>
      <c r="Q226" s="90">
        <f t="shared" ca="1" si="225"/>
        <v>0</v>
      </c>
      <c r="R226" s="90">
        <f t="shared" ca="1" si="226"/>
        <v>0</v>
      </c>
      <c r="S226" s="90">
        <f t="shared" ca="1" si="227"/>
        <v>0</v>
      </c>
      <c r="T226" s="91"/>
      <c r="U226" s="90">
        <f t="shared" ca="1" si="210"/>
        <v>0</v>
      </c>
      <c r="V226" s="90">
        <f t="shared" ca="1" si="228"/>
        <v>0</v>
      </c>
      <c r="W226" s="90">
        <f t="shared" ca="1" si="229"/>
        <v>0</v>
      </c>
      <c r="X226" s="90">
        <f t="shared" ca="1" si="230"/>
        <v>0</v>
      </c>
      <c r="Y226" s="90">
        <f t="shared" ca="1" si="231"/>
        <v>0</v>
      </c>
      <c r="Z226" s="90">
        <f t="shared" ca="1" si="232"/>
        <v>0</v>
      </c>
      <c r="AA226" s="90">
        <f t="shared" ca="1" si="233"/>
        <v>0</v>
      </c>
      <c r="AB226" s="90">
        <f t="shared" ca="1" si="234"/>
        <v>0</v>
      </c>
      <c r="AC226" s="90">
        <f t="shared" ca="1" si="235"/>
        <v>0</v>
      </c>
      <c r="AD226" s="90">
        <f t="shared" ca="1" si="236"/>
        <v>0</v>
      </c>
      <c r="AE226" s="90">
        <f t="shared" ca="1" si="237"/>
        <v>0</v>
      </c>
      <c r="AF226" s="90">
        <f t="shared" ca="1" si="238"/>
        <v>0</v>
      </c>
      <c r="AG226" s="90">
        <f t="shared" ca="1" si="239"/>
        <v>0</v>
      </c>
      <c r="AH226" s="90">
        <f t="shared" ca="1" si="240"/>
        <v>0</v>
      </c>
      <c r="AI226" s="90">
        <f t="shared" ca="1" si="241"/>
        <v>0</v>
      </c>
      <c r="AJ226" s="90">
        <f t="shared" ca="1" si="242"/>
        <v>0</v>
      </c>
      <c r="AK226" s="94"/>
      <c r="AL226" s="90">
        <f t="shared" ca="1" si="243"/>
        <v>0</v>
      </c>
      <c r="AM226" s="90">
        <f t="shared" ca="1" si="244"/>
        <v>0</v>
      </c>
      <c r="AN226" s="90">
        <f t="shared" ca="1" si="245"/>
        <v>0</v>
      </c>
      <c r="AO226" s="90">
        <f t="shared" ca="1" si="246"/>
        <v>0</v>
      </c>
      <c r="AP226" s="90">
        <f t="shared" ca="1" si="247"/>
        <v>0</v>
      </c>
      <c r="AQ226" s="90">
        <f t="shared" ca="1" si="248"/>
        <v>0</v>
      </c>
      <c r="AR226" s="90">
        <f t="shared" ca="1" si="249"/>
        <v>0</v>
      </c>
      <c r="AS226" s="90">
        <f t="shared" ca="1" si="250"/>
        <v>0</v>
      </c>
      <c r="AT226" s="90">
        <f t="shared" ca="1" si="251"/>
        <v>0</v>
      </c>
      <c r="AU226" s="90">
        <f t="shared" ca="1" si="252"/>
        <v>0</v>
      </c>
      <c r="AV226" s="90">
        <f t="shared" ca="1" si="253"/>
        <v>0</v>
      </c>
      <c r="AW226" s="90">
        <f t="shared" ca="1" si="254"/>
        <v>0</v>
      </c>
      <c r="AX226" s="90">
        <f t="shared" ca="1" si="255"/>
        <v>0</v>
      </c>
      <c r="AY226" s="90">
        <f t="shared" ca="1" si="256"/>
        <v>0</v>
      </c>
      <c r="AZ226" s="90">
        <f t="shared" ca="1" si="257"/>
        <v>0</v>
      </c>
      <c r="BA226" s="92">
        <f t="shared" ca="1" si="258"/>
        <v>0</v>
      </c>
      <c r="BB226" s="95"/>
      <c r="BC226" s="90">
        <f t="shared" ca="1" si="259"/>
        <v>0</v>
      </c>
      <c r="BD226" s="90">
        <f t="shared" ca="1" si="260"/>
        <v>0</v>
      </c>
      <c r="BE226" s="90">
        <f t="shared" ca="1" si="261"/>
        <v>0</v>
      </c>
      <c r="BF226" s="90">
        <f t="shared" ca="1" si="262"/>
        <v>0</v>
      </c>
      <c r="BG226" s="90">
        <f t="shared" ca="1" si="263"/>
        <v>0</v>
      </c>
      <c r="BH226" s="90">
        <f t="shared" ca="1" si="264"/>
        <v>0</v>
      </c>
      <c r="BI226" s="90">
        <f t="shared" ca="1" si="265"/>
        <v>0</v>
      </c>
      <c r="BJ226" s="90">
        <f t="shared" ca="1" si="266"/>
        <v>0</v>
      </c>
      <c r="BK226" s="90">
        <f t="shared" ca="1" si="267"/>
        <v>0</v>
      </c>
      <c r="BL226" s="90">
        <f t="shared" ca="1" si="268"/>
        <v>0</v>
      </c>
      <c r="BM226" s="90">
        <f t="shared" ca="1" si="269"/>
        <v>0</v>
      </c>
      <c r="BN226" s="90">
        <f t="shared" ca="1" si="270"/>
        <v>0</v>
      </c>
      <c r="BO226" s="90">
        <f t="shared" ca="1" si="271"/>
        <v>0</v>
      </c>
      <c r="BP226" s="90">
        <f t="shared" ca="1" si="272"/>
        <v>0</v>
      </c>
      <c r="BQ226" s="90">
        <f t="shared" ca="1" si="273"/>
        <v>0</v>
      </c>
      <c r="BR226" s="92">
        <f t="shared" ca="1" si="274"/>
        <v>0</v>
      </c>
      <c r="BS226" s="92"/>
      <c r="BT226" s="93">
        <f t="shared" ca="1" si="275"/>
        <v>0</v>
      </c>
      <c r="BU226" s="90">
        <f ca="1">IF(W225&lt;=0,0,IF($C226&lt;=SUM($BT226:BT226),0,IF(BD226+$C226-SUM($BT226:BT226)&gt;W225+AM226,W225+AM226-BD226,$C226-SUM($BT226:BT226))))</f>
        <v>0</v>
      </c>
      <c r="BV226" s="90">
        <f ca="1">IF(X225&lt;=0,0,IF($C226&lt;=SUM($BT226:BU226),0,IF(BE226+$C226-SUM($BT226:BU226)&gt;X225+AN226,X225+AN226-BE226,$C226-SUM($BT226:BU226))))</f>
        <v>0</v>
      </c>
      <c r="BW226" s="90">
        <f ca="1">IF(Y225&lt;=0,0,IF($C226&lt;=SUM($BT226:BV226),0,IF(BF226+$C226-SUM($BT226:BV226)&gt;Y225+AO226,Y225+AO226-BF226,$C226-SUM($BT226:BV226))))</f>
        <v>0</v>
      </c>
      <c r="BX226" s="90">
        <f ca="1">IF(Z225&lt;=0,0,IF($C226&lt;=SUM($BT226:BW226),0,IF(BG226+$C226-SUM($BT226:BW226)&gt;Z225+AP226,Z225+AP226-BG226,$C226-SUM($BT226:BW226))))</f>
        <v>0</v>
      </c>
      <c r="BY226" s="90">
        <f ca="1">IF(AA225&lt;=0,0,IF($C226&lt;=SUM($BT226:BX226),0,IF(BH226+$C226-SUM($BT226:BX226)&gt;AA225+AQ226,AA225+AQ226-BH226,$C226-SUM($BT226:BX226))))</f>
        <v>0</v>
      </c>
      <c r="BZ226" s="90">
        <f ca="1">IF(AB225&lt;=0,0,IF($C226&lt;=SUM($BT226:BY226),0,IF(BI226+$C226-SUM($BT226:BY226)&gt;AB225+AR226,AB225+AR226-BI226,$C226-SUM($BT226:BY226))))</f>
        <v>0</v>
      </c>
      <c r="CA226" s="90">
        <f ca="1">IF(AC225&lt;=0,0,IF($C226&lt;=SUM($BT226:BZ226),0,IF(BJ226+$C226-SUM($BT226:BZ226)&gt;AC225+AS226,AC225+AS226-BJ226,$C226-SUM($BT226:BZ226))))</f>
        <v>0</v>
      </c>
      <c r="CB226" s="90">
        <f ca="1">IF(AD225&lt;=0,0,IF($C226&lt;=SUM($BT226:CA226),0,IF(BK226+$C226-SUM($BT226:CA226)&gt;AD225+AT226,AD225+AT226-BK226,$C226-SUM($BT226:CA226))))</f>
        <v>0</v>
      </c>
      <c r="CC226" s="90">
        <f ca="1">IF(AE225&lt;=0,0,IF($C226&lt;=SUM($BT226:CB226),0,IF(BL226+$C226-SUM($BT226:CB226)&gt;AE225+AU226,AE225+AU226-BL226,$C226-SUM($BT226:CB226))))</f>
        <v>0</v>
      </c>
      <c r="CD226" s="90">
        <f ca="1">IF(AF225&lt;=0,0,IF($C226&lt;=SUM($BT226:CC226),0,IF(BM226+$C226-SUM($BT226:CC226)&gt;AF225+AV226,AF225+AV226-BM226,$C226-SUM($BT226:CC226))))</f>
        <v>0</v>
      </c>
      <c r="CE226" s="90">
        <f ca="1">IF(AG225&lt;=0,0,IF($C226&lt;=SUM($BT226:CD226),0,IF(BN226+$C226-SUM($BT226:CD226)&gt;AG225+AW226,AG225+AW226-BN226,$C226-SUM($BT226:CD226))))</f>
        <v>0</v>
      </c>
      <c r="CF226" s="90">
        <f ca="1">IF(AH225&lt;=0,0,IF($C226&lt;=SUM($BT226:CE226),0,IF(BO226+$C226-SUM($BT226:CE226)&gt;AH225+AX226,AH225+AX226-BO226,$C226-SUM($BT226:CE226))))</f>
        <v>0</v>
      </c>
      <c r="CG226" s="90">
        <f ca="1">IF(AI225&lt;=0,0,IF($C226&lt;=SUM($BT226:CF226),0,IF(BP226+$C226-SUM($BT226:CF226)&gt;AI225+AY226,AI225+AY226-BP226,$C226-SUM($BT226:CF226))))</f>
        <v>0</v>
      </c>
      <c r="CH226" s="90">
        <f ca="1">IF(AJ225&lt;=0,0,IF($C226&lt;=SUM($BT226:CG226),0,IF(BQ226+$C226-SUM($BT226:CG226)&gt;AJ225+AZ226,AJ225+AZ226-BQ226,$C226-SUM($BT226:CG226))))</f>
        <v>0</v>
      </c>
    </row>
    <row r="227" spans="1:86" ht="11.1" customHeight="1" x14ac:dyDescent="0.2">
      <c r="A227" s="86" t="str">
        <f t="shared" ca="1" si="211"/>
        <v/>
      </c>
      <c r="B227" s="87" t="e">
        <f t="shared" ca="1" si="276"/>
        <v>#N/A</v>
      </c>
      <c r="C227" s="88" t="str">
        <f t="shared" ca="1" si="212"/>
        <v/>
      </c>
      <c r="D227" s="89"/>
      <c r="E227" s="90">
        <f t="shared" ca="1" si="213"/>
        <v>0</v>
      </c>
      <c r="F227" s="90">
        <f t="shared" ca="1" si="214"/>
        <v>0</v>
      </c>
      <c r="G227" s="90">
        <f t="shared" ca="1" si="215"/>
        <v>0</v>
      </c>
      <c r="H227" s="90">
        <f t="shared" ca="1" si="216"/>
        <v>0</v>
      </c>
      <c r="I227" s="90">
        <f t="shared" ca="1" si="217"/>
        <v>0</v>
      </c>
      <c r="J227" s="90">
        <f t="shared" ca="1" si="218"/>
        <v>0</v>
      </c>
      <c r="K227" s="90">
        <f t="shared" ca="1" si="219"/>
        <v>0</v>
      </c>
      <c r="L227" s="90">
        <f t="shared" ca="1" si="220"/>
        <v>0</v>
      </c>
      <c r="M227" s="90">
        <f t="shared" ca="1" si="221"/>
        <v>0</v>
      </c>
      <c r="N227" s="90">
        <f t="shared" ca="1" si="222"/>
        <v>0</v>
      </c>
      <c r="O227" s="90">
        <f t="shared" ca="1" si="223"/>
        <v>0</v>
      </c>
      <c r="P227" s="90">
        <f t="shared" ca="1" si="224"/>
        <v>0</v>
      </c>
      <c r="Q227" s="90">
        <f t="shared" ca="1" si="225"/>
        <v>0</v>
      </c>
      <c r="R227" s="90">
        <f t="shared" ca="1" si="226"/>
        <v>0</v>
      </c>
      <c r="S227" s="90">
        <f t="shared" ca="1" si="227"/>
        <v>0</v>
      </c>
      <c r="T227" s="91"/>
      <c r="U227" s="90">
        <f t="shared" ca="1" si="210"/>
        <v>0</v>
      </c>
      <c r="V227" s="90">
        <f t="shared" ca="1" si="228"/>
        <v>0</v>
      </c>
      <c r="W227" s="90">
        <f t="shared" ca="1" si="229"/>
        <v>0</v>
      </c>
      <c r="X227" s="90">
        <f t="shared" ca="1" si="230"/>
        <v>0</v>
      </c>
      <c r="Y227" s="90">
        <f t="shared" ca="1" si="231"/>
        <v>0</v>
      </c>
      <c r="Z227" s="90">
        <f t="shared" ca="1" si="232"/>
        <v>0</v>
      </c>
      <c r="AA227" s="90">
        <f t="shared" ca="1" si="233"/>
        <v>0</v>
      </c>
      <c r="AB227" s="90">
        <f t="shared" ca="1" si="234"/>
        <v>0</v>
      </c>
      <c r="AC227" s="90">
        <f t="shared" ca="1" si="235"/>
        <v>0</v>
      </c>
      <c r="AD227" s="90">
        <f t="shared" ca="1" si="236"/>
        <v>0</v>
      </c>
      <c r="AE227" s="90">
        <f t="shared" ca="1" si="237"/>
        <v>0</v>
      </c>
      <c r="AF227" s="90">
        <f t="shared" ca="1" si="238"/>
        <v>0</v>
      </c>
      <c r="AG227" s="90">
        <f t="shared" ca="1" si="239"/>
        <v>0</v>
      </c>
      <c r="AH227" s="90">
        <f t="shared" ca="1" si="240"/>
        <v>0</v>
      </c>
      <c r="AI227" s="90">
        <f t="shared" ca="1" si="241"/>
        <v>0</v>
      </c>
      <c r="AJ227" s="90">
        <f t="shared" ca="1" si="242"/>
        <v>0</v>
      </c>
      <c r="AK227" s="94"/>
      <c r="AL227" s="90">
        <f t="shared" ca="1" si="243"/>
        <v>0</v>
      </c>
      <c r="AM227" s="90">
        <f t="shared" ca="1" si="244"/>
        <v>0</v>
      </c>
      <c r="AN227" s="90">
        <f t="shared" ca="1" si="245"/>
        <v>0</v>
      </c>
      <c r="AO227" s="90">
        <f t="shared" ca="1" si="246"/>
        <v>0</v>
      </c>
      <c r="AP227" s="90">
        <f t="shared" ca="1" si="247"/>
        <v>0</v>
      </c>
      <c r="AQ227" s="90">
        <f t="shared" ca="1" si="248"/>
        <v>0</v>
      </c>
      <c r="AR227" s="90">
        <f t="shared" ca="1" si="249"/>
        <v>0</v>
      </c>
      <c r="AS227" s="90">
        <f t="shared" ca="1" si="250"/>
        <v>0</v>
      </c>
      <c r="AT227" s="90">
        <f t="shared" ca="1" si="251"/>
        <v>0</v>
      </c>
      <c r="AU227" s="90">
        <f t="shared" ca="1" si="252"/>
        <v>0</v>
      </c>
      <c r="AV227" s="90">
        <f t="shared" ca="1" si="253"/>
        <v>0</v>
      </c>
      <c r="AW227" s="90">
        <f t="shared" ca="1" si="254"/>
        <v>0</v>
      </c>
      <c r="AX227" s="90">
        <f t="shared" ca="1" si="255"/>
        <v>0</v>
      </c>
      <c r="AY227" s="90">
        <f t="shared" ca="1" si="256"/>
        <v>0</v>
      </c>
      <c r="AZ227" s="90">
        <f t="shared" ca="1" si="257"/>
        <v>0</v>
      </c>
      <c r="BA227" s="92">
        <f t="shared" ca="1" si="258"/>
        <v>0</v>
      </c>
      <c r="BB227" s="95"/>
      <c r="BC227" s="90">
        <f t="shared" ca="1" si="259"/>
        <v>0</v>
      </c>
      <c r="BD227" s="90">
        <f t="shared" ca="1" si="260"/>
        <v>0</v>
      </c>
      <c r="BE227" s="90">
        <f t="shared" ca="1" si="261"/>
        <v>0</v>
      </c>
      <c r="BF227" s="90">
        <f t="shared" ca="1" si="262"/>
        <v>0</v>
      </c>
      <c r="BG227" s="90">
        <f t="shared" ca="1" si="263"/>
        <v>0</v>
      </c>
      <c r="BH227" s="90">
        <f t="shared" ca="1" si="264"/>
        <v>0</v>
      </c>
      <c r="BI227" s="90">
        <f t="shared" ca="1" si="265"/>
        <v>0</v>
      </c>
      <c r="BJ227" s="90">
        <f t="shared" ca="1" si="266"/>
        <v>0</v>
      </c>
      <c r="BK227" s="90">
        <f t="shared" ca="1" si="267"/>
        <v>0</v>
      </c>
      <c r="BL227" s="90">
        <f t="shared" ca="1" si="268"/>
        <v>0</v>
      </c>
      <c r="BM227" s="90">
        <f t="shared" ca="1" si="269"/>
        <v>0</v>
      </c>
      <c r="BN227" s="90">
        <f t="shared" ca="1" si="270"/>
        <v>0</v>
      </c>
      <c r="BO227" s="90">
        <f t="shared" ca="1" si="271"/>
        <v>0</v>
      </c>
      <c r="BP227" s="90">
        <f t="shared" ca="1" si="272"/>
        <v>0</v>
      </c>
      <c r="BQ227" s="90">
        <f t="shared" ca="1" si="273"/>
        <v>0</v>
      </c>
      <c r="BR227" s="92">
        <f t="shared" ca="1" si="274"/>
        <v>0</v>
      </c>
      <c r="BS227" s="92"/>
      <c r="BT227" s="93">
        <f t="shared" ca="1" si="275"/>
        <v>0</v>
      </c>
      <c r="BU227" s="90">
        <f ca="1">IF(W226&lt;=0,0,IF($C227&lt;=SUM($BT227:BT227),0,IF(BD227+$C227-SUM($BT227:BT227)&gt;W226+AM227,W226+AM227-BD227,$C227-SUM($BT227:BT227))))</f>
        <v>0</v>
      </c>
      <c r="BV227" s="90">
        <f ca="1">IF(X226&lt;=0,0,IF($C227&lt;=SUM($BT227:BU227),0,IF(BE227+$C227-SUM($BT227:BU227)&gt;X226+AN227,X226+AN227-BE227,$C227-SUM($BT227:BU227))))</f>
        <v>0</v>
      </c>
      <c r="BW227" s="90">
        <f ca="1">IF(Y226&lt;=0,0,IF($C227&lt;=SUM($BT227:BV227),0,IF(BF227+$C227-SUM($BT227:BV227)&gt;Y226+AO227,Y226+AO227-BF227,$C227-SUM($BT227:BV227))))</f>
        <v>0</v>
      </c>
      <c r="BX227" s="90">
        <f ca="1">IF(Z226&lt;=0,0,IF($C227&lt;=SUM($BT227:BW227),0,IF(BG227+$C227-SUM($BT227:BW227)&gt;Z226+AP227,Z226+AP227-BG227,$C227-SUM($BT227:BW227))))</f>
        <v>0</v>
      </c>
      <c r="BY227" s="90">
        <f ca="1">IF(AA226&lt;=0,0,IF($C227&lt;=SUM($BT227:BX227),0,IF(BH227+$C227-SUM($BT227:BX227)&gt;AA226+AQ227,AA226+AQ227-BH227,$C227-SUM($BT227:BX227))))</f>
        <v>0</v>
      </c>
      <c r="BZ227" s="90">
        <f ca="1">IF(AB226&lt;=0,0,IF($C227&lt;=SUM($BT227:BY227),0,IF(BI227+$C227-SUM($BT227:BY227)&gt;AB226+AR227,AB226+AR227-BI227,$C227-SUM($BT227:BY227))))</f>
        <v>0</v>
      </c>
      <c r="CA227" s="90">
        <f ca="1">IF(AC226&lt;=0,0,IF($C227&lt;=SUM($BT227:BZ227),0,IF(BJ227+$C227-SUM($BT227:BZ227)&gt;AC226+AS227,AC226+AS227-BJ227,$C227-SUM($BT227:BZ227))))</f>
        <v>0</v>
      </c>
      <c r="CB227" s="90">
        <f ca="1">IF(AD226&lt;=0,0,IF($C227&lt;=SUM($BT227:CA227),0,IF(BK227+$C227-SUM($BT227:CA227)&gt;AD226+AT227,AD226+AT227-BK227,$C227-SUM($BT227:CA227))))</f>
        <v>0</v>
      </c>
      <c r="CC227" s="90">
        <f ca="1">IF(AE226&lt;=0,0,IF($C227&lt;=SUM($BT227:CB227),0,IF(BL227+$C227-SUM($BT227:CB227)&gt;AE226+AU227,AE226+AU227-BL227,$C227-SUM($BT227:CB227))))</f>
        <v>0</v>
      </c>
      <c r="CD227" s="90">
        <f ca="1">IF(AF226&lt;=0,0,IF($C227&lt;=SUM($BT227:CC227),0,IF(BM227+$C227-SUM($BT227:CC227)&gt;AF226+AV227,AF226+AV227-BM227,$C227-SUM($BT227:CC227))))</f>
        <v>0</v>
      </c>
      <c r="CE227" s="90">
        <f ca="1">IF(AG226&lt;=0,0,IF($C227&lt;=SUM($BT227:CD227),0,IF(BN227+$C227-SUM($BT227:CD227)&gt;AG226+AW227,AG226+AW227-BN227,$C227-SUM($BT227:CD227))))</f>
        <v>0</v>
      </c>
      <c r="CF227" s="90">
        <f ca="1">IF(AH226&lt;=0,0,IF($C227&lt;=SUM($BT227:CE227),0,IF(BO227+$C227-SUM($BT227:CE227)&gt;AH226+AX227,AH226+AX227-BO227,$C227-SUM($BT227:CE227))))</f>
        <v>0</v>
      </c>
      <c r="CG227" s="90">
        <f ca="1">IF(AI226&lt;=0,0,IF($C227&lt;=SUM($BT227:CF227),0,IF(BP227+$C227-SUM($BT227:CF227)&gt;AI226+AY227,AI226+AY227-BP227,$C227-SUM($BT227:CF227))))</f>
        <v>0</v>
      </c>
      <c r="CH227" s="90">
        <f ca="1">IF(AJ226&lt;=0,0,IF($C227&lt;=SUM($BT227:CG227),0,IF(BQ227+$C227-SUM($BT227:CG227)&gt;AJ226+AZ227,AJ226+AZ227-BQ227,$C227-SUM($BT227:CG227))))</f>
        <v>0</v>
      </c>
    </row>
    <row r="228" spans="1:86" ht="11.1" customHeight="1" x14ac:dyDescent="0.2">
      <c r="A228" s="86" t="str">
        <f t="shared" ca="1" si="211"/>
        <v/>
      </c>
      <c r="B228" s="87" t="e">
        <f t="shared" ca="1" si="276"/>
        <v>#N/A</v>
      </c>
      <c r="C228" s="88" t="str">
        <f t="shared" ca="1" si="212"/>
        <v/>
      </c>
      <c r="D228" s="89"/>
      <c r="E228" s="90">
        <f t="shared" ca="1" si="213"/>
        <v>0</v>
      </c>
      <c r="F228" s="90">
        <f t="shared" ca="1" si="214"/>
        <v>0</v>
      </c>
      <c r="G228" s="90">
        <f t="shared" ca="1" si="215"/>
        <v>0</v>
      </c>
      <c r="H228" s="90">
        <f t="shared" ca="1" si="216"/>
        <v>0</v>
      </c>
      <c r="I228" s="90">
        <f t="shared" ca="1" si="217"/>
        <v>0</v>
      </c>
      <c r="J228" s="90">
        <f t="shared" ca="1" si="218"/>
        <v>0</v>
      </c>
      <c r="K228" s="90">
        <f t="shared" ca="1" si="219"/>
        <v>0</v>
      </c>
      <c r="L228" s="90">
        <f t="shared" ca="1" si="220"/>
        <v>0</v>
      </c>
      <c r="M228" s="90">
        <f t="shared" ca="1" si="221"/>
        <v>0</v>
      </c>
      <c r="N228" s="90">
        <f t="shared" ca="1" si="222"/>
        <v>0</v>
      </c>
      <c r="O228" s="90">
        <f t="shared" ca="1" si="223"/>
        <v>0</v>
      </c>
      <c r="P228" s="90">
        <f t="shared" ca="1" si="224"/>
        <v>0</v>
      </c>
      <c r="Q228" s="90">
        <f t="shared" ca="1" si="225"/>
        <v>0</v>
      </c>
      <c r="R228" s="90">
        <f t="shared" ca="1" si="226"/>
        <v>0</v>
      </c>
      <c r="S228" s="90">
        <f t="shared" ca="1" si="227"/>
        <v>0</v>
      </c>
      <c r="T228" s="91"/>
      <c r="U228" s="90">
        <f t="shared" ca="1" si="210"/>
        <v>0</v>
      </c>
      <c r="V228" s="90">
        <f t="shared" ca="1" si="228"/>
        <v>0</v>
      </c>
      <c r="W228" s="90">
        <f t="shared" ca="1" si="229"/>
        <v>0</v>
      </c>
      <c r="X228" s="90">
        <f t="shared" ca="1" si="230"/>
        <v>0</v>
      </c>
      <c r="Y228" s="90">
        <f t="shared" ca="1" si="231"/>
        <v>0</v>
      </c>
      <c r="Z228" s="90">
        <f t="shared" ca="1" si="232"/>
        <v>0</v>
      </c>
      <c r="AA228" s="90">
        <f t="shared" ca="1" si="233"/>
        <v>0</v>
      </c>
      <c r="AB228" s="90">
        <f t="shared" ca="1" si="234"/>
        <v>0</v>
      </c>
      <c r="AC228" s="90">
        <f t="shared" ca="1" si="235"/>
        <v>0</v>
      </c>
      <c r="AD228" s="90">
        <f t="shared" ca="1" si="236"/>
        <v>0</v>
      </c>
      <c r="AE228" s="90">
        <f t="shared" ca="1" si="237"/>
        <v>0</v>
      </c>
      <c r="AF228" s="90">
        <f t="shared" ca="1" si="238"/>
        <v>0</v>
      </c>
      <c r="AG228" s="90">
        <f t="shared" ca="1" si="239"/>
        <v>0</v>
      </c>
      <c r="AH228" s="90">
        <f t="shared" ca="1" si="240"/>
        <v>0</v>
      </c>
      <c r="AI228" s="90">
        <f t="shared" ca="1" si="241"/>
        <v>0</v>
      </c>
      <c r="AJ228" s="90">
        <f t="shared" ca="1" si="242"/>
        <v>0</v>
      </c>
      <c r="AK228" s="94"/>
      <c r="AL228" s="90">
        <f t="shared" ca="1" si="243"/>
        <v>0</v>
      </c>
      <c r="AM228" s="90">
        <f t="shared" ca="1" si="244"/>
        <v>0</v>
      </c>
      <c r="AN228" s="90">
        <f t="shared" ca="1" si="245"/>
        <v>0</v>
      </c>
      <c r="AO228" s="90">
        <f t="shared" ca="1" si="246"/>
        <v>0</v>
      </c>
      <c r="AP228" s="90">
        <f t="shared" ca="1" si="247"/>
        <v>0</v>
      </c>
      <c r="AQ228" s="90">
        <f t="shared" ca="1" si="248"/>
        <v>0</v>
      </c>
      <c r="AR228" s="90">
        <f t="shared" ca="1" si="249"/>
        <v>0</v>
      </c>
      <c r="AS228" s="90">
        <f t="shared" ca="1" si="250"/>
        <v>0</v>
      </c>
      <c r="AT228" s="90">
        <f t="shared" ca="1" si="251"/>
        <v>0</v>
      </c>
      <c r="AU228" s="90">
        <f t="shared" ca="1" si="252"/>
        <v>0</v>
      </c>
      <c r="AV228" s="90">
        <f t="shared" ca="1" si="253"/>
        <v>0</v>
      </c>
      <c r="AW228" s="90">
        <f t="shared" ca="1" si="254"/>
        <v>0</v>
      </c>
      <c r="AX228" s="90">
        <f t="shared" ca="1" si="255"/>
        <v>0</v>
      </c>
      <c r="AY228" s="90">
        <f t="shared" ca="1" si="256"/>
        <v>0</v>
      </c>
      <c r="AZ228" s="90">
        <f t="shared" ca="1" si="257"/>
        <v>0</v>
      </c>
      <c r="BA228" s="92">
        <f t="shared" ca="1" si="258"/>
        <v>0</v>
      </c>
      <c r="BB228" s="95"/>
      <c r="BC228" s="90">
        <f t="shared" ca="1" si="259"/>
        <v>0</v>
      </c>
      <c r="BD228" s="90">
        <f t="shared" ca="1" si="260"/>
        <v>0</v>
      </c>
      <c r="BE228" s="90">
        <f t="shared" ca="1" si="261"/>
        <v>0</v>
      </c>
      <c r="BF228" s="90">
        <f t="shared" ca="1" si="262"/>
        <v>0</v>
      </c>
      <c r="BG228" s="90">
        <f t="shared" ca="1" si="263"/>
        <v>0</v>
      </c>
      <c r="BH228" s="90">
        <f t="shared" ca="1" si="264"/>
        <v>0</v>
      </c>
      <c r="BI228" s="90">
        <f t="shared" ca="1" si="265"/>
        <v>0</v>
      </c>
      <c r="BJ228" s="90">
        <f t="shared" ca="1" si="266"/>
        <v>0</v>
      </c>
      <c r="BK228" s="90">
        <f t="shared" ca="1" si="267"/>
        <v>0</v>
      </c>
      <c r="BL228" s="90">
        <f t="shared" ca="1" si="268"/>
        <v>0</v>
      </c>
      <c r="BM228" s="90">
        <f t="shared" ca="1" si="269"/>
        <v>0</v>
      </c>
      <c r="BN228" s="90">
        <f t="shared" ca="1" si="270"/>
        <v>0</v>
      </c>
      <c r="BO228" s="90">
        <f t="shared" ca="1" si="271"/>
        <v>0</v>
      </c>
      <c r="BP228" s="90">
        <f t="shared" ca="1" si="272"/>
        <v>0</v>
      </c>
      <c r="BQ228" s="90">
        <f t="shared" ca="1" si="273"/>
        <v>0</v>
      </c>
      <c r="BR228" s="92">
        <f t="shared" ca="1" si="274"/>
        <v>0</v>
      </c>
      <c r="BS228" s="92"/>
      <c r="BT228" s="93">
        <f t="shared" ca="1" si="275"/>
        <v>0</v>
      </c>
      <c r="BU228" s="90">
        <f ca="1">IF(W227&lt;=0,0,IF($C228&lt;=SUM($BT228:BT228),0,IF(BD228+$C228-SUM($BT228:BT228)&gt;W227+AM228,W227+AM228-BD228,$C228-SUM($BT228:BT228))))</f>
        <v>0</v>
      </c>
      <c r="BV228" s="90">
        <f ca="1">IF(X227&lt;=0,0,IF($C228&lt;=SUM($BT228:BU228),0,IF(BE228+$C228-SUM($BT228:BU228)&gt;X227+AN228,X227+AN228-BE228,$C228-SUM($BT228:BU228))))</f>
        <v>0</v>
      </c>
      <c r="BW228" s="90">
        <f ca="1">IF(Y227&lt;=0,0,IF($C228&lt;=SUM($BT228:BV228),0,IF(BF228+$C228-SUM($BT228:BV228)&gt;Y227+AO228,Y227+AO228-BF228,$C228-SUM($BT228:BV228))))</f>
        <v>0</v>
      </c>
      <c r="BX228" s="90">
        <f ca="1">IF(Z227&lt;=0,0,IF($C228&lt;=SUM($BT228:BW228),0,IF(BG228+$C228-SUM($BT228:BW228)&gt;Z227+AP228,Z227+AP228-BG228,$C228-SUM($BT228:BW228))))</f>
        <v>0</v>
      </c>
      <c r="BY228" s="90">
        <f ca="1">IF(AA227&lt;=0,0,IF($C228&lt;=SUM($BT228:BX228),0,IF(BH228+$C228-SUM($BT228:BX228)&gt;AA227+AQ228,AA227+AQ228-BH228,$C228-SUM($BT228:BX228))))</f>
        <v>0</v>
      </c>
      <c r="BZ228" s="90">
        <f ca="1">IF(AB227&lt;=0,0,IF($C228&lt;=SUM($BT228:BY228),0,IF(BI228+$C228-SUM($BT228:BY228)&gt;AB227+AR228,AB227+AR228-BI228,$C228-SUM($BT228:BY228))))</f>
        <v>0</v>
      </c>
      <c r="CA228" s="90">
        <f ca="1">IF(AC227&lt;=0,0,IF($C228&lt;=SUM($BT228:BZ228),0,IF(BJ228+$C228-SUM($BT228:BZ228)&gt;AC227+AS228,AC227+AS228-BJ228,$C228-SUM($BT228:BZ228))))</f>
        <v>0</v>
      </c>
      <c r="CB228" s="90">
        <f ca="1">IF(AD227&lt;=0,0,IF($C228&lt;=SUM($BT228:CA228),0,IF(BK228+$C228-SUM($BT228:CA228)&gt;AD227+AT228,AD227+AT228-BK228,$C228-SUM($BT228:CA228))))</f>
        <v>0</v>
      </c>
      <c r="CC228" s="90">
        <f ca="1">IF(AE227&lt;=0,0,IF($C228&lt;=SUM($BT228:CB228),0,IF(BL228+$C228-SUM($BT228:CB228)&gt;AE227+AU228,AE227+AU228-BL228,$C228-SUM($BT228:CB228))))</f>
        <v>0</v>
      </c>
      <c r="CD228" s="90">
        <f ca="1">IF(AF227&lt;=0,0,IF($C228&lt;=SUM($BT228:CC228),0,IF(BM228+$C228-SUM($BT228:CC228)&gt;AF227+AV228,AF227+AV228-BM228,$C228-SUM($BT228:CC228))))</f>
        <v>0</v>
      </c>
      <c r="CE228" s="90">
        <f ca="1">IF(AG227&lt;=0,0,IF($C228&lt;=SUM($BT228:CD228),0,IF(BN228+$C228-SUM($BT228:CD228)&gt;AG227+AW228,AG227+AW228-BN228,$C228-SUM($BT228:CD228))))</f>
        <v>0</v>
      </c>
      <c r="CF228" s="90">
        <f ca="1">IF(AH227&lt;=0,0,IF($C228&lt;=SUM($BT228:CE228),0,IF(BO228+$C228-SUM($BT228:CE228)&gt;AH227+AX228,AH227+AX228-BO228,$C228-SUM($BT228:CE228))))</f>
        <v>0</v>
      </c>
      <c r="CG228" s="90">
        <f ca="1">IF(AI227&lt;=0,0,IF($C228&lt;=SUM($BT228:CF228),0,IF(BP228+$C228-SUM($BT228:CF228)&gt;AI227+AY228,AI227+AY228-BP228,$C228-SUM($BT228:CF228))))</f>
        <v>0</v>
      </c>
      <c r="CH228" s="90">
        <f ca="1">IF(AJ227&lt;=0,0,IF($C228&lt;=SUM($BT228:CG228),0,IF(BQ228+$C228-SUM($BT228:CG228)&gt;AJ227+AZ228,AJ227+AZ228-BQ228,$C228-SUM($BT228:CG228))))</f>
        <v>0</v>
      </c>
    </row>
    <row r="229" spans="1:86" ht="11.1" customHeight="1" x14ac:dyDescent="0.2">
      <c r="A229" s="86" t="str">
        <f t="shared" ca="1" si="211"/>
        <v/>
      </c>
      <c r="B229" s="87" t="e">
        <f t="shared" ca="1" si="276"/>
        <v>#N/A</v>
      </c>
      <c r="C229" s="88" t="str">
        <f t="shared" ca="1" si="212"/>
        <v/>
      </c>
      <c r="D229" s="89"/>
      <c r="E229" s="90">
        <f t="shared" ca="1" si="213"/>
        <v>0</v>
      </c>
      <c r="F229" s="90">
        <f t="shared" ca="1" si="214"/>
        <v>0</v>
      </c>
      <c r="G229" s="90">
        <f t="shared" ca="1" si="215"/>
        <v>0</v>
      </c>
      <c r="H229" s="90">
        <f t="shared" ca="1" si="216"/>
        <v>0</v>
      </c>
      <c r="I229" s="90">
        <f t="shared" ca="1" si="217"/>
        <v>0</v>
      </c>
      <c r="J229" s="90">
        <f t="shared" ca="1" si="218"/>
        <v>0</v>
      </c>
      <c r="K229" s="90">
        <f t="shared" ca="1" si="219"/>
        <v>0</v>
      </c>
      <c r="L229" s="90">
        <f t="shared" ca="1" si="220"/>
        <v>0</v>
      </c>
      <c r="M229" s="90">
        <f t="shared" ca="1" si="221"/>
        <v>0</v>
      </c>
      <c r="N229" s="90">
        <f t="shared" ca="1" si="222"/>
        <v>0</v>
      </c>
      <c r="O229" s="90">
        <f t="shared" ca="1" si="223"/>
        <v>0</v>
      </c>
      <c r="P229" s="90">
        <f t="shared" ca="1" si="224"/>
        <v>0</v>
      </c>
      <c r="Q229" s="90">
        <f t="shared" ca="1" si="225"/>
        <v>0</v>
      </c>
      <c r="R229" s="90">
        <f t="shared" ca="1" si="226"/>
        <v>0</v>
      </c>
      <c r="S229" s="90">
        <f t="shared" ca="1" si="227"/>
        <v>0</v>
      </c>
      <c r="T229" s="91"/>
      <c r="U229" s="90">
        <f t="shared" ca="1" si="210"/>
        <v>0</v>
      </c>
      <c r="V229" s="90">
        <f t="shared" ca="1" si="228"/>
        <v>0</v>
      </c>
      <c r="W229" s="90">
        <f t="shared" ca="1" si="229"/>
        <v>0</v>
      </c>
      <c r="X229" s="90">
        <f t="shared" ca="1" si="230"/>
        <v>0</v>
      </c>
      <c r="Y229" s="90">
        <f t="shared" ca="1" si="231"/>
        <v>0</v>
      </c>
      <c r="Z229" s="90">
        <f t="shared" ca="1" si="232"/>
        <v>0</v>
      </c>
      <c r="AA229" s="90">
        <f t="shared" ca="1" si="233"/>
        <v>0</v>
      </c>
      <c r="AB229" s="90">
        <f t="shared" ca="1" si="234"/>
        <v>0</v>
      </c>
      <c r="AC229" s="90">
        <f t="shared" ca="1" si="235"/>
        <v>0</v>
      </c>
      <c r="AD229" s="90">
        <f t="shared" ca="1" si="236"/>
        <v>0</v>
      </c>
      <c r="AE229" s="90">
        <f t="shared" ca="1" si="237"/>
        <v>0</v>
      </c>
      <c r="AF229" s="90">
        <f t="shared" ca="1" si="238"/>
        <v>0</v>
      </c>
      <c r="AG229" s="90">
        <f t="shared" ca="1" si="239"/>
        <v>0</v>
      </c>
      <c r="AH229" s="90">
        <f t="shared" ca="1" si="240"/>
        <v>0</v>
      </c>
      <c r="AI229" s="90">
        <f t="shared" ca="1" si="241"/>
        <v>0</v>
      </c>
      <c r="AJ229" s="90">
        <f t="shared" ca="1" si="242"/>
        <v>0</v>
      </c>
      <c r="AK229" s="94"/>
      <c r="AL229" s="90">
        <f t="shared" ca="1" si="243"/>
        <v>0</v>
      </c>
      <c r="AM229" s="90">
        <f t="shared" ca="1" si="244"/>
        <v>0</v>
      </c>
      <c r="AN229" s="90">
        <f t="shared" ca="1" si="245"/>
        <v>0</v>
      </c>
      <c r="AO229" s="90">
        <f t="shared" ca="1" si="246"/>
        <v>0</v>
      </c>
      <c r="AP229" s="90">
        <f t="shared" ca="1" si="247"/>
        <v>0</v>
      </c>
      <c r="AQ229" s="90">
        <f t="shared" ca="1" si="248"/>
        <v>0</v>
      </c>
      <c r="AR229" s="90">
        <f t="shared" ca="1" si="249"/>
        <v>0</v>
      </c>
      <c r="AS229" s="90">
        <f t="shared" ca="1" si="250"/>
        <v>0</v>
      </c>
      <c r="AT229" s="90">
        <f t="shared" ca="1" si="251"/>
        <v>0</v>
      </c>
      <c r="AU229" s="90">
        <f t="shared" ca="1" si="252"/>
        <v>0</v>
      </c>
      <c r="AV229" s="90">
        <f t="shared" ca="1" si="253"/>
        <v>0</v>
      </c>
      <c r="AW229" s="90">
        <f t="shared" ca="1" si="254"/>
        <v>0</v>
      </c>
      <c r="AX229" s="90">
        <f t="shared" ca="1" si="255"/>
        <v>0</v>
      </c>
      <c r="AY229" s="90">
        <f t="shared" ca="1" si="256"/>
        <v>0</v>
      </c>
      <c r="AZ229" s="90">
        <f t="shared" ca="1" si="257"/>
        <v>0</v>
      </c>
      <c r="BA229" s="92">
        <f t="shared" ca="1" si="258"/>
        <v>0</v>
      </c>
      <c r="BB229" s="95"/>
      <c r="BC229" s="90">
        <f t="shared" ca="1" si="259"/>
        <v>0</v>
      </c>
      <c r="BD229" s="90">
        <f t="shared" ca="1" si="260"/>
        <v>0</v>
      </c>
      <c r="BE229" s="90">
        <f t="shared" ca="1" si="261"/>
        <v>0</v>
      </c>
      <c r="BF229" s="90">
        <f t="shared" ca="1" si="262"/>
        <v>0</v>
      </c>
      <c r="BG229" s="90">
        <f t="shared" ca="1" si="263"/>
        <v>0</v>
      </c>
      <c r="BH229" s="90">
        <f t="shared" ca="1" si="264"/>
        <v>0</v>
      </c>
      <c r="BI229" s="90">
        <f t="shared" ca="1" si="265"/>
        <v>0</v>
      </c>
      <c r="BJ229" s="90">
        <f t="shared" ca="1" si="266"/>
        <v>0</v>
      </c>
      <c r="BK229" s="90">
        <f t="shared" ca="1" si="267"/>
        <v>0</v>
      </c>
      <c r="BL229" s="90">
        <f t="shared" ca="1" si="268"/>
        <v>0</v>
      </c>
      <c r="BM229" s="90">
        <f t="shared" ca="1" si="269"/>
        <v>0</v>
      </c>
      <c r="BN229" s="90">
        <f t="shared" ca="1" si="270"/>
        <v>0</v>
      </c>
      <c r="BO229" s="90">
        <f t="shared" ca="1" si="271"/>
        <v>0</v>
      </c>
      <c r="BP229" s="90">
        <f t="shared" ca="1" si="272"/>
        <v>0</v>
      </c>
      <c r="BQ229" s="90">
        <f t="shared" ca="1" si="273"/>
        <v>0</v>
      </c>
      <c r="BR229" s="92">
        <f t="shared" ca="1" si="274"/>
        <v>0</v>
      </c>
      <c r="BS229" s="92"/>
      <c r="BT229" s="93">
        <f t="shared" ca="1" si="275"/>
        <v>0</v>
      </c>
      <c r="BU229" s="90">
        <f ca="1">IF(W228&lt;=0,0,IF($C229&lt;=SUM($BT229:BT229),0,IF(BD229+$C229-SUM($BT229:BT229)&gt;W228+AM229,W228+AM229-BD229,$C229-SUM($BT229:BT229))))</f>
        <v>0</v>
      </c>
      <c r="BV229" s="90">
        <f ca="1">IF(X228&lt;=0,0,IF($C229&lt;=SUM($BT229:BU229),0,IF(BE229+$C229-SUM($BT229:BU229)&gt;X228+AN229,X228+AN229-BE229,$C229-SUM($BT229:BU229))))</f>
        <v>0</v>
      </c>
      <c r="BW229" s="90">
        <f ca="1">IF(Y228&lt;=0,0,IF($C229&lt;=SUM($BT229:BV229),0,IF(BF229+$C229-SUM($BT229:BV229)&gt;Y228+AO229,Y228+AO229-BF229,$C229-SUM($BT229:BV229))))</f>
        <v>0</v>
      </c>
      <c r="BX229" s="90">
        <f ca="1">IF(Z228&lt;=0,0,IF($C229&lt;=SUM($BT229:BW229),0,IF(BG229+$C229-SUM($BT229:BW229)&gt;Z228+AP229,Z228+AP229-BG229,$C229-SUM($BT229:BW229))))</f>
        <v>0</v>
      </c>
      <c r="BY229" s="90">
        <f ca="1">IF(AA228&lt;=0,0,IF($C229&lt;=SUM($BT229:BX229),0,IF(BH229+$C229-SUM($BT229:BX229)&gt;AA228+AQ229,AA228+AQ229-BH229,$C229-SUM($BT229:BX229))))</f>
        <v>0</v>
      </c>
      <c r="BZ229" s="90">
        <f ca="1">IF(AB228&lt;=0,0,IF($C229&lt;=SUM($BT229:BY229),0,IF(BI229+$C229-SUM($BT229:BY229)&gt;AB228+AR229,AB228+AR229-BI229,$C229-SUM($BT229:BY229))))</f>
        <v>0</v>
      </c>
      <c r="CA229" s="90">
        <f ca="1">IF(AC228&lt;=0,0,IF($C229&lt;=SUM($BT229:BZ229),0,IF(BJ229+$C229-SUM($BT229:BZ229)&gt;AC228+AS229,AC228+AS229-BJ229,$C229-SUM($BT229:BZ229))))</f>
        <v>0</v>
      </c>
      <c r="CB229" s="90">
        <f ca="1">IF(AD228&lt;=0,0,IF($C229&lt;=SUM($BT229:CA229),0,IF(BK229+$C229-SUM($BT229:CA229)&gt;AD228+AT229,AD228+AT229-BK229,$C229-SUM($BT229:CA229))))</f>
        <v>0</v>
      </c>
      <c r="CC229" s="90">
        <f ca="1">IF(AE228&lt;=0,0,IF($C229&lt;=SUM($BT229:CB229),0,IF(BL229+$C229-SUM($BT229:CB229)&gt;AE228+AU229,AE228+AU229-BL229,$C229-SUM($BT229:CB229))))</f>
        <v>0</v>
      </c>
      <c r="CD229" s="90">
        <f ca="1">IF(AF228&lt;=0,0,IF($C229&lt;=SUM($BT229:CC229),0,IF(BM229+$C229-SUM($BT229:CC229)&gt;AF228+AV229,AF228+AV229-BM229,$C229-SUM($BT229:CC229))))</f>
        <v>0</v>
      </c>
      <c r="CE229" s="90">
        <f ca="1">IF(AG228&lt;=0,0,IF($C229&lt;=SUM($BT229:CD229),0,IF(BN229+$C229-SUM($BT229:CD229)&gt;AG228+AW229,AG228+AW229-BN229,$C229-SUM($BT229:CD229))))</f>
        <v>0</v>
      </c>
      <c r="CF229" s="90">
        <f ca="1">IF(AH228&lt;=0,0,IF($C229&lt;=SUM($BT229:CE229),0,IF(BO229+$C229-SUM($BT229:CE229)&gt;AH228+AX229,AH228+AX229-BO229,$C229-SUM($BT229:CE229))))</f>
        <v>0</v>
      </c>
      <c r="CG229" s="90">
        <f ca="1">IF(AI228&lt;=0,0,IF($C229&lt;=SUM($BT229:CF229),0,IF(BP229+$C229-SUM($BT229:CF229)&gt;AI228+AY229,AI228+AY229-BP229,$C229-SUM($BT229:CF229))))</f>
        <v>0</v>
      </c>
      <c r="CH229" s="90">
        <f ca="1">IF(AJ228&lt;=0,0,IF($C229&lt;=SUM($BT229:CG229),0,IF(BQ229+$C229-SUM($BT229:CG229)&gt;AJ228+AZ229,AJ228+AZ229-BQ229,$C229-SUM($BT229:CG229))))</f>
        <v>0</v>
      </c>
    </row>
    <row r="230" spans="1:86" ht="11.1" customHeight="1" x14ac:dyDescent="0.2">
      <c r="A230" s="86" t="str">
        <f t="shared" ca="1" si="211"/>
        <v/>
      </c>
      <c r="B230" s="87" t="e">
        <f t="shared" ca="1" si="276"/>
        <v>#N/A</v>
      </c>
      <c r="C230" s="88" t="str">
        <f t="shared" ca="1" si="212"/>
        <v/>
      </c>
      <c r="D230" s="89"/>
      <c r="E230" s="90">
        <f t="shared" ca="1" si="213"/>
        <v>0</v>
      </c>
      <c r="F230" s="90">
        <f t="shared" ca="1" si="214"/>
        <v>0</v>
      </c>
      <c r="G230" s="90">
        <f t="shared" ca="1" si="215"/>
        <v>0</v>
      </c>
      <c r="H230" s="90">
        <f t="shared" ca="1" si="216"/>
        <v>0</v>
      </c>
      <c r="I230" s="90">
        <f t="shared" ca="1" si="217"/>
        <v>0</v>
      </c>
      <c r="J230" s="90">
        <f t="shared" ca="1" si="218"/>
        <v>0</v>
      </c>
      <c r="K230" s="90">
        <f t="shared" ca="1" si="219"/>
        <v>0</v>
      </c>
      <c r="L230" s="90">
        <f t="shared" ca="1" si="220"/>
        <v>0</v>
      </c>
      <c r="M230" s="90">
        <f t="shared" ca="1" si="221"/>
        <v>0</v>
      </c>
      <c r="N230" s="90">
        <f t="shared" ca="1" si="222"/>
        <v>0</v>
      </c>
      <c r="O230" s="90">
        <f t="shared" ca="1" si="223"/>
        <v>0</v>
      </c>
      <c r="P230" s="90">
        <f t="shared" ca="1" si="224"/>
        <v>0</v>
      </c>
      <c r="Q230" s="90">
        <f t="shared" ca="1" si="225"/>
        <v>0</v>
      </c>
      <c r="R230" s="90">
        <f t="shared" ca="1" si="226"/>
        <v>0</v>
      </c>
      <c r="S230" s="90">
        <f t="shared" ca="1" si="227"/>
        <v>0</v>
      </c>
      <c r="T230" s="91"/>
      <c r="U230" s="90">
        <f t="shared" ca="1" si="210"/>
        <v>0</v>
      </c>
      <c r="V230" s="90">
        <f t="shared" ca="1" si="228"/>
        <v>0</v>
      </c>
      <c r="W230" s="90">
        <f t="shared" ca="1" si="229"/>
        <v>0</v>
      </c>
      <c r="X230" s="90">
        <f t="shared" ca="1" si="230"/>
        <v>0</v>
      </c>
      <c r="Y230" s="90">
        <f t="shared" ca="1" si="231"/>
        <v>0</v>
      </c>
      <c r="Z230" s="90">
        <f t="shared" ca="1" si="232"/>
        <v>0</v>
      </c>
      <c r="AA230" s="90">
        <f t="shared" ca="1" si="233"/>
        <v>0</v>
      </c>
      <c r="AB230" s="90">
        <f t="shared" ca="1" si="234"/>
        <v>0</v>
      </c>
      <c r="AC230" s="90">
        <f t="shared" ca="1" si="235"/>
        <v>0</v>
      </c>
      <c r="AD230" s="90">
        <f t="shared" ca="1" si="236"/>
        <v>0</v>
      </c>
      <c r="AE230" s="90">
        <f t="shared" ca="1" si="237"/>
        <v>0</v>
      </c>
      <c r="AF230" s="90">
        <f t="shared" ca="1" si="238"/>
        <v>0</v>
      </c>
      <c r="AG230" s="90">
        <f t="shared" ca="1" si="239"/>
        <v>0</v>
      </c>
      <c r="AH230" s="90">
        <f t="shared" ca="1" si="240"/>
        <v>0</v>
      </c>
      <c r="AI230" s="90">
        <f t="shared" ca="1" si="241"/>
        <v>0</v>
      </c>
      <c r="AJ230" s="90">
        <f t="shared" ca="1" si="242"/>
        <v>0</v>
      </c>
      <c r="AK230" s="94"/>
      <c r="AL230" s="90">
        <f t="shared" ca="1" si="243"/>
        <v>0</v>
      </c>
      <c r="AM230" s="90">
        <f t="shared" ca="1" si="244"/>
        <v>0</v>
      </c>
      <c r="AN230" s="90">
        <f t="shared" ca="1" si="245"/>
        <v>0</v>
      </c>
      <c r="AO230" s="90">
        <f t="shared" ca="1" si="246"/>
        <v>0</v>
      </c>
      <c r="AP230" s="90">
        <f t="shared" ca="1" si="247"/>
        <v>0</v>
      </c>
      <c r="AQ230" s="90">
        <f t="shared" ca="1" si="248"/>
        <v>0</v>
      </c>
      <c r="AR230" s="90">
        <f t="shared" ca="1" si="249"/>
        <v>0</v>
      </c>
      <c r="AS230" s="90">
        <f t="shared" ca="1" si="250"/>
        <v>0</v>
      </c>
      <c r="AT230" s="90">
        <f t="shared" ca="1" si="251"/>
        <v>0</v>
      </c>
      <c r="AU230" s="90">
        <f t="shared" ca="1" si="252"/>
        <v>0</v>
      </c>
      <c r="AV230" s="90">
        <f t="shared" ca="1" si="253"/>
        <v>0</v>
      </c>
      <c r="AW230" s="90">
        <f t="shared" ca="1" si="254"/>
        <v>0</v>
      </c>
      <c r="AX230" s="90">
        <f t="shared" ca="1" si="255"/>
        <v>0</v>
      </c>
      <c r="AY230" s="90">
        <f t="shared" ca="1" si="256"/>
        <v>0</v>
      </c>
      <c r="AZ230" s="90">
        <f t="shared" ca="1" si="257"/>
        <v>0</v>
      </c>
      <c r="BA230" s="92">
        <f t="shared" ca="1" si="258"/>
        <v>0</v>
      </c>
      <c r="BB230" s="95"/>
      <c r="BC230" s="90">
        <f t="shared" ca="1" si="259"/>
        <v>0</v>
      </c>
      <c r="BD230" s="90">
        <f t="shared" ca="1" si="260"/>
        <v>0</v>
      </c>
      <c r="BE230" s="90">
        <f t="shared" ca="1" si="261"/>
        <v>0</v>
      </c>
      <c r="BF230" s="90">
        <f t="shared" ca="1" si="262"/>
        <v>0</v>
      </c>
      <c r="BG230" s="90">
        <f t="shared" ca="1" si="263"/>
        <v>0</v>
      </c>
      <c r="BH230" s="90">
        <f t="shared" ca="1" si="264"/>
        <v>0</v>
      </c>
      <c r="BI230" s="90">
        <f t="shared" ca="1" si="265"/>
        <v>0</v>
      </c>
      <c r="BJ230" s="90">
        <f t="shared" ca="1" si="266"/>
        <v>0</v>
      </c>
      <c r="BK230" s="90">
        <f t="shared" ca="1" si="267"/>
        <v>0</v>
      </c>
      <c r="BL230" s="90">
        <f t="shared" ca="1" si="268"/>
        <v>0</v>
      </c>
      <c r="BM230" s="90">
        <f t="shared" ca="1" si="269"/>
        <v>0</v>
      </c>
      <c r="BN230" s="90">
        <f t="shared" ca="1" si="270"/>
        <v>0</v>
      </c>
      <c r="BO230" s="90">
        <f t="shared" ca="1" si="271"/>
        <v>0</v>
      </c>
      <c r="BP230" s="90">
        <f t="shared" ca="1" si="272"/>
        <v>0</v>
      </c>
      <c r="BQ230" s="90">
        <f t="shared" ca="1" si="273"/>
        <v>0</v>
      </c>
      <c r="BR230" s="92">
        <f t="shared" ca="1" si="274"/>
        <v>0</v>
      </c>
      <c r="BS230" s="92"/>
      <c r="BT230" s="93">
        <f t="shared" ca="1" si="275"/>
        <v>0</v>
      </c>
      <c r="BU230" s="90">
        <f ca="1">IF(W229&lt;=0,0,IF($C230&lt;=SUM($BT230:BT230),0,IF(BD230+$C230-SUM($BT230:BT230)&gt;W229+AM230,W229+AM230-BD230,$C230-SUM($BT230:BT230))))</f>
        <v>0</v>
      </c>
      <c r="BV230" s="90">
        <f ca="1">IF(X229&lt;=0,0,IF($C230&lt;=SUM($BT230:BU230),0,IF(BE230+$C230-SUM($BT230:BU230)&gt;X229+AN230,X229+AN230-BE230,$C230-SUM($BT230:BU230))))</f>
        <v>0</v>
      </c>
      <c r="BW230" s="90">
        <f ca="1">IF(Y229&lt;=0,0,IF($C230&lt;=SUM($BT230:BV230),0,IF(BF230+$C230-SUM($BT230:BV230)&gt;Y229+AO230,Y229+AO230-BF230,$C230-SUM($BT230:BV230))))</f>
        <v>0</v>
      </c>
      <c r="BX230" s="90">
        <f ca="1">IF(Z229&lt;=0,0,IF($C230&lt;=SUM($BT230:BW230),0,IF(BG230+$C230-SUM($BT230:BW230)&gt;Z229+AP230,Z229+AP230-BG230,$C230-SUM($BT230:BW230))))</f>
        <v>0</v>
      </c>
      <c r="BY230" s="90">
        <f ca="1">IF(AA229&lt;=0,0,IF($C230&lt;=SUM($BT230:BX230),0,IF(BH230+$C230-SUM($BT230:BX230)&gt;AA229+AQ230,AA229+AQ230-BH230,$C230-SUM($BT230:BX230))))</f>
        <v>0</v>
      </c>
      <c r="BZ230" s="90">
        <f ca="1">IF(AB229&lt;=0,0,IF($C230&lt;=SUM($BT230:BY230),0,IF(BI230+$C230-SUM($BT230:BY230)&gt;AB229+AR230,AB229+AR230-BI230,$C230-SUM($BT230:BY230))))</f>
        <v>0</v>
      </c>
      <c r="CA230" s="90">
        <f ca="1">IF(AC229&lt;=0,0,IF($C230&lt;=SUM($BT230:BZ230),0,IF(BJ230+$C230-SUM($BT230:BZ230)&gt;AC229+AS230,AC229+AS230-BJ230,$C230-SUM($BT230:BZ230))))</f>
        <v>0</v>
      </c>
      <c r="CB230" s="90">
        <f ca="1">IF(AD229&lt;=0,0,IF($C230&lt;=SUM($BT230:CA230),0,IF(BK230+$C230-SUM($BT230:CA230)&gt;AD229+AT230,AD229+AT230-BK230,$C230-SUM($BT230:CA230))))</f>
        <v>0</v>
      </c>
      <c r="CC230" s="90">
        <f ca="1">IF(AE229&lt;=0,0,IF($C230&lt;=SUM($BT230:CB230),0,IF(BL230+$C230-SUM($BT230:CB230)&gt;AE229+AU230,AE229+AU230-BL230,$C230-SUM($BT230:CB230))))</f>
        <v>0</v>
      </c>
      <c r="CD230" s="90">
        <f ca="1">IF(AF229&lt;=0,0,IF($C230&lt;=SUM($BT230:CC230),0,IF(BM230+$C230-SUM($BT230:CC230)&gt;AF229+AV230,AF229+AV230-BM230,$C230-SUM($BT230:CC230))))</f>
        <v>0</v>
      </c>
      <c r="CE230" s="90">
        <f ca="1">IF(AG229&lt;=0,0,IF($C230&lt;=SUM($BT230:CD230),0,IF(BN230+$C230-SUM($BT230:CD230)&gt;AG229+AW230,AG229+AW230-BN230,$C230-SUM($BT230:CD230))))</f>
        <v>0</v>
      </c>
      <c r="CF230" s="90">
        <f ca="1">IF(AH229&lt;=0,0,IF($C230&lt;=SUM($BT230:CE230),0,IF(BO230+$C230-SUM($BT230:CE230)&gt;AH229+AX230,AH229+AX230-BO230,$C230-SUM($BT230:CE230))))</f>
        <v>0</v>
      </c>
      <c r="CG230" s="90">
        <f ca="1">IF(AI229&lt;=0,0,IF($C230&lt;=SUM($BT230:CF230),0,IF(BP230+$C230-SUM($BT230:CF230)&gt;AI229+AY230,AI229+AY230-BP230,$C230-SUM($BT230:CF230))))</f>
        <v>0</v>
      </c>
      <c r="CH230" s="90">
        <f ca="1">IF(AJ229&lt;=0,0,IF($C230&lt;=SUM($BT230:CG230),0,IF(BQ230+$C230-SUM($BT230:CG230)&gt;AJ229+AZ230,AJ229+AZ230-BQ230,$C230-SUM($BT230:CG230))))</f>
        <v>0</v>
      </c>
    </row>
    <row r="231" spans="1:86" ht="11.1" customHeight="1" x14ac:dyDescent="0.2">
      <c r="A231" s="86" t="str">
        <f t="shared" ca="1" si="211"/>
        <v/>
      </c>
      <c r="B231" s="87" t="e">
        <f t="shared" ca="1" si="276"/>
        <v>#N/A</v>
      </c>
      <c r="C231" s="88" t="str">
        <f t="shared" ca="1" si="212"/>
        <v/>
      </c>
      <c r="D231" s="89"/>
      <c r="E231" s="90">
        <f t="shared" ca="1" si="213"/>
        <v>0</v>
      </c>
      <c r="F231" s="90">
        <f t="shared" ca="1" si="214"/>
        <v>0</v>
      </c>
      <c r="G231" s="90">
        <f t="shared" ca="1" si="215"/>
        <v>0</v>
      </c>
      <c r="H231" s="90">
        <f t="shared" ca="1" si="216"/>
        <v>0</v>
      </c>
      <c r="I231" s="90">
        <f t="shared" ca="1" si="217"/>
        <v>0</v>
      </c>
      <c r="J231" s="90">
        <f t="shared" ca="1" si="218"/>
        <v>0</v>
      </c>
      <c r="K231" s="90">
        <f t="shared" ca="1" si="219"/>
        <v>0</v>
      </c>
      <c r="L231" s="90">
        <f t="shared" ca="1" si="220"/>
        <v>0</v>
      </c>
      <c r="M231" s="90">
        <f t="shared" ca="1" si="221"/>
        <v>0</v>
      </c>
      <c r="N231" s="90">
        <f t="shared" ca="1" si="222"/>
        <v>0</v>
      </c>
      <c r="O231" s="90">
        <f t="shared" ca="1" si="223"/>
        <v>0</v>
      </c>
      <c r="P231" s="90">
        <f t="shared" ca="1" si="224"/>
        <v>0</v>
      </c>
      <c r="Q231" s="90">
        <f t="shared" ca="1" si="225"/>
        <v>0</v>
      </c>
      <c r="R231" s="90">
        <f t="shared" ca="1" si="226"/>
        <v>0</v>
      </c>
      <c r="S231" s="90">
        <f t="shared" ca="1" si="227"/>
        <v>0</v>
      </c>
      <c r="T231" s="91"/>
      <c r="U231" s="90">
        <f t="shared" ca="1" si="210"/>
        <v>0</v>
      </c>
      <c r="V231" s="90">
        <f t="shared" ca="1" si="228"/>
        <v>0</v>
      </c>
      <c r="W231" s="90">
        <f t="shared" ca="1" si="229"/>
        <v>0</v>
      </c>
      <c r="X231" s="90">
        <f t="shared" ca="1" si="230"/>
        <v>0</v>
      </c>
      <c r="Y231" s="90">
        <f t="shared" ca="1" si="231"/>
        <v>0</v>
      </c>
      <c r="Z231" s="90">
        <f t="shared" ca="1" si="232"/>
        <v>0</v>
      </c>
      <c r="AA231" s="90">
        <f t="shared" ca="1" si="233"/>
        <v>0</v>
      </c>
      <c r="AB231" s="90">
        <f t="shared" ca="1" si="234"/>
        <v>0</v>
      </c>
      <c r="AC231" s="90">
        <f t="shared" ca="1" si="235"/>
        <v>0</v>
      </c>
      <c r="AD231" s="90">
        <f t="shared" ca="1" si="236"/>
        <v>0</v>
      </c>
      <c r="AE231" s="90">
        <f t="shared" ca="1" si="237"/>
        <v>0</v>
      </c>
      <c r="AF231" s="90">
        <f t="shared" ca="1" si="238"/>
        <v>0</v>
      </c>
      <c r="AG231" s="90">
        <f t="shared" ca="1" si="239"/>
        <v>0</v>
      </c>
      <c r="AH231" s="90">
        <f t="shared" ca="1" si="240"/>
        <v>0</v>
      </c>
      <c r="AI231" s="90">
        <f t="shared" ca="1" si="241"/>
        <v>0</v>
      </c>
      <c r="AJ231" s="90">
        <f t="shared" ca="1" si="242"/>
        <v>0</v>
      </c>
      <c r="AK231" s="94"/>
      <c r="AL231" s="90">
        <f t="shared" ca="1" si="243"/>
        <v>0</v>
      </c>
      <c r="AM231" s="90">
        <f t="shared" ca="1" si="244"/>
        <v>0</v>
      </c>
      <c r="AN231" s="90">
        <f t="shared" ca="1" si="245"/>
        <v>0</v>
      </c>
      <c r="AO231" s="90">
        <f t="shared" ca="1" si="246"/>
        <v>0</v>
      </c>
      <c r="AP231" s="90">
        <f t="shared" ca="1" si="247"/>
        <v>0</v>
      </c>
      <c r="AQ231" s="90">
        <f t="shared" ca="1" si="248"/>
        <v>0</v>
      </c>
      <c r="AR231" s="90">
        <f t="shared" ca="1" si="249"/>
        <v>0</v>
      </c>
      <c r="AS231" s="90">
        <f t="shared" ca="1" si="250"/>
        <v>0</v>
      </c>
      <c r="AT231" s="90">
        <f t="shared" ca="1" si="251"/>
        <v>0</v>
      </c>
      <c r="AU231" s="90">
        <f t="shared" ca="1" si="252"/>
        <v>0</v>
      </c>
      <c r="AV231" s="90">
        <f t="shared" ca="1" si="253"/>
        <v>0</v>
      </c>
      <c r="AW231" s="90">
        <f t="shared" ca="1" si="254"/>
        <v>0</v>
      </c>
      <c r="AX231" s="90">
        <f t="shared" ca="1" si="255"/>
        <v>0</v>
      </c>
      <c r="AY231" s="90">
        <f t="shared" ca="1" si="256"/>
        <v>0</v>
      </c>
      <c r="AZ231" s="90">
        <f t="shared" ca="1" si="257"/>
        <v>0</v>
      </c>
      <c r="BA231" s="92">
        <f t="shared" ca="1" si="258"/>
        <v>0</v>
      </c>
      <c r="BB231" s="95"/>
      <c r="BC231" s="90">
        <f t="shared" ca="1" si="259"/>
        <v>0</v>
      </c>
      <c r="BD231" s="90">
        <f t="shared" ca="1" si="260"/>
        <v>0</v>
      </c>
      <c r="BE231" s="90">
        <f t="shared" ca="1" si="261"/>
        <v>0</v>
      </c>
      <c r="BF231" s="90">
        <f t="shared" ca="1" si="262"/>
        <v>0</v>
      </c>
      <c r="BG231" s="90">
        <f t="shared" ca="1" si="263"/>
        <v>0</v>
      </c>
      <c r="BH231" s="90">
        <f t="shared" ca="1" si="264"/>
        <v>0</v>
      </c>
      <c r="BI231" s="90">
        <f t="shared" ca="1" si="265"/>
        <v>0</v>
      </c>
      <c r="BJ231" s="90">
        <f t="shared" ca="1" si="266"/>
        <v>0</v>
      </c>
      <c r="BK231" s="90">
        <f t="shared" ca="1" si="267"/>
        <v>0</v>
      </c>
      <c r="BL231" s="90">
        <f t="shared" ca="1" si="268"/>
        <v>0</v>
      </c>
      <c r="BM231" s="90">
        <f t="shared" ca="1" si="269"/>
        <v>0</v>
      </c>
      <c r="BN231" s="90">
        <f t="shared" ca="1" si="270"/>
        <v>0</v>
      </c>
      <c r="BO231" s="90">
        <f t="shared" ca="1" si="271"/>
        <v>0</v>
      </c>
      <c r="BP231" s="90">
        <f t="shared" ca="1" si="272"/>
        <v>0</v>
      </c>
      <c r="BQ231" s="90">
        <f t="shared" ca="1" si="273"/>
        <v>0</v>
      </c>
      <c r="BR231" s="92">
        <f t="shared" ca="1" si="274"/>
        <v>0</v>
      </c>
      <c r="BS231" s="92"/>
      <c r="BT231" s="93">
        <f t="shared" ca="1" si="275"/>
        <v>0</v>
      </c>
      <c r="BU231" s="90">
        <f ca="1">IF(W230&lt;=0,0,IF($C231&lt;=SUM($BT231:BT231),0,IF(BD231+$C231-SUM($BT231:BT231)&gt;W230+AM231,W230+AM231-BD231,$C231-SUM($BT231:BT231))))</f>
        <v>0</v>
      </c>
      <c r="BV231" s="90">
        <f ca="1">IF(X230&lt;=0,0,IF($C231&lt;=SUM($BT231:BU231),0,IF(BE231+$C231-SUM($BT231:BU231)&gt;X230+AN231,X230+AN231-BE231,$C231-SUM($BT231:BU231))))</f>
        <v>0</v>
      </c>
      <c r="BW231" s="90">
        <f ca="1">IF(Y230&lt;=0,0,IF($C231&lt;=SUM($BT231:BV231),0,IF(BF231+$C231-SUM($BT231:BV231)&gt;Y230+AO231,Y230+AO231-BF231,$C231-SUM($BT231:BV231))))</f>
        <v>0</v>
      </c>
      <c r="BX231" s="90">
        <f ca="1">IF(Z230&lt;=0,0,IF($C231&lt;=SUM($BT231:BW231),0,IF(BG231+$C231-SUM($BT231:BW231)&gt;Z230+AP231,Z230+AP231-BG231,$C231-SUM($BT231:BW231))))</f>
        <v>0</v>
      </c>
      <c r="BY231" s="90">
        <f ca="1">IF(AA230&lt;=0,0,IF($C231&lt;=SUM($BT231:BX231),0,IF(BH231+$C231-SUM($BT231:BX231)&gt;AA230+AQ231,AA230+AQ231-BH231,$C231-SUM($BT231:BX231))))</f>
        <v>0</v>
      </c>
      <c r="BZ231" s="90">
        <f ca="1">IF(AB230&lt;=0,0,IF($C231&lt;=SUM($BT231:BY231),0,IF(BI231+$C231-SUM($BT231:BY231)&gt;AB230+AR231,AB230+AR231-BI231,$C231-SUM($BT231:BY231))))</f>
        <v>0</v>
      </c>
      <c r="CA231" s="90">
        <f ca="1">IF(AC230&lt;=0,0,IF($C231&lt;=SUM($BT231:BZ231),0,IF(BJ231+$C231-SUM($BT231:BZ231)&gt;AC230+AS231,AC230+AS231-BJ231,$C231-SUM($BT231:BZ231))))</f>
        <v>0</v>
      </c>
      <c r="CB231" s="90">
        <f ca="1">IF(AD230&lt;=0,0,IF($C231&lt;=SUM($BT231:CA231),0,IF(BK231+$C231-SUM($BT231:CA231)&gt;AD230+AT231,AD230+AT231-BK231,$C231-SUM($BT231:CA231))))</f>
        <v>0</v>
      </c>
      <c r="CC231" s="90">
        <f ca="1">IF(AE230&lt;=0,0,IF($C231&lt;=SUM($BT231:CB231),0,IF(BL231+$C231-SUM($BT231:CB231)&gt;AE230+AU231,AE230+AU231-BL231,$C231-SUM($BT231:CB231))))</f>
        <v>0</v>
      </c>
      <c r="CD231" s="90">
        <f ca="1">IF(AF230&lt;=0,0,IF($C231&lt;=SUM($BT231:CC231),0,IF(BM231+$C231-SUM($BT231:CC231)&gt;AF230+AV231,AF230+AV231-BM231,$C231-SUM($BT231:CC231))))</f>
        <v>0</v>
      </c>
      <c r="CE231" s="90">
        <f ca="1">IF(AG230&lt;=0,0,IF($C231&lt;=SUM($BT231:CD231),0,IF(BN231+$C231-SUM($BT231:CD231)&gt;AG230+AW231,AG230+AW231-BN231,$C231-SUM($BT231:CD231))))</f>
        <v>0</v>
      </c>
      <c r="CF231" s="90">
        <f ca="1">IF(AH230&lt;=0,0,IF($C231&lt;=SUM($BT231:CE231),0,IF(BO231+$C231-SUM($BT231:CE231)&gt;AH230+AX231,AH230+AX231-BO231,$C231-SUM($BT231:CE231))))</f>
        <v>0</v>
      </c>
      <c r="CG231" s="90">
        <f ca="1">IF(AI230&lt;=0,0,IF($C231&lt;=SUM($BT231:CF231),0,IF(BP231+$C231-SUM($BT231:CF231)&gt;AI230+AY231,AI230+AY231-BP231,$C231-SUM($BT231:CF231))))</f>
        <v>0</v>
      </c>
      <c r="CH231" s="90">
        <f ca="1">IF(AJ230&lt;=0,0,IF($C231&lt;=SUM($BT231:CG231),0,IF(BQ231+$C231-SUM($BT231:CG231)&gt;AJ230+AZ231,AJ230+AZ231-BQ231,$C231-SUM($BT231:CG231))))</f>
        <v>0</v>
      </c>
    </row>
    <row r="232" spans="1:86" ht="11.1" customHeight="1" x14ac:dyDescent="0.2">
      <c r="A232" s="86" t="str">
        <f t="shared" ca="1" si="211"/>
        <v/>
      </c>
      <c r="B232" s="87" t="e">
        <f t="shared" ca="1" si="276"/>
        <v>#N/A</v>
      </c>
      <c r="C232" s="88" t="str">
        <f t="shared" ca="1" si="212"/>
        <v/>
      </c>
      <c r="D232" s="89"/>
      <c r="E232" s="90">
        <f t="shared" ca="1" si="213"/>
        <v>0</v>
      </c>
      <c r="F232" s="90">
        <f t="shared" ca="1" si="214"/>
        <v>0</v>
      </c>
      <c r="G232" s="90">
        <f t="shared" ca="1" si="215"/>
        <v>0</v>
      </c>
      <c r="H232" s="90">
        <f t="shared" ca="1" si="216"/>
        <v>0</v>
      </c>
      <c r="I232" s="90">
        <f t="shared" ca="1" si="217"/>
        <v>0</v>
      </c>
      <c r="J232" s="90">
        <f t="shared" ca="1" si="218"/>
        <v>0</v>
      </c>
      <c r="K232" s="90">
        <f t="shared" ca="1" si="219"/>
        <v>0</v>
      </c>
      <c r="L232" s="90">
        <f t="shared" ca="1" si="220"/>
        <v>0</v>
      </c>
      <c r="M232" s="90">
        <f t="shared" ca="1" si="221"/>
        <v>0</v>
      </c>
      <c r="N232" s="90">
        <f t="shared" ca="1" si="222"/>
        <v>0</v>
      </c>
      <c r="O232" s="90">
        <f t="shared" ca="1" si="223"/>
        <v>0</v>
      </c>
      <c r="P232" s="90">
        <f t="shared" ca="1" si="224"/>
        <v>0</v>
      </c>
      <c r="Q232" s="90">
        <f t="shared" ca="1" si="225"/>
        <v>0</v>
      </c>
      <c r="R232" s="90">
        <f t="shared" ca="1" si="226"/>
        <v>0</v>
      </c>
      <c r="S232" s="90">
        <f t="shared" ca="1" si="227"/>
        <v>0</v>
      </c>
      <c r="T232" s="91"/>
      <c r="U232" s="90">
        <f t="shared" ca="1" si="210"/>
        <v>0</v>
      </c>
      <c r="V232" s="90">
        <f t="shared" ca="1" si="228"/>
        <v>0</v>
      </c>
      <c r="W232" s="90">
        <f t="shared" ca="1" si="229"/>
        <v>0</v>
      </c>
      <c r="X232" s="90">
        <f t="shared" ca="1" si="230"/>
        <v>0</v>
      </c>
      <c r="Y232" s="90">
        <f t="shared" ca="1" si="231"/>
        <v>0</v>
      </c>
      <c r="Z232" s="90">
        <f t="shared" ca="1" si="232"/>
        <v>0</v>
      </c>
      <c r="AA232" s="90">
        <f t="shared" ca="1" si="233"/>
        <v>0</v>
      </c>
      <c r="AB232" s="90">
        <f t="shared" ca="1" si="234"/>
        <v>0</v>
      </c>
      <c r="AC232" s="90">
        <f t="shared" ca="1" si="235"/>
        <v>0</v>
      </c>
      <c r="AD232" s="90">
        <f t="shared" ca="1" si="236"/>
        <v>0</v>
      </c>
      <c r="AE232" s="90">
        <f t="shared" ca="1" si="237"/>
        <v>0</v>
      </c>
      <c r="AF232" s="90">
        <f t="shared" ca="1" si="238"/>
        <v>0</v>
      </c>
      <c r="AG232" s="90">
        <f t="shared" ca="1" si="239"/>
        <v>0</v>
      </c>
      <c r="AH232" s="90">
        <f t="shared" ca="1" si="240"/>
        <v>0</v>
      </c>
      <c r="AI232" s="90">
        <f t="shared" ca="1" si="241"/>
        <v>0</v>
      </c>
      <c r="AJ232" s="90">
        <f t="shared" ca="1" si="242"/>
        <v>0</v>
      </c>
      <c r="AK232" s="94"/>
      <c r="AL232" s="90">
        <f t="shared" ca="1" si="243"/>
        <v>0</v>
      </c>
      <c r="AM232" s="90">
        <f t="shared" ca="1" si="244"/>
        <v>0</v>
      </c>
      <c r="AN232" s="90">
        <f t="shared" ca="1" si="245"/>
        <v>0</v>
      </c>
      <c r="AO232" s="90">
        <f t="shared" ca="1" si="246"/>
        <v>0</v>
      </c>
      <c r="AP232" s="90">
        <f t="shared" ca="1" si="247"/>
        <v>0</v>
      </c>
      <c r="AQ232" s="90">
        <f t="shared" ca="1" si="248"/>
        <v>0</v>
      </c>
      <c r="AR232" s="90">
        <f t="shared" ca="1" si="249"/>
        <v>0</v>
      </c>
      <c r="AS232" s="90">
        <f t="shared" ca="1" si="250"/>
        <v>0</v>
      </c>
      <c r="AT232" s="90">
        <f t="shared" ca="1" si="251"/>
        <v>0</v>
      </c>
      <c r="AU232" s="90">
        <f t="shared" ca="1" si="252"/>
        <v>0</v>
      </c>
      <c r="AV232" s="90">
        <f t="shared" ca="1" si="253"/>
        <v>0</v>
      </c>
      <c r="AW232" s="90">
        <f t="shared" ca="1" si="254"/>
        <v>0</v>
      </c>
      <c r="AX232" s="90">
        <f t="shared" ca="1" si="255"/>
        <v>0</v>
      </c>
      <c r="AY232" s="90">
        <f t="shared" ca="1" si="256"/>
        <v>0</v>
      </c>
      <c r="AZ232" s="90">
        <f t="shared" ca="1" si="257"/>
        <v>0</v>
      </c>
      <c r="BA232" s="92">
        <f t="shared" ca="1" si="258"/>
        <v>0</v>
      </c>
      <c r="BB232" s="95"/>
      <c r="BC232" s="90">
        <f t="shared" ca="1" si="259"/>
        <v>0</v>
      </c>
      <c r="BD232" s="90">
        <f t="shared" ca="1" si="260"/>
        <v>0</v>
      </c>
      <c r="BE232" s="90">
        <f t="shared" ca="1" si="261"/>
        <v>0</v>
      </c>
      <c r="BF232" s="90">
        <f t="shared" ca="1" si="262"/>
        <v>0</v>
      </c>
      <c r="BG232" s="90">
        <f t="shared" ca="1" si="263"/>
        <v>0</v>
      </c>
      <c r="BH232" s="90">
        <f t="shared" ca="1" si="264"/>
        <v>0</v>
      </c>
      <c r="BI232" s="90">
        <f t="shared" ca="1" si="265"/>
        <v>0</v>
      </c>
      <c r="BJ232" s="90">
        <f t="shared" ca="1" si="266"/>
        <v>0</v>
      </c>
      <c r="BK232" s="90">
        <f t="shared" ca="1" si="267"/>
        <v>0</v>
      </c>
      <c r="BL232" s="90">
        <f t="shared" ca="1" si="268"/>
        <v>0</v>
      </c>
      <c r="BM232" s="90">
        <f t="shared" ca="1" si="269"/>
        <v>0</v>
      </c>
      <c r="BN232" s="90">
        <f t="shared" ca="1" si="270"/>
        <v>0</v>
      </c>
      <c r="BO232" s="90">
        <f t="shared" ca="1" si="271"/>
        <v>0</v>
      </c>
      <c r="BP232" s="90">
        <f t="shared" ca="1" si="272"/>
        <v>0</v>
      </c>
      <c r="BQ232" s="90">
        <f t="shared" ca="1" si="273"/>
        <v>0</v>
      </c>
      <c r="BR232" s="92">
        <f t="shared" ca="1" si="274"/>
        <v>0</v>
      </c>
      <c r="BS232" s="92"/>
      <c r="BT232" s="93">
        <f t="shared" ca="1" si="275"/>
        <v>0</v>
      </c>
      <c r="BU232" s="90">
        <f ca="1">IF(W231&lt;=0,0,IF($C232&lt;=SUM($BT232:BT232),0,IF(BD232+$C232-SUM($BT232:BT232)&gt;W231+AM232,W231+AM232-BD232,$C232-SUM($BT232:BT232))))</f>
        <v>0</v>
      </c>
      <c r="BV232" s="90">
        <f ca="1">IF(X231&lt;=0,0,IF($C232&lt;=SUM($BT232:BU232),0,IF(BE232+$C232-SUM($BT232:BU232)&gt;X231+AN232,X231+AN232-BE232,$C232-SUM($BT232:BU232))))</f>
        <v>0</v>
      </c>
      <c r="BW232" s="90">
        <f ca="1">IF(Y231&lt;=0,0,IF($C232&lt;=SUM($BT232:BV232),0,IF(BF232+$C232-SUM($BT232:BV232)&gt;Y231+AO232,Y231+AO232-BF232,$C232-SUM($BT232:BV232))))</f>
        <v>0</v>
      </c>
      <c r="BX232" s="90">
        <f ca="1">IF(Z231&lt;=0,0,IF($C232&lt;=SUM($BT232:BW232),0,IF(BG232+$C232-SUM($BT232:BW232)&gt;Z231+AP232,Z231+AP232-BG232,$C232-SUM($BT232:BW232))))</f>
        <v>0</v>
      </c>
      <c r="BY232" s="90">
        <f ca="1">IF(AA231&lt;=0,0,IF($C232&lt;=SUM($BT232:BX232),0,IF(BH232+$C232-SUM($BT232:BX232)&gt;AA231+AQ232,AA231+AQ232-BH232,$C232-SUM($BT232:BX232))))</f>
        <v>0</v>
      </c>
      <c r="BZ232" s="90">
        <f ca="1">IF(AB231&lt;=0,0,IF($C232&lt;=SUM($BT232:BY232),0,IF(BI232+$C232-SUM($BT232:BY232)&gt;AB231+AR232,AB231+AR232-BI232,$C232-SUM($BT232:BY232))))</f>
        <v>0</v>
      </c>
      <c r="CA232" s="90">
        <f ca="1">IF(AC231&lt;=0,0,IF($C232&lt;=SUM($BT232:BZ232),0,IF(BJ232+$C232-SUM($BT232:BZ232)&gt;AC231+AS232,AC231+AS232-BJ232,$C232-SUM($BT232:BZ232))))</f>
        <v>0</v>
      </c>
      <c r="CB232" s="90">
        <f ca="1">IF(AD231&lt;=0,0,IF($C232&lt;=SUM($BT232:CA232),0,IF(BK232+$C232-SUM($BT232:CA232)&gt;AD231+AT232,AD231+AT232-BK232,$C232-SUM($BT232:CA232))))</f>
        <v>0</v>
      </c>
      <c r="CC232" s="90">
        <f ca="1">IF(AE231&lt;=0,0,IF($C232&lt;=SUM($BT232:CB232),0,IF(BL232+$C232-SUM($BT232:CB232)&gt;AE231+AU232,AE231+AU232-BL232,$C232-SUM($BT232:CB232))))</f>
        <v>0</v>
      </c>
      <c r="CD232" s="90">
        <f ca="1">IF(AF231&lt;=0,0,IF($C232&lt;=SUM($BT232:CC232),0,IF(BM232+$C232-SUM($BT232:CC232)&gt;AF231+AV232,AF231+AV232-BM232,$C232-SUM($BT232:CC232))))</f>
        <v>0</v>
      </c>
      <c r="CE232" s="90">
        <f ca="1">IF(AG231&lt;=0,0,IF($C232&lt;=SUM($BT232:CD232),0,IF(BN232+$C232-SUM($BT232:CD232)&gt;AG231+AW232,AG231+AW232-BN232,$C232-SUM($BT232:CD232))))</f>
        <v>0</v>
      </c>
      <c r="CF232" s="90">
        <f ca="1">IF(AH231&lt;=0,0,IF($C232&lt;=SUM($BT232:CE232),0,IF(BO232+$C232-SUM($BT232:CE232)&gt;AH231+AX232,AH231+AX232-BO232,$C232-SUM($BT232:CE232))))</f>
        <v>0</v>
      </c>
      <c r="CG232" s="90">
        <f ca="1">IF(AI231&lt;=0,0,IF($C232&lt;=SUM($BT232:CF232),0,IF(BP232+$C232-SUM($BT232:CF232)&gt;AI231+AY232,AI231+AY232-BP232,$C232-SUM($BT232:CF232))))</f>
        <v>0</v>
      </c>
      <c r="CH232" s="90">
        <f ca="1">IF(AJ231&lt;=0,0,IF($C232&lt;=SUM($BT232:CG232),0,IF(BQ232+$C232-SUM($BT232:CG232)&gt;AJ231+AZ232,AJ231+AZ232-BQ232,$C232-SUM($BT232:CG232))))</f>
        <v>0</v>
      </c>
    </row>
    <row r="233" spans="1:86" ht="11.1" customHeight="1" x14ac:dyDescent="0.2">
      <c r="A233" s="86" t="str">
        <f t="shared" ca="1" si="211"/>
        <v/>
      </c>
      <c r="B233" s="87" t="e">
        <f t="shared" ca="1" si="276"/>
        <v>#N/A</v>
      </c>
      <c r="C233" s="88" t="str">
        <f t="shared" ca="1" si="212"/>
        <v/>
      </c>
      <c r="D233" s="89"/>
      <c r="E233" s="90">
        <f t="shared" ca="1" si="213"/>
        <v>0</v>
      </c>
      <c r="F233" s="90">
        <f t="shared" ca="1" si="214"/>
        <v>0</v>
      </c>
      <c r="G233" s="90">
        <f t="shared" ca="1" si="215"/>
        <v>0</v>
      </c>
      <c r="H233" s="90">
        <f t="shared" ca="1" si="216"/>
        <v>0</v>
      </c>
      <c r="I233" s="90">
        <f t="shared" ca="1" si="217"/>
        <v>0</v>
      </c>
      <c r="J233" s="90">
        <f t="shared" ca="1" si="218"/>
        <v>0</v>
      </c>
      <c r="K233" s="90">
        <f t="shared" ca="1" si="219"/>
        <v>0</v>
      </c>
      <c r="L233" s="90">
        <f t="shared" ca="1" si="220"/>
        <v>0</v>
      </c>
      <c r="M233" s="90">
        <f t="shared" ca="1" si="221"/>
        <v>0</v>
      </c>
      <c r="N233" s="90">
        <f t="shared" ca="1" si="222"/>
        <v>0</v>
      </c>
      <c r="O233" s="90">
        <f t="shared" ca="1" si="223"/>
        <v>0</v>
      </c>
      <c r="P233" s="90">
        <f t="shared" ca="1" si="224"/>
        <v>0</v>
      </c>
      <c r="Q233" s="90">
        <f t="shared" ca="1" si="225"/>
        <v>0</v>
      </c>
      <c r="R233" s="90">
        <f t="shared" ca="1" si="226"/>
        <v>0</v>
      </c>
      <c r="S233" s="90">
        <f t="shared" ca="1" si="227"/>
        <v>0</v>
      </c>
      <c r="T233" s="91"/>
      <c r="U233" s="90">
        <f t="shared" ca="1" si="210"/>
        <v>0</v>
      </c>
      <c r="V233" s="90">
        <f t="shared" ca="1" si="228"/>
        <v>0</v>
      </c>
      <c r="W233" s="90">
        <f t="shared" ca="1" si="229"/>
        <v>0</v>
      </c>
      <c r="X233" s="90">
        <f t="shared" ca="1" si="230"/>
        <v>0</v>
      </c>
      <c r="Y233" s="90">
        <f t="shared" ca="1" si="231"/>
        <v>0</v>
      </c>
      <c r="Z233" s="90">
        <f t="shared" ca="1" si="232"/>
        <v>0</v>
      </c>
      <c r="AA233" s="90">
        <f t="shared" ca="1" si="233"/>
        <v>0</v>
      </c>
      <c r="AB233" s="90">
        <f t="shared" ca="1" si="234"/>
        <v>0</v>
      </c>
      <c r="AC233" s="90">
        <f t="shared" ca="1" si="235"/>
        <v>0</v>
      </c>
      <c r="AD233" s="90">
        <f t="shared" ca="1" si="236"/>
        <v>0</v>
      </c>
      <c r="AE233" s="90">
        <f t="shared" ca="1" si="237"/>
        <v>0</v>
      </c>
      <c r="AF233" s="90">
        <f t="shared" ca="1" si="238"/>
        <v>0</v>
      </c>
      <c r="AG233" s="90">
        <f t="shared" ca="1" si="239"/>
        <v>0</v>
      </c>
      <c r="AH233" s="90">
        <f t="shared" ca="1" si="240"/>
        <v>0</v>
      </c>
      <c r="AI233" s="90">
        <f t="shared" ca="1" si="241"/>
        <v>0</v>
      </c>
      <c r="AJ233" s="90">
        <f t="shared" ca="1" si="242"/>
        <v>0</v>
      </c>
      <c r="AK233" s="94"/>
      <c r="AL233" s="90">
        <f t="shared" ca="1" si="243"/>
        <v>0</v>
      </c>
      <c r="AM233" s="90">
        <f t="shared" ca="1" si="244"/>
        <v>0</v>
      </c>
      <c r="AN233" s="90">
        <f t="shared" ca="1" si="245"/>
        <v>0</v>
      </c>
      <c r="AO233" s="90">
        <f t="shared" ca="1" si="246"/>
        <v>0</v>
      </c>
      <c r="AP233" s="90">
        <f t="shared" ca="1" si="247"/>
        <v>0</v>
      </c>
      <c r="AQ233" s="90">
        <f t="shared" ca="1" si="248"/>
        <v>0</v>
      </c>
      <c r="AR233" s="90">
        <f t="shared" ca="1" si="249"/>
        <v>0</v>
      </c>
      <c r="AS233" s="90">
        <f t="shared" ca="1" si="250"/>
        <v>0</v>
      </c>
      <c r="AT233" s="90">
        <f t="shared" ca="1" si="251"/>
        <v>0</v>
      </c>
      <c r="AU233" s="90">
        <f t="shared" ca="1" si="252"/>
        <v>0</v>
      </c>
      <c r="AV233" s="90">
        <f t="shared" ca="1" si="253"/>
        <v>0</v>
      </c>
      <c r="AW233" s="90">
        <f t="shared" ca="1" si="254"/>
        <v>0</v>
      </c>
      <c r="AX233" s="90">
        <f t="shared" ca="1" si="255"/>
        <v>0</v>
      </c>
      <c r="AY233" s="90">
        <f t="shared" ca="1" si="256"/>
        <v>0</v>
      </c>
      <c r="AZ233" s="90">
        <f t="shared" ca="1" si="257"/>
        <v>0</v>
      </c>
      <c r="BA233" s="92">
        <f t="shared" ca="1" si="258"/>
        <v>0</v>
      </c>
      <c r="BB233" s="95"/>
      <c r="BC233" s="90">
        <f t="shared" ca="1" si="259"/>
        <v>0</v>
      </c>
      <c r="BD233" s="90">
        <f t="shared" ca="1" si="260"/>
        <v>0</v>
      </c>
      <c r="BE233" s="90">
        <f t="shared" ca="1" si="261"/>
        <v>0</v>
      </c>
      <c r="BF233" s="90">
        <f t="shared" ca="1" si="262"/>
        <v>0</v>
      </c>
      <c r="BG233" s="90">
        <f t="shared" ca="1" si="263"/>
        <v>0</v>
      </c>
      <c r="BH233" s="90">
        <f t="shared" ca="1" si="264"/>
        <v>0</v>
      </c>
      <c r="BI233" s="90">
        <f t="shared" ca="1" si="265"/>
        <v>0</v>
      </c>
      <c r="BJ233" s="90">
        <f t="shared" ca="1" si="266"/>
        <v>0</v>
      </c>
      <c r="BK233" s="90">
        <f t="shared" ca="1" si="267"/>
        <v>0</v>
      </c>
      <c r="BL233" s="90">
        <f t="shared" ca="1" si="268"/>
        <v>0</v>
      </c>
      <c r="BM233" s="90">
        <f t="shared" ca="1" si="269"/>
        <v>0</v>
      </c>
      <c r="BN233" s="90">
        <f t="shared" ca="1" si="270"/>
        <v>0</v>
      </c>
      <c r="BO233" s="90">
        <f t="shared" ca="1" si="271"/>
        <v>0</v>
      </c>
      <c r="BP233" s="90">
        <f t="shared" ca="1" si="272"/>
        <v>0</v>
      </c>
      <c r="BQ233" s="90">
        <f t="shared" ca="1" si="273"/>
        <v>0</v>
      </c>
      <c r="BR233" s="92">
        <f t="shared" ca="1" si="274"/>
        <v>0</v>
      </c>
      <c r="BS233" s="92"/>
      <c r="BT233" s="93">
        <f t="shared" ca="1" si="275"/>
        <v>0</v>
      </c>
      <c r="BU233" s="90">
        <f ca="1">IF(W232&lt;=0,0,IF($C233&lt;=SUM($BT233:BT233),0,IF(BD233+$C233-SUM($BT233:BT233)&gt;W232+AM233,W232+AM233-BD233,$C233-SUM($BT233:BT233))))</f>
        <v>0</v>
      </c>
      <c r="BV233" s="90">
        <f ca="1">IF(X232&lt;=0,0,IF($C233&lt;=SUM($BT233:BU233),0,IF(BE233+$C233-SUM($BT233:BU233)&gt;X232+AN233,X232+AN233-BE233,$C233-SUM($BT233:BU233))))</f>
        <v>0</v>
      </c>
      <c r="BW233" s="90">
        <f ca="1">IF(Y232&lt;=0,0,IF($C233&lt;=SUM($BT233:BV233),0,IF(BF233+$C233-SUM($BT233:BV233)&gt;Y232+AO233,Y232+AO233-BF233,$C233-SUM($BT233:BV233))))</f>
        <v>0</v>
      </c>
      <c r="BX233" s="90">
        <f ca="1">IF(Z232&lt;=0,0,IF($C233&lt;=SUM($BT233:BW233),0,IF(BG233+$C233-SUM($BT233:BW233)&gt;Z232+AP233,Z232+AP233-BG233,$C233-SUM($BT233:BW233))))</f>
        <v>0</v>
      </c>
      <c r="BY233" s="90">
        <f ca="1">IF(AA232&lt;=0,0,IF($C233&lt;=SUM($BT233:BX233),0,IF(BH233+$C233-SUM($BT233:BX233)&gt;AA232+AQ233,AA232+AQ233-BH233,$C233-SUM($BT233:BX233))))</f>
        <v>0</v>
      </c>
      <c r="BZ233" s="90">
        <f ca="1">IF(AB232&lt;=0,0,IF($C233&lt;=SUM($BT233:BY233),0,IF(BI233+$C233-SUM($BT233:BY233)&gt;AB232+AR233,AB232+AR233-BI233,$C233-SUM($BT233:BY233))))</f>
        <v>0</v>
      </c>
      <c r="CA233" s="90">
        <f ca="1">IF(AC232&lt;=0,0,IF($C233&lt;=SUM($BT233:BZ233),0,IF(BJ233+$C233-SUM($BT233:BZ233)&gt;AC232+AS233,AC232+AS233-BJ233,$C233-SUM($BT233:BZ233))))</f>
        <v>0</v>
      </c>
      <c r="CB233" s="90">
        <f ca="1">IF(AD232&lt;=0,0,IF($C233&lt;=SUM($BT233:CA233),0,IF(BK233+$C233-SUM($BT233:CA233)&gt;AD232+AT233,AD232+AT233-BK233,$C233-SUM($BT233:CA233))))</f>
        <v>0</v>
      </c>
      <c r="CC233" s="90">
        <f ca="1">IF(AE232&lt;=0,0,IF($C233&lt;=SUM($BT233:CB233),0,IF(BL233+$C233-SUM($BT233:CB233)&gt;AE232+AU233,AE232+AU233-BL233,$C233-SUM($BT233:CB233))))</f>
        <v>0</v>
      </c>
      <c r="CD233" s="90">
        <f ca="1">IF(AF232&lt;=0,0,IF($C233&lt;=SUM($BT233:CC233),0,IF(BM233+$C233-SUM($BT233:CC233)&gt;AF232+AV233,AF232+AV233-BM233,$C233-SUM($BT233:CC233))))</f>
        <v>0</v>
      </c>
      <c r="CE233" s="90">
        <f ca="1">IF(AG232&lt;=0,0,IF($C233&lt;=SUM($BT233:CD233),0,IF(BN233+$C233-SUM($BT233:CD233)&gt;AG232+AW233,AG232+AW233-BN233,$C233-SUM($BT233:CD233))))</f>
        <v>0</v>
      </c>
      <c r="CF233" s="90">
        <f ca="1">IF(AH232&lt;=0,0,IF($C233&lt;=SUM($BT233:CE233),0,IF(BO233+$C233-SUM($BT233:CE233)&gt;AH232+AX233,AH232+AX233-BO233,$C233-SUM($BT233:CE233))))</f>
        <v>0</v>
      </c>
      <c r="CG233" s="90">
        <f ca="1">IF(AI232&lt;=0,0,IF($C233&lt;=SUM($BT233:CF233),0,IF(BP233+$C233-SUM($BT233:CF233)&gt;AI232+AY233,AI232+AY233-BP233,$C233-SUM($BT233:CF233))))</f>
        <v>0</v>
      </c>
      <c r="CH233" s="90">
        <f ca="1">IF(AJ232&lt;=0,0,IF($C233&lt;=SUM($BT233:CG233),0,IF(BQ233+$C233-SUM($BT233:CG233)&gt;AJ232+AZ233,AJ232+AZ233-BQ233,$C233-SUM($BT233:CG233))))</f>
        <v>0</v>
      </c>
    </row>
    <row r="234" spans="1:86" ht="11.1" customHeight="1" x14ac:dyDescent="0.2">
      <c r="A234" s="86" t="str">
        <f t="shared" ca="1" si="211"/>
        <v/>
      </c>
      <c r="B234" s="87" t="e">
        <f t="shared" ca="1" si="276"/>
        <v>#N/A</v>
      </c>
      <c r="C234" s="88" t="str">
        <f t="shared" ca="1" si="212"/>
        <v/>
      </c>
      <c r="D234" s="89"/>
      <c r="E234" s="90">
        <f t="shared" ca="1" si="213"/>
        <v>0</v>
      </c>
      <c r="F234" s="90">
        <f t="shared" ca="1" si="214"/>
        <v>0</v>
      </c>
      <c r="G234" s="90">
        <f t="shared" ca="1" si="215"/>
        <v>0</v>
      </c>
      <c r="H234" s="90">
        <f t="shared" ca="1" si="216"/>
        <v>0</v>
      </c>
      <c r="I234" s="90">
        <f t="shared" ca="1" si="217"/>
        <v>0</v>
      </c>
      <c r="J234" s="90">
        <f t="shared" ca="1" si="218"/>
        <v>0</v>
      </c>
      <c r="K234" s="90">
        <f t="shared" ca="1" si="219"/>
        <v>0</v>
      </c>
      <c r="L234" s="90">
        <f t="shared" ca="1" si="220"/>
        <v>0</v>
      </c>
      <c r="M234" s="90">
        <f t="shared" ca="1" si="221"/>
        <v>0</v>
      </c>
      <c r="N234" s="90">
        <f t="shared" ca="1" si="222"/>
        <v>0</v>
      </c>
      <c r="O234" s="90">
        <f t="shared" ca="1" si="223"/>
        <v>0</v>
      </c>
      <c r="P234" s="90">
        <f t="shared" ca="1" si="224"/>
        <v>0</v>
      </c>
      <c r="Q234" s="90">
        <f t="shared" ca="1" si="225"/>
        <v>0</v>
      </c>
      <c r="R234" s="90">
        <f t="shared" ca="1" si="226"/>
        <v>0</v>
      </c>
      <c r="S234" s="90">
        <f t="shared" ca="1" si="227"/>
        <v>0</v>
      </c>
      <c r="T234" s="91"/>
      <c r="U234" s="90">
        <f t="shared" ca="1" si="210"/>
        <v>0</v>
      </c>
      <c r="V234" s="90">
        <f t="shared" ca="1" si="228"/>
        <v>0</v>
      </c>
      <c r="W234" s="90">
        <f t="shared" ca="1" si="229"/>
        <v>0</v>
      </c>
      <c r="X234" s="90">
        <f t="shared" ca="1" si="230"/>
        <v>0</v>
      </c>
      <c r="Y234" s="90">
        <f t="shared" ca="1" si="231"/>
        <v>0</v>
      </c>
      <c r="Z234" s="90">
        <f t="shared" ca="1" si="232"/>
        <v>0</v>
      </c>
      <c r="AA234" s="90">
        <f t="shared" ca="1" si="233"/>
        <v>0</v>
      </c>
      <c r="AB234" s="90">
        <f t="shared" ca="1" si="234"/>
        <v>0</v>
      </c>
      <c r="AC234" s="90">
        <f t="shared" ca="1" si="235"/>
        <v>0</v>
      </c>
      <c r="AD234" s="90">
        <f t="shared" ca="1" si="236"/>
        <v>0</v>
      </c>
      <c r="AE234" s="90">
        <f t="shared" ca="1" si="237"/>
        <v>0</v>
      </c>
      <c r="AF234" s="90">
        <f t="shared" ca="1" si="238"/>
        <v>0</v>
      </c>
      <c r="AG234" s="90">
        <f t="shared" ca="1" si="239"/>
        <v>0</v>
      </c>
      <c r="AH234" s="90">
        <f t="shared" ca="1" si="240"/>
        <v>0</v>
      </c>
      <c r="AI234" s="90">
        <f t="shared" ca="1" si="241"/>
        <v>0</v>
      </c>
      <c r="AJ234" s="90">
        <f t="shared" ca="1" si="242"/>
        <v>0</v>
      </c>
      <c r="AK234" s="94"/>
      <c r="AL234" s="90">
        <f t="shared" ca="1" si="243"/>
        <v>0</v>
      </c>
      <c r="AM234" s="90">
        <f t="shared" ca="1" si="244"/>
        <v>0</v>
      </c>
      <c r="AN234" s="90">
        <f t="shared" ca="1" si="245"/>
        <v>0</v>
      </c>
      <c r="AO234" s="90">
        <f t="shared" ca="1" si="246"/>
        <v>0</v>
      </c>
      <c r="AP234" s="90">
        <f t="shared" ca="1" si="247"/>
        <v>0</v>
      </c>
      <c r="AQ234" s="90">
        <f t="shared" ca="1" si="248"/>
        <v>0</v>
      </c>
      <c r="AR234" s="90">
        <f t="shared" ca="1" si="249"/>
        <v>0</v>
      </c>
      <c r="AS234" s="90">
        <f t="shared" ca="1" si="250"/>
        <v>0</v>
      </c>
      <c r="AT234" s="90">
        <f t="shared" ca="1" si="251"/>
        <v>0</v>
      </c>
      <c r="AU234" s="90">
        <f t="shared" ca="1" si="252"/>
        <v>0</v>
      </c>
      <c r="AV234" s="90">
        <f t="shared" ca="1" si="253"/>
        <v>0</v>
      </c>
      <c r="AW234" s="90">
        <f t="shared" ca="1" si="254"/>
        <v>0</v>
      </c>
      <c r="AX234" s="90">
        <f t="shared" ca="1" si="255"/>
        <v>0</v>
      </c>
      <c r="AY234" s="90">
        <f t="shared" ca="1" si="256"/>
        <v>0</v>
      </c>
      <c r="AZ234" s="90">
        <f t="shared" ca="1" si="257"/>
        <v>0</v>
      </c>
      <c r="BA234" s="92">
        <f t="shared" ca="1" si="258"/>
        <v>0</v>
      </c>
      <c r="BB234" s="95"/>
      <c r="BC234" s="90">
        <f t="shared" ca="1" si="259"/>
        <v>0</v>
      </c>
      <c r="BD234" s="90">
        <f t="shared" ca="1" si="260"/>
        <v>0</v>
      </c>
      <c r="BE234" s="90">
        <f t="shared" ca="1" si="261"/>
        <v>0</v>
      </c>
      <c r="BF234" s="90">
        <f t="shared" ca="1" si="262"/>
        <v>0</v>
      </c>
      <c r="BG234" s="90">
        <f t="shared" ca="1" si="263"/>
        <v>0</v>
      </c>
      <c r="BH234" s="90">
        <f t="shared" ca="1" si="264"/>
        <v>0</v>
      </c>
      <c r="BI234" s="90">
        <f t="shared" ca="1" si="265"/>
        <v>0</v>
      </c>
      <c r="BJ234" s="90">
        <f t="shared" ca="1" si="266"/>
        <v>0</v>
      </c>
      <c r="BK234" s="90">
        <f t="shared" ca="1" si="267"/>
        <v>0</v>
      </c>
      <c r="BL234" s="90">
        <f t="shared" ca="1" si="268"/>
        <v>0</v>
      </c>
      <c r="BM234" s="90">
        <f t="shared" ca="1" si="269"/>
        <v>0</v>
      </c>
      <c r="BN234" s="90">
        <f t="shared" ca="1" si="270"/>
        <v>0</v>
      </c>
      <c r="BO234" s="90">
        <f t="shared" ca="1" si="271"/>
        <v>0</v>
      </c>
      <c r="BP234" s="90">
        <f t="shared" ca="1" si="272"/>
        <v>0</v>
      </c>
      <c r="BQ234" s="90">
        <f t="shared" ca="1" si="273"/>
        <v>0</v>
      </c>
      <c r="BR234" s="92">
        <f t="shared" ca="1" si="274"/>
        <v>0</v>
      </c>
      <c r="BS234" s="92"/>
      <c r="BT234" s="93">
        <f t="shared" ca="1" si="275"/>
        <v>0</v>
      </c>
      <c r="BU234" s="90">
        <f ca="1">IF(W233&lt;=0,0,IF($C234&lt;=SUM($BT234:BT234),0,IF(BD234+$C234-SUM($BT234:BT234)&gt;W233+AM234,W233+AM234-BD234,$C234-SUM($BT234:BT234))))</f>
        <v>0</v>
      </c>
      <c r="BV234" s="90">
        <f ca="1">IF(X233&lt;=0,0,IF($C234&lt;=SUM($BT234:BU234),0,IF(BE234+$C234-SUM($BT234:BU234)&gt;X233+AN234,X233+AN234-BE234,$C234-SUM($BT234:BU234))))</f>
        <v>0</v>
      </c>
      <c r="BW234" s="90">
        <f ca="1">IF(Y233&lt;=0,0,IF($C234&lt;=SUM($BT234:BV234),0,IF(BF234+$C234-SUM($BT234:BV234)&gt;Y233+AO234,Y233+AO234-BF234,$C234-SUM($BT234:BV234))))</f>
        <v>0</v>
      </c>
      <c r="BX234" s="90">
        <f ca="1">IF(Z233&lt;=0,0,IF($C234&lt;=SUM($BT234:BW234),0,IF(BG234+$C234-SUM($BT234:BW234)&gt;Z233+AP234,Z233+AP234-BG234,$C234-SUM($BT234:BW234))))</f>
        <v>0</v>
      </c>
      <c r="BY234" s="90">
        <f ca="1">IF(AA233&lt;=0,0,IF($C234&lt;=SUM($BT234:BX234),0,IF(BH234+$C234-SUM($BT234:BX234)&gt;AA233+AQ234,AA233+AQ234-BH234,$C234-SUM($BT234:BX234))))</f>
        <v>0</v>
      </c>
      <c r="BZ234" s="90">
        <f ca="1">IF(AB233&lt;=0,0,IF($C234&lt;=SUM($BT234:BY234),0,IF(BI234+$C234-SUM($BT234:BY234)&gt;AB233+AR234,AB233+AR234-BI234,$C234-SUM($BT234:BY234))))</f>
        <v>0</v>
      </c>
      <c r="CA234" s="90">
        <f ca="1">IF(AC233&lt;=0,0,IF($C234&lt;=SUM($BT234:BZ234),0,IF(BJ234+$C234-SUM($BT234:BZ234)&gt;AC233+AS234,AC233+AS234-BJ234,$C234-SUM($BT234:BZ234))))</f>
        <v>0</v>
      </c>
      <c r="CB234" s="90">
        <f ca="1">IF(AD233&lt;=0,0,IF($C234&lt;=SUM($BT234:CA234),0,IF(BK234+$C234-SUM($BT234:CA234)&gt;AD233+AT234,AD233+AT234-BK234,$C234-SUM($BT234:CA234))))</f>
        <v>0</v>
      </c>
      <c r="CC234" s="90">
        <f ca="1">IF(AE233&lt;=0,0,IF($C234&lt;=SUM($BT234:CB234),0,IF(BL234+$C234-SUM($BT234:CB234)&gt;AE233+AU234,AE233+AU234-BL234,$C234-SUM($BT234:CB234))))</f>
        <v>0</v>
      </c>
      <c r="CD234" s="90">
        <f ca="1">IF(AF233&lt;=0,0,IF($C234&lt;=SUM($BT234:CC234),0,IF(BM234+$C234-SUM($BT234:CC234)&gt;AF233+AV234,AF233+AV234-BM234,$C234-SUM($BT234:CC234))))</f>
        <v>0</v>
      </c>
      <c r="CE234" s="90">
        <f ca="1">IF(AG233&lt;=0,0,IF($C234&lt;=SUM($BT234:CD234),0,IF(BN234+$C234-SUM($BT234:CD234)&gt;AG233+AW234,AG233+AW234-BN234,$C234-SUM($BT234:CD234))))</f>
        <v>0</v>
      </c>
      <c r="CF234" s="90">
        <f ca="1">IF(AH233&lt;=0,0,IF($C234&lt;=SUM($BT234:CE234),0,IF(BO234+$C234-SUM($BT234:CE234)&gt;AH233+AX234,AH233+AX234-BO234,$C234-SUM($BT234:CE234))))</f>
        <v>0</v>
      </c>
      <c r="CG234" s="90">
        <f ca="1">IF(AI233&lt;=0,0,IF($C234&lt;=SUM($BT234:CF234),0,IF(BP234+$C234-SUM($BT234:CF234)&gt;AI233+AY234,AI233+AY234-BP234,$C234-SUM($BT234:CF234))))</f>
        <v>0</v>
      </c>
      <c r="CH234" s="90">
        <f ca="1">IF(AJ233&lt;=0,0,IF($C234&lt;=SUM($BT234:CG234),0,IF(BQ234+$C234-SUM($BT234:CG234)&gt;AJ233+AZ234,AJ233+AZ234-BQ234,$C234-SUM($BT234:CG234))))</f>
        <v>0</v>
      </c>
    </row>
    <row r="235" spans="1:86" ht="11.1" customHeight="1" x14ac:dyDescent="0.2">
      <c r="A235" s="86" t="str">
        <f t="shared" ca="1" si="211"/>
        <v/>
      </c>
      <c r="B235" s="87" t="e">
        <f t="shared" ca="1" si="276"/>
        <v>#N/A</v>
      </c>
      <c r="C235" s="88" t="str">
        <f t="shared" ca="1" si="212"/>
        <v/>
      </c>
      <c r="D235" s="89"/>
      <c r="E235" s="90">
        <f t="shared" ca="1" si="213"/>
        <v>0</v>
      </c>
      <c r="F235" s="90">
        <f t="shared" ca="1" si="214"/>
        <v>0</v>
      </c>
      <c r="G235" s="90">
        <f t="shared" ca="1" si="215"/>
        <v>0</v>
      </c>
      <c r="H235" s="90">
        <f t="shared" ca="1" si="216"/>
        <v>0</v>
      </c>
      <c r="I235" s="90">
        <f t="shared" ca="1" si="217"/>
        <v>0</v>
      </c>
      <c r="J235" s="90">
        <f t="shared" ca="1" si="218"/>
        <v>0</v>
      </c>
      <c r="K235" s="90">
        <f t="shared" ca="1" si="219"/>
        <v>0</v>
      </c>
      <c r="L235" s="90">
        <f t="shared" ca="1" si="220"/>
        <v>0</v>
      </c>
      <c r="M235" s="90">
        <f t="shared" ca="1" si="221"/>
        <v>0</v>
      </c>
      <c r="N235" s="90">
        <f t="shared" ca="1" si="222"/>
        <v>0</v>
      </c>
      <c r="O235" s="90">
        <f t="shared" ca="1" si="223"/>
        <v>0</v>
      </c>
      <c r="P235" s="90">
        <f t="shared" ca="1" si="224"/>
        <v>0</v>
      </c>
      <c r="Q235" s="90">
        <f t="shared" ca="1" si="225"/>
        <v>0</v>
      </c>
      <c r="R235" s="90">
        <f t="shared" ca="1" si="226"/>
        <v>0</v>
      </c>
      <c r="S235" s="90">
        <f t="shared" ca="1" si="227"/>
        <v>0</v>
      </c>
      <c r="T235" s="91"/>
      <c r="U235" s="90">
        <f t="shared" ca="1" si="210"/>
        <v>0</v>
      </c>
      <c r="V235" s="90">
        <f t="shared" ca="1" si="228"/>
        <v>0</v>
      </c>
      <c r="W235" s="90">
        <f t="shared" ca="1" si="229"/>
        <v>0</v>
      </c>
      <c r="X235" s="90">
        <f t="shared" ca="1" si="230"/>
        <v>0</v>
      </c>
      <c r="Y235" s="90">
        <f t="shared" ca="1" si="231"/>
        <v>0</v>
      </c>
      <c r="Z235" s="90">
        <f t="shared" ca="1" si="232"/>
        <v>0</v>
      </c>
      <c r="AA235" s="90">
        <f t="shared" ca="1" si="233"/>
        <v>0</v>
      </c>
      <c r="AB235" s="90">
        <f t="shared" ca="1" si="234"/>
        <v>0</v>
      </c>
      <c r="AC235" s="90">
        <f t="shared" ca="1" si="235"/>
        <v>0</v>
      </c>
      <c r="AD235" s="90">
        <f t="shared" ca="1" si="236"/>
        <v>0</v>
      </c>
      <c r="AE235" s="90">
        <f t="shared" ca="1" si="237"/>
        <v>0</v>
      </c>
      <c r="AF235" s="90">
        <f t="shared" ca="1" si="238"/>
        <v>0</v>
      </c>
      <c r="AG235" s="90">
        <f t="shared" ca="1" si="239"/>
        <v>0</v>
      </c>
      <c r="AH235" s="90">
        <f t="shared" ca="1" si="240"/>
        <v>0</v>
      </c>
      <c r="AI235" s="90">
        <f t="shared" ca="1" si="241"/>
        <v>0</v>
      </c>
      <c r="AJ235" s="90">
        <f t="shared" ca="1" si="242"/>
        <v>0</v>
      </c>
      <c r="AK235" s="94"/>
      <c r="AL235" s="90">
        <f t="shared" ca="1" si="243"/>
        <v>0</v>
      </c>
      <c r="AM235" s="90">
        <f t="shared" ca="1" si="244"/>
        <v>0</v>
      </c>
      <c r="AN235" s="90">
        <f t="shared" ca="1" si="245"/>
        <v>0</v>
      </c>
      <c r="AO235" s="90">
        <f t="shared" ca="1" si="246"/>
        <v>0</v>
      </c>
      <c r="AP235" s="90">
        <f t="shared" ca="1" si="247"/>
        <v>0</v>
      </c>
      <c r="AQ235" s="90">
        <f t="shared" ca="1" si="248"/>
        <v>0</v>
      </c>
      <c r="AR235" s="90">
        <f t="shared" ca="1" si="249"/>
        <v>0</v>
      </c>
      <c r="AS235" s="90">
        <f t="shared" ca="1" si="250"/>
        <v>0</v>
      </c>
      <c r="AT235" s="90">
        <f t="shared" ca="1" si="251"/>
        <v>0</v>
      </c>
      <c r="AU235" s="90">
        <f t="shared" ca="1" si="252"/>
        <v>0</v>
      </c>
      <c r="AV235" s="90">
        <f t="shared" ca="1" si="253"/>
        <v>0</v>
      </c>
      <c r="AW235" s="90">
        <f t="shared" ca="1" si="254"/>
        <v>0</v>
      </c>
      <c r="AX235" s="90">
        <f t="shared" ca="1" si="255"/>
        <v>0</v>
      </c>
      <c r="AY235" s="90">
        <f t="shared" ca="1" si="256"/>
        <v>0</v>
      </c>
      <c r="AZ235" s="90">
        <f t="shared" ca="1" si="257"/>
        <v>0</v>
      </c>
      <c r="BA235" s="92">
        <f t="shared" ca="1" si="258"/>
        <v>0</v>
      </c>
      <c r="BB235" s="95"/>
      <c r="BC235" s="90">
        <f t="shared" ca="1" si="259"/>
        <v>0</v>
      </c>
      <c r="BD235" s="90">
        <f t="shared" ca="1" si="260"/>
        <v>0</v>
      </c>
      <c r="BE235" s="90">
        <f t="shared" ca="1" si="261"/>
        <v>0</v>
      </c>
      <c r="BF235" s="90">
        <f t="shared" ca="1" si="262"/>
        <v>0</v>
      </c>
      <c r="BG235" s="90">
        <f t="shared" ca="1" si="263"/>
        <v>0</v>
      </c>
      <c r="BH235" s="90">
        <f t="shared" ca="1" si="264"/>
        <v>0</v>
      </c>
      <c r="BI235" s="90">
        <f t="shared" ca="1" si="265"/>
        <v>0</v>
      </c>
      <c r="BJ235" s="90">
        <f t="shared" ca="1" si="266"/>
        <v>0</v>
      </c>
      <c r="BK235" s="90">
        <f t="shared" ca="1" si="267"/>
        <v>0</v>
      </c>
      <c r="BL235" s="90">
        <f t="shared" ca="1" si="268"/>
        <v>0</v>
      </c>
      <c r="BM235" s="90">
        <f t="shared" ca="1" si="269"/>
        <v>0</v>
      </c>
      <c r="BN235" s="90">
        <f t="shared" ca="1" si="270"/>
        <v>0</v>
      </c>
      <c r="BO235" s="90">
        <f t="shared" ca="1" si="271"/>
        <v>0</v>
      </c>
      <c r="BP235" s="90">
        <f t="shared" ca="1" si="272"/>
        <v>0</v>
      </c>
      <c r="BQ235" s="90">
        <f t="shared" ca="1" si="273"/>
        <v>0</v>
      </c>
      <c r="BR235" s="92">
        <f t="shared" ca="1" si="274"/>
        <v>0</v>
      </c>
      <c r="BS235" s="92"/>
      <c r="BT235" s="93">
        <f t="shared" ca="1" si="275"/>
        <v>0</v>
      </c>
      <c r="BU235" s="90">
        <f ca="1">IF(W234&lt;=0,0,IF($C235&lt;=SUM($BT235:BT235),0,IF(BD235+$C235-SUM($BT235:BT235)&gt;W234+AM235,W234+AM235-BD235,$C235-SUM($BT235:BT235))))</f>
        <v>0</v>
      </c>
      <c r="BV235" s="90">
        <f ca="1">IF(X234&lt;=0,0,IF($C235&lt;=SUM($BT235:BU235),0,IF(BE235+$C235-SUM($BT235:BU235)&gt;X234+AN235,X234+AN235-BE235,$C235-SUM($BT235:BU235))))</f>
        <v>0</v>
      </c>
      <c r="BW235" s="90">
        <f ca="1">IF(Y234&lt;=0,0,IF($C235&lt;=SUM($BT235:BV235),0,IF(BF235+$C235-SUM($BT235:BV235)&gt;Y234+AO235,Y234+AO235-BF235,$C235-SUM($BT235:BV235))))</f>
        <v>0</v>
      </c>
      <c r="BX235" s="90">
        <f ca="1">IF(Z234&lt;=0,0,IF($C235&lt;=SUM($BT235:BW235),0,IF(BG235+$C235-SUM($BT235:BW235)&gt;Z234+AP235,Z234+AP235-BG235,$C235-SUM($BT235:BW235))))</f>
        <v>0</v>
      </c>
      <c r="BY235" s="90">
        <f ca="1">IF(AA234&lt;=0,0,IF($C235&lt;=SUM($BT235:BX235),0,IF(BH235+$C235-SUM($BT235:BX235)&gt;AA234+AQ235,AA234+AQ235-BH235,$C235-SUM($BT235:BX235))))</f>
        <v>0</v>
      </c>
      <c r="BZ235" s="90">
        <f ca="1">IF(AB234&lt;=0,0,IF($C235&lt;=SUM($BT235:BY235),0,IF(BI235+$C235-SUM($BT235:BY235)&gt;AB234+AR235,AB234+AR235-BI235,$C235-SUM($BT235:BY235))))</f>
        <v>0</v>
      </c>
      <c r="CA235" s="90">
        <f ca="1">IF(AC234&lt;=0,0,IF($C235&lt;=SUM($BT235:BZ235),0,IF(BJ235+$C235-SUM($BT235:BZ235)&gt;AC234+AS235,AC234+AS235-BJ235,$C235-SUM($BT235:BZ235))))</f>
        <v>0</v>
      </c>
      <c r="CB235" s="90">
        <f ca="1">IF(AD234&lt;=0,0,IF($C235&lt;=SUM($BT235:CA235),0,IF(BK235+$C235-SUM($BT235:CA235)&gt;AD234+AT235,AD234+AT235-BK235,$C235-SUM($BT235:CA235))))</f>
        <v>0</v>
      </c>
      <c r="CC235" s="90">
        <f ca="1">IF(AE234&lt;=0,0,IF($C235&lt;=SUM($BT235:CB235),0,IF(BL235+$C235-SUM($BT235:CB235)&gt;AE234+AU235,AE234+AU235-BL235,$C235-SUM($BT235:CB235))))</f>
        <v>0</v>
      </c>
      <c r="CD235" s="90">
        <f ca="1">IF(AF234&lt;=0,0,IF($C235&lt;=SUM($BT235:CC235),0,IF(BM235+$C235-SUM($BT235:CC235)&gt;AF234+AV235,AF234+AV235-BM235,$C235-SUM($BT235:CC235))))</f>
        <v>0</v>
      </c>
      <c r="CE235" s="90">
        <f ca="1">IF(AG234&lt;=0,0,IF($C235&lt;=SUM($BT235:CD235),0,IF(BN235+$C235-SUM($BT235:CD235)&gt;AG234+AW235,AG234+AW235-BN235,$C235-SUM($BT235:CD235))))</f>
        <v>0</v>
      </c>
      <c r="CF235" s="90">
        <f ca="1">IF(AH234&lt;=0,0,IF($C235&lt;=SUM($BT235:CE235),0,IF(BO235+$C235-SUM($BT235:CE235)&gt;AH234+AX235,AH234+AX235-BO235,$C235-SUM($BT235:CE235))))</f>
        <v>0</v>
      </c>
      <c r="CG235" s="90">
        <f ca="1">IF(AI234&lt;=0,0,IF($C235&lt;=SUM($BT235:CF235),0,IF(BP235+$C235-SUM($BT235:CF235)&gt;AI234+AY235,AI234+AY235-BP235,$C235-SUM($BT235:CF235))))</f>
        <v>0</v>
      </c>
      <c r="CH235" s="90">
        <f ca="1">IF(AJ234&lt;=0,0,IF($C235&lt;=SUM($BT235:CG235),0,IF(BQ235+$C235-SUM($BT235:CG235)&gt;AJ234+AZ235,AJ234+AZ235-BQ235,$C235-SUM($BT235:CG235))))</f>
        <v>0</v>
      </c>
    </row>
    <row r="236" spans="1:86" ht="11.1" customHeight="1" x14ac:dyDescent="0.2">
      <c r="A236" s="86" t="str">
        <f t="shared" ca="1" si="211"/>
        <v/>
      </c>
      <c r="B236" s="87" t="e">
        <f t="shared" ca="1" si="276"/>
        <v>#N/A</v>
      </c>
      <c r="C236" s="88" t="str">
        <f t="shared" ca="1" si="212"/>
        <v/>
      </c>
      <c r="D236" s="89"/>
      <c r="E236" s="90">
        <f t="shared" ca="1" si="213"/>
        <v>0</v>
      </c>
      <c r="F236" s="90">
        <f t="shared" ca="1" si="214"/>
        <v>0</v>
      </c>
      <c r="G236" s="90">
        <f t="shared" ca="1" si="215"/>
        <v>0</v>
      </c>
      <c r="H236" s="90">
        <f t="shared" ca="1" si="216"/>
        <v>0</v>
      </c>
      <c r="I236" s="90">
        <f t="shared" ca="1" si="217"/>
        <v>0</v>
      </c>
      <c r="J236" s="90">
        <f t="shared" ca="1" si="218"/>
        <v>0</v>
      </c>
      <c r="K236" s="90">
        <f t="shared" ca="1" si="219"/>
        <v>0</v>
      </c>
      <c r="L236" s="90">
        <f t="shared" ca="1" si="220"/>
        <v>0</v>
      </c>
      <c r="M236" s="90">
        <f t="shared" ca="1" si="221"/>
        <v>0</v>
      </c>
      <c r="N236" s="90">
        <f t="shared" ca="1" si="222"/>
        <v>0</v>
      </c>
      <c r="O236" s="90">
        <f t="shared" ca="1" si="223"/>
        <v>0</v>
      </c>
      <c r="P236" s="90">
        <f t="shared" ca="1" si="224"/>
        <v>0</v>
      </c>
      <c r="Q236" s="90">
        <f t="shared" ca="1" si="225"/>
        <v>0</v>
      </c>
      <c r="R236" s="90">
        <f t="shared" ca="1" si="226"/>
        <v>0</v>
      </c>
      <c r="S236" s="90">
        <f t="shared" ca="1" si="227"/>
        <v>0</v>
      </c>
      <c r="T236" s="91"/>
      <c r="U236" s="90">
        <f t="shared" ca="1" si="210"/>
        <v>0</v>
      </c>
      <c r="V236" s="90">
        <f t="shared" ca="1" si="228"/>
        <v>0</v>
      </c>
      <c r="W236" s="90">
        <f t="shared" ca="1" si="229"/>
        <v>0</v>
      </c>
      <c r="X236" s="90">
        <f t="shared" ca="1" si="230"/>
        <v>0</v>
      </c>
      <c r="Y236" s="90">
        <f t="shared" ca="1" si="231"/>
        <v>0</v>
      </c>
      <c r="Z236" s="90">
        <f t="shared" ca="1" si="232"/>
        <v>0</v>
      </c>
      <c r="AA236" s="90">
        <f t="shared" ca="1" si="233"/>
        <v>0</v>
      </c>
      <c r="AB236" s="90">
        <f t="shared" ca="1" si="234"/>
        <v>0</v>
      </c>
      <c r="AC236" s="90">
        <f t="shared" ca="1" si="235"/>
        <v>0</v>
      </c>
      <c r="AD236" s="90">
        <f t="shared" ca="1" si="236"/>
        <v>0</v>
      </c>
      <c r="AE236" s="90">
        <f t="shared" ca="1" si="237"/>
        <v>0</v>
      </c>
      <c r="AF236" s="90">
        <f t="shared" ca="1" si="238"/>
        <v>0</v>
      </c>
      <c r="AG236" s="90">
        <f t="shared" ca="1" si="239"/>
        <v>0</v>
      </c>
      <c r="AH236" s="90">
        <f t="shared" ca="1" si="240"/>
        <v>0</v>
      </c>
      <c r="AI236" s="90">
        <f t="shared" ca="1" si="241"/>
        <v>0</v>
      </c>
      <c r="AJ236" s="90">
        <f t="shared" ca="1" si="242"/>
        <v>0</v>
      </c>
      <c r="AK236" s="94"/>
      <c r="AL236" s="90">
        <f t="shared" ca="1" si="243"/>
        <v>0</v>
      </c>
      <c r="AM236" s="90">
        <f t="shared" ca="1" si="244"/>
        <v>0</v>
      </c>
      <c r="AN236" s="90">
        <f t="shared" ca="1" si="245"/>
        <v>0</v>
      </c>
      <c r="AO236" s="90">
        <f t="shared" ca="1" si="246"/>
        <v>0</v>
      </c>
      <c r="AP236" s="90">
        <f t="shared" ca="1" si="247"/>
        <v>0</v>
      </c>
      <c r="AQ236" s="90">
        <f t="shared" ca="1" si="248"/>
        <v>0</v>
      </c>
      <c r="AR236" s="90">
        <f t="shared" ca="1" si="249"/>
        <v>0</v>
      </c>
      <c r="AS236" s="90">
        <f t="shared" ca="1" si="250"/>
        <v>0</v>
      </c>
      <c r="AT236" s="90">
        <f t="shared" ca="1" si="251"/>
        <v>0</v>
      </c>
      <c r="AU236" s="90">
        <f t="shared" ca="1" si="252"/>
        <v>0</v>
      </c>
      <c r="AV236" s="90">
        <f t="shared" ca="1" si="253"/>
        <v>0</v>
      </c>
      <c r="AW236" s="90">
        <f t="shared" ca="1" si="254"/>
        <v>0</v>
      </c>
      <c r="AX236" s="90">
        <f t="shared" ca="1" si="255"/>
        <v>0</v>
      </c>
      <c r="AY236" s="90">
        <f t="shared" ca="1" si="256"/>
        <v>0</v>
      </c>
      <c r="AZ236" s="90">
        <f t="shared" ca="1" si="257"/>
        <v>0</v>
      </c>
      <c r="BA236" s="92">
        <f t="shared" ca="1" si="258"/>
        <v>0</v>
      </c>
      <c r="BB236" s="95"/>
      <c r="BC236" s="90">
        <f t="shared" ca="1" si="259"/>
        <v>0</v>
      </c>
      <c r="BD236" s="90">
        <f t="shared" ca="1" si="260"/>
        <v>0</v>
      </c>
      <c r="BE236" s="90">
        <f t="shared" ca="1" si="261"/>
        <v>0</v>
      </c>
      <c r="BF236" s="90">
        <f t="shared" ca="1" si="262"/>
        <v>0</v>
      </c>
      <c r="BG236" s="90">
        <f t="shared" ca="1" si="263"/>
        <v>0</v>
      </c>
      <c r="BH236" s="90">
        <f t="shared" ca="1" si="264"/>
        <v>0</v>
      </c>
      <c r="BI236" s="90">
        <f t="shared" ca="1" si="265"/>
        <v>0</v>
      </c>
      <c r="BJ236" s="90">
        <f t="shared" ca="1" si="266"/>
        <v>0</v>
      </c>
      <c r="BK236" s="90">
        <f t="shared" ca="1" si="267"/>
        <v>0</v>
      </c>
      <c r="BL236" s="90">
        <f t="shared" ca="1" si="268"/>
        <v>0</v>
      </c>
      <c r="BM236" s="90">
        <f t="shared" ca="1" si="269"/>
        <v>0</v>
      </c>
      <c r="BN236" s="90">
        <f t="shared" ca="1" si="270"/>
        <v>0</v>
      </c>
      <c r="BO236" s="90">
        <f t="shared" ca="1" si="271"/>
        <v>0</v>
      </c>
      <c r="BP236" s="90">
        <f t="shared" ca="1" si="272"/>
        <v>0</v>
      </c>
      <c r="BQ236" s="90">
        <f t="shared" ca="1" si="273"/>
        <v>0</v>
      </c>
      <c r="BR236" s="92">
        <f t="shared" ca="1" si="274"/>
        <v>0</v>
      </c>
      <c r="BS236" s="92"/>
      <c r="BT236" s="93">
        <f t="shared" ca="1" si="275"/>
        <v>0</v>
      </c>
      <c r="BU236" s="90">
        <f ca="1">IF(W235&lt;=0,0,IF($C236&lt;=SUM($BT236:BT236),0,IF(BD236+$C236-SUM($BT236:BT236)&gt;W235+AM236,W235+AM236-BD236,$C236-SUM($BT236:BT236))))</f>
        <v>0</v>
      </c>
      <c r="BV236" s="90">
        <f ca="1">IF(X235&lt;=0,0,IF($C236&lt;=SUM($BT236:BU236),0,IF(BE236+$C236-SUM($BT236:BU236)&gt;X235+AN236,X235+AN236-BE236,$C236-SUM($BT236:BU236))))</f>
        <v>0</v>
      </c>
      <c r="BW236" s="90">
        <f ca="1">IF(Y235&lt;=0,0,IF($C236&lt;=SUM($BT236:BV236),0,IF(BF236+$C236-SUM($BT236:BV236)&gt;Y235+AO236,Y235+AO236-BF236,$C236-SUM($BT236:BV236))))</f>
        <v>0</v>
      </c>
      <c r="BX236" s="90">
        <f ca="1">IF(Z235&lt;=0,0,IF($C236&lt;=SUM($BT236:BW236),0,IF(BG236+$C236-SUM($BT236:BW236)&gt;Z235+AP236,Z235+AP236-BG236,$C236-SUM($BT236:BW236))))</f>
        <v>0</v>
      </c>
      <c r="BY236" s="90">
        <f ca="1">IF(AA235&lt;=0,0,IF($C236&lt;=SUM($BT236:BX236),0,IF(BH236+$C236-SUM($BT236:BX236)&gt;AA235+AQ236,AA235+AQ236-BH236,$C236-SUM($BT236:BX236))))</f>
        <v>0</v>
      </c>
      <c r="BZ236" s="90">
        <f ca="1">IF(AB235&lt;=0,0,IF($C236&lt;=SUM($BT236:BY236),0,IF(BI236+$C236-SUM($BT236:BY236)&gt;AB235+AR236,AB235+AR236-BI236,$C236-SUM($BT236:BY236))))</f>
        <v>0</v>
      </c>
      <c r="CA236" s="90">
        <f ca="1">IF(AC235&lt;=0,0,IF($C236&lt;=SUM($BT236:BZ236),0,IF(BJ236+$C236-SUM($BT236:BZ236)&gt;AC235+AS236,AC235+AS236-BJ236,$C236-SUM($BT236:BZ236))))</f>
        <v>0</v>
      </c>
      <c r="CB236" s="90">
        <f ca="1">IF(AD235&lt;=0,0,IF($C236&lt;=SUM($BT236:CA236),0,IF(BK236+$C236-SUM($BT236:CA236)&gt;AD235+AT236,AD235+AT236-BK236,$C236-SUM($BT236:CA236))))</f>
        <v>0</v>
      </c>
      <c r="CC236" s="90">
        <f ca="1">IF(AE235&lt;=0,0,IF($C236&lt;=SUM($BT236:CB236),0,IF(BL236+$C236-SUM($BT236:CB236)&gt;AE235+AU236,AE235+AU236-BL236,$C236-SUM($BT236:CB236))))</f>
        <v>0</v>
      </c>
      <c r="CD236" s="90">
        <f ca="1">IF(AF235&lt;=0,0,IF($C236&lt;=SUM($BT236:CC236),0,IF(BM236+$C236-SUM($BT236:CC236)&gt;AF235+AV236,AF235+AV236-BM236,$C236-SUM($BT236:CC236))))</f>
        <v>0</v>
      </c>
      <c r="CE236" s="90">
        <f ca="1">IF(AG235&lt;=0,0,IF($C236&lt;=SUM($BT236:CD236),0,IF(BN236+$C236-SUM($BT236:CD236)&gt;AG235+AW236,AG235+AW236-BN236,$C236-SUM($BT236:CD236))))</f>
        <v>0</v>
      </c>
      <c r="CF236" s="90">
        <f ca="1">IF(AH235&lt;=0,0,IF($C236&lt;=SUM($BT236:CE236),0,IF(BO236+$C236-SUM($BT236:CE236)&gt;AH235+AX236,AH235+AX236-BO236,$C236-SUM($BT236:CE236))))</f>
        <v>0</v>
      </c>
      <c r="CG236" s="90">
        <f ca="1">IF(AI235&lt;=0,0,IF($C236&lt;=SUM($BT236:CF236),0,IF(BP236+$C236-SUM($BT236:CF236)&gt;AI235+AY236,AI235+AY236-BP236,$C236-SUM($BT236:CF236))))</f>
        <v>0</v>
      </c>
      <c r="CH236" s="90">
        <f ca="1">IF(AJ235&lt;=0,0,IF($C236&lt;=SUM($BT236:CG236),0,IF(BQ236+$C236-SUM($BT236:CG236)&gt;AJ235+AZ236,AJ235+AZ236-BQ236,$C236-SUM($BT236:CG236))))</f>
        <v>0</v>
      </c>
    </row>
    <row r="237" spans="1:86" ht="11.1" customHeight="1" x14ac:dyDescent="0.2">
      <c r="A237" s="86" t="str">
        <f t="shared" ca="1" si="211"/>
        <v/>
      </c>
      <c r="B237" s="87" t="e">
        <f t="shared" ca="1" si="276"/>
        <v>#N/A</v>
      </c>
      <c r="C237" s="88" t="str">
        <f t="shared" ca="1" si="212"/>
        <v/>
      </c>
      <c r="D237" s="89"/>
      <c r="E237" s="90">
        <f t="shared" ca="1" si="213"/>
        <v>0</v>
      </c>
      <c r="F237" s="90">
        <f t="shared" ca="1" si="214"/>
        <v>0</v>
      </c>
      <c r="G237" s="90">
        <f t="shared" ca="1" si="215"/>
        <v>0</v>
      </c>
      <c r="H237" s="90">
        <f t="shared" ca="1" si="216"/>
        <v>0</v>
      </c>
      <c r="I237" s="90">
        <f t="shared" ca="1" si="217"/>
        <v>0</v>
      </c>
      <c r="J237" s="90">
        <f t="shared" ca="1" si="218"/>
        <v>0</v>
      </c>
      <c r="K237" s="90">
        <f t="shared" ca="1" si="219"/>
        <v>0</v>
      </c>
      <c r="L237" s="90">
        <f t="shared" ca="1" si="220"/>
        <v>0</v>
      </c>
      <c r="M237" s="90">
        <f t="shared" ca="1" si="221"/>
        <v>0</v>
      </c>
      <c r="N237" s="90">
        <f t="shared" ca="1" si="222"/>
        <v>0</v>
      </c>
      <c r="O237" s="90">
        <f t="shared" ca="1" si="223"/>
        <v>0</v>
      </c>
      <c r="P237" s="90">
        <f t="shared" ca="1" si="224"/>
        <v>0</v>
      </c>
      <c r="Q237" s="90">
        <f t="shared" ca="1" si="225"/>
        <v>0</v>
      </c>
      <c r="R237" s="90">
        <f t="shared" ca="1" si="226"/>
        <v>0</v>
      </c>
      <c r="S237" s="90">
        <f t="shared" ca="1" si="227"/>
        <v>0</v>
      </c>
      <c r="T237" s="91"/>
      <c r="U237" s="90">
        <f t="shared" ca="1" si="210"/>
        <v>0</v>
      </c>
      <c r="V237" s="90">
        <f t="shared" ca="1" si="228"/>
        <v>0</v>
      </c>
      <c r="W237" s="90">
        <f t="shared" ca="1" si="229"/>
        <v>0</v>
      </c>
      <c r="X237" s="90">
        <f t="shared" ca="1" si="230"/>
        <v>0</v>
      </c>
      <c r="Y237" s="90">
        <f t="shared" ca="1" si="231"/>
        <v>0</v>
      </c>
      <c r="Z237" s="90">
        <f t="shared" ca="1" si="232"/>
        <v>0</v>
      </c>
      <c r="AA237" s="90">
        <f t="shared" ca="1" si="233"/>
        <v>0</v>
      </c>
      <c r="AB237" s="90">
        <f t="shared" ca="1" si="234"/>
        <v>0</v>
      </c>
      <c r="AC237" s="90">
        <f t="shared" ca="1" si="235"/>
        <v>0</v>
      </c>
      <c r="AD237" s="90">
        <f t="shared" ca="1" si="236"/>
        <v>0</v>
      </c>
      <c r="AE237" s="90">
        <f t="shared" ca="1" si="237"/>
        <v>0</v>
      </c>
      <c r="AF237" s="90">
        <f t="shared" ca="1" si="238"/>
        <v>0</v>
      </c>
      <c r="AG237" s="90">
        <f t="shared" ca="1" si="239"/>
        <v>0</v>
      </c>
      <c r="AH237" s="90">
        <f t="shared" ca="1" si="240"/>
        <v>0</v>
      </c>
      <c r="AI237" s="90">
        <f t="shared" ca="1" si="241"/>
        <v>0</v>
      </c>
      <c r="AJ237" s="90">
        <f t="shared" ca="1" si="242"/>
        <v>0</v>
      </c>
      <c r="AK237" s="94"/>
      <c r="AL237" s="90">
        <f t="shared" ca="1" si="243"/>
        <v>0</v>
      </c>
      <c r="AM237" s="90">
        <f t="shared" ca="1" si="244"/>
        <v>0</v>
      </c>
      <c r="AN237" s="90">
        <f t="shared" ca="1" si="245"/>
        <v>0</v>
      </c>
      <c r="AO237" s="90">
        <f t="shared" ca="1" si="246"/>
        <v>0</v>
      </c>
      <c r="AP237" s="90">
        <f t="shared" ca="1" si="247"/>
        <v>0</v>
      </c>
      <c r="AQ237" s="90">
        <f t="shared" ca="1" si="248"/>
        <v>0</v>
      </c>
      <c r="AR237" s="90">
        <f t="shared" ca="1" si="249"/>
        <v>0</v>
      </c>
      <c r="AS237" s="90">
        <f t="shared" ca="1" si="250"/>
        <v>0</v>
      </c>
      <c r="AT237" s="90">
        <f t="shared" ca="1" si="251"/>
        <v>0</v>
      </c>
      <c r="AU237" s="90">
        <f t="shared" ca="1" si="252"/>
        <v>0</v>
      </c>
      <c r="AV237" s="90">
        <f t="shared" ca="1" si="253"/>
        <v>0</v>
      </c>
      <c r="AW237" s="90">
        <f t="shared" ca="1" si="254"/>
        <v>0</v>
      </c>
      <c r="AX237" s="90">
        <f t="shared" ca="1" si="255"/>
        <v>0</v>
      </c>
      <c r="AY237" s="90">
        <f t="shared" ca="1" si="256"/>
        <v>0</v>
      </c>
      <c r="AZ237" s="90">
        <f t="shared" ca="1" si="257"/>
        <v>0</v>
      </c>
      <c r="BA237" s="92">
        <f t="shared" ca="1" si="258"/>
        <v>0</v>
      </c>
      <c r="BB237" s="95"/>
      <c r="BC237" s="90">
        <f t="shared" ca="1" si="259"/>
        <v>0</v>
      </c>
      <c r="BD237" s="90">
        <f t="shared" ca="1" si="260"/>
        <v>0</v>
      </c>
      <c r="BE237" s="90">
        <f t="shared" ca="1" si="261"/>
        <v>0</v>
      </c>
      <c r="BF237" s="90">
        <f t="shared" ca="1" si="262"/>
        <v>0</v>
      </c>
      <c r="BG237" s="90">
        <f t="shared" ca="1" si="263"/>
        <v>0</v>
      </c>
      <c r="BH237" s="90">
        <f t="shared" ca="1" si="264"/>
        <v>0</v>
      </c>
      <c r="BI237" s="90">
        <f t="shared" ca="1" si="265"/>
        <v>0</v>
      </c>
      <c r="BJ237" s="90">
        <f t="shared" ca="1" si="266"/>
        <v>0</v>
      </c>
      <c r="BK237" s="90">
        <f t="shared" ca="1" si="267"/>
        <v>0</v>
      </c>
      <c r="BL237" s="90">
        <f t="shared" ca="1" si="268"/>
        <v>0</v>
      </c>
      <c r="BM237" s="90">
        <f t="shared" ca="1" si="269"/>
        <v>0</v>
      </c>
      <c r="BN237" s="90">
        <f t="shared" ca="1" si="270"/>
        <v>0</v>
      </c>
      <c r="BO237" s="90">
        <f t="shared" ca="1" si="271"/>
        <v>0</v>
      </c>
      <c r="BP237" s="90">
        <f t="shared" ca="1" si="272"/>
        <v>0</v>
      </c>
      <c r="BQ237" s="90">
        <f t="shared" ca="1" si="273"/>
        <v>0</v>
      </c>
      <c r="BR237" s="92">
        <f t="shared" ca="1" si="274"/>
        <v>0</v>
      </c>
      <c r="BS237" s="92"/>
      <c r="BT237" s="93">
        <f t="shared" ca="1" si="275"/>
        <v>0</v>
      </c>
      <c r="BU237" s="90">
        <f ca="1">IF(W236&lt;=0,0,IF($C237&lt;=SUM($BT237:BT237),0,IF(BD237+$C237-SUM($BT237:BT237)&gt;W236+AM237,W236+AM237-BD237,$C237-SUM($BT237:BT237))))</f>
        <v>0</v>
      </c>
      <c r="BV237" s="90">
        <f ca="1">IF(X236&lt;=0,0,IF($C237&lt;=SUM($BT237:BU237),0,IF(BE237+$C237-SUM($BT237:BU237)&gt;X236+AN237,X236+AN237-BE237,$C237-SUM($BT237:BU237))))</f>
        <v>0</v>
      </c>
      <c r="BW237" s="90">
        <f ca="1">IF(Y236&lt;=0,0,IF($C237&lt;=SUM($BT237:BV237),0,IF(BF237+$C237-SUM($BT237:BV237)&gt;Y236+AO237,Y236+AO237-BF237,$C237-SUM($BT237:BV237))))</f>
        <v>0</v>
      </c>
      <c r="BX237" s="90">
        <f ca="1">IF(Z236&lt;=0,0,IF($C237&lt;=SUM($BT237:BW237),0,IF(BG237+$C237-SUM($BT237:BW237)&gt;Z236+AP237,Z236+AP237-BG237,$C237-SUM($BT237:BW237))))</f>
        <v>0</v>
      </c>
      <c r="BY237" s="90">
        <f ca="1">IF(AA236&lt;=0,0,IF($C237&lt;=SUM($BT237:BX237),0,IF(BH237+$C237-SUM($BT237:BX237)&gt;AA236+AQ237,AA236+AQ237-BH237,$C237-SUM($BT237:BX237))))</f>
        <v>0</v>
      </c>
      <c r="BZ237" s="90">
        <f ca="1">IF(AB236&lt;=0,0,IF($C237&lt;=SUM($BT237:BY237),0,IF(BI237+$C237-SUM($BT237:BY237)&gt;AB236+AR237,AB236+AR237-BI237,$C237-SUM($BT237:BY237))))</f>
        <v>0</v>
      </c>
      <c r="CA237" s="90">
        <f ca="1">IF(AC236&lt;=0,0,IF($C237&lt;=SUM($BT237:BZ237),0,IF(BJ237+$C237-SUM($BT237:BZ237)&gt;AC236+AS237,AC236+AS237-BJ237,$C237-SUM($BT237:BZ237))))</f>
        <v>0</v>
      </c>
      <c r="CB237" s="90">
        <f ca="1">IF(AD236&lt;=0,0,IF($C237&lt;=SUM($BT237:CA237),0,IF(BK237+$C237-SUM($BT237:CA237)&gt;AD236+AT237,AD236+AT237-BK237,$C237-SUM($BT237:CA237))))</f>
        <v>0</v>
      </c>
      <c r="CC237" s="90">
        <f ca="1">IF(AE236&lt;=0,0,IF($C237&lt;=SUM($BT237:CB237),0,IF(BL237+$C237-SUM($BT237:CB237)&gt;AE236+AU237,AE236+AU237-BL237,$C237-SUM($BT237:CB237))))</f>
        <v>0</v>
      </c>
      <c r="CD237" s="90">
        <f ca="1">IF(AF236&lt;=0,0,IF($C237&lt;=SUM($BT237:CC237),0,IF(BM237+$C237-SUM($BT237:CC237)&gt;AF236+AV237,AF236+AV237-BM237,$C237-SUM($BT237:CC237))))</f>
        <v>0</v>
      </c>
      <c r="CE237" s="90">
        <f ca="1">IF(AG236&lt;=0,0,IF($C237&lt;=SUM($BT237:CD237),0,IF(BN237+$C237-SUM($BT237:CD237)&gt;AG236+AW237,AG236+AW237-BN237,$C237-SUM($BT237:CD237))))</f>
        <v>0</v>
      </c>
      <c r="CF237" s="90">
        <f ca="1">IF(AH236&lt;=0,0,IF($C237&lt;=SUM($BT237:CE237),0,IF(BO237+$C237-SUM($BT237:CE237)&gt;AH236+AX237,AH236+AX237-BO237,$C237-SUM($BT237:CE237))))</f>
        <v>0</v>
      </c>
      <c r="CG237" s="90">
        <f ca="1">IF(AI236&lt;=0,0,IF($C237&lt;=SUM($BT237:CF237),0,IF(BP237+$C237-SUM($BT237:CF237)&gt;AI236+AY237,AI236+AY237-BP237,$C237-SUM($BT237:CF237))))</f>
        <v>0</v>
      </c>
      <c r="CH237" s="90">
        <f ca="1">IF(AJ236&lt;=0,0,IF($C237&lt;=SUM($BT237:CG237),0,IF(BQ237+$C237-SUM($BT237:CG237)&gt;AJ236+AZ237,AJ236+AZ237-BQ237,$C237-SUM($BT237:CG237))))</f>
        <v>0</v>
      </c>
    </row>
    <row r="238" spans="1:86" ht="11.1" customHeight="1" x14ac:dyDescent="0.2">
      <c r="A238" s="86" t="str">
        <f t="shared" ca="1" si="211"/>
        <v/>
      </c>
      <c r="B238" s="87" t="e">
        <f t="shared" ca="1" si="276"/>
        <v>#N/A</v>
      </c>
      <c r="C238" s="88" t="str">
        <f t="shared" ca="1" si="212"/>
        <v/>
      </c>
      <c r="D238" s="89"/>
      <c r="E238" s="90">
        <f t="shared" ca="1" si="213"/>
        <v>0</v>
      </c>
      <c r="F238" s="90">
        <f t="shared" ca="1" si="214"/>
        <v>0</v>
      </c>
      <c r="G238" s="90">
        <f t="shared" ca="1" si="215"/>
        <v>0</v>
      </c>
      <c r="H238" s="90">
        <f t="shared" ca="1" si="216"/>
        <v>0</v>
      </c>
      <c r="I238" s="90">
        <f t="shared" ca="1" si="217"/>
        <v>0</v>
      </c>
      <c r="J238" s="90">
        <f t="shared" ca="1" si="218"/>
        <v>0</v>
      </c>
      <c r="K238" s="90">
        <f t="shared" ca="1" si="219"/>
        <v>0</v>
      </c>
      <c r="L238" s="90">
        <f t="shared" ca="1" si="220"/>
        <v>0</v>
      </c>
      <c r="M238" s="90">
        <f t="shared" ca="1" si="221"/>
        <v>0</v>
      </c>
      <c r="N238" s="90">
        <f t="shared" ca="1" si="222"/>
        <v>0</v>
      </c>
      <c r="O238" s="90">
        <f t="shared" ca="1" si="223"/>
        <v>0</v>
      </c>
      <c r="P238" s="90">
        <f t="shared" ca="1" si="224"/>
        <v>0</v>
      </c>
      <c r="Q238" s="90">
        <f t="shared" ca="1" si="225"/>
        <v>0</v>
      </c>
      <c r="R238" s="90">
        <f t="shared" ca="1" si="226"/>
        <v>0</v>
      </c>
      <c r="S238" s="90">
        <f t="shared" ca="1" si="227"/>
        <v>0</v>
      </c>
      <c r="T238" s="91"/>
      <c r="U238" s="90">
        <f t="shared" ca="1" si="210"/>
        <v>0</v>
      </c>
      <c r="V238" s="90">
        <f t="shared" ca="1" si="228"/>
        <v>0</v>
      </c>
      <c r="W238" s="90">
        <f t="shared" ca="1" si="229"/>
        <v>0</v>
      </c>
      <c r="X238" s="90">
        <f t="shared" ca="1" si="230"/>
        <v>0</v>
      </c>
      <c r="Y238" s="90">
        <f t="shared" ca="1" si="231"/>
        <v>0</v>
      </c>
      <c r="Z238" s="90">
        <f t="shared" ca="1" si="232"/>
        <v>0</v>
      </c>
      <c r="AA238" s="90">
        <f t="shared" ca="1" si="233"/>
        <v>0</v>
      </c>
      <c r="AB238" s="90">
        <f t="shared" ca="1" si="234"/>
        <v>0</v>
      </c>
      <c r="AC238" s="90">
        <f t="shared" ca="1" si="235"/>
        <v>0</v>
      </c>
      <c r="AD238" s="90">
        <f t="shared" ca="1" si="236"/>
        <v>0</v>
      </c>
      <c r="AE238" s="90">
        <f t="shared" ca="1" si="237"/>
        <v>0</v>
      </c>
      <c r="AF238" s="90">
        <f t="shared" ca="1" si="238"/>
        <v>0</v>
      </c>
      <c r="AG238" s="90">
        <f t="shared" ca="1" si="239"/>
        <v>0</v>
      </c>
      <c r="AH238" s="90">
        <f t="shared" ca="1" si="240"/>
        <v>0</v>
      </c>
      <c r="AI238" s="90">
        <f t="shared" ca="1" si="241"/>
        <v>0</v>
      </c>
      <c r="AJ238" s="90">
        <f t="shared" ca="1" si="242"/>
        <v>0</v>
      </c>
      <c r="AK238" s="94"/>
      <c r="AL238" s="90">
        <f t="shared" ca="1" si="243"/>
        <v>0</v>
      </c>
      <c r="AM238" s="90">
        <f t="shared" ca="1" si="244"/>
        <v>0</v>
      </c>
      <c r="AN238" s="90">
        <f t="shared" ca="1" si="245"/>
        <v>0</v>
      </c>
      <c r="AO238" s="90">
        <f t="shared" ca="1" si="246"/>
        <v>0</v>
      </c>
      <c r="AP238" s="90">
        <f t="shared" ca="1" si="247"/>
        <v>0</v>
      </c>
      <c r="AQ238" s="90">
        <f t="shared" ca="1" si="248"/>
        <v>0</v>
      </c>
      <c r="AR238" s="90">
        <f t="shared" ca="1" si="249"/>
        <v>0</v>
      </c>
      <c r="AS238" s="90">
        <f t="shared" ca="1" si="250"/>
        <v>0</v>
      </c>
      <c r="AT238" s="90">
        <f t="shared" ca="1" si="251"/>
        <v>0</v>
      </c>
      <c r="AU238" s="90">
        <f t="shared" ca="1" si="252"/>
        <v>0</v>
      </c>
      <c r="AV238" s="90">
        <f t="shared" ca="1" si="253"/>
        <v>0</v>
      </c>
      <c r="AW238" s="90">
        <f t="shared" ca="1" si="254"/>
        <v>0</v>
      </c>
      <c r="AX238" s="90">
        <f t="shared" ca="1" si="255"/>
        <v>0</v>
      </c>
      <c r="AY238" s="90">
        <f t="shared" ca="1" si="256"/>
        <v>0</v>
      </c>
      <c r="AZ238" s="90">
        <f t="shared" ca="1" si="257"/>
        <v>0</v>
      </c>
      <c r="BA238" s="92">
        <f t="shared" ca="1" si="258"/>
        <v>0</v>
      </c>
      <c r="BB238" s="95"/>
      <c r="BC238" s="90">
        <f t="shared" ca="1" si="259"/>
        <v>0</v>
      </c>
      <c r="BD238" s="90">
        <f t="shared" ca="1" si="260"/>
        <v>0</v>
      </c>
      <c r="BE238" s="90">
        <f t="shared" ca="1" si="261"/>
        <v>0</v>
      </c>
      <c r="BF238" s="90">
        <f t="shared" ca="1" si="262"/>
        <v>0</v>
      </c>
      <c r="BG238" s="90">
        <f t="shared" ca="1" si="263"/>
        <v>0</v>
      </c>
      <c r="BH238" s="90">
        <f t="shared" ca="1" si="264"/>
        <v>0</v>
      </c>
      <c r="BI238" s="90">
        <f t="shared" ca="1" si="265"/>
        <v>0</v>
      </c>
      <c r="BJ238" s="90">
        <f t="shared" ca="1" si="266"/>
        <v>0</v>
      </c>
      <c r="BK238" s="90">
        <f t="shared" ca="1" si="267"/>
        <v>0</v>
      </c>
      <c r="BL238" s="90">
        <f t="shared" ca="1" si="268"/>
        <v>0</v>
      </c>
      <c r="BM238" s="90">
        <f t="shared" ca="1" si="269"/>
        <v>0</v>
      </c>
      <c r="BN238" s="90">
        <f t="shared" ca="1" si="270"/>
        <v>0</v>
      </c>
      <c r="BO238" s="90">
        <f t="shared" ca="1" si="271"/>
        <v>0</v>
      </c>
      <c r="BP238" s="90">
        <f t="shared" ca="1" si="272"/>
        <v>0</v>
      </c>
      <c r="BQ238" s="90">
        <f t="shared" ca="1" si="273"/>
        <v>0</v>
      </c>
      <c r="BR238" s="92">
        <f t="shared" ca="1" si="274"/>
        <v>0</v>
      </c>
      <c r="BS238" s="92"/>
      <c r="BT238" s="93">
        <f t="shared" ca="1" si="275"/>
        <v>0</v>
      </c>
      <c r="BU238" s="90">
        <f ca="1">IF(W237&lt;=0,0,IF($C238&lt;=SUM($BT238:BT238),0,IF(BD238+$C238-SUM($BT238:BT238)&gt;W237+AM238,W237+AM238-BD238,$C238-SUM($BT238:BT238))))</f>
        <v>0</v>
      </c>
      <c r="BV238" s="90">
        <f ca="1">IF(X237&lt;=0,0,IF($C238&lt;=SUM($BT238:BU238),0,IF(BE238+$C238-SUM($BT238:BU238)&gt;X237+AN238,X237+AN238-BE238,$C238-SUM($BT238:BU238))))</f>
        <v>0</v>
      </c>
      <c r="BW238" s="90">
        <f ca="1">IF(Y237&lt;=0,0,IF($C238&lt;=SUM($BT238:BV238),0,IF(BF238+$C238-SUM($BT238:BV238)&gt;Y237+AO238,Y237+AO238-BF238,$C238-SUM($BT238:BV238))))</f>
        <v>0</v>
      </c>
      <c r="BX238" s="90">
        <f ca="1">IF(Z237&lt;=0,0,IF($C238&lt;=SUM($BT238:BW238),0,IF(BG238+$C238-SUM($BT238:BW238)&gt;Z237+AP238,Z237+AP238-BG238,$C238-SUM($BT238:BW238))))</f>
        <v>0</v>
      </c>
      <c r="BY238" s="90">
        <f ca="1">IF(AA237&lt;=0,0,IF($C238&lt;=SUM($BT238:BX238),0,IF(BH238+$C238-SUM($BT238:BX238)&gt;AA237+AQ238,AA237+AQ238-BH238,$C238-SUM($BT238:BX238))))</f>
        <v>0</v>
      </c>
      <c r="BZ238" s="90">
        <f ca="1">IF(AB237&lt;=0,0,IF($C238&lt;=SUM($BT238:BY238),0,IF(BI238+$C238-SUM($BT238:BY238)&gt;AB237+AR238,AB237+AR238-BI238,$C238-SUM($BT238:BY238))))</f>
        <v>0</v>
      </c>
      <c r="CA238" s="90">
        <f ca="1">IF(AC237&lt;=0,0,IF($C238&lt;=SUM($BT238:BZ238),0,IF(BJ238+$C238-SUM($BT238:BZ238)&gt;AC237+AS238,AC237+AS238-BJ238,$C238-SUM($BT238:BZ238))))</f>
        <v>0</v>
      </c>
      <c r="CB238" s="90">
        <f ca="1">IF(AD237&lt;=0,0,IF($C238&lt;=SUM($BT238:CA238),0,IF(BK238+$C238-SUM($BT238:CA238)&gt;AD237+AT238,AD237+AT238-BK238,$C238-SUM($BT238:CA238))))</f>
        <v>0</v>
      </c>
      <c r="CC238" s="90">
        <f ca="1">IF(AE237&lt;=0,0,IF($C238&lt;=SUM($BT238:CB238),0,IF(BL238+$C238-SUM($BT238:CB238)&gt;AE237+AU238,AE237+AU238-BL238,$C238-SUM($BT238:CB238))))</f>
        <v>0</v>
      </c>
      <c r="CD238" s="90">
        <f ca="1">IF(AF237&lt;=0,0,IF($C238&lt;=SUM($BT238:CC238),0,IF(BM238+$C238-SUM($BT238:CC238)&gt;AF237+AV238,AF237+AV238-BM238,$C238-SUM($BT238:CC238))))</f>
        <v>0</v>
      </c>
      <c r="CE238" s="90">
        <f ca="1">IF(AG237&lt;=0,0,IF($C238&lt;=SUM($BT238:CD238),0,IF(BN238+$C238-SUM($BT238:CD238)&gt;AG237+AW238,AG237+AW238-BN238,$C238-SUM($BT238:CD238))))</f>
        <v>0</v>
      </c>
      <c r="CF238" s="90">
        <f ca="1">IF(AH237&lt;=0,0,IF($C238&lt;=SUM($BT238:CE238),0,IF(BO238+$C238-SUM($BT238:CE238)&gt;AH237+AX238,AH237+AX238-BO238,$C238-SUM($BT238:CE238))))</f>
        <v>0</v>
      </c>
      <c r="CG238" s="90">
        <f ca="1">IF(AI237&lt;=0,0,IF($C238&lt;=SUM($BT238:CF238),0,IF(BP238+$C238-SUM($BT238:CF238)&gt;AI237+AY238,AI237+AY238-BP238,$C238-SUM($BT238:CF238))))</f>
        <v>0</v>
      </c>
      <c r="CH238" s="90">
        <f ca="1">IF(AJ237&lt;=0,0,IF($C238&lt;=SUM($BT238:CG238),0,IF(BQ238+$C238-SUM($BT238:CG238)&gt;AJ237+AZ238,AJ237+AZ238-BQ238,$C238-SUM($BT238:CG238))))</f>
        <v>0</v>
      </c>
    </row>
    <row r="239" spans="1:86" ht="11.1" customHeight="1" x14ac:dyDescent="0.2">
      <c r="A239" s="86" t="str">
        <f t="shared" ca="1" si="211"/>
        <v/>
      </c>
      <c r="B239" s="87" t="e">
        <f t="shared" ca="1" si="276"/>
        <v>#N/A</v>
      </c>
      <c r="C239" s="88" t="str">
        <f t="shared" ca="1" si="212"/>
        <v/>
      </c>
      <c r="D239" s="89"/>
      <c r="E239" s="90">
        <f t="shared" ca="1" si="213"/>
        <v>0</v>
      </c>
      <c r="F239" s="90">
        <f t="shared" ca="1" si="214"/>
        <v>0</v>
      </c>
      <c r="G239" s="90">
        <f t="shared" ca="1" si="215"/>
        <v>0</v>
      </c>
      <c r="H239" s="90">
        <f t="shared" ca="1" si="216"/>
        <v>0</v>
      </c>
      <c r="I239" s="90">
        <f t="shared" ca="1" si="217"/>
        <v>0</v>
      </c>
      <c r="J239" s="90">
        <f t="shared" ca="1" si="218"/>
        <v>0</v>
      </c>
      <c r="K239" s="90">
        <f t="shared" ca="1" si="219"/>
        <v>0</v>
      </c>
      <c r="L239" s="90">
        <f t="shared" ca="1" si="220"/>
        <v>0</v>
      </c>
      <c r="M239" s="90">
        <f t="shared" ca="1" si="221"/>
        <v>0</v>
      </c>
      <c r="N239" s="90">
        <f t="shared" ca="1" si="222"/>
        <v>0</v>
      </c>
      <c r="O239" s="90">
        <f t="shared" ca="1" si="223"/>
        <v>0</v>
      </c>
      <c r="P239" s="90">
        <f t="shared" ca="1" si="224"/>
        <v>0</v>
      </c>
      <c r="Q239" s="90">
        <f t="shared" ca="1" si="225"/>
        <v>0</v>
      </c>
      <c r="R239" s="90">
        <f t="shared" ca="1" si="226"/>
        <v>0</v>
      </c>
      <c r="S239" s="90">
        <f t="shared" ca="1" si="227"/>
        <v>0</v>
      </c>
      <c r="T239" s="91"/>
      <c r="U239" s="90">
        <f t="shared" ca="1" si="210"/>
        <v>0</v>
      </c>
      <c r="V239" s="90">
        <f t="shared" ca="1" si="228"/>
        <v>0</v>
      </c>
      <c r="W239" s="90">
        <f t="shared" ca="1" si="229"/>
        <v>0</v>
      </c>
      <c r="X239" s="90">
        <f t="shared" ca="1" si="230"/>
        <v>0</v>
      </c>
      <c r="Y239" s="90">
        <f t="shared" ca="1" si="231"/>
        <v>0</v>
      </c>
      <c r="Z239" s="90">
        <f t="shared" ca="1" si="232"/>
        <v>0</v>
      </c>
      <c r="AA239" s="90">
        <f t="shared" ca="1" si="233"/>
        <v>0</v>
      </c>
      <c r="AB239" s="90">
        <f t="shared" ca="1" si="234"/>
        <v>0</v>
      </c>
      <c r="AC239" s="90">
        <f t="shared" ca="1" si="235"/>
        <v>0</v>
      </c>
      <c r="AD239" s="90">
        <f t="shared" ca="1" si="236"/>
        <v>0</v>
      </c>
      <c r="AE239" s="90">
        <f t="shared" ca="1" si="237"/>
        <v>0</v>
      </c>
      <c r="AF239" s="90">
        <f t="shared" ca="1" si="238"/>
        <v>0</v>
      </c>
      <c r="AG239" s="90">
        <f t="shared" ca="1" si="239"/>
        <v>0</v>
      </c>
      <c r="AH239" s="90">
        <f t="shared" ca="1" si="240"/>
        <v>0</v>
      </c>
      <c r="AI239" s="90">
        <f t="shared" ca="1" si="241"/>
        <v>0</v>
      </c>
      <c r="AJ239" s="90">
        <f t="shared" ca="1" si="242"/>
        <v>0</v>
      </c>
      <c r="AK239" s="94"/>
      <c r="AL239" s="90">
        <f t="shared" ca="1" si="243"/>
        <v>0</v>
      </c>
      <c r="AM239" s="90">
        <f t="shared" ca="1" si="244"/>
        <v>0</v>
      </c>
      <c r="AN239" s="90">
        <f t="shared" ca="1" si="245"/>
        <v>0</v>
      </c>
      <c r="AO239" s="90">
        <f t="shared" ca="1" si="246"/>
        <v>0</v>
      </c>
      <c r="AP239" s="90">
        <f t="shared" ca="1" si="247"/>
        <v>0</v>
      </c>
      <c r="AQ239" s="90">
        <f t="shared" ca="1" si="248"/>
        <v>0</v>
      </c>
      <c r="AR239" s="90">
        <f t="shared" ca="1" si="249"/>
        <v>0</v>
      </c>
      <c r="AS239" s="90">
        <f t="shared" ca="1" si="250"/>
        <v>0</v>
      </c>
      <c r="AT239" s="90">
        <f t="shared" ca="1" si="251"/>
        <v>0</v>
      </c>
      <c r="AU239" s="90">
        <f t="shared" ca="1" si="252"/>
        <v>0</v>
      </c>
      <c r="AV239" s="90">
        <f t="shared" ca="1" si="253"/>
        <v>0</v>
      </c>
      <c r="AW239" s="90">
        <f t="shared" ca="1" si="254"/>
        <v>0</v>
      </c>
      <c r="AX239" s="90">
        <f t="shared" ca="1" si="255"/>
        <v>0</v>
      </c>
      <c r="AY239" s="90">
        <f t="shared" ca="1" si="256"/>
        <v>0</v>
      </c>
      <c r="AZ239" s="90">
        <f t="shared" ca="1" si="257"/>
        <v>0</v>
      </c>
      <c r="BA239" s="92">
        <f t="shared" ca="1" si="258"/>
        <v>0</v>
      </c>
      <c r="BB239" s="95"/>
      <c r="BC239" s="90">
        <f t="shared" ca="1" si="259"/>
        <v>0</v>
      </c>
      <c r="BD239" s="90">
        <f t="shared" ca="1" si="260"/>
        <v>0</v>
      </c>
      <c r="BE239" s="90">
        <f t="shared" ca="1" si="261"/>
        <v>0</v>
      </c>
      <c r="BF239" s="90">
        <f t="shared" ca="1" si="262"/>
        <v>0</v>
      </c>
      <c r="BG239" s="90">
        <f t="shared" ca="1" si="263"/>
        <v>0</v>
      </c>
      <c r="BH239" s="90">
        <f t="shared" ca="1" si="264"/>
        <v>0</v>
      </c>
      <c r="BI239" s="90">
        <f t="shared" ca="1" si="265"/>
        <v>0</v>
      </c>
      <c r="BJ239" s="90">
        <f t="shared" ca="1" si="266"/>
        <v>0</v>
      </c>
      <c r="BK239" s="90">
        <f t="shared" ca="1" si="267"/>
        <v>0</v>
      </c>
      <c r="BL239" s="90">
        <f t="shared" ca="1" si="268"/>
        <v>0</v>
      </c>
      <c r="BM239" s="90">
        <f t="shared" ca="1" si="269"/>
        <v>0</v>
      </c>
      <c r="BN239" s="90">
        <f t="shared" ca="1" si="270"/>
        <v>0</v>
      </c>
      <c r="BO239" s="90">
        <f t="shared" ca="1" si="271"/>
        <v>0</v>
      </c>
      <c r="BP239" s="90">
        <f t="shared" ca="1" si="272"/>
        <v>0</v>
      </c>
      <c r="BQ239" s="90">
        <f t="shared" ca="1" si="273"/>
        <v>0</v>
      </c>
      <c r="BR239" s="92">
        <f t="shared" ca="1" si="274"/>
        <v>0</v>
      </c>
      <c r="BS239" s="92"/>
      <c r="BT239" s="93">
        <f t="shared" ca="1" si="275"/>
        <v>0</v>
      </c>
      <c r="BU239" s="90">
        <f ca="1">IF(W238&lt;=0,0,IF($C239&lt;=SUM($BT239:BT239),0,IF(BD239+$C239-SUM($BT239:BT239)&gt;W238+AM239,W238+AM239-BD239,$C239-SUM($BT239:BT239))))</f>
        <v>0</v>
      </c>
      <c r="BV239" s="90">
        <f ca="1">IF(X238&lt;=0,0,IF($C239&lt;=SUM($BT239:BU239),0,IF(BE239+$C239-SUM($BT239:BU239)&gt;X238+AN239,X238+AN239-BE239,$C239-SUM($BT239:BU239))))</f>
        <v>0</v>
      </c>
      <c r="BW239" s="90">
        <f ca="1">IF(Y238&lt;=0,0,IF($C239&lt;=SUM($BT239:BV239),0,IF(BF239+$C239-SUM($BT239:BV239)&gt;Y238+AO239,Y238+AO239-BF239,$C239-SUM($BT239:BV239))))</f>
        <v>0</v>
      </c>
      <c r="BX239" s="90">
        <f ca="1">IF(Z238&lt;=0,0,IF($C239&lt;=SUM($BT239:BW239),0,IF(BG239+$C239-SUM($BT239:BW239)&gt;Z238+AP239,Z238+AP239-BG239,$C239-SUM($BT239:BW239))))</f>
        <v>0</v>
      </c>
      <c r="BY239" s="90">
        <f ca="1">IF(AA238&lt;=0,0,IF($C239&lt;=SUM($BT239:BX239),0,IF(BH239+$C239-SUM($BT239:BX239)&gt;AA238+AQ239,AA238+AQ239-BH239,$C239-SUM($BT239:BX239))))</f>
        <v>0</v>
      </c>
      <c r="BZ239" s="90">
        <f ca="1">IF(AB238&lt;=0,0,IF($C239&lt;=SUM($BT239:BY239),0,IF(BI239+$C239-SUM($BT239:BY239)&gt;AB238+AR239,AB238+AR239-BI239,$C239-SUM($BT239:BY239))))</f>
        <v>0</v>
      </c>
      <c r="CA239" s="90">
        <f ca="1">IF(AC238&lt;=0,0,IF($C239&lt;=SUM($BT239:BZ239),0,IF(BJ239+$C239-SUM($BT239:BZ239)&gt;AC238+AS239,AC238+AS239-BJ239,$C239-SUM($BT239:BZ239))))</f>
        <v>0</v>
      </c>
      <c r="CB239" s="90">
        <f ca="1">IF(AD238&lt;=0,0,IF($C239&lt;=SUM($BT239:CA239),0,IF(BK239+$C239-SUM($BT239:CA239)&gt;AD238+AT239,AD238+AT239-BK239,$C239-SUM($BT239:CA239))))</f>
        <v>0</v>
      </c>
      <c r="CC239" s="90">
        <f ca="1">IF(AE238&lt;=0,0,IF($C239&lt;=SUM($BT239:CB239),0,IF(BL239+$C239-SUM($BT239:CB239)&gt;AE238+AU239,AE238+AU239-BL239,$C239-SUM($BT239:CB239))))</f>
        <v>0</v>
      </c>
      <c r="CD239" s="90">
        <f ca="1">IF(AF238&lt;=0,0,IF($C239&lt;=SUM($BT239:CC239),0,IF(BM239+$C239-SUM($BT239:CC239)&gt;AF238+AV239,AF238+AV239-BM239,$C239-SUM($BT239:CC239))))</f>
        <v>0</v>
      </c>
      <c r="CE239" s="90">
        <f ca="1">IF(AG238&lt;=0,0,IF($C239&lt;=SUM($BT239:CD239),0,IF(BN239+$C239-SUM($BT239:CD239)&gt;AG238+AW239,AG238+AW239-BN239,$C239-SUM($BT239:CD239))))</f>
        <v>0</v>
      </c>
      <c r="CF239" s="90">
        <f ca="1">IF(AH238&lt;=0,0,IF($C239&lt;=SUM($BT239:CE239),0,IF(BO239+$C239-SUM($BT239:CE239)&gt;AH238+AX239,AH238+AX239-BO239,$C239-SUM($BT239:CE239))))</f>
        <v>0</v>
      </c>
      <c r="CG239" s="90">
        <f ca="1">IF(AI238&lt;=0,0,IF($C239&lt;=SUM($BT239:CF239),0,IF(BP239+$C239-SUM($BT239:CF239)&gt;AI238+AY239,AI238+AY239-BP239,$C239-SUM($BT239:CF239))))</f>
        <v>0</v>
      </c>
      <c r="CH239" s="90">
        <f ca="1">IF(AJ238&lt;=0,0,IF($C239&lt;=SUM($BT239:CG239),0,IF(BQ239+$C239-SUM($BT239:CG239)&gt;AJ238+AZ239,AJ238+AZ239-BQ239,$C239-SUM($BT239:CG239))))</f>
        <v>0</v>
      </c>
    </row>
    <row r="240" spans="1:86" ht="11.1" customHeight="1" x14ac:dyDescent="0.2">
      <c r="A240" s="86" t="str">
        <f t="shared" ca="1" si="211"/>
        <v/>
      </c>
      <c r="B240" s="87" t="e">
        <f t="shared" ca="1" si="276"/>
        <v>#N/A</v>
      </c>
      <c r="C240" s="88" t="str">
        <f t="shared" ca="1" si="212"/>
        <v/>
      </c>
      <c r="D240" s="89"/>
      <c r="E240" s="90">
        <f t="shared" ca="1" si="213"/>
        <v>0</v>
      </c>
      <c r="F240" s="90">
        <f t="shared" ca="1" si="214"/>
        <v>0</v>
      </c>
      <c r="G240" s="90">
        <f t="shared" ca="1" si="215"/>
        <v>0</v>
      </c>
      <c r="H240" s="90">
        <f t="shared" ca="1" si="216"/>
        <v>0</v>
      </c>
      <c r="I240" s="90">
        <f t="shared" ca="1" si="217"/>
        <v>0</v>
      </c>
      <c r="J240" s="90">
        <f t="shared" ca="1" si="218"/>
        <v>0</v>
      </c>
      <c r="K240" s="90">
        <f t="shared" ca="1" si="219"/>
        <v>0</v>
      </c>
      <c r="L240" s="90">
        <f t="shared" ca="1" si="220"/>
        <v>0</v>
      </c>
      <c r="M240" s="90">
        <f t="shared" ca="1" si="221"/>
        <v>0</v>
      </c>
      <c r="N240" s="90">
        <f t="shared" ca="1" si="222"/>
        <v>0</v>
      </c>
      <c r="O240" s="90">
        <f t="shared" ca="1" si="223"/>
        <v>0</v>
      </c>
      <c r="P240" s="90">
        <f t="shared" ca="1" si="224"/>
        <v>0</v>
      </c>
      <c r="Q240" s="90">
        <f t="shared" ca="1" si="225"/>
        <v>0</v>
      </c>
      <c r="R240" s="90">
        <f t="shared" ca="1" si="226"/>
        <v>0</v>
      </c>
      <c r="S240" s="90">
        <f t="shared" ca="1" si="227"/>
        <v>0</v>
      </c>
      <c r="T240" s="91"/>
      <c r="U240" s="90">
        <f t="shared" ca="1" si="210"/>
        <v>0</v>
      </c>
      <c r="V240" s="90">
        <f t="shared" ca="1" si="228"/>
        <v>0</v>
      </c>
      <c r="W240" s="90">
        <f t="shared" ca="1" si="229"/>
        <v>0</v>
      </c>
      <c r="X240" s="90">
        <f t="shared" ca="1" si="230"/>
        <v>0</v>
      </c>
      <c r="Y240" s="90">
        <f t="shared" ca="1" si="231"/>
        <v>0</v>
      </c>
      <c r="Z240" s="90">
        <f t="shared" ca="1" si="232"/>
        <v>0</v>
      </c>
      <c r="AA240" s="90">
        <f t="shared" ca="1" si="233"/>
        <v>0</v>
      </c>
      <c r="AB240" s="90">
        <f t="shared" ca="1" si="234"/>
        <v>0</v>
      </c>
      <c r="AC240" s="90">
        <f t="shared" ca="1" si="235"/>
        <v>0</v>
      </c>
      <c r="AD240" s="90">
        <f t="shared" ca="1" si="236"/>
        <v>0</v>
      </c>
      <c r="AE240" s="90">
        <f t="shared" ca="1" si="237"/>
        <v>0</v>
      </c>
      <c r="AF240" s="90">
        <f t="shared" ca="1" si="238"/>
        <v>0</v>
      </c>
      <c r="AG240" s="90">
        <f t="shared" ca="1" si="239"/>
        <v>0</v>
      </c>
      <c r="AH240" s="90">
        <f t="shared" ca="1" si="240"/>
        <v>0</v>
      </c>
      <c r="AI240" s="90">
        <f t="shared" ca="1" si="241"/>
        <v>0</v>
      </c>
      <c r="AJ240" s="90">
        <f t="shared" ca="1" si="242"/>
        <v>0</v>
      </c>
      <c r="AK240" s="94"/>
      <c r="AL240" s="90">
        <f t="shared" ca="1" si="243"/>
        <v>0</v>
      </c>
      <c r="AM240" s="90">
        <f t="shared" ca="1" si="244"/>
        <v>0</v>
      </c>
      <c r="AN240" s="90">
        <f t="shared" ca="1" si="245"/>
        <v>0</v>
      </c>
      <c r="AO240" s="90">
        <f t="shared" ca="1" si="246"/>
        <v>0</v>
      </c>
      <c r="AP240" s="90">
        <f t="shared" ca="1" si="247"/>
        <v>0</v>
      </c>
      <c r="AQ240" s="90">
        <f t="shared" ca="1" si="248"/>
        <v>0</v>
      </c>
      <c r="AR240" s="90">
        <f t="shared" ca="1" si="249"/>
        <v>0</v>
      </c>
      <c r="AS240" s="90">
        <f t="shared" ca="1" si="250"/>
        <v>0</v>
      </c>
      <c r="AT240" s="90">
        <f t="shared" ca="1" si="251"/>
        <v>0</v>
      </c>
      <c r="AU240" s="90">
        <f t="shared" ca="1" si="252"/>
        <v>0</v>
      </c>
      <c r="AV240" s="90">
        <f t="shared" ca="1" si="253"/>
        <v>0</v>
      </c>
      <c r="AW240" s="90">
        <f t="shared" ca="1" si="254"/>
        <v>0</v>
      </c>
      <c r="AX240" s="90">
        <f t="shared" ca="1" si="255"/>
        <v>0</v>
      </c>
      <c r="AY240" s="90">
        <f t="shared" ca="1" si="256"/>
        <v>0</v>
      </c>
      <c r="AZ240" s="90">
        <f t="shared" ca="1" si="257"/>
        <v>0</v>
      </c>
      <c r="BA240" s="92">
        <f t="shared" ca="1" si="258"/>
        <v>0</v>
      </c>
      <c r="BB240" s="95"/>
      <c r="BC240" s="90">
        <f t="shared" ca="1" si="259"/>
        <v>0</v>
      </c>
      <c r="BD240" s="90">
        <f t="shared" ca="1" si="260"/>
        <v>0</v>
      </c>
      <c r="BE240" s="90">
        <f t="shared" ca="1" si="261"/>
        <v>0</v>
      </c>
      <c r="BF240" s="90">
        <f t="shared" ca="1" si="262"/>
        <v>0</v>
      </c>
      <c r="BG240" s="90">
        <f t="shared" ca="1" si="263"/>
        <v>0</v>
      </c>
      <c r="BH240" s="90">
        <f t="shared" ca="1" si="264"/>
        <v>0</v>
      </c>
      <c r="BI240" s="90">
        <f t="shared" ca="1" si="265"/>
        <v>0</v>
      </c>
      <c r="BJ240" s="90">
        <f t="shared" ca="1" si="266"/>
        <v>0</v>
      </c>
      <c r="BK240" s="90">
        <f t="shared" ca="1" si="267"/>
        <v>0</v>
      </c>
      <c r="BL240" s="90">
        <f t="shared" ca="1" si="268"/>
        <v>0</v>
      </c>
      <c r="BM240" s="90">
        <f t="shared" ca="1" si="269"/>
        <v>0</v>
      </c>
      <c r="BN240" s="90">
        <f t="shared" ca="1" si="270"/>
        <v>0</v>
      </c>
      <c r="BO240" s="90">
        <f t="shared" ca="1" si="271"/>
        <v>0</v>
      </c>
      <c r="BP240" s="90">
        <f t="shared" ca="1" si="272"/>
        <v>0</v>
      </c>
      <c r="BQ240" s="90">
        <f t="shared" ca="1" si="273"/>
        <v>0</v>
      </c>
      <c r="BR240" s="92">
        <f t="shared" ca="1" si="274"/>
        <v>0</v>
      </c>
      <c r="BS240" s="92"/>
      <c r="BT240" s="93">
        <f t="shared" ca="1" si="275"/>
        <v>0</v>
      </c>
      <c r="BU240" s="90">
        <f ca="1">IF(W239&lt;=0,0,IF($C240&lt;=SUM($BT240:BT240),0,IF(BD240+$C240-SUM($BT240:BT240)&gt;W239+AM240,W239+AM240-BD240,$C240-SUM($BT240:BT240))))</f>
        <v>0</v>
      </c>
      <c r="BV240" s="90">
        <f ca="1">IF(X239&lt;=0,0,IF($C240&lt;=SUM($BT240:BU240),0,IF(BE240+$C240-SUM($BT240:BU240)&gt;X239+AN240,X239+AN240-BE240,$C240-SUM($BT240:BU240))))</f>
        <v>0</v>
      </c>
      <c r="BW240" s="90">
        <f ca="1">IF(Y239&lt;=0,0,IF($C240&lt;=SUM($BT240:BV240),0,IF(BF240+$C240-SUM($BT240:BV240)&gt;Y239+AO240,Y239+AO240-BF240,$C240-SUM($BT240:BV240))))</f>
        <v>0</v>
      </c>
      <c r="BX240" s="90">
        <f ca="1">IF(Z239&lt;=0,0,IF($C240&lt;=SUM($BT240:BW240),0,IF(BG240+$C240-SUM($BT240:BW240)&gt;Z239+AP240,Z239+AP240-BG240,$C240-SUM($BT240:BW240))))</f>
        <v>0</v>
      </c>
      <c r="BY240" s="90">
        <f ca="1">IF(AA239&lt;=0,0,IF($C240&lt;=SUM($BT240:BX240),0,IF(BH240+$C240-SUM($BT240:BX240)&gt;AA239+AQ240,AA239+AQ240-BH240,$C240-SUM($BT240:BX240))))</f>
        <v>0</v>
      </c>
      <c r="BZ240" s="90">
        <f ca="1">IF(AB239&lt;=0,0,IF($C240&lt;=SUM($BT240:BY240),0,IF(BI240+$C240-SUM($BT240:BY240)&gt;AB239+AR240,AB239+AR240-BI240,$C240-SUM($BT240:BY240))))</f>
        <v>0</v>
      </c>
      <c r="CA240" s="90">
        <f ca="1">IF(AC239&lt;=0,0,IF($C240&lt;=SUM($BT240:BZ240),0,IF(BJ240+$C240-SUM($BT240:BZ240)&gt;AC239+AS240,AC239+AS240-BJ240,$C240-SUM($BT240:BZ240))))</f>
        <v>0</v>
      </c>
      <c r="CB240" s="90">
        <f ca="1">IF(AD239&lt;=0,0,IF($C240&lt;=SUM($BT240:CA240),0,IF(BK240+$C240-SUM($BT240:CA240)&gt;AD239+AT240,AD239+AT240-BK240,$C240-SUM($BT240:CA240))))</f>
        <v>0</v>
      </c>
      <c r="CC240" s="90">
        <f ca="1">IF(AE239&lt;=0,0,IF($C240&lt;=SUM($BT240:CB240),0,IF(BL240+$C240-SUM($BT240:CB240)&gt;AE239+AU240,AE239+AU240-BL240,$C240-SUM($BT240:CB240))))</f>
        <v>0</v>
      </c>
      <c r="CD240" s="90">
        <f ca="1">IF(AF239&lt;=0,0,IF($C240&lt;=SUM($BT240:CC240),0,IF(BM240+$C240-SUM($BT240:CC240)&gt;AF239+AV240,AF239+AV240-BM240,$C240-SUM($BT240:CC240))))</f>
        <v>0</v>
      </c>
      <c r="CE240" s="90">
        <f ca="1">IF(AG239&lt;=0,0,IF($C240&lt;=SUM($BT240:CD240),0,IF(BN240+$C240-SUM($BT240:CD240)&gt;AG239+AW240,AG239+AW240-BN240,$C240-SUM($BT240:CD240))))</f>
        <v>0</v>
      </c>
      <c r="CF240" s="90">
        <f ca="1">IF(AH239&lt;=0,0,IF($C240&lt;=SUM($BT240:CE240),0,IF(BO240+$C240-SUM($BT240:CE240)&gt;AH239+AX240,AH239+AX240-BO240,$C240-SUM($BT240:CE240))))</f>
        <v>0</v>
      </c>
      <c r="CG240" s="90">
        <f ca="1">IF(AI239&lt;=0,0,IF($C240&lt;=SUM($BT240:CF240),0,IF(BP240+$C240-SUM($BT240:CF240)&gt;AI239+AY240,AI239+AY240-BP240,$C240-SUM($BT240:CF240))))</f>
        <v>0</v>
      </c>
      <c r="CH240" s="90">
        <f ca="1">IF(AJ239&lt;=0,0,IF($C240&lt;=SUM($BT240:CG240),0,IF(BQ240+$C240-SUM($BT240:CG240)&gt;AJ239+AZ240,AJ239+AZ240-BQ240,$C240-SUM($BT240:CG240))))</f>
        <v>0</v>
      </c>
    </row>
    <row r="241" spans="1:86" ht="11.1" customHeight="1" x14ac:dyDescent="0.2">
      <c r="A241" s="86" t="str">
        <f t="shared" ca="1" si="211"/>
        <v/>
      </c>
      <c r="B241" s="87" t="e">
        <f t="shared" ca="1" si="276"/>
        <v>#N/A</v>
      </c>
      <c r="C241" s="88" t="str">
        <f t="shared" ca="1" si="212"/>
        <v/>
      </c>
      <c r="D241" s="89"/>
      <c r="E241" s="90">
        <f t="shared" ca="1" si="213"/>
        <v>0</v>
      </c>
      <c r="F241" s="90">
        <f t="shared" ca="1" si="214"/>
        <v>0</v>
      </c>
      <c r="G241" s="90">
        <f t="shared" ca="1" si="215"/>
        <v>0</v>
      </c>
      <c r="H241" s="90">
        <f t="shared" ca="1" si="216"/>
        <v>0</v>
      </c>
      <c r="I241" s="90">
        <f t="shared" ca="1" si="217"/>
        <v>0</v>
      </c>
      <c r="J241" s="90">
        <f t="shared" ca="1" si="218"/>
        <v>0</v>
      </c>
      <c r="K241" s="90">
        <f t="shared" ca="1" si="219"/>
        <v>0</v>
      </c>
      <c r="L241" s="90">
        <f t="shared" ca="1" si="220"/>
        <v>0</v>
      </c>
      <c r="M241" s="90">
        <f t="shared" ca="1" si="221"/>
        <v>0</v>
      </c>
      <c r="N241" s="90">
        <f t="shared" ca="1" si="222"/>
        <v>0</v>
      </c>
      <c r="O241" s="90">
        <f t="shared" ca="1" si="223"/>
        <v>0</v>
      </c>
      <c r="P241" s="90">
        <f t="shared" ca="1" si="224"/>
        <v>0</v>
      </c>
      <c r="Q241" s="90">
        <f t="shared" ca="1" si="225"/>
        <v>0</v>
      </c>
      <c r="R241" s="90">
        <f t="shared" ca="1" si="226"/>
        <v>0</v>
      </c>
      <c r="S241" s="90">
        <f t="shared" ca="1" si="227"/>
        <v>0</v>
      </c>
      <c r="T241" s="91"/>
      <c r="U241" s="90">
        <f t="shared" ca="1" si="210"/>
        <v>0</v>
      </c>
      <c r="V241" s="90">
        <f t="shared" ca="1" si="228"/>
        <v>0</v>
      </c>
      <c r="W241" s="90">
        <f t="shared" ca="1" si="229"/>
        <v>0</v>
      </c>
      <c r="X241" s="90">
        <f t="shared" ca="1" si="230"/>
        <v>0</v>
      </c>
      <c r="Y241" s="90">
        <f t="shared" ca="1" si="231"/>
        <v>0</v>
      </c>
      <c r="Z241" s="90">
        <f t="shared" ca="1" si="232"/>
        <v>0</v>
      </c>
      <c r="AA241" s="90">
        <f t="shared" ca="1" si="233"/>
        <v>0</v>
      </c>
      <c r="AB241" s="90">
        <f t="shared" ca="1" si="234"/>
        <v>0</v>
      </c>
      <c r="AC241" s="90">
        <f t="shared" ca="1" si="235"/>
        <v>0</v>
      </c>
      <c r="AD241" s="90">
        <f t="shared" ca="1" si="236"/>
        <v>0</v>
      </c>
      <c r="AE241" s="90">
        <f t="shared" ca="1" si="237"/>
        <v>0</v>
      </c>
      <c r="AF241" s="90">
        <f t="shared" ca="1" si="238"/>
        <v>0</v>
      </c>
      <c r="AG241" s="90">
        <f t="shared" ca="1" si="239"/>
        <v>0</v>
      </c>
      <c r="AH241" s="90">
        <f t="shared" ca="1" si="240"/>
        <v>0</v>
      </c>
      <c r="AI241" s="90">
        <f t="shared" ca="1" si="241"/>
        <v>0</v>
      </c>
      <c r="AJ241" s="90">
        <f t="shared" ca="1" si="242"/>
        <v>0</v>
      </c>
      <c r="AK241" s="94"/>
      <c r="AL241" s="90">
        <f t="shared" ca="1" si="243"/>
        <v>0</v>
      </c>
      <c r="AM241" s="90">
        <f t="shared" ca="1" si="244"/>
        <v>0</v>
      </c>
      <c r="AN241" s="90">
        <f t="shared" ca="1" si="245"/>
        <v>0</v>
      </c>
      <c r="AO241" s="90">
        <f t="shared" ca="1" si="246"/>
        <v>0</v>
      </c>
      <c r="AP241" s="90">
        <f t="shared" ca="1" si="247"/>
        <v>0</v>
      </c>
      <c r="AQ241" s="90">
        <f t="shared" ca="1" si="248"/>
        <v>0</v>
      </c>
      <c r="AR241" s="90">
        <f t="shared" ca="1" si="249"/>
        <v>0</v>
      </c>
      <c r="AS241" s="90">
        <f t="shared" ca="1" si="250"/>
        <v>0</v>
      </c>
      <c r="AT241" s="90">
        <f t="shared" ca="1" si="251"/>
        <v>0</v>
      </c>
      <c r="AU241" s="90">
        <f t="shared" ca="1" si="252"/>
        <v>0</v>
      </c>
      <c r="AV241" s="90">
        <f t="shared" ca="1" si="253"/>
        <v>0</v>
      </c>
      <c r="AW241" s="90">
        <f t="shared" ca="1" si="254"/>
        <v>0</v>
      </c>
      <c r="AX241" s="90">
        <f t="shared" ca="1" si="255"/>
        <v>0</v>
      </c>
      <c r="AY241" s="90">
        <f t="shared" ca="1" si="256"/>
        <v>0</v>
      </c>
      <c r="AZ241" s="90">
        <f t="shared" ca="1" si="257"/>
        <v>0</v>
      </c>
      <c r="BA241" s="92">
        <f t="shared" ca="1" si="258"/>
        <v>0</v>
      </c>
      <c r="BB241" s="95"/>
      <c r="BC241" s="90">
        <f t="shared" ca="1" si="259"/>
        <v>0</v>
      </c>
      <c r="BD241" s="90">
        <f t="shared" ca="1" si="260"/>
        <v>0</v>
      </c>
      <c r="BE241" s="90">
        <f t="shared" ca="1" si="261"/>
        <v>0</v>
      </c>
      <c r="BF241" s="90">
        <f t="shared" ca="1" si="262"/>
        <v>0</v>
      </c>
      <c r="BG241" s="90">
        <f t="shared" ca="1" si="263"/>
        <v>0</v>
      </c>
      <c r="BH241" s="90">
        <f t="shared" ca="1" si="264"/>
        <v>0</v>
      </c>
      <c r="BI241" s="90">
        <f t="shared" ca="1" si="265"/>
        <v>0</v>
      </c>
      <c r="BJ241" s="90">
        <f t="shared" ca="1" si="266"/>
        <v>0</v>
      </c>
      <c r="BK241" s="90">
        <f t="shared" ca="1" si="267"/>
        <v>0</v>
      </c>
      <c r="BL241" s="90">
        <f t="shared" ca="1" si="268"/>
        <v>0</v>
      </c>
      <c r="BM241" s="90">
        <f t="shared" ca="1" si="269"/>
        <v>0</v>
      </c>
      <c r="BN241" s="90">
        <f t="shared" ca="1" si="270"/>
        <v>0</v>
      </c>
      <c r="BO241" s="90">
        <f t="shared" ca="1" si="271"/>
        <v>0</v>
      </c>
      <c r="BP241" s="90">
        <f t="shared" ca="1" si="272"/>
        <v>0</v>
      </c>
      <c r="BQ241" s="90">
        <f t="shared" ca="1" si="273"/>
        <v>0</v>
      </c>
      <c r="BR241" s="92">
        <f t="shared" ca="1" si="274"/>
        <v>0</v>
      </c>
      <c r="BS241" s="92"/>
      <c r="BT241" s="93">
        <f t="shared" ca="1" si="275"/>
        <v>0</v>
      </c>
      <c r="BU241" s="90">
        <f ca="1">IF(W240&lt;=0,0,IF($C241&lt;=SUM($BT241:BT241),0,IF(BD241+$C241-SUM($BT241:BT241)&gt;W240+AM241,W240+AM241-BD241,$C241-SUM($BT241:BT241))))</f>
        <v>0</v>
      </c>
      <c r="BV241" s="90">
        <f ca="1">IF(X240&lt;=0,0,IF($C241&lt;=SUM($BT241:BU241),0,IF(BE241+$C241-SUM($BT241:BU241)&gt;X240+AN241,X240+AN241-BE241,$C241-SUM($BT241:BU241))))</f>
        <v>0</v>
      </c>
      <c r="BW241" s="90">
        <f ca="1">IF(Y240&lt;=0,0,IF($C241&lt;=SUM($BT241:BV241),0,IF(BF241+$C241-SUM($BT241:BV241)&gt;Y240+AO241,Y240+AO241-BF241,$C241-SUM($BT241:BV241))))</f>
        <v>0</v>
      </c>
      <c r="BX241" s="90">
        <f ca="1">IF(Z240&lt;=0,0,IF($C241&lt;=SUM($BT241:BW241),0,IF(BG241+$C241-SUM($BT241:BW241)&gt;Z240+AP241,Z240+AP241-BG241,$C241-SUM($BT241:BW241))))</f>
        <v>0</v>
      </c>
      <c r="BY241" s="90">
        <f ca="1">IF(AA240&lt;=0,0,IF($C241&lt;=SUM($BT241:BX241),0,IF(BH241+$C241-SUM($BT241:BX241)&gt;AA240+AQ241,AA240+AQ241-BH241,$C241-SUM($BT241:BX241))))</f>
        <v>0</v>
      </c>
      <c r="BZ241" s="90">
        <f ca="1">IF(AB240&lt;=0,0,IF($C241&lt;=SUM($BT241:BY241),0,IF(BI241+$C241-SUM($BT241:BY241)&gt;AB240+AR241,AB240+AR241-BI241,$C241-SUM($BT241:BY241))))</f>
        <v>0</v>
      </c>
      <c r="CA241" s="90">
        <f ca="1">IF(AC240&lt;=0,0,IF($C241&lt;=SUM($BT241:BZ241),0,IF(BJ241+$C241-SUM($BT241:BZ241)&gt;AC240+AS241,AC240+AS241-BJ241,$C241-SUM($BT241:BZ241))))</f>
        <v>0</v>
      </c>
      <c r="CB241" s="90">
        <f ca="1">IF(AD240&lt;=0,0,IF($C241&lt;=SUM($BT241:CA241),0,IF(BK241+$C241-SUM($BT241:CA241)&gt;AD240+AT241,AD240+AT241-BK241,$C241-SUM($BT241:CA241))))</f>
        <v>0</v>
      </c>
      <c r="CC241" s="90">
        <f ca="1">IF(AE240&lt;=0,0,IF($C241&lt;=SUM($BT241:CB241),0,IF(BL241+$C241-SUM($BT241:CB241)&gt;AE240+AU241,AE240+AU241-BL241,$C241-SUM($BT241:CB241))))</f>
        <v>0</v>
      </c>
      <c r="CD241" s="90">
        <f ca="1">IF(AF240&lt;=0,0,IF($C241&lt;=SUM($BT241:CC241),0,IF(BM241+$C241-SUM($BT241:CC241)&gt;AF240+AV241,AF240+AV241-BM241,$C241-SUM($BT241:CC241))))</f>
        <v>0</v>
      </c>
      <c r="CE241" s="90">
        <f ca="1">IF(AG240&lt;=0,0,IF($C241&lt;=SUM($BT241:CD241),0,IF(BN241+$C241-SUM($BT241:CD241)&gt;AG240+AW241,AG240+AW241-BN241,$C241-SUM($BT241:CD241))))</f>
        <v>0</v>
      </c>
      <c r="CF241" s="90">
        <f ca="1">IF(AH240&lt;=0,0,IF($C241&lt;=SUM($BT241:CE241),0,IF(BO241+$C241-SUM($BT241:CE241)&gt;AH240+AX241,AH240+AX241-BO241,$C241-SUM($BT241:CE241))))</f>
        <v>0</v>
      </c>
      <c r="CG241" s="90">
        <f ca="1">IF(AI240&lt;=0,0,IF($C241&lt;=SUM($BT241:CF241),0,IF(BP241+$C241-SUM($BT241:CF241)&gt;AI240+AY241,AI240+AY241-BP241,$C241-SUM($BT241:CF241))))</f>
        <v>0</v>
      </c>
      <c r="CH241" s="90">
        <f ca="1">IF(AJ240&lt;=0,0,IF($C241&lt;=SUM($BT241:CG241),0,IF(BQ241+$C241-SUM($BT241:CG241)&gt;AJ240+AZ241,AJ240+AZ241-BQ241,$C241-SUM($BT241:CG241))))</f>
        <v>0</v>
      </c>
    </row>
    <row r="242" spans="1:86" ht="11.1" customHeight="1" x14ac:dyDescent="0.2">
      <c r="A242" s="86" t="str">
        <f t="shared" ca="1" si="211"/>
        <v/>
      </c>
      <c r="B242" s="87" t="e">
        <f t="shared" ca="1" si="276"/>
        <v>#N/A</v>
      </c>
      <c r="C242" s="88" t="str">
        <f t="shared" ca="1" si="212"/>
        <v/>
      </c>
      <c r="D242" s="89"/>
      <c r="E242" s="90">
        <f t="shared" ca="1" si="213"/>
        <v>0</v>
      </c>
      <c r="F242" s="90">
        <f t="shared" ca="1" si="214"/>
        <v>0</v>
      </c>
      <c r="G242" s="90">
        <f t="shared" ca="1" si="215"/>
        <v>0</v>
      </c>
      <c r="H242" s="90">
        <f t="shared" ca="1" si="216"/>
        <v>0</v>
      </c>
      <c r="I242" s="90">
        <f t="shared" ca="1" si="217"/>
        <v>0</v>
      </c>
      <c r="J242" s="90">
        <f t="shared" ca="1" si="218"/>
        <v>0</v>
      </c>
      <c r="K242" s="90">
        <f t="shared" ca="1" si="219"/>
        <v>0</v>
      </c>
      <c r="L242" s="90">
        <f t="shared" ca="1" si="220"/>
        <v>0</v>
      </c>
      <c r="M242" s="90">
        <f t="shared" ca="1" si="221"/>
        <v>0</v>
      </c>
      <c r="N242" s="90">
        <f t="shared" ca="1" si="222"/>
        <v>0</v>
      </c>
      <c r="O242" s="90">
        <f t="shared" ca="1" si="223"/>
        <v>0</v>
      </c>
      <c r="P242" s="90">
        <f t="shared" ca="1" si="224"/>
        <v>0</v>
      </c>
      <c r="Q242" s="90">
        <f t="shared" ca="1" si="225"/>
        <v>0</v>
      </c>
      <c r="R242" s="90">
        <f t="shared" ca="1" si="226"/>
        <v>0</v>
      </c>
      <c r="S242" s="90">
        <f t="shared" ca="1" si="227"/>
        <v>0</v>
      </c>
      <c r="T242" s="91"/>
      <c r="U242" s="90">
        <f t="shared" ca="1" si="210"/>
        <v>0</v>
      </c>
      <c r="V242" s="90">
        <f t="shared" ca="1" si="228"/>
        <v>0</v>
      </c>
      <c r="W242" s="90">
        <f t="shared" ca="1" si="229"/>
        <v>0</v>
      </c>
      <c r="X242" s="90">
        <f t="shared" ca="1" si="230"/>
        <v>0</v>
      </c>
      <c r="Y242" s="90">
        <f t="shared" ca="1" si="231"/>
        <v>0</v>
      </c>
      <c r="Z242" s="90">
        <f t="shared" ca="1" si="232"/>
        <v>0</v>
      </c>
      <c r="AA242" s="90">
        <f t="shared" ca="1" si="233"/>
        <v>0</v>
      </c>
      <c r="AB242" s="90">
        <f t="shared" ca="1" si="234"/>
        <v>0</v>
      </c>
      <c r="AC242" s="90">
        <f t="shared" ca="1" si="235"/>
        <v>0</v>
      </c>
      <c r="AD242" s="90">
        <f t="shared" ca="1" si="236"/>
        <v>0</v>
      </c>
      <c r="AE242" s="90">
        <f t="shared" ca="1" si="237"/>
        <v>0</v>
      </c>
      <c r="AF242" s="90">
        <f t="shared" ca="1" si="238"/>
        <v>0</v>
      </c>
      <c r="AG242" s="90">
        <f t="shared" ca="1" si="239"/>
        <v>0</v>
      </c>
      <c r="AH242" s="90">
        <f t="shared" ca="1" si="240"/>
        <v>0</v>
      </c>
      <c r="AI242" s="90">
        <f t="shared" ca="1" si="241"/>
        <v>0</v>
      </c>
      <c r="AJ242" s="90">
        <f t="shared" ca="1" si="242"/>
        <v>0</v>
      </c>
      <c r="AK242" s="94"/>
      <c r="AL242" s="90">
        <f t="shared" ca="1" si="243"/>
        <v>0</v>
      </c>
      <c r="AM242" s="90">
        <f t="shared" ca="1" si="244"/>
        <v>0</v>
      </c>
      <c r="AN242" s="90">
        <f t="shared" ca="1" si="245"/>
        <v>0</v>
      </c>
      <c r="AO242" s="90">
        <f t="shared" ca="1" si="246"/>
        <v>0</v>
      </c>
      <c r="AP242" s="90">
        <f t="shared" ca="1" si="247"/>
        <v>0</v>
      </c>
      <c r="AQ242" s="90">
        <f t="shared" ca="1" si="248"/>
        <v>0</v>
      </c>
      <c r="AR242" s="90">
        <f t="shared" ca="1" si="249"/>
        <v>0</v>
      </c>
      <c r="AS242" s="90">
        <f t="shared" ca="1" si="250"/>
        <v>0</v>
      </c>
      <c r="AT242" s="90">
        <f t="shared" ca="1" si="251"/>
        <v>0</v>
      </c>
      <c r="AU242" s="90">
        <f t="shared" ca="1" si="252"/>
        <v>0</v>
      </c>
      <c r="AV242" s="90">
        <f t="shared" ca="1" si="253"/>
        <v>0</v>
      </c>
      <c r="AW242" s="90">
        <f t="shared" ca="1" si="254"/>
        <v>0</v>
      </c>
      <c r="AX242" s="90">
        <f t="shared" ca="1" si="255"/>
        <v>0</v>
      </c>
      <c r="AY242" s="90">
        <f t="shared" ca="1" si="256"/>
        <v>0</v>
      </c>
      <c r="AZ242" s="90">
        <f t="shared" ca="1" si="257"/>
        <v>0</v>
      </c>
      <c r="BA242" s="92">
        <f t="shared" ca="1" si="258"/>
        <v>0</v>
      </c>
      <c r="BB242" s="95"/>
      <c r="BC242" s="90">
        <f t="shared" ca="1" si="259"/>
        <v>0</v>
      </c>
      <c r="BD242" s="90">
        <f t="shared" ca="1" si="260"/>
        <v>0</v>
      </c>
      <c r="BE242" s="90">
        <f t="shared" ca="1" si="261"/>
        <v>0</v>
      </c>
      <c r="BF242" s="90">
        <f t="shared" ca="1" si="262"/>
        <v>0</v>
      </c>
      <c r="BG242" s="90">
        <f t="shared" ca="1" si="263"/>
        <v>0</v>
      </c>
      <c r="BH242" s="90">
        <f t="shared" ca="1" si="264"/>
        <v>0</v>
      </c>
      <c r="BI242" s="90">
        <f t="shared" ca="1" si="265"/>
        <v>0</v>
      </c>
      <c r="BJ242" s="90">
        <f t="shared" ca="1" si="266"/>
        <v>0</v>
      </c>
      <c r="BK242" s="90">
        <f t="shared" ca="1" si="267"/>
        <v>0</v>
      </c>
      <c r="BL242" s="90">
        <f t="shared" ca="1" si="268"/>
        <v>0</v>
      </c>
      <c r="BM242" s="90">
        <f t="shared" ca="1" si="269"/>
        <v>0</v>
      </c>
      <c r="BN242" s="90">
        <f t="shared" ca="1" si="270"/>
        <v>0</v>
      </c>
      <c r="BO242" s="90">
        <f t="shared" ca="1" si="271"/>
        <v>0</v>
      </c>
      <c r="BP242" s="90">
        <f t="shared" ca="1" si="272"/>
        <v>0</v>
      </c>
      <c r="BQ242" s="90">
        <f t="shared" ca="1" si="273"/>
        <v>0</v>
      </c>
      <c r="BR242" s="92">
        <f t="shared" ca="1" si="274"/>
        <v>0</v>
      </c>
      <c r="BS242" s="92"/>
      <c r="BT242" s="93">
        <f t="shared" ca="1" si="275"/>
        <v>0</v>
      </c>
      <c r="BU242" s="90">
        <f ca="1">IF(W241&lt;=0,0,IF($C242&lt;=SUM($BT242:BT242),0,IF(BD242+$C242-SUM($BT242:BT242)&gt;W241+AM242,W241+AM242-BD242,$C242-SUM($BT242:BT242))))</f>
        <v>0</v>
      </c>
      <c r="BV242" s="90">
        <f ca="1">IF(X241&lt;=0,0,IF($C242&lt;=SUM($BT242:BU242),0,IF(BE242+$C242-SUM($BT242:BU242)&gt;X241+AN242,X241+AN242-BE242,$C242-SUM($BT242:BU242))))</f>
        <v>0</v>
      </c>
      <c r="BW242" s="90">
        <f ca="1">IF(Y241&lt;=0,0,IF($C242&lt;=SUM($BT242:BV242),0,IF(BF242+$C242-SUM($BT242:BV242)&gt;Y241+AO242,Y241+AO242-BF242,$C242-SUM($BT242:BV242))))</f>
        <v>0</v>
      </c>
      <c r="BX242" s="90">
        <f ca="1">IF(Z241&lt;=0,0,IF($C242&lt;=SUM($BT242:BW242),0,IF(BG242+$C242-SUM($BT242:BW242)&gt;Z241+AP242,Z241+AP242-BG242,$C242-SUM($BT242:BW242))))</f>
        <v>0</v>
      </c>
      <c r="BY242" s="90">
        <f ca="1">IF(AA241&lt;=0,0,IF($C242&lt;=SUM($BT242:BX242),0,IF(BH242+$C242-SUM($BT242:BX242)&gt;AA241+AQ242,AA241+AQ242-BH242,$C242-SUM($BT242:BX242))))</f>
        <v>0</v>
      </c>
      <c r="BZ242" s="90">
        <f ca="1">IF(AB241&lt;=0,0,IF($C242&lt;=SUM($BT242:BY242),0,IF(BI242+$C242-SUM($BT242:BY242)&gt;AB241+AR242,AB241+AR242-BI242,$C242-SUM($BT242:BY242))))</f>
        <v>0</v>
      </c>
      <c r="CA242" s="90">
        <f ca="1">IF(AC241&lt;=0,0,IF($C242&lt;=SUM($BT242:BZ242),0,IF(BJ242+$C242-SUM($BT242:BZ242)&gt;AC241+AS242,AC241+AS242-BJ242,$C242-SUM($BT242:BZ242))))</f>
        <v>0</v>
      </c>
      <c r="CB242" s="90">
        <f ca="1">IF(AD241&lt;=0,0,IF($C242&lt;=SUM($BT242:CA242),0,IF(BK242+$C242-SUM($BT242:CA242)&gt;AD241+AT242,AD241+AT242-BK242,$C242-SUM($BT242:CA242))))</f>
        <v>0</v>
      </c>
      <c r="CC242" s="90">
        <f ca="1">IF(AE241&lt;=0,0,IF($C242&lt;=SUM($BT242:CB242),0,IF(BL242+$C242-SUM($BT242:CB242)&gt;AE241+AU242,AE241+AU242-BL242,$C242-SUM($BT242:CB242))))</f>
        <v>0</v>
      </c>
      <c r="CD242" s="90">
        <f ca="1">IF(AF241&lt;=0,0,IF($C242&lt;=SUM($BT242:CC242),0,IF(BM242+$C242-SUM($BT242:CC242)&gt;AF241+AV242,AF241+AV242-BM242,$C242-SUM($BT242:CC242))))</f>
        <v>0</v>
      </c>
      <c r="CE242" s="90">
        <f ca="1">IF(AG241&lt;=0,0,IF($C242&lt;=SUM($BT242:CD242),0,IF(BN242+$C242-SUM($BT242:CD242)&gt;AG241+AW242,AG241+AW242-BN242,$C242-SUM($BT242:CD242))))</f>
        <v>0</v>
      </c>
      <c r="CF242" s="90">
        <f ca="1">IF(AH241&lt;=0,0,IF($C242&lt;=SUM($BT242:CE242),0,IF(BO242+$C242-SUM($BT242:CE242)&gt;AH241+AX242,AH241+AX242-BO242,$C242-SUM($BT242:CE242))))</f>
        <v>0</v>
      </c>
      <c r="CG242" s="90">
        <f ca="1">IF(AI241&lt;=0,0,IF($C242&lt;=SUM($BT242:CF242),0,IF(BP242+$C242-SUM($BT242:CF242)&gt;AI241+AY242,AI241+AY242-BP242,$C242-SUM($BT242:CF242))))</f>
        <v>0</v>
      </c>
      <c r="CH242" s="90">
        <f ca="1">IF(AJ241&lt;=0,0,IF($C242&lt;=SUM($BT242:CG242),0,IF(BQ242+$C242-SUM($BT242:CG242)&gt;AJ241+AZ242,AJ241+AZ242-BQ242,$C242-SUM($BT242:CG242))))</f>
        <v>0</v>
      </c>
    </row>
    <row r="243" spans="1:86" ht="11.1" customHeight="1" x14ac:dyDescent="0.2">
      <c r="A243" s="86" t="str">
        <f t="shared" ca="1" si="211"/>
        <v/>
      </c>
      <c r="B243" s="87" t="e">
        <f t="shared" ca="1" si="276"/>
        <v>#N/A</v>
      </c>
      <c r="C243" s="88" t="str">
        <f t="shared" ca="1" si="212"/>
        <v/>
      </c>
      <c r="D243" s="89"/>
      <c r="E243" s="90">
        <f t="shared" ca="1" si="213"/>
        <v>0</v>
      </c>
      <c r="F243" s="90">
        <f t="shared" ca="1" si="214"/>
        <v>0</v>
      </c>
      <c r="G243" s="90">
        <f t="shared" ca="1" si="215"/>
        <v>0</v>
      </c>
      <c r="H243" s="90">
        <f t="shared" ca="1" si="216"/>
        <v>0</v>
      </c>
      <c r="I243" s="90">
        <f t="shared" ca="1" si="217"/>
        <v>0</v>
      </c>
      <c r="J243" s="90">
        <f t="shared" ca="1" si="218"/>
        <v>0</v>
      </c>
      <c r="K243" s="90">
        <f t="shared" ca="1" si="219"/>
        <v>0</v>
      </c>
      <c r="L243" s="90">
        <f t="shared" ca="1" si="220"/>
        <v>0</v>
      </c>
      <c r="M243" s="90">
        <f t="shared" ca="1" si="221"/>
        <v>0</v>
      </c>
      <c r="N243" s="90">
        <f t="shared" ca="1" si="222"/>
        <v>0</v>
      </c>
      <c r="O243" s="90">
        <f t="shared" ca="1" si="223"/>
        <v>0</v>
      </c>
      <c r="P243" s="90">
        <f t="shared" ca="1" si="224"/>
        <v>0</v>
      </c>
      <c r="Q243" s="90">
        <f t="shared" ca="1" si="225"/>
        <v>0</v>
      </c>
      <c r="R243" s="90">
        <f t="shared" ca="1" si="226"/>
        <v>0</v>
      </c>
      <c r="S243" s="90">
        <f t="shared" ca="1" si="227"/>
        <v>0</v>
      </c>
      <c r="T243" s="91"/>
      <c r="U243" s="90">
        <f t="shared" ca="1" si="210"/>
        <v>0</v>
      </c>
      <c r="V243" s="90">
        <f t="shared" ca="1" si="228"/>
        <v>0</v>
      </c>
      <c r="W243" s="90">
        <f t="shared" ca="1" si="229"/>
        <v>0</v>
      </c>
      <c r="X243" s="90">
        <f t="shared" ca="1" si="230"/>
        <v>0</v>
      </c>
      <c r="Y243" s="90">
        <f t="shared" ca="1" si="231"/>
        <v>0</v>
      </c>
      <c r="Z243" s="90">
        <f t="shared" ca="1" si="232"/>
        <v>0</v>
      </c>
      <c r="AA243" s="90">
        <f t="shared" ca="1" si="233"/>
        <v>0</v>
      </c>
      <c r="AB243" s="90">
        <f t="shared" ca="1" si="234"/>
        <v>0</v>
      </c>
      <c r="AC243" s="90">
        <f t="shared" ca="1" si="235"/>
        <v>0</v>
      </c>
      <c r="AD243" s="90">
        <f t="shared" ca="1" si="236"/>
        <v>0</v>
      </c>
      <c r="AE243" s="90">
        <f t="shared" ca="1" si="237"/>
        <v>0</v>
      </c>
      <c r="AF243" s="90">
        <f t="shared" ca="1" si="238"/>
        <v>0</v>
      </c>
      <c r="AG243" s="90">
        <f t="shared" ca="1" si="239"/>
        <v>0</v>
      </c>
      <c r="AH243" s="90">
        <f t="shared" ca="1" si="240"/>
        <v>0</v>
      </c>
      <c r="AI243" s="90">
        <f t="shared" ca="1" si="241"/>
        <v>0</v>
      </c>
      <c r="AJ243" s="90">
        <f t="shared" ca="1" si="242"/>
        <v>0</v>
      </c>
      <c r="AK243" s="94"/>
      <c r="AL243" s="90">
        <f t="shared" ca="1" si="243"/>
        <v>0</v>
      </c>
      <c r="AM243" s="90">
        <f t="shared" ca="1" si="244"/>
        <v>0</v>
      </c>
      <c r="AN243" s="90">
        <f t="shared" ca="1" si="245"/>
        <v>0</v>
      </c>
      <c r="AO243" s="90">
        <f t="shared" ca="1" si="246"/>
        <v>0</v>
      </c>
      <c r="AP243" s="90">
        <f t="shared" ca="1" si="247"/>
        <v>0</v>
      </c>
      <c r="AQ243" s="90">
        <f t="shared" ca="1" si="248"/>
        <v>0</v>
      </c>
      <c r="AR243" s="90">
        <f t="shared" ca="1" si="249"/>
        <v>0</v>
      </c>
      <c r="AS243" s="90">
        <f t="shared" ca="1" si="250"/>
        <v>0</v>
      </c>
      <c r="AT243" s="90">
        <f t="shared" ca="1" si="251"/>
        <v>0</v>
      </c>
      <c r="AU243" s="90">
        <f t="shared" ca="1" si="252"/>
        <v>0</v>
      </c>
      <c r="AV243" s="90">
        <f t="shared" ca="1" si="253"/>
        <v>0</v>
      </c>
      <c r="AW243" s="90">
        <f t="shared" ca="1" si="254"/>
        <v>0</v>
      </c>
      <c r="AX243" s="90">
        <f t="shared" ca="1" si="255"/>
        <v>0</v>
      </c>
      <c r="AY243" s="90">
        <f t="shared" ca="1" si="256"/>
        <v>0</v>
      </c>
      <c r="AZ243" s="90">
        <f t="shared" ca="1" si="257"/>
        <v>0</v>
      </c>
      <c r="BA243" s="92">
        <f t="shared" ca="1" si="258"/>
        <v>0</v>
      </c>
      <c r="BB243" s="95"/>
      <c r="BC243" s="90">
        <f t="shared" ca="1" si="259"/>
        <v>0</v>
      </c>
      <c r="BD243" s="90">
        <f t="shared" ca="1" si="260"/>
        <v>0</v>
      </c>
      <c r="BE243" s="90">
        <f t="shared" ca="1" si="261"/>
        <v>0</v>
      </c>
      <c r="BF243" s="90">
        <f t="shared" ca="1" si="262"/>
        <v>0</v>
      </c>
      <c r="BG243" s="90">
        <f t="shared" ca="1" si="263"/>
        <v>0</v>
      </c>
      <c r="BH243" s="90">
        <f t="shared" ca="1" si="264"/>
        <v>0</v>
      </c>
      <c r="BI243" s="90">
        <f t="shared" ca="1" si="265"/>
        <v>0</v>
      </c>
      <c r="BJ243" s="90">
        <f t="shared" ca="1" si="266"/>
        <v>0</v>
      </c>
      <c r="BK243" s="90">
        <f t="shared" ca="1" si="267"/>
        <v>0</v>
      </c>
      <c r="BL243" s="90">
        <f t="shared" ca="1" si="268"/>
        <v>0</v>
      </c>
      <c r="BM243" s="90">
        <f t="shared" ca="1" si="269"/>
        <v>0</v>
      </c>
      <c r="BN243" s="90">
        <f t="shared" ca="1" si="270"/>
        <v>0</v>
      </c>
      <c r="BO243" s="90">
        <f t="shared" ca="1" si="271"/>
        <v>0</v>
      </c>
      <c r="BP243" s="90">
        <f t="shared" ca="1" si="272"/>
        <v>0</v>
      </c>
      <c r="BQ243" s="90">
        <f t="shared" ca="1" si="273"/>
        <v>0</v>
      </c>
      <c r="BR243" s="92">
        <f t="shared" ca="1" si="274"/>
        <v>0</v>
      </c>
      <c r="BS243" s="92"/>
      <c r="BT243" s="93">
        <f t="shared" ca="1" si="275"/>
        <v>0</v>
      </c>
      <c r="BU243" s="90">
        <f ca="1">IF(W242&lt;=0,0,IF($C243&lt;=SUM($BT243:BT243),0,IF(BD243+$C243-SUM($BT243:BT243)&gt;W242+AM243,W242+AM243-BD243,$C243-SUM($BT243:BT243))))</f>
        <v>0</v>
      </c>
      <c r="BV243" s="90">
        <f ca="1">IF(X242&lt;=0,0,IF($C243&lt;=SUM($BT243:BU243),0,IF(BE243+$C243-SUM($BT243:BU243)&gt;X242+AN243,X242+AN243-BE243,$C243-SUM($BT243:BU243))))</f>
        <v>0</v>
      </c>
      <c r="BW243" s="90">
        <f ca="1">IF(Y242&lt;=0,0,IF($C243&lt;=SUM($BT243:BV243),0,IF(BF243+$C243-SUM($BT243:BV243)&gt;Y242+AO243,Y242+AO243-BF243,$C243-SUM($BT243:BV243))))</f>
        <v>0</v>
      </c>
      <c r="BX243" s="90">
        <f ca="1">IF(Z242&lt;=0,0,IF($C243&lt;=SUM($BT243:BW243),0,IF(BG243+$C243-SUM($BT243:BW243)&gt;Z242+AP243,Z242+AP243-BG243,$C243-SUM($BT243:BW243))))</f>
        <v>0</v>
      </c>
      <c r="BY243" s="90">
        <f ca="1">IF(AA242&lt;=0,0,IF($C243&lt;=SUM($BT243:BX243),0,IF(BH243+$C243-SUM($BT243:BX243)&gt;AA242+AQ243,AA242+AQ243-BH243,$C243-SUM($BT243:BX243))))</f>
        <v>0</v>
      </c>
      <c r="BZ243" s="90">
        <f ca="1">IF(AB242&lt;=0,0,IF($C243&lt;=SUM($BT243:BY243),0,IF(BI243+$C243-SUM($BT243:BY243)&gt;AB242+AR243,AB242+AR243-BI243,$C243-SUM($BT243:BY243))))</f>
        <v>0</v>
      </c>
      <c r="CA243" s="90">
        <f ca="1">IF(AC242&lt;=0,0,IF($C243&lt;=SUM($BT243:BZ243),0,IF(BJ243+$C243-SUM($BT243:BZ243)&gt;AC242+AS243,AC242+AS243-BJ243,$C243-SUM($BT243:BZ243))))</f>
        <v>0</v>
      </c>
      <c r="CB243" s="90">
        <f ca="1">IF(AD242&lt;=0,0,IF($C243&lt;=SUM($BT243:CA243),0,IF(BK243+$C243-SUM($BT243:CA243)&gt;AD242+AT243,AD242+AT243-BK243,$C243-SUM($BT243:CA243))))</f>
        <v>0</v>
      </c>
      <c r="CC243" s="90">
        <f ca="1">IF(AE242&lt;=0,0,IF($C243&lt;=SUM($BT243:CB243),0,IF(BL243+$C243-SUM($BT243:CB243)&gt;AE242+AU243,AE242+AU243-BL243,$C243-SUM($BT243:CB243))))</f>
        <v>0</v>
      </c>
      <c r="CD243" s="90">
        <f ca="1">IF(AF242&lt;=0,0,IF($C243&lt;=SUM($BT243:CC243),0,IF(BM243+$C243-SUM($BT243:CC243)&gt;AF242+AV243,AF242+AV243-BM243,$C243-SUM($BT243:CC243))))</f>
        <v>0</v>
      </c>
      <c r="CE243" s="90">
        <f ca="1">IF(AG242&lt;=0,0,IF($C243&lt;=SUM($BT243:CD243),0,IF(BN243+$C243-SUM($BT243:CD243)&gt;AG242+AW243,AG242+AW243-BN243,$C243-SUM($BT243:CD243))))</f>
        <v>0</v>
      </c>
      <c r="CF243" s="90">
        <f ca="1">IF(AH242&lt;=0,0,IF($C243&lt;=SUM($BT243:CE243),0,IF(BO243+$C243-SUM($BT243:CE243)&gt;AH242+AX243,AH242+AX243-BO243,$C243-SUM($BT243:CE243))))</f>
        <v>0</v>
      </c>
      <c r="CG243" s="90">
        <f ca="1">IF(AI242&lt;=0,0,IF($C243&lt;=SUM($BT243:CF243),0,IF(BP243+$C243-SUM($BT243:CF243)&gt;AI242+AY243,AI242+AY243-BP243,$C243-SUM($BT243:CF243))))</f>
        <v>0</v>
      </c>
      <c r="CH243" s="90">
        <f ca="1">IF(AJ242&lt;=0,0,IF($C243&lt;=SUM($BT243:CG243),0,IF(BQ243+$C243-SUM($BT243:CG243)&gt;AJ242+AZ243,AJ242+AZ243-BQ243,$C243-SUM($BT243:CG243))))</f>
        <v>0</v>
      </c>
    </row>
    <row r="244" spans="1:86" ht="11.1" customHeight="1" x14ac:dyDescent="0.2">
      <c r="A244" s="86" t="str">
        <f t="shared" ca="1" si="211"/>
        <v/>
      </c>
      <c r="B244" s="87" t="e">
        <f t="shared" ca="1" si="276"/>
        <v>#N/A</v>
      </c>
      <c r="C244" s="88" t="str">
        <f t="shared" ca="1" si="212"/>
        <v/>
      </c>
      <c r="D244" s="89"/>
      <c r="E244" s="90">
        <f t="shared" ca="1" si="213"/>
        <v>0</v>
      </c>
      <c r="F244" s="90">
        <f t="shared" ca="1" si="214"/>
        <v>0</v>
      </c>
      <c r="G244" s="90">
        <f t="shared" ca="1" si="215"/>
        <v>0</v>
      </c>
      <c r="H244" s="90">
        <f t="shared" ca="1" si="216"/>
        <v>0</v>
      </c>
      <c r="I244" s="90">
        <f t="shared" ca="1" si="217"/>
        <v>0</v>
      </c>
      <c r="J244" s="90">
        <f t="shared" ca="1" si="218"/>
        <v>0</v>
      </c>
      <c r="K244" s="90">
        <f t="shared" ca="1" si="219"/>
        <v>0</v>
      </c>
      <c r="L244" s="90">
        <f t="shared" ca="1" si="220"/>
        <v>0</v>
      </c>
      <c r="M244" s="90">
        <f t="shared" ca="1" si="221"/>
        <v>0</v>
      </c>
      <c r="N244" s="90">
        <f t="shared" ca="1" si="222"/>
        <v>0</v>
      </c>
      <c r="O244" s="90">
        <f t="shared" ca="1" si="223"/>
        <v>0</v>
      </c>
      <c r="P244" s="90">
        <f t="shared" ca="1" si="224"/>
        <v>0</v>
      </c>
      <c r="Q244" s="90">
        <f t="shared" ca="1" si="225"/>
        <v>0</v>
      </c>
      <c r="R244" s="90">
        <f t="shared" ca="1" si="226"/>
        <v>0</v>
      </c>
      <c r="S244" s="90">
        <f t="shared" ca="1" si="227"/>
        <v>0</v>
      </c>
      <c r="T244" s="91"/>
      <c r="U244" s="90">
        <f t="shared" ca="1" si="210"/>
        <v>0</v>
      </c>
      <c r="V244" s="90">
        <f t="shared" ca="1" si="228"/>
        <v>0</v>
      </c>
      <c r="W244" s="90">
        <f t="shared" ca="1" si="229"/>
        <v>0</v>
      </c>
      <c r="X244" s="90">
        <f t="shared" ca="1" si="230"/>
        <v>0</v>
      </c>
      <c r="Y244" s="90">
        <f t="shared" ca="1" si="231"/>
        <v>0</v>
      </c>
      <c r="Z244" s="90">
        <f t="shared" ca="1" si="232"/>
        <v>0</v>
      </c>
      <c r="AA244" s="90">
        <f t="shared" ca="1" si="233"/>
        <v>0</v>
      </c>
      <c r="AB244" s="90">
        <f t="shared" ca="1" si="234"/>
        <v>0</v>
      </c>
      <c r="AC244" s="90">
        <f t="shared" ca="1" si="235"/>
        <v>0</v>
      </c>
      <c r="AD244" s="90">
        <f t="shared" ca="1" si="236"/>
        <v>0</v>
      </c>
      <c r="AE244" s="90">
        <f t="shared" ca="1" si="237"/>
        <v>0</v>
      </c>
      <c r="AF244" s="90">
        <f t="shared" ca="1" si="238"/>
        <v>0</v>
      </c>
      <c r="AG244" s="90">
        <f t="shared" ca="1" si="239"/>
        <v>0</v>
      </c>
      <c r="AH244" s="90">
        <f t="shared" ca="1" si="240"/>
        <v>0</v>
      </c>
      <c r="AI244" s="90">
        <f t="shared" ca="1" si="241"/>
        <v>0</v>
      </c>
      <c r="AJ244" s="90">
        <f t="shared" ca="1" si="242"/>
        <v>0</v>
      </c>
      <c r="AK244" s="94"/>
      <c r="AL244" s="90">
        <f t="shared" ca="1" si="243"/>
        <v>0</v>
      </c>
      <c r="AM244" s="90">
        <f t="shared" ca="1" si="244"/>
        <v>0</v>
      </c>
      <c r="AN244" s="90">
        <f t="shared" ca="1" si="245"/>
        <v>0</v>
      </c>
      <c r="AO244" s="90">
        <f t="shared" ca="1" si="246"/>
        <v>0</v>
      </c>
      <c r="AP244" s="90">
        <f t="shared" ca="1" si="247"/>
        <v>0</v>
      </c>
      <c r="AQ244" s="90">
        <f t="shared" ca="1" si="248"/>
        <v>0</v>
      </c>
      <c r="AR244" s="90">
        <f t="shared" ca="1" si="249"/>
        <v>0</v>
      </c>
      <c r="AS244" s="90">
        <f t="shared" ca="1" si="250"/>
        <v>0</v>
      </c>
      <c r="AT244" s="90">
        <f t="shared" ca="1" si="251"/>
        <v>0</v>
      </c>
      <c r="AU244" s="90">
        <f t="shared" ca="1" si="252"/>
        <v>0</v>
      </c>
      <c r="AV244" s="90">
        <f t="shared" ca="1" si="253"/>
        <v>0</v>
      </c>
      <c r="AW244" s="90">
        <f t="shared" ca="1" si="254"/>
        <v>0</v>
      </c>
      <c r="AX244" s="90">
        <f t="shared" ca="1" si="255"/>
        <v>0</v>
      </c>
      <c r="AY244" s="90">
        <f t="shared" ca="1" si="256"/>
        <v>0</v>
      </c>
      <c r="AZ244" s="90">
        <f t="shared" ca="1" si="257"/>
        <v>0</v>
      </c>
      <c r="BA244" s="92">
        <f t="shared" ca="1" si="258"/>
        <v>0</v>
      </c>
      <c r="BB244" s="95"/>
      <c r="BC244" s="90">
        <f t="shared" ca="1" si="259"/>
        <v>0</v>
      </c>
      <c r="BD244" s="90">
        <f t="shared" ca="1" si="260"/>
        <v>0</v>
      </c>
      <c r="BE244" s="90">
        <f t="shared" ca="1" si="261"/>
        <v>0</v>
      </c>
      <c r="BF244" s="90">
        <f t="shared" ca="1" si="262"/>
        <v>0</v>
      </c>
      <c r="BG244" s="90">
        <f t="shared" ca="1" si="263"/>
        <v>0</v>
      </c>
      <c r="BH244" s="90">
        <f t="shared" ca="1" si="264"/>
        <v>0</v>
      </c>
      <c r="BI244" s="90">
        <f t="shared" ca="1" si="265"/>
        <v>0</v>
      </c>
      <c r="BJ244" s="90">
        <f t="shared" ca="1" si="266"/>
        <v>0</v>
      </c>
      <c r="BK244" s="90">
        <f t="shared" ca="1" si="267"/>
        <v>0</v>
      </c>
      <c r="BL244" s="90">
        <f t="shared" ca="1" si="268"/>
        <v>0</v>
      </c>
      <c r="BM244" s="90">
        <f t="shared" ca="1" si="269"/>
        <v>0</v>
      </c>
      <c r="BN244" s="90">
        <f t="shared" ca="1" si="270"/>
        <v>0</v>
      </c>
      <c r="BO244" s="90">
        <f t="shared" ca="1" si="271"/>
        <v>0</v>
      </c>
      <c r="BP244" s="90">
        <f t="shared" ca="1" si="272"/>
        <v>0</v>
      </c>
      <c r="BQ244" s="90">
        <f t="shared" ca="1" si="273"/>
        <v>0</v>
      </c>
      <c r="BR244" s="92">
        <f t="shared" ca="1" si="274"/>
        <v>0</v>
      </c>
      <c r="BS244" s="92"/>
      <c r="BT244" s="93">
        <f t="shared" ca="1" si="275"/>
        <v>0</v>
      </c>
      <c r="BU244" s="90">
        <f ca="1">IF(W243&lt;=0,0,IF($C244&lt;=SUM($BT244:BT244),0,IF(BD244+$C244-SUM($BT244:BT244)&gt;W243+AM244,W243+AM244-BD244,$C244-SUM($BT244:BT244))))</f>
        <v>0</v>
      </c>
      <c r="BV244" s="90">
        <f ca="1">IF(X243&lt;=0,0,IF($C244&lt;=SUM($BT244:BU244),0,IF(BE244+$C244-SUM($BT244:BU244)&gt;X243+AN244,X243+AN244-BE244,$C244-SUM($BT244:BU244))))</f>
        <v>0</v>
      </c>
      <c r="BW244" s="90">
        <f ca="1">IF(Y243&lt;=0,0,IF($C244&lt;=SUM($BT244:BV244),0,IF(BF244+$C244-SUM($BT244:BV244)&gt;Y243+AO244,Y243+AO244-BF244,$C244-SUM($BT244:BV244))))</f>
        <v>0</v>
      </c>
      <c r="BX244" s="90">
        <f ca="1">IF(Z243&lt;=0,0,IF($C244&lt;=SUM($BT244:BW244),0,IF(BG244+$C244-SUM($BT244:BW244)&gt;Z243+AP244,Z243+AP244-BG244,$C244-SUM($BT244:BW244))))</f>
        <v>0</v>
      </c>
      <c r="BY244" s="90">
        <f ca="1">IF(AA243&lt;=0,0,IF($C244&lt;=SUM($BT244:BX244),0,IF(BH244+$C244-SUM($BT244:BX244)&gt;AA243+AQ244,AA243+AQ244-BH244,$C244-SUM($BT244:BX244))))</f>
        <v>0</v>
      </c>
      <c r="BZ244" s="90">
        <f ca="1">IF(AB243&lt;=0,0,IF($C244&lt;=SUM($BT244:BY244),0,IF(BI244+$C244-SUM($BT244:BY244)&gt;AB243+AR244,AB243+AR244-BI244,$C244-SUM($BT244:BY244))))</f>
        <v>0</v>
      </c>
      <c r="CA244" s="90">
        <f ca="1">IF(AC243&lt;=0,0,IF($C244&lt;=SUM($BT244:BZ244),0,IF(BJ244+$C244-SUM($BT244:BZ244)&gt;AC243+AS244,AC243+AS244-BJ244,$C244-SUM($BT244:BZ244))))</f>
        <v>0</v>
      </c>
      <c r="CB244" s="90">
        <f ca="1">IF(AD243&lt;=0,0,IF($C244&lt;=SUM($BT244:CA244),0,IF(BK244+$C244-SUM($BT244:CA244)&gt;AD243+AT244,AD243+AT244-BK244,$C244-SUM($BT244:CA244))))</f>
        <v>0</v>
      </c>
      <c r="CC244" s="90">
        <f ca="1">IF(AE243&lt;=0,0,IF($C244&lt;=SUM($BT244:CB244),0,IF(BL244+$C244-SUM($BT244:CB244)&gt;AE243+AU244,AE243+AU244-BL244,$C244-SUM($BT244:CB244))))</f>
        <v>0</v>
      </c>
      <c r="CD244" s="90">
        <f ca="1">IF(AF243&lt;=0,0,IF($C244&lt;=SUM($BT244:CC244),0,IF(BM244+$C244-SUM($BT244:CC244)&gt;AF243+AV244,AF243+AV244-BM244,$C244-SUM($BT244:CC244))))</f>
        <v>0</v>
      </c>
      <c r="CE244" s="90">
        <f ca="1">IF(AG243&lt;=0,0,IF($C244&lt;=SUM($BT244:CD244),0,IF(BN244+$C244-SUM($BT244:CD244)&gt;AG243+AW244,AG243+AW244-BN244,$C244-SUM($BT244:CD244))))</f>
        <v>0</v>
      </c>
      <c r="CF244" s="90">
        <f ca="1">IF(AH243&lt;=0,0,IF($C244&lt;=SUM($BT244:CE244),0,IF(BO244+$C244-SUM($BT244:CE244)&gt;AH243+AX244,AH243+AX244-BO244,$C244-SUM($BT244:CE244))))</f>
        <v>0</v>
      </c>
      <c r="CG244" s="90">
        <f ca="1">IF(AI243&lt;=0,0,IF($C244&lt;=SUM($BT244:CF244),0,IF(BP244+$C244-SUM($BT244:CF244)&gt;AI243+AY244,AI243+AY244-BP244,$C244-SUM($BT244:CF244))))</f>
        <v>0</v>
      </c>
      <c r="CH244" s="90">
        <f ca="1">IF(AJ243&lt;=0,0,IF($C244&lt;=SUM($BT244:CG244),0,IF(BQ244+$C244-SUM($BT244:CG244)&gt;AJ243+AZ244,AJ243+AZ244-BQ244,$C244-SUM($BT244:CG244))))</f>
        <v>0</v>
      </c>
    </row>
    <row r="245" spans="1:86" ht="11.1" customHeight="1" x14ac:dyDescent="0.2">
      <c r="A245" s="86" t="str">
        <f t="shared" ca="1" si="211"/>
        <v/>
      </c>
      <c r="B245" s="87" t="e">
        <f t="shared" ca="1" si="276"/>
        <v>#N/A</v>
      </c>
      <c r="C245" s="88" t="str">
        <f t="shared" ca="1" si="212"/>
        <v/>
      </c>
      <c r="D245" s="89"/>
      <c r="E245" s="90">
        <f t="shared" ca="1" si="213"/>
        <v>0</v>
      </c>
      <c r="F245" s="90">
        <f t="shared" ca="1" si="214"/>
        <v>0</v>
      </c>
      <c r="G245" s="90">
        <f t="shared" ca="1" si="215"/>
        <v>0</v>
      </c>
      <c r="H245" s="90">
        <f t="shared" ca="1" si="216"/>
        <v>0</v>
      </c>
      <c r="I245" s="90">
        <f t="shared" ca="1" si="217"/>
        <v>0</v>
      </c>
      <c r="J245" s="90">
        <f t="shared" ca="1" si="218"/>
        <v>0</v>
      </c>
      <c r="K245" s="90">
        <f t="shared" ca="1" si="219"/>
        <v>0</v>
      </c>
      <c r="L245" s="90">
        <f t="shared" ca="1" si="220"/>
        <v>0</v>
      </c>
      <c r="M245" s="90">
        <f t="shared" ca="1" si="221"/>
        <v>0</v>
      </c>
      <c r="N245" s="90">
        <f t="shared" ca="1" si="222"/>
        <v>0</v>
      </c>
      <c r="O245" s="90">
        <f t="shared" ca="1" si="223"/>
        <v>0</v>
      </c>
      <c r="P245" s="90">
        <f t="shared" ca="1" si="224"/>
        <v>0</v>
      </c>
      <c r="Q245" s="90">
        <f t="shared" ca="1" si="225"/>
        <v>0</v>
      </c>
      <c r="R245" s="90">
        <f t="shared" ca="1" si="226"/>
        <v>0</v>
      </c>
      <c r="S245" s="90">
        <f t="shared" ca="1" si="227"/>
        <v>0</v>
      </c>
      <c r="T245" s="91"/>
      <c r="U245" s="90">
        <f t="shared" ca="1" si="210"/>
        <v>0</v>
      </c>
      <c r="V245" s="90">
        <f t="shared" ca="1" si="228"/>
        <v>0</v>
      </c>
      <c r="W245" s="90">
        <f t="shared" ca="1" si="229"/>
        <v>0</v>
      </c>
      <c r="X245" s="90">
        <f t="shared" ca="1" si="230"/>
        <v>0</v>
      </c>
      <c r="Y245" s="90">
        <f t="shared" ca="1" si="231"/>
        <v>0</v>
      </c>
      <c r="Z245" s="90">
        <f t="shared" ca="1" si="232"/>
        <v>0</v>
      </c>
      <c r="AA245" s="90">
        <f t="shared" ca="1" si="233"/>
        <v>0</v>
      </c>
      <c r="AB245" s="90">
        <f t="shared" ca="1" si="234"/>
        <v>0</v>
      </c>
      <c r="AC245" s="90">
        <f t="shared" ca="1" si="235"/>
        <v>0</v>
      </c>
      <c r="AD245" s="90">
        <f t="shared" ca="1" si="236"/>
        <v>0</v>
      </c>
      <c r="AE245" s="90">
        <f t="shared" ca="1" si="237"/>
        <v>0</v>
      </c>
      <c r="AF245" s="90">
        <f t="shared" ca="1" si="238"/>
        <v>0</v>
      </c>
      <c r="AG245" s="90">
        <f t="shared" ca="1" si="239"/>
        <v>0</v>
      </c>
      <c r="AH245" s="90">
        <f t="shared" ca="1" si="240"/>
        <v>0</v>
      </c>
      <c r="AI245" s="90">
        <f t="shared" ca="1" si="241"/>
        <v>0</v>
      </c>
      <c r="AJ245" s="90">
        <f t="shared" ca="1" si="242"/>
        <v>0</v>
      </c>
      <c r="AK245" s="94"/>
      <c r="AL245" s="90">
        <f t="shared" ca="1" si="243"/>
        <v>0</v>
      </c>
      <c r="AM245" s="90">
        <f t="shared" ca="1" si="244"/>
        <v>0</v>
      </c>
      <c r="AN245" s="90">
        <f t="shared" ca="1" si="245"/>
        <v>0</v>
      </c>
      <c r="AO245" s="90">
        <f t="shared" ca="1" si="246"/>
        <v>0</v>
      </c>
      <c r="AP245" s="90">
        <f t="shared" ca="1" si="247"/>
        <v>0</v>
      </c>
      <c r="AQ245" s="90">
        <f t="shared" ca="1" si="248"/>
        <v>0</v>
      </c>
      <c r="AR245" s="90">
        <f t="shared" ca="1" si="249"/>
        <v>0</v>
      </c>
      <c r="AS245" s="90">
        <f t="shared" ca="1" si="250"/>
        <v>0</v>
      </c>
      <c r="AT245" s="90">
        <f t="shared" ca="1" si="251"/>
        <v>0</v>
      </c>
      <c r="AU245" s="90">
        <f t="shared" ca="1" si="252"/>
        <v>0</v>
      </c>
      <c r="AV245" s="90">
        <f t="shared" ca="1" si="253"/>
        <v>0</v>
      </c>
      <c r="AW245" s="90">
        <f t="shared" ca="1" si="254"/>
        <v>0</v>
      </c>
      <c r="AX245" s="90">
        <f t="shared" ca="1" si="255"/>
        <v>0</v>
      </c>
      <c r="AY245" s="90">
        <f t="shared" ca="1" si="256"/>
        <v>0</v>
      </c>
      <c r="AZ245" s="90">
        <f t="shared" ca="1" si="257"/>
        <v>0</v>
      </c>
      <c r="BA245" s="92">
        <f t="shared" ca="1" si="258"/>
        <v>0</v>
      </c>
      <c r="BB245" s="95"/>
      <c r="BC245" s="90">
        <f t="shared" ca="1" si="259"/>
        <v>0</v>
      </c>
      <c r="BD245" s="90">
        <f t="shared" ca="1" si="260"/>
        <v>0</v>
      </c>
      <c r="BE245" s="90">
        <f t="shared" ca="1" si="261"/>
        <v>0</v>
      </c>
      <c r="BF245" s="90">
        <f t="shared" ca="1" si="262"/>
        <v>0</v>
      </c>
      <c r="BG245" s="90">
        <f t="shared" ca="1" si="263"/>
        <v>0</v>
      </c>
      <c r="BH245" s="90">
        <f t="shared" ca="1" si="264"/>
        <v>0</v>
      </c>
      <c r="BI245" s="90">
        <f t="shared" ca="1" si="265"/>
        <v>0</v>
      </c>
      <c r="BJ245" s="90">
        <f t="shared" ca="1" si="266"/>
        <v>0</v>
      </c>
      <c r="BK245" s="90">
        <f t="shared" ca="1" si="267"/>
        <v>0</v>
      </c>
      <c r="BL245" s="90">
        <f t="shared" ca="1" si="268"/>
        <v>0</v>
      </c>
      <c r="BM245" s="90">
        <f t="shared" ca="1" si="269"/>
        <v>0</v>
      </c>
      <c r="BN245" s="90">
        <f t="shared" ca="1" si="270"/>
        <v>0</v>
      </c>
      <c r="BO245" s="90">
        <f t="shared" ca="1" si="271"/>
        <v>0</v>
      </c>
      <c r="BP245" s="90">
        <f t="shared" ca="1" si="272"/>
        <v>0</v>
      </c>
      <c r="BQ245" s="90">
        <f t="shared" ca="1" si="273"/>
        <v>0</v>
      </c>
      <c r="BR245" s="92">
        <f t="shared" ca="1" si="274"/>
        <v>0</v>
      </c>
      <c r="BS245" s="92"/>
      <c r="BT245" s="93">
        <f t="shared" ca="1" si="275"/>
        <v>0</v>
      </c>
      <c r="BU245" s="90">
        <f ca="1">IF(W244&lt;=0,0,IF($C245&lt;=SUM($BT245:BT245),0,IF(BD245+$C245-SUM($BT245:BT245)&gt;W244+AM245,W244+AM245-BD245,$C245-SUM($BT245:BT245))))</f>
        <v>0</v>
      </c>
      <c r="BV245" s="90">
        <f ca="1">IF(X244&lt;=0,0,IF($C245&lt;=SUM($BT245:BU245),0,IF(BE245+$C245-SUM($BT245:BU245)&gt;X244+AN245,X244+AN245-BE245,$C245-SUM($BT245:BU245))))</f>
        <v>0</v>
      </c>
      <c r="BW245" s="90">
        <f ca="1">IF(Y244&lt;=0,0,IF($C245&lt;=SUM($BT245:BV245),0,IF(BF245+$C245-SUM($BT245:BV245)&gt;Y244+AO245,Y244+AO245-BF245,$C245-SUM($BT245:BV245))))</f>
        <v>0</v>
      </c>
      <c r="BX245" s="90">
        <f ca="1">IF(Z244&lt;=0,0,IF($C245&lt;=SUM($BT245:BW245),0,IF(BG245+$C245-SUM($BT245:BW245)&gt;Z244+AP245,Z244+AP245-BG245,$C245-SUM($BT245:BW245))))</f>
        <v>0</v>
      </c>
      <c r="BY245" s="90">
        <f ca="1">IF(AA244&lt;=0,0,IF($C245&lt;=SUM($BT245:BX245),0,IF(BH245+$C245-SUM($BT245:BX245)&gt;AA244+AQ245,AA244+AQ245-BH245,$C245-SUM($BT245:BX245))))</f>
        <v>0</v>
      </c>
      <c r="BZ245" s="90">
        <f ca="1">IF(AB244&lt;=0,0,IF($C245&lt;=SUM($BT245:BY245),0,IF(BI245+$C245-SUM($BT245:BY245)&gt;AB244+AR245,AB244+AR245-BI245,$C245-SUM($BT245:BY245))))</f>
        <v>0</v>
      </c>
      <c r="CA245" s="90">
        <f ca="1">IF(AC244&lt;=0,0,IF($C245&lt;=SUM($BT245:BZ245),0,IF(BJ245+$C245-SUM($BT245:BZ245)&gt;AC244+AS245,AC244+AS245-BJ245,$C245-SUM($BT245:BZ245))))</f>
        <v>0</v>
      </c>
      <c r="CB245" s="90">
        <f ca="1">IF(AD244&lt;=0,0,IF($C245&lt;=SUM($BT245:CA245),0,IF(BK245+$C245-SUM($BT245:CA245)&gt;AD244+AT245,AD244+AT245-BK245,$C245-SUM($BT245:CA245))))</f>
        <v>0</v>
      </c>
      <c r="CC245" s="90">
        <f ca="1">IF(AE244&lt;=0,0,IF($C245&lt;=SUM($BT245:CB245),0,IF(BL245+$C245-SUM($BT245:CB245)&gt;AE244+AU245,AE244+AU245-BL245,$C245-SUM($BT245:CB245))))</f>
        <v>0</v>
      </c>
      <c r="CD245" s="90">
        <f ca="1">IF(AF244&lt;=0,0,IF($C245&lt;=SUM($BT245:CC245),0,IF(BM245+$C245-SUM($BT245:CC245)&gt;AF244+AV245,AF244+AV245-BM245,$C245-SUM($BT245:CC245))))</f>
        <v>0</v>
      </c>
      <c r="CE245" s="90">
        <f ca="1">IF(AG244&lt;=0,0,IF($C245&lt;=SUM($BT245:CD245),0,IF(BN245+$C245-SUM($BT245:CD245)&gt;AG244+AW245,AG244+AW245-BN245,$C245-SUM($BT245:CD245))))</f>
        <v>0</v>
      </c>
      <c r="CF245" s="90">
        <f ca="1">IF(AH244&lt;=0,0,IF($C245&lt;=SUM($BT245:CE245),0,IF(BO245+$C245-SUM($BT245:CE245)&gt;AH244+AX245,AH244+AX245-BO245,$C245-SUM($BT245:CE245))))</f>
        <v>0</v>
      </c>
      <c r="CG245" s="90">
        <f ca="1">IF(AI244&lt;=0,0,IF($C245&lt;=SUM($BT245:CF245),0,IF(BP245+$C245-SUM($BT245:CF245)&gt;AI244+AY245,AI244+AY245-BP245,$C245-SUM($BT245:CF245))))</f>
        <v>0</v>
      </c>
      <c r="CH245" s="90">
        <f ca="1">IF(AJ244&lt;=0,0,IF($C245&lt;=SUM($BT245:CG245),0,IF(BQ245+$C245-SUM($BT245:CG245)&gt;AJ244+AZ245,AJ244+AZ245-BQ245,$C245-SUM($BT245:CG245))))</f>
        <v>0</v>
      </c>
    </row>
    <row r="246" spans="1:86" ht="11.1" customHeight="1" x14ac:dyDescent="0.2">
      <c r="A246" s="86" t="str">
        <f t="shared" ca="1" si="211"/>
        <v/>
      </c>
      <c r="B246" s="87" t="e">
        <f t="shared" ca="1" si="276"/>
        <v>#N/A</v>
      </c>
      <c r="C246" s="88" t="str">
        <f t="shared" ca="1" si="212"/>
        <v/>
      </c>
      <c r="D246" s="89"/>
      <c r="E246" s="90">
        <f t="shared" ca="1" si="213"/>
        <v>0</v>
      </c>
      <c r="F246" s="90">
        <f t="shared" ca="1" si="214"/>
        <v>0</v>
      </c>
      <c r="G246" s="90">
        <f t="shared" ca="1" si="215"/>
        <v>0</v>
      </c>
      <c r="H246" s="90">
        <f t="shared" ca="1" si="216"/>
        <v>0</v>
      </c>
      <c r="I246" s="90">
        <f t="shared" ca="1" si="217"/>
        <v>0</v>
      </c>
      <c r="J246" s="90">
        <f t="shared" ca="1" si="218"/>
        <v>0</v>
      </c>
      <c r="K246" s="90">
        <f t="shared" ca="1" si="219"/>
        <v>0</v>
      </c>
      <c r="L246" s="90">
        <f t="shared" ca="1" si="220"/>
        <v>0</v>
      </c>
      <c r="M246" s="90">
        <f t="shared" ca="1" si="221"/>
        <v>0</v>
      </c>
      <c r="N246" s="90">
        <f t="shared" ca="1" si="222"/>
        <v>0</v>
      </c>
      <c r="O246" s="90">
        <f t="shared" ca="1" si="223"/>
        <v>0</v>
      </c>
      <c r="P246" s="90">
        <f t="shared" ca="1" si="224"/>
        <v>0</v>
      </c>
      <c r="Q246" s="90">
        <f t="shared" ca="1" si="225"/>
        <v>0</v>
      </c>
      <c r="R246" s="90">
        <f t="shared" ca="1" si="226"/>
        <v>0</v>
      </c>
      <c r="S246" s="90">
        <f t="shared" ca="1" si="227"/>
        <v>0</v>
      </c>
      <c r="T246" s="91"/>
      <c r="U246" s="90">
        <f t="shared" ca="1" si="210"/>
        <v>0</v>
      </c>
      <c r="V246" s="90">
        <f t="shared" ca="1" si="228"/>
        <v>0</v>
      </c>
      <c r="W246" s="90">
        <f t="shared" ca="1" si="229"/>
        <v>0</v>
      </c>
      <c r="X246" s="90">
        <f t="shared" ca="1" si="230"/>
        <v>0</v>
      </c>
      <c r="Y246" s="90">
        <f t="shared" ca="1" si="231"/>
        <v>0</v>
      </c>
      <c r="Z246" s="90">
        <f t="shared" ca="1" si="232"/>
        <v>0</v>
      </c>
      <c r="AA246" s="90">
        <f t="shared" ca="1" si="233"/>
        <v>0</v>
      </c>
      <c r="AB246" s="90">
        <f t="shared" ca="1" si="234"/>
        <v>0</v>
      </c>
      <c r="AC246" s="90">
        <f t="shared" ca="1" si="235"/>
        <v>0</v>
      </c>
      <c r="AD246" s="90">
        <f t="shared" ca="1" si="236"/>
        <v>0</v>
      </c>
      <c r="AE246" s="90">
        <f t="shared" ca="1" si="237"/>
        <v>0</v>
      </c>
      <c r="AF246" s="90">
        <f t="shared" ca="1" si="238"/>
        <v>0</v>
      </c>
      <c r="AG246" s="90">
        <f t="shared" ca="1" si="239"/>
        <v>0</v>
      </c>
      <c r="AH246" s="90">
        <f t="shared" ca="1" si="240"/>
        <v>0</v>
      </c>
      <c r="AI246" s="90">
        <f t="shared" ca="1" si="241"/>
        <v>0</v>
      </c>
      <c r="AJ246" s="90">
        <f t="shared" ca="1" si="242"/>
        <v>0</v>
      </c>
      <c r="AK246" s="94"/>
      <c r="AL246" s="90">
        <f t="shared" ca="1" si="243"/>
        <v>0</v>
      </c>
      <c r="AM246" s="90">
        <f t="shared" ca="1" si="244"/>
        <v>0</v>
      </c>
      <c r="AN246" s="90">
        <f t="shared" ca="1" si="245"/>
        <v>0</v>
      </c>
      <c r="AO246" s="90">
        <f t="shared" ca="1" si="246"/>
        <v>0</v>
      </c>
      <c r="AP246" s="90">
        <f t="shared" ca="1" si="247"/>
        <v>0</v>
      </c>
      <c r="AQ246" s="90">
        <f t="shared" ca="1" si="248"/>
        <v>0</v>
      </c>
      <c r="AR246" s="90">
        <f t="shared" ca="1" si="249"/>
        <v>0</v>
      </c>
      <c r="AS246" s="90">
        <f t="shared" ca="1" si="250"/>
        <v>0</v>
      </c>
      <c r="AT246" s="90">
        <f t="shared" ca="1" si="251"/>
        <v>0</v>
      </c>
      <c r="AU246" s="90">
        <f t="shared" ca="1" si="252"/>
        <v>0</v>
      </c>
      <c r="AV246" s="90">
        <f t="shared" ca="1" si="253"/>
        <v>0</v>
      </c>
      <c r="AW246" s="90">
        <f t="shared" ca="1" si="254"/>
        <v>0</v>
      </c>
      <c r="AX246" s="90">
        <f t="shared" ca="1" si="255"/>
        <v>0</v>
      </c>
      <c r="AY246" s="90">
        <f t="shared" ca="1" si="256"/>
        <v>0</v>
      </c>
      <c r="AZ246" s="90">
        <f t="shared" ca="1" si="257"/>
        <v>0</v>
      </c>
      <c r="BA246" s="92">
        <f t="shared" ca="1" si="258"/>
        <v>0</v>
      </c>
      <c r="BB246" s="95"/>
      <c r="BC246" s="90">
        <f t="shared" ca="1" si="259"/>
        <v>0</v>
      </c>
      <c r="BD246" s="90">
        <f t="shared" ca="1" si="260"/>
        <v>0</v>
      </c>
      <c r="BE246" s="90">
        <f t="shared" ca="1" si="261"/>
        <v>0</v>
      </c>
      <c r="BF246" s="90">
        <f t="shared" ca="1" si="262"/>
        <v>0</v>
      </c>
      <c r="BG246" s="90">
        <f t="shared" ca="1" si="263"/>
        <v>0</v>
      </c>
      <c r="BH246" s="90">
        <f t="shared" ca="1" si="264"/>
        <v>0</v>
      </c>
      <c r="BI246" s="90">
        <f t="shared" ca="1" si="265"/>
        <v>0</v>
      </c>
      <c r="BJ246" s="90">
        <f t="shared" ca="1" si="266"/>
        <v>0</v>
      </c>
      <c r="BK246" s="90">
        <f t="shared" ca="1" si="267"/>
        <v>0</v>
      </c>
      <c r="BL246" s="90">
        <f t="shared" ca="1" si="268"/>
        <v>0</v>
      </c>
      <c r="BM246" s="90">
        <f t="shared" ca="1" si="269"/>
        <v>0</v>
      </c>
      <c r="BN246" s="90">
        <f t="shared" ca="1" si="270"/>
        <v>0</v>
      </c>
      <c r="BO246" s="90">
        <f t="shared" ca="1" si="271"/>
        <v>0</v>
      </c>
      <c r="BP246" s="90">
        <f t="shared" ca="1" si="272"/>
        <v>0</v>
      </c>
      <c r="BQ246" s="90">
        <f t="shared" ca="1" si="273"/>
        <v>0</v>
      </c>
      <c r="BR246" s="92">
        <f t="shared" ca="1" si="274"/>
        <v>0</v>
      </c>
      <c r="BS246" s="92"/>
      <c r="BT246" s="93">
        <f t="shared" ca="1" si="275"/>
        <v>0</v>
      </c>
      <c r="BU246" s="90">
        <f ca="1">IF(W245&lt;=0,0,IF($C246&lt;=SUM($BT246:BT246),0,IF(BD246+$C246-SUM($BT246:BT246)&gt;W245+AM246,W245+AM246-BD246,$C246-SUM($BT246:BT246))))</f>
        <v>0</v>
      </c>
      <c r="BV246" s="90">
        <f ca="1">IF(X245&lt;=0,0,IF($C246&lt;=SUM($BT246:BU246),0,IF(BE246+$C246-SUM($BT246:BU246)&gt;X245+AN246,X245+AN246-BE246,$C246-SUM($BT246:BU246))))</f>
        <v>0</v>
      </c>
      <c r="BW246" s="90">
        <f ca="1">IF(Y245&lt;=0,0,IF($C246&lt;=SUM($BT246:BV246),0,IF(BF246+$C246-SUM($BT246:BV246)&gt;Y245+AO246,Y245+AO246-BF246,$C246-SUM($BT246:BV246))))</f>
        <v>0</v>
      </c>
      <c r="BX246" s="90">
        <f ca="1">IF(Z245&lt;=0,0,IF($C246&lt;=SUM($BT246:BW246),0,IF(BG246+$C246-SUM($BT246:BW246)&gt;Z245+AP246,Z245+AP246-BG246,$C246-SUM($BT246:BW246))))</f>
        <v>0</v>
      </c>
      <c r="BY246" s="90">
        <f ca="1">IF(AA245&lt;=0,0,IF($C246&lt;=SUM($BT246:BX246),0,IF(BH246+$C246-SUM($BT246:BX246)&gt;AA245+AQ246,AA245+AQ246-BH246,$C246-SUM($BT246:BX246))))</f>
        <v>0</v>
      </c>
      <c r="BZ246" s="90">
        <f ca="1">IF(AB245&lt;=0,0,IF($C246&lt;=SUM($BT246:BY246),0,IF(BI246+$C246-SUM($BT246:BY246)&gt;AB245+AR246,AB245+AR246-BI246,$C246-SUM($BT246:BY246))))</f>
        <v>0</v>
      </c>
      <c r="CA246" s="90">
        <f ca="1">IF(AC245&lt;=0,0,IF($C246&lt;=SUM($BT246:BZ246),0,IF(BJ246+$C246-SUM($BT246:BZ246)&gt;AC245+AS246,AC245+AS246-BJ246,$C246-SUM($BT246:BZ246))))</f>
        <v>0</v>
      </c>
      <c r="CB246" s="90">
        <f ca="1">IF(AD245&lt;=0,0,IF($C246&lt;=SUM($BT246:CA246),0,IF(BK246+$C246-SUM($BT246:CA246)&gt;AD245+AT246,AD245+AT246-BK246,$C246-SUM($BT246:CA246))))</f>
        <v>0</v>
      </c>
      <c r="CC246" s="90">
        <f ca="1">IF(AE245&lt;=0,0,IF($C246&lt;=SUM($BT246:CB246),0,IF(BL246+$C246-SUM($BT246:CB246)&gt;AE245+AU246,AE245+AU246-BL246,$C246-SUM($BT246:CB246))))</f>
        <v>0</v>
      </c>
      <c r="CD246" s="90">
        <f ca="1">IF(AF245&lt;=0,0,IF($C246&lt;=SUM($BT246:CC246),0,IF(BM246+$C246-SUM($BT246:CC246)&gt;AF245+AV246,AF245+AV246-BM246,$C246-SUM($BT246:CC246))))</f>
        <v>0</v>
      </c>
      <c r="CE246" s="90">
        <f ca="1">IF(AG245&lt;=0,0,IF($C246&lt;=SUM($BT246:CD246),0,IF(BN246+$C246-SUM($BT246:CD246)&gt;AG245+AW246,AG245+AW246-BN246,$C246-SUM($BT246:CD246))))</f>
        <v>0</v>
      </c>
      <c r="CF246" s="90">
        <f ca="1">IF(AH245&lt;=0,0,IF($C246&lt;=SUM($BT246:CE246),0,IF(BO246+$C246-SUM($BT246:CE246)&gt;AH245+AX246,AH245+AX246-BO246,$C246-SUM($BT246:CE246))))</f>
        <v>0</v>
      </c>
      <c r="CG246" s="90">
        <f ca="1">IF(AI245&lt;=0,0,IF($C246&lt;=SUM($BT246:CF246),0,IF(BP246+$C246-SUM($BT246:CF246)&gt;AI245+AY246,AI245+AY246-BP246,$C246-SUM($BT246:CF246))))</f>
        <v>0</v>
      </c>
      <c r="CH246" s="90">
        <f ca="1">IF(AJ245&lt;=0,0,IF($C246&lt;=SUM($BT246:CG246),0,IF(BQ246+$C246-SUM($BT246:CG246)&gt;AJ245+AZ246,AJ245+AZ246-BQ246,$C246-SUM($BT246:CG246))))</f>
        <v>0</v>
      </c>
    </row>
    <row r="247" spans="1:86" ht="11.1" customHeight="1" x14ac:dyDescent="0.2">
      <c r="A247" s="86" t="str">
        <f t="shared" ca="1" si="211"/>
        <v/>
      </c>
      <c r="B247" s="87" t="e">
        <f t="shared" ca="1" si="276"/>
        <v>#N/A</v>
      </c>
      <c r="C247" s="88" t="str">
        <f t="shared" ca="1" si="212"/>
        <v/>
      </c>
      <c r="D247" s="89"/>
      <c r="E247" s="90">
        <f t="shared" ca="1" si="213"/>
        <v>0</v>
      </c>
      <c r="F247" s="90">
        <f t="shared" ca="1" si="214"/>
        <v>0</v>
      </c>
      <c r="G247" s="90">
        <f t="shared" ca="1" si="215"/>
        <v>0</v>
      </c>
      <c r="H247" s="90">
        <f t="shared" ca="1" si="216"/>
        <v>0</v>
      </c>
      <c r="I247" s="90">
        <f t="shared" ca="1" si="217"/>
        <v>0</v>
      </c>
      <c r="J247" s="90">
        <f t="shared" ca="1" si="218"/>
        <v>0</v>
      </c>
      <c r="K247" s="90">
        <f t="shared" ca="1" si="219"/>
        <v>0</v>
      </c>
      <c r="L247" s="90">
        <f t="shared" ca="1" si="220"/>
        <v>0</v>
      </c>
      <c r="M247" s="90">
        <f t="shared" ca="1" si="221"/>
        <v>0</v>
      </c>
      <c r="N247" s="90">
        <f t="shared" ca="1" si="222"/>
        <v>0</v>
      </c>
      <c r="O247" s="90">
        <f t="shared" ca="1" si="223"/>
        <v>0</v>
      </c>
      <c r="P247" s="90">
        <f t="shared" ca="1" si="224"/>
        <v>0</v>
      </c>
      <c r="Q247" s="90">
        <f t="shared" ca="1" si="225"/>
        <v>0</v>
      </c>
      <c r="R247" s="90">
        <f t="shared" ca="1" si="226"/>
        <v>0</v>
      </c>
      <c r="S247" s="90">
        <f t="shared" ca="1" si="227"/>
        <v>0</v>
      </c>
      <c r="T247" s="91"/>
      <c r="U247" s="90">
        <f t="shared" ca="1" si="210"/>
        <v>0</v>
      </c>
      <c r="V247" s="90">
        <f t="shared" ca="1" si="228"/>
        <v>0</v>
      </c>
      <c r="W247" s="90">
        <f t="shared" ca="1" si="229"/>
        <v>0</v>
      </c>
      <c r="X247" s="90">
        <f t="shared" ca="1" si="230"/>
        <v>0</v>
      </c>
      <c r="Y247" s="90">
        <f t="shared" ca="1" si="231"/>
        <v>0</v>
      </c>
      <c r="Z247" s="90">
        <f t="shared" ca="1" si="232"/>
        <v>0</v>
      </c>
      <c r="AA247" s="90">
        <f t="shared" ca="1" si="233"/>
        <v>0</v>
      </c>
      <c r="AB247" s="90">
        <f t="shared" ca="1" si="234"/>
        <v>0</v>
      </c>
      <c r="AC247" s="90">
        <f t="shared" ca="1" si="235"/>
        <v>0</v>
      </c>
      <c r="AD247" s="90">
        <f t="shared" ca="1" si="236"/>
        <v>0</v>
      </c>
      <c r="AE247" s="90">
        <f t="shared" ca="1" si="237"/>
        <v>0</v>
      </c>
      <c r="AF247" s="90">
        <f t="shared" ca="1" si="238"/>
        <v>0</v>
      </c>
      <c r="AG247" s="90">
        <f t="shared" ca="1" si="239"/>
        <v>0</v>
      </c>
      <c r="AH247" s="90">
        <f t="shared" ca="1" si="240"/>
        <v>0</v>
      </c>
      <c r="AI247" s="90">
        <f t="shared" ca="1" si="241"/>
        <v>0</v>
      </c>
      <c r="AJ247" s="90">
        <f t="shared" ca="1" si="242"/>
        <v>0</v>
      </c>
      <c r="AK247" s="94"/>
      <c r="AL247" s="90">
        <f t="shared" ca="1" si="243"/>
        <v>0</v>
      </c>
      <c r="AM247" s="90">
        <f t="shared" ca="1" si="244"/>
        <v>0</v>
      </c>
      <c r="AN247" s="90">
        <f t="shared" ca="1" si="245"/>
        <v>0</v>
      </c>
      <c r="AO247" s="90">
        <f t="shared" ca="1" si="246"/>
        <v>0</v>
      </c>
      <c r="AP247" s="90">
        <f t="shared" ca="1" si="247"/>
        <v>0</v>
      </c>
      <c r="AQ247" s="90">
        <f t="shared" ca="1" si="248"/>
        <v>0</v>
      </c>
      <c r="AR247" s="90">
        <f t="shared" ca="1" si="249"/>
        <v>0</v>
      </c>
      <c r="AS247" s="90">
        <f t="shared" ca="1" si="250"/>
        <v>0</v>
      </c>
      <c r="AT247" s="90">
        <f t="shared" ca="1" si="251"/>
        <v>0</v>
      </c>
      <c r="AU247" s="90">
        <f t="shared" ca="1" si="252"/>
        <v>0</v>
      </c>
      <c r="AV247" s="90">
        <f t="shared" ca="1" si="253"/>
        <v>0</v>
      </c>
      <c r="AW247" s="90">
        <f t="shared" ca="1" si="254"/>
        <v>0</v>
      </c>
      <c r="AX247" s="90">
        <f t="shared" ca="1" si="255"/>
        <v>0</v>
      </c>
      <c r="AY247" s="90">
        <f t="shared" ca="1" si="256"/>
        <v>0</v>
      </c>
      <c r="AZ247" s="90">
        <f t="shared" ca="1" si="257"/>
        <v>0</v>
      </c>
      <c r="BA247" s="92">
        <f t="shared" ca="1" si="258"/>
        <v>0</v>
      </c>
      <c r="BB247" s="95"/>
      <c r="BC247" s="90">
        <f t="shared" ca="1" si="259"/>
        <v>0</v>
      </c>
      <c r="BD247" s="90">
        <f t="shared" ca="1" si="260"/>
        <v>0</v>
      </c>
      <c r="BE247" s="90">
        <f t="shared" ca="1" si="261"/>
        <v>0</v>
      </c>
      <c r="BF247" s="90">
        <f t="shared" ca="1" si="262"/>
        <v>0</v>
      </c>
      <c r="BG247" s="90">
        <f t="shared" ca="1" si="263"/>
        <v>0</v>
      </c>
      <c r="BH247" s="90">
        <f t="shared" ca="1" si="264"/>
        <v>0</v>
      </c>
      <c r="BI247" s="90">
        <f t="shared" ca="1" si="265"/>
        <v>0</v>
      </c>
      <c r="BJ247" s="90">
        <f t="shared" ca="1" si="266"/>
        <v>0</v>
      </c>
      <c r="BK247" s="90">
        <f t="shared" ca="1" si="267"/>
        <v>0</v>
      </c>
      <c r="BL247" s="90">
        <f t="shared" ca="1" si="268"/>
        <v>0</v>
      </c>
      <c r="BM247" s="90">
        <f t="shared" ca="1" si="269"/>
        <v>0</v>
      </c>
      <c r="BN247" s="90">
        <f t="shared" ca="1" si="270"/>
        <v>0</v>
      </c>
      <c r="BO247" s="90">
        <f t="shared" ca="1" si="271"/>
        <v>0</v>
      </c>
      <c r="BP247" s="90">
        <f t="shared" ca="1" si="272"/>
        <v>0</v>
      </c>
      <c r="BQ247" s="90">
        <f t="shared" ca="1" si="273"/>
        <v>0</v>
      </c>
      <c r="BR247" s="92">
        <f t="shared" ca="1" si="274"/>
        <v>0</v>
      </c>
      <c r="BS247" s="92"/>
      <c r="BT247" s="93">
        <f t="shared" ca="1" si="275"/>
        <v>0</v>
      </c>
      <c r="BU247" s="90">
        <f ca="1">IF(W246&lt;=0,0,IF($C247&lt;=SUM($BT247:BT247),0,IF(BD247+$C247-SUM($BT247:BT247)&gt;W246+AM247,W246+AM247-BD247,$C247-SUM($BT247:BT247))))</f>
        <v>0</v>
      </c>
      <c r="BV247" s="90">
        <f ca="1">IF(X246&lt;=0,0,IF($C247&lt;=SUM($BT247:BU247),0,IF(BE247+$C247-SUM($BT247:BU247)&gt;X246+AN247,X246+AN247-BE247,$C247-SUM($BT247:BU247))))</f>
        <v>0</v>
      </c>
      <c r="BW247" s="90">
        <f ca="1">IF(Y246&lt;=0,0,IF($C247&lt;=SUM($BT247:BV247),0,IF(BF247+$C247-SUM($BT247:BV247)&gt;Y246+AO247,Y246+AO247-BF247,$C247-SUM($BT247:BV247))))</f>
        <v>0</v>
      </c>
      <c r="BX247" s="90">
        <f ca="1">IF(Z246&lt;=0,0,IF($C247&lt;=SUM($BT247:BW247),0,IF(BG247+$C247-SUM($BT247:BW247)&gt;Z246+AP247,Z246+AP247-BG247,$C247-SUM($BT247:BW247))))</f>
        <v>0</v>
      </c>
      <c r="BY247" s="90">
        <f ca="1">IF(AA246&lt;=0,0,IF($C247&lt;=SUM($BT247:BX247),0,IF(BH247+$C247-SUM($BT247:BX247)&gt;AA246+AQ247,AA246+AQ247-BH247,$C247-SUM($BT247:BX247))))</f>
        <v>0</v>
      </c>
      <c r="BZ247" s="90">
        <f ca="1">IF(AB246&lt;=0,0,IF($C247&lt;=SUM($BT247:BY247),0,IF(BI247+$C247-SUM($BT247:BY247)&gt;AB246+AR247,AB246+AR247-BI247,$C247-SUM($BT247:BY247))))</f>
        <v>0</v>
      </c>
      <c r="CA247" s="90">
        <f ca="1">IF(AC246&lt;=0,0,IF($C247&lt;=SUM($BT247:BZ247),0,IF(BJ247+$C247-SUM($BT247:BZ247)&gt;AC246+AS247,AC246+AS247-BJ247,$C247-SUM($BT247:BZ247))))</f>
        <v>0</v>
      </c>
      <c r="CB247" s="90">
        <f ca="1">IF(AD246&lt;=0,0,IF($C247&lt;=SUM($BT247:CA247),0,IF(BK247+$C247-SUM($BT247:CA247)&gt;AD246+AT247,AD246+AT247-BK247,$C247-SUM($BT247:CA247))))</f>
        <v>0</v>
      </c>
      <c r="CC247" s="90">
        <f ca="1">IF(AE246&lt;=0,0,IF($C247&lt;=SUM($BT247:CB247),0,IF(BL247+$C247-SUM($BT247:CB247)&gt;AE246+AU247,AE246+AU247-BL247,$C247-SUM($BT247:CB247))))</f>
        <v>0</v>
      </c>
      <c r="CD247" s="90">
        <f ca="1">IF(AF246&lt;=0,0,IF($C247&lt;=SUM($BT247:CC247),0,IF(BM247+$C247-SUM($BT247:CC247)&gt;AF246+AV247,AF246+AV247-BM247,$C247-SUM($BT247:CC247))))</f>
        <v>0</v>
      </c>
      <c r="CE247" s="90">
        <f ca="1">IF(AG246&lt;=0,0,IF($C247&lt;=SUM($BT247:CD247),0,IF(BN247+$C247-SUM($BT247:CD247)&gt;AG246+AW247,AG246+AW247-BN247,$C247-SUM($BT247:CD247))))</f>
        <v>0</v>
      </c>
      <c r="CF247" s="90">
        <f ca="1">IF(AH246&lt;=0,0,IF($C247&lt;=SUM($BT247:CE247),0,IF(BO247+$C247-SUM($BT247:CE247)&gt;AH246+AX247,AH246+AX247-BO247,$C247-SUM($BT247:CE247))))</f>
        <v>0</v>
      </c>
      <c r="CG247" s="90">
        <f ca="1">IF(AI246&lt;=0,0,IF($C247&lt;=SUM($BT247:CF247),0,IF(BP247+$C247-SUM($BT247:CF247)&gt;AI246+AY247,AI246+AY247-BP247,$C247-SUM($BT247:CF247))))</f>
        <v>0</v>
      </c>
      <c r="CH247" s="90">
        <f ca="1">IF(AJ246&lt;=0,0,IF($C247&lt;=SUM($BT247:CG247),0,IF(BQ247+$C247-SUM($BT247:CG247)&gt;AJ246+AZ247,AJ246+AZ247-BQ247,$C247-SUM($BT247:CG247))))</f>
        <v>0</v>
      </c>
    </row>
    <row r="248" spans="1:86" ht="11.1" customHeight="1" x14ac:dyDescent="0.2">
      <c r="A248" s="86" t="str">
        <f t="shared" ca="1" si="211"/>
        <v/>
      </c>
      <c r="B248" s="87" t="e">
        <f t="shared" ca="1" si="276"/>
        <v>#N/A</v>
      </c>
      <c r="C248" s="88" t="str">
        <f t="shared" ca="1" si="212"/>
        <v/>
      </c>
      <c r="D248" s="89"/>
      <c r="E248" s="90">
        <f t="shared" ca="1" si="213"/>
        <v>0</v>
      </c>
      <c r="F248" s="90">
        <f t="shared" ca="1" si="214"/>
        <v>0</v>
      </c>
      <c r="G248" s="90">
        <f t="shared" ca="1" si="215"/>
        <v>0</v>
      </c>
      <c r="H248" s="90">
        <f t="shared" ca="1" si="216"/>
        <v>0</v>
      </c>
      <c r="I248" s="90">
        <f t="shared" ca="1" si="217"/>
        <v>0</v>
      </c>
      <c r="J248" s="90">
        <f t="shared" ca="1" si="218"/>
        <v>0</v>
      </c>
      <c r="K248" s="90">
        <f t="shared" ca="1" si="219"/>
        <v>0</v>
      </c>
      <c r="L248" s="90">
        <f t="shared" ca="1" si="220"/>
        <v>0</v>
      </c>
      <c r="M248" s="90">
        <f t="shared" ca="1" si="221"/>
        <v>0</v>
      </c>
      <c r="N248" s="90">
        <f t="shared" ca="1" si="222"/>
        <v>0</v>
      </c>
      <c r="O248" s="90">
        <f t="shared" ca="1" si="223"/>
        <v>0</v>
      </c>
      <c r="P248" s="90">
        <f t="shared" ca="1" si="224"/>
        <v>0</v>
      </c>
      <c r="Q248" s="90">
        <f t="shared" ca="1" si="225"/>
        <v>0</v>
      </c>
      <c r="R248" s="90">
        <f t="shared" ca="1" si="226"/>
        <v>0</v>
      </c>
      <c r="S248" s="90">
        <f t="shared" ca="1" si="227"/>
        <v>0</v>
      </c>
      <c r="T248" s="91"/>
      <c r="U248" s="90">
        <f t="shared" ca="1" si="210"/>
        <v>0</v>
      </c>
      <c r="V248" s="90">
        <f t="shared" ca="1" si="228"/>
        <v>0</v>
      </c>
      <c r="W248" s="90">
        <f t="shared" ca="1" si="229"/>
        <v>0</v>
      </c>
      <c r="X248" s="90">
        <f t="shared" ca="1" si="230"/>
        <v>0</v>
      </c>
      <c r="Y248" s="90">
        <f t="shared" ca="1" si="231"/>
        <v>0</v>
      </c>
      <c r="Z248" s="90">
        <f t="shared" ca="1" si="232"/>
        <v>0</v>
      </c>
      <c r="AA248" s="90">
        <f t="shared" ca="1" si="233"/>
        <v>0</v>
      </c>
      <c r="AB248" s="90">
        <f t="shared" ca="1" si="234"/>
        <v>0</v>
      </c>
      <c r="AC248" s="90">
        <f t="shared" ca="1" si="235"/>
        <v>0</v>
      </c>
      <c r="AD248" s="90">
        <f t="shared" ca="1" si="236"/>
        <v>0</v>
      </c>
      <c r="AE248" s="90">
        <f t="shared" ca="1" si="237"/>
        <v>0</v>
      </c>
      <c r="AF248" s="90">
        <f t="shared" ca="1" si="238"/>
        <v>0</v>
      </c>
      <c r="AG248" s="90">
        <f t="shared" ca="1" si="239"/>
        <v>0</v>
      </c>
      <c r="AH248" s="90">
        <f t="shared" ca="1" si="240"/>
        <v>0</v>
      </c>
      <c r="AI248" s="90">
        <f t="shared" ca="1" si="241"/>
        <v>0</v>
      </c>
      <c r="AJ248" s="90">
        <f t="shared" ca="1" si="242"/>
        <v>0</v>
      </c>
      <c r="AK248" s="94"/>
      <c r="AL248" s="90">
        <f t="shared" ca="1" si="243"/>
        <v>0</v>
      </c>
      <c r="AM248" s="90">
        <f t="shared" ca="1" si="244"/>
        <v>0</v>
      </c>
      <c r="AN248" s="90">
        <f t="shared" ca="1" si="245"/>
        <v>0</v>
      </c>
      <c r="AO248" s="90">
        <f t="shared" ca="1" si="246"/>
        <v>0</v>
      </c>
      <c r="AP248" s="90">
        <f t="shared" ca="1" si="247"/>
        <v>0</v>
      </c>
      <c r="AQ248" s="90">
        <f t="shared" ca="1" si="248"/>
        <v>0</v>
      </c>
      <c r="AR248" s="90">
        <f t="shared" ca="1" si="249"/>
        <v>0</v>
      </c>
      <c r="AS248" s="90">
        <f t="shared" ca="1" si="250"/>
        <v>0</v>
      </c>
      <c r="AT248" s="90">
        <f t="shared" ca="1" si="251"/>
        <v>0</v>
      </c>
      <c r="AU248" s="90">
        <f t="shared" ca="1" si="252"/>
        <v>0</v>
      </c>
      <c r="AV248" s="90">
        <f t="shared" ca="1" si="253"/>
        <v>0</v>
      </c>
      <c r="AW248" s="90">
        <f t="shared" ca="1" si="254"/>
        <v>0</v>
      </c>
      <c r="AX248" s="90">
        <f t="shared" ca="1" si="255"/>
        <v>0</v>
      </c>
      <c r="AY248" s="90">
        <f t="shared" ca="1" si="256"/>
        <v>0</v>
      </c>
      <c r="AZ248" s="90">
        <f t="shared" ca="1" si="257"/>
        <v>0</v>
      </c>
      <c r="BA248" s="92">
        <f t="shared" ca="1" si="258"/>
        <v>0</v>
      </c>
      <c r="BB248" s="95"/>
      <c r="BC248" s="90">
        <f t="shared" ca="1" si="259"/>
        <v>0</v>
      </c>
      <c r="BD248" s="90">
        <f t="shared" ca="1" si="260"/>
        <v>0</v>
      </c>
      <c r="BE248" s="90">
        <f t="shared" ca="1" si="261"/>
        <v>0</v>
      </c>
      <c r="BF248" s="90">
        <f t="shared" ca="1" si="262"/>
        <v>0</v>
      </c>
      <c r="BG248" s="90">
        <f t="shared" ca="1" si="263"/>
        <v>0</v>
      </c>
      <c r="BH248" s="90">
        <f t="shared" ca="1" si="264"/>
        <v>0</v>
      </c>
      <c r="BI248" s="90">
        <f t="shared" ca="1" si="265"/>
        <v>0</v>
      </c>
      <c r="BJ248" s="90">
        <f t="shared" ca="1" si="266"/>
        <v>0</v>
      </c>
      <c r="BK248" s="90">
        <f t="shared" ca="1" si="267"/>
        <v>0</v>
      </c>
      <c r="BL248" s="90">
        <f t="shared" ca="1" si="268"/>
        <v>0</v>
      </c>
      <c r="BM248" s="90">
        <f t="shared" ca="1" si="269"/>
        <v>0</v>
      </c>
      <c r="BN248" s="90">
        <f t="shared" ca="1" si="270"/>
        <v>0</v>
      </c>
      <c r="BO248" s="90">
        <f t="shared" ca="1" si="271"/>
        <v>0</v>
      </c>
      <c r="BP248" s="90">
        <f t="shared" ca="1" si="272"/>
        <v>0</v>
      </c>
      <c r="BQ248" s="90">
        <f t="shared" ca="1" si="273"/>
        <v>0</v>
      </c>
      <c r="BR248" s="92">
        <f t="shared" ca="1" si="274"/>
        <v>0</v>
      </c>
      <c r="BS248" s="92"/>
      <c r="BT248" s="93">
        <f t="shared" ca="1" si="275"/>
        <v>0</v>
      </c>
      <c r="BU248" s="90">
        <f ca="1">IF(W247&lt;=0,0,IF($C248&lt;=SUM($BT248:BT248),0,IF(BD248+$C248-SUM($BT248:BT248)&gt;W247+AM248,W247+AM248-BD248,$C248-SUM($BT248:BT248))))</f>
        <v>0</v>
      </c>
      <c r="BV248" s="90">
        <f ca="1">IF(X247&lt;=0,0,IF($C248&lt;=SUM($BT248:BU248),0,IF(BE248+$C248-SUM($BT248:BU248)&gt;X247+AN248,X247+AN248-BE248,$C248-SUM($BT248:BU248))))</f>
        <v>0</v>
      </c>
      <c r="BW248" s="90">
        <f ca="1">IF(Y247&lt;=0,0,IF($C248&lt;=SUM($BT248:BV248),0,IF(BF248+$C248-SUM($BT248:BV248)&gt;Y247+AO248,Y247+AO248-BF248,$C248-SUM($BT248:BV248))))</f>
        <v>0</v>
      </c>
      <c r="BX248" s="90">
        <f ca="1">IF(Z247&lt;=0,0,IF($C248&lt;=SUM($BT248:BW248),0,IF(BG248+$C248-SUM($BT248:BW248)&gt;Z247+AP248,Z247+AP248-BG248,$C248-SUM($BT248:BW248))))</f>
        <v>0</v>
      </c>
      <c r="BY248" s="90">
        <f ca="1">IF(AA247&lt;=0,0,IF($C248&lt;=SUM($BT248:BX248),0,IF(BH248+$C248-SUM($BT248:BX248)&gt;AA247+AQ248,AA247+AQ248-BH248,$C248-SUM($BT248:BX248))))</f>
        <v>0</v>
      </c>
      <c r="BZ248" s="90">
        <f ca="1">IF(AB247&lt;=0,0,IF($C248&lt;=SUM($BT248:BY248),0,IF(BI248+$C248-SUM($BT248:BY248)&gt;AB247+AR248,AB247+AR248-BI248,$C248-SUM($BT248:BY248))))</f>
        <v>0</v>
      </c>
      <c r="CA248" s="90">
        <f ca="1">IF(AC247&lt;=0,0,IF($C248&lt;=SUM($BT248:BZ248),0,IF(BJ248+$C248-SUM($BT248:BZ248)&gt;AC247+AS248,AC247+AS248-BJ248,$C248-SUM($BT248:BZ248))))</f>
        <v>0</v>
      </c>
      <c r="CB248" s="90">
        <f ca="1">IF(AD247&lt;=0,0,IF($C248&lt;=SUM($BT248:CA248),0,IF(BK248+$C248-SUM($BT248:CA248)&gt;AD247+AT248,AD247+AT248-BK248,$C248-SUM($BT248:CA248))))</f>
        <v>0</v>
      </c>
      <c r="CC248" s="90">
        <f ca="1">IF(AE247&lt;=0,0,IF($C248&lt;=SUM($BT248:CB248),0,IF(BL248+$C248-SUM($BT248:CB248)&gt;AE247+AU248,AE247+AU248-BL248,$C248-SUM($BT248:CB248))))</f>
        <v>0</v>
      </c>
      <c r="CD248" s="90">
        <f ca="1">IF(AF247&lt;=0,0,IF($C248&lt;=SUM($BT248:CC248),0,IF(BM248+$C248-SUM($BT248:CC248)&gt;AF247+AV248,AF247+AV248-BM248,$C248-SUM($BT248:CC248))))</f>
        <v>0</v>
      </c>
      <c r="CE248" s="90">
        <f ca="1">IF(AG247&lt;=0,0,IF($C248&lt;=SUM($BT248:CD248),0,IF(BN248+$C248-SUM($BT248:CD248)&gt;AG247+AW248,AG247+AW248-BN248,$C248-SUM($BT248:CD248))))</f>
        <v>0</v>
      </c>
      <c r="CF248" s="90">
        <f ca="1">IF(AH247&lt;=0,0,IF($C248&lt;=SUM($BT248:CE248),0,IF(BO248+$C248-SUM($BT248:CE248)&gt;AH247+AX248,AH247+AX248-BO248,$C248-SUM($BT248:CE248))))</f>
        <v>0</v>
      </c>
      <c r="CG248" s="90">
        <f ca="1">IF(AI247&lt;=0,0,IF($C248&lt;=SUM($BT248:CF248),0,IF(BP248+$C248-SUM($BT248:CF248)&gt;AI247+AY248,AI247+AY248-BP248,$C248-SUM($BT248:CF248))))</f>
        <v>0</v>
      </c>
      <c r="CH248" s="90">
        <f ca="1">IF(AJ247&lt;=0,0,IF($C248&lt;=SUM($BT248:CG248),0,IF(BQ248+$C248-SUM($BT248:CG248)&gt;AJ247+AZ248,AJ247+AZ248-BQ248,$C248-SUM($BT248:CG248))))</f>
        <v>0</v>
      </c>
    </row>
    <row r="249" spans="1:86" ht="11.1" customHeight="1" x14ac:dyDescent="0.2">
      <c r="A249" s="86" t="str">
        <f t="shared" ca="1" si="211"/>
        <v/>
      </c>
      <c r="B249" s="87" t="e">
        <f t="shared" ca="1" si="276"/>
        <v>#N/A</v>
      </c>
      <c r="C249" s="88" t="str">
        <f t="shared" ca="1" si="212"/>
        <v/>
      </c>
      <c r="D249" s="89"/>
      <c r="E249" s="90">
        <f t="shared" ca="1" si="213"/>
        <v>0</v>
      </c>
      <c r="F249" s="90">
        <f t="shared" ca="1" si="214"/>
        <v>0</v>
      </c>
      <c r="G249" s="90">
        <f t="shared" ca="1" si="215"/>
        <v>0</v>
      </c>
      <c r="H249" s="90">
        <f t="shared" ca="1" si="216"/>
        <v>0</v>
      </c>
      <c r="I249" s="90">
        <f t="shared" ca="1" si="217"/>
        <v>0</v>
      </c>
      <c r="J249" s="90">
        <f t="shared" ca="1" si="218"/>
        <v>0</v>
      </c>
      <c r="K249" s="90">
        <f t="shared" ca="1" si="219"/>
        <v>0</v>
      </c>
      <c r="L249" s="90">
        <f t="shared" ca="1" si="220"/>
        <v>0</v>
      </c>
      <c r="M249" s="90">
        <f t="shared" ca="1" si="221"/>
        <v>0</v>
      </c>
      <c r="N249" s="90">
        <f t="shared" ca="1" si="222"/>
        <v>0</v>
      </c>
      <c r="O249" s="90">
        <f t="shared" ca="1" si="223"/>
        <v>0</v>
      </c>
      <c r="P249" s="90">
        <f t="shared" ca="1" si="224"/>
        <v>0</v>
      </c>
      <c r="Q249" s="90">
        <f t="shared" ca="1" si="225"/>
        <v>0</v>
      </c>
      <c r="R249" s="90">
        <f t="shared" ca="1" si="226"/>
        <v>0</v>
      </c>
      <c r="S249" s="90">
        <f t="shared" ca="1" si="227"/>
        <v>0</v>
      </c>
      <c r="T249" s="91"/>
      <c r="U249" s="90">
        <f t="shared" ca="1" si="210"/>
        <v>0</v>
      </c>
      <c r="V249" s="90">
        <f t="shared" ca="1" si="228"/>
        <v>0</v>
      </c>
      <c r="W249" s="90">
        <f t="shared" ca="1" si="229"/>
        <v>0</v>
      </c>
      <c r="X249" s="90">
        <f t="shared" ca="1" si="230"/>
        <v>0</v>
      </c>
      <c r="Y249" s="90">
        <f t="shared" ca="1" si="231"/>
        <v>0</v>
      </c>
      <c r="Z249" s="90">
        <f t="shared" ca="1" si="232"/>
        <v>0</v>
      </c>
      <c r="AA249" s="90">
        <f t="shared" ca="1" si="233"/>
        <v>0</v>
      </c>
      <c r="AB249" s="90">
        <f t="shared" ca="1" si="234"/>
        <v>0</v>
      </c>
      <c r="AC249" s="90">
        <f t="shared" ca="1" si="235"/>
        <v>0</v>
      </c>
      <c r="AD249" s="90">
        <f t="shared" ca="1" si="236"/>
        <v>0</v>
      </c>
      <c r="AE249" s="90">
        <f t="shared" ca="1" si="237"/>
        <v>0</v>
      </c>
      <c r="AF249" s="90">
        <f t="shared" ca="1" si="238"/>
        <v>0</v>
      </c>
      <c r="AG249" s="90">
        <f t="shared" ca="1" si="239"/>
        <v>0</v>
      </c>
      <c r="AH249" s="90">
        <f t="shared" ca="1" si="240"/>
        <v>0</v>
      </c>
      <c r="AI249" s="90">
        <f t="shared" ca="1" si="241"/>
        <v>0</v>
      </c>
      <c r="AJ249" s="90">
        <f t="shared" ca="1" si="242"/>
        <v>0</v>
      </c>
      <c r="AK249" s="94"/>
      <c r="AL249" s="90">
        <f t="shared" ca="1" si="243"/>
        <v>0</v>
      </c>
      <c r="AM249" s="90">
        <f t="shared" ca="1" si="244"/>
        <v>0</v>
      </c>
      <c r="AN249" s="90">
        <f t="shared" ca="1" si="245"/>
        <v>0</v>
      </c>
      <c r="AO249" s="90">
        <f t="shared" ca="1" si="246"/>
        <v>0</v>
      </c>
      <c r="AP249" s="90">
        <f t="shared" ca="1" si="247"/>
        <v>0</v>
      </c>
      <c r="AQ249" s="90">
        <f t="shared" ca="1" si="248"/>
        <v>0</v>
      </c>
      <c r="AR249" s="90">
        <f t="shared" ca="1" si="249"/>
        <v>0</v>
      </c>
      <c r="AS249" s="90">
        <f t="shared" ca="1" si="250"/>
        <v>0</v>
      </c>
      <c r="AT249" s="90">
        <f t="shared" ca="1" si="251"/>
        <v>0</v>
      </c>
      <c r="AU249" s="90">
        <f t="shared" ca="1" si="252"/>
        <v>0</v>
      </c>
      <c r="AV249" s="90">
        <f t="shared" ca="1" si="253"/>
        <v>0</v>
      </c>
      <c r="AW249" s="90">
        <f t="shared" ca="1" si="254"/>
        <v>0</v>
      </c>
      <c r="AX249" s="90">
        <f t="shared" ca="1" si="255"/>
        <v>0</v>
      </c>
      <c r="AY249" s="90">
        <f t="shared" ca="1" si="256"/>
        <v>0</v>
      </c>
      <c r="AZ249" s="90">
        <f t="shared" ca="1" si="257"/>
        <v>0</v>
      </c>
      <c r="BA249" s="92">
        <f t="shared" ca="1" si="258"/>
        <v>0</v>
      </c>
      <c r="BB249" s="95"/>
      <c r="BC249" s="90">
        <f t="shared" ca="1" si="259"/>
        <v>0</v>
      </c>
      <c r="BD249" s="90">
        <f t="shared" ca="1" si="260"/>
        <v>0</v>
      </c>
      <c r="BE249" s="90">
        <f t="shared" ca="1" si="261"/>
        <v>0</v>
      </c>
      <c r="BF249" s="90">
        <f t="shared" ca="1" si="262"/>
        <v>0</v>
      </c>
      <c r="BG249" s="90">
        <f t="shared" ca="1" si="263"/>
        <v>0</v>
      </c>
      <c r="BH249" s="90">
        <f t="shared" ca="1" si="264"/>
        <v>0</v>
      </c>
      <c r="BI249" s="90">
        <f t="shared" ca="1" si="265"/>
        <v>0</v>
      </c>
      <c r="BJ249" s="90">
        <f t="shared" ca="1" si="266"/>
        <v>0</v>
      </c>
      <c r="BK249" s="90">
        <f t="shared" ca="1" si="267"/>
        <v>0</v>
      </c>
      <c r="BL249" s="90">
        <f t="shared" ca="1" si="268"/>
        <v>0</v>
      </c>
      <c r="BM249" s="90">
        <f t="shared" ca="1" si="269"/>
        <v>0</v>
      </c>
      <c r="BN249" s="90">
        <f t="shared" ca="1" si="270"/>
        <v>0</v>
      </c>
      <c r="BO249" s="90">
        <f t="shared" ca="1" si="271"/>
        <v>0</v>
      </c>
      <c r="BP249" s="90">
        <f t="shared" ca="1" si="272"/>
        <v>0</v>
      </c>
      <c r="BQ249" s="90">
        <f t="shared" ca="1" si="273"/>
        <v>0</v>
      </c>
      <c r="BR249" s="92">
        <f t="shared" ca="1" si="274"/>
        <v>0</v>
      </c>
      <c r="BS249" s="92"/>
      <c r="BT249" s="93">
        <f t="shared" ca="1" si="275"/>
        <v>0</v>
      </c>
      <c r="BU249" s="90">
        <f ca="1">IF(W248&lt;=0,0,IF($C249&lt;=SUM($BT249:BT249),0,IF(BD249+$C249-SUM($BT249:BT249)&gt;W248+AM249,W248+AM249-BD249,$C249-SUM($BT249:BT249))))</f>
        <v>0</v>
      </c>
      <c r="BV249" s="90">
        <f ca="1">IF(X248&lt;=0,0,IF($C249&lt;=SUM($BT249:BU249),0,IF(BE249+$C249-SUM($BT249:BU249)&gt;X248+AN249,X248+AN249-BE249,$C249-SUM($BT249:BU249))))</f>
        <v>0</v>
      </c>
      <c r="BW249" s="90">
        <f ca="1">IF(Y248&lt;=0,0,IF($C249&lt;=SUM($BT249:BV249),0,IF(BF249+$C249-SUM($BT249:BV249)&gt;Y248+AO249,Y248+AO249-BF249,$C249-SUM($BT249:BV249))))</f>
        <v>0</v>
      </c>
      <c r="BX249" s="90">
        <f ca="1">IF(Z248&lt;=0,0,IF($C249&lt;=SUM($BT249:BW249),0,IF(BG249+$C249-SUM($BT249:BW249)&gt;Z248+AP249,Z248+AP249-BG249,$C249-SUM($BT249:BW249))))</f>
        <v>0</v>
      </c>
      <c r="BY249" s="90">
        <f ca="1">IF(AA248&lt;=0,0,IF($C249&lt;=SUM($BT249:BX249),0,IF(BH249+$C249-SUM($BT249:BX249)&gt;AA248+AQ249,AA248+AQ249-BH249,$C249-SUM($BT249:BX249))))</f>
        <v>0</v>
      </c>
      <c r="BZ249" s="90">
        <f ca="1">IF(AB248&lt;=0,0,IF($C249&lt;=SUM($BT249:BY249),0,IF(BI249+$C249-SUM($BT249:BY249)&gt;AB248+AR249,AB248+AR249-BI249,$C249-SUM($BT249:BY249))))</f>
        <v>0</v>
      </c>
      <c r="CA249" s="90">
        <f ca="1">IF(AC248&lt;=0,0,IF($C249&lt;=SUM($BT249:BZ249),0,IF(BJ249+$C249-SUM($BT249:BZ249)&gt;AC248+AS249,AC248+AS249-BJ249,$C249-SUM($BT249:BZ249))))</f>
        <v>0</v>
      </c>
      <c r="CB249" s="90">
        <f ca="1">IF(AD248&lt;=0,0,IF($C249&lt;=SUM($BT249:CA249),0,IF(BK249+$C249-SUM($BT249:CA249)&gt;AD248+AT249,AD248+AT249-BK249,$C249-SUM($BT249:CA249))))</f>
        <v>0</v>
      </c>
      <c r="CC249" s="90">
        <f ca="1">IF(AE248&lt;=0,0,IF($C249&lt;=SUM($BT249:CB249),0,IF(BL249+$C249-SUM($BT249:CB249)&gt;AE248+AU249,AE248+AU249-BL249,$C249-SUM($BT249:CB249))))</f>
        <v>0</v>
      </c>
      <c r="CD249" s="90">
        <f ca="1">IF(AF248&lt;=0,0,IF($C249&lt;=SUM($BT249:CC249),0,IF(BM249+$C249-SUM($BT249:CC249)&gt;AF248+AV249,AF248+AV249-BM249,$C249-SUM($BT249:CC249))))</f>
        <v>0</v>
      </c>
      <c r="CE249" s="90">
        <f ca="1">IF(AG248&lt;=0,0,IF($C249&lt;=SUM($BT249:CD249),0,IF(BN249+$C249-SUM($BT249:CD249)&gt;AG248+AW249,AG248+AW249-BN249,$C249-SUM($BT249:CD249))))</f>
        <v>0</v>
      </c>
      <c r="CF249" s="90">
        <f ca="1">IF(AH248&lt;=0,0,IF($C249&lt;=SUM($BT249:CE249),0,IF(BO249+$C249-SUM($BT249:CE249)&gt;AH248+AX249,AH248+AX249-BO249,$C249-SUM($BT249:CE249))))</f>
        <v>0</v>
      </c>
      <c r="CG249" s="90">
        <f ca="1">IF(AI248&lt;=0,0,IF($C249&lt;=SUM($BT249:CF249),0,IF(BP249+$C249-SUM($BT249:CF249)&gt;AI248+AY249,AI248+AY249-BP249,$C249-SUM($BT249:CF249))))</f>
        <v>0</v>
      </c>
      <c r="CH249" s="90">
        <f ca="1">IF(AJ248&lt;=0,0,IF($C249&lt;=SUM($BT249:CG249),0,IF(BQ249+$C249-SUM($BT249:CG249)&gt;AJ248+AZ249,AJ248+AZ249-BQ249,$C249-SUM($BT249:CG249))))</f>
        <v>0</v>
      </c>
    </row>
    <row r="250" spans="1:86" ht="11.1" customHeight="1" x14ac:dyDescent="0.2">
      <c r="A250" s="86" t="str">
        <f t="shared" ca="1" si="211"/>
        <v/>
      </c>
      <c r="B250" s="87" t="e">
        <f t="shared" ca="1" si="276"/>
        <v>#N/A</v>
      </c>
      <c r="C250" s="88" t="str">
        <f t="shared" ca="1" si="212"/>
        <v/>
      </c>
      <c r="D250" s="89"/>
      <c r="E250" s="90">
        <f t="shared" ca="1" si="213"/>
        <v>0</v>
      </c>
      <c r="F250" s="90">
        <f t="shared" ca="1" si="214"/>
        <v>0</v>
      </c>
      <c r="G250" s="90">
        <f t="shared" ca="1" si="215"/>
        <v>0</v>
      </c>
      <c r="H250" s="90">
        <f t="shared" ca="1" si="216"/>
        <v>0</v>
      </c>
      <c r="I250" s="90">
        <f t="shared" ca="1" si="217"/>
        <v>0</v>
      </c>
      <c r="J250" s="90">
        <f t="shared" ca="1" si="218"/>
        <v>0</v>
      </c>
      <c r="K250" s="90">
        <f t="shared" ca="1" si="219"/>
        <v>0</v>
      </c>
      <c r="L250" s="90">
        <f t="shared" ca="1" si="220"/>
        <v>0</v>
      </c>
      <c r="M250" s="90">
        <f t="shared" ca="1" si="221"/>
        <v>0</v>
      </c>
      <c r="N250" s="90">
        <f t="shared" ca="1" si="222"/>
        <v>0</v>
      </c>
      <c r="O250" s="90">
        <f t="shared" ca="1" si="223"/>
        <v>0</v>
      </c>
      <c r="P250" s="90">
        <f t="shared" ca="1" si="224"/>
        <v>0</v>
      </c>
      <c r="Q250" s="90">
        <f t="shared" ca="1" si="225"/>
        <v>0</v>
      </c>
      <c r="R250" s="90">
        <f t="shared" ca="1" si="226"/>
        <v>0</v>
      </c>
      <c r="S250" s="90">
        <f t="shared" ca="1" si="227"/>
        <v>0</v>
      </c>
      <c r="T250" s="91"/>
      <c r="U250" s="90">
        <f t="shared" ca="1" si="210"/>
        <v>0</v>
      </c>
      <c r="V250" s="90">
        <f t="shared" ca="1" si="228"/>
        <v>0</v>
      </c>
      <c r="W250" s="90">
        <f t="shared" ca="1" si="229"/>
        <v>0</v>
      </c>
      <c r="X250" s="90">
        <f t="shared" ca="1" si="230"/>
        <v>0</v>
      </c>
      <c r="Y250" s="90">
        <f t="shared" ca="1" si="231"/>
        <v>0</v>
      </c>
      <c r="Z250" s="90">
        <f t="shared" ca="1" si="232"/>
        <v>0</v>
      </c>
      <c r="AA250" s="90">
        <f t="shared" ca="1" si="233"/>
        <v>0</v>
      </c>
      <c r="AB250" s="90">
        <f t="shared" ca="1" si="234"/>
        <v>0</v>
      </c>
      <c r="AC250" s="90">
        <f t="shared" ca="1" si="235"/>
        <v>0</v>
      </c>
      <c r="AD250" s="90">
        <f t="shared" ca="1" si="236"/>
        <v>0</v>
      </c>
      <c r="AE250" s="90">
        <f t="shared" ca="1" si="237"/>
        <v>0</v>
      </c>
      <c r="AF250" s="90">
        <f t="shared" ca="1" si="238"/>
        <v>0</v>
      </c>
      <c r="AG250" s="90">
        <f t="shared" ca="1" si="239"/>
        <v>0</v>
      </c>
      <c r="AH250" s="90">
        <f t="shared" ca="1" si="240"/>
        <v>0</v>
      </c>
      <c r="AI250" s="90">
        <f t="shared" ca="1" si="241"/>
        <v>0</v>
      </c>
      <c r="AJ250" s="90">
        <f t="shared" ca="1" si="242"/>
        <v>0</v>
      </c>
      <c r="AK250" s="94"/>
      <c r="AL250" s="90">
        <f t="shared" ca="1" si="243"/>
        <v>0</v>
      </c>
      <c r="AM250" s="90">
        <f t="shared" ca="1" si="244"/>
        <v>0</v>
      </c>
      <c r="AN250" s="90">
        <f t="shared" ca="1" si="245"/>
        <v>0</v>
      </c>
      <c r="AO250" s="90">
        <f t="shared" ca="1" si="246"/>
        <v>0</v>
      </c>
      <c r="AP250" s="90">
        <f t="shared" ca="1" si="247"/>
        <v>0</v>
      </c>
      <c r="AQ250" s="90">
        <f t="shared" ca="1" si="248"/>
        <v>0</v>
      </c>
      <c r="AR250" s="90">
        <f t="shared" ca="1" si="249"/>
        <v>0</v>
      </c>
      <c r="AS250" s="90">
        <f t="shared" ca="1" si="250"/>
        <v>0</v>
      </c>
      <c r="AT250" s="90">
        <f t="shared" ca="1" si="251"/>
        <v>0</v>
      </c>
      <c r="AU250" s="90">
        <f t="shared" ca="1" si="252"/>
        <v>0</v>
      </c>
      <c r="AV250" s="90">
        <f t="shared" ca="1" si="253"/>
        <v>0</v>
      </c>
      <c r="AW250" s="90">
        <f t="shared" ca="1" si="254"/>
        <v>0</v>
      </c>
      <c r="AX250" s="90">
        <f t="shared" ca="1" si="255"/>
        <v>0</v>
      </c>
      <c r="AY250" s="90">
        <f t="shared" ca="1" si="256"/>
        <v>0</v>
      </c>
      <c r="AZ250" s="90">
        <f t="shared" ca="1" si="257"/>
        <v>0</v>
      </c>
      <c r="BA250" s="92">
        <f t="shared" ca="1" si="258"/>
        <v>0</v>
      </c>
      <c r="BB250" s="95"/>
      <c r="BC250" s="90">
        <f t="shared" ca="1" si="259"/>
        <v>0</v>
      </c>
      <c r="BD250" s="90">
        <f t="shared" ca="1" si="260"/>
        <v>0</v>
      </c>
      <c r="BE250" s="90">
        <f t="shared" ca="1" si="261"/>
        <v>0</v>
      </c>
      <c r="BF250" s="90">
        <f t="shared" ca="1" si="262"/>
        <v>0</v>
      </c>
      <c r="BG250" s="90">
        <f t="shared" ca="1" si="263"/>
        <v>0</v>
      </c>
      <c r="BH250" s="90">
        <f t="shared" ca="1" si="264"/>
        <v>0</v>
      </c>
      <c r="BI250" s="90">
        <f t="shared" ca="1" si="265"/>
        <v>0</v>
      </c>
      <c r="BJ250" s="90">
        <f t="shared" ca="1" si="266"/>
        <v>0</v>
      </c>
      <c r="BK250" s="90">
        <f t="shared" ca="1" si="267"/>
        <v>0</v>
      </c>
      <c r="BL250" s="90">
        <f t="shared" ca="1" si="268"/>
        <v>0</v>
      </c>
      <c r="BM250" s="90">
        <f t="shared" ca="1" si="269"/>
        <v>0</v>
      </c>
      <c r="BN250" s="90">
        <f t="shared" ca="1" si="270"/>
        <v>0</v>
      </c>
      <c r="BO250" s="90">
        <f t="shared" ca="1" si="271"/>
        <v>0</v>
      </c>
      <c r="BP250" s="90">
        <f t="shared" ca="1" si="272"/>
        <v>0</v>
      </c>
      <c r="BQ250" s="90">
        <f t="shared" ca="1" si="273"/>
        <v>0</v>
      </c>
      <c r="BR250" s="92">
        <f t="shared" ca="1" si="274"/>
        <v>0</v>
      </c>
      <c r="BS250" s="92"/>
      <c r="BT250" s="93">
        <f t="shared" ca="1" si="275"/>
        <v>0</v>
      </c>
      <c r="BU250" s="90">
        <f ca="1">IF(W249&lt;=0,0,IF($C250&lt;=SUM($BT250:BT250),0,IF(BD250+$C250-SUM($BT250:BT250)&gt;W249+AM250,W249+AM250-BD250,$C250-SUM($BT250:BT250))))</f>
        <v>0</v>
      </c>
      <c r="BV250" s="90">
        <f ca="1">IF(X249&lt;=0,0,IF($C250&lt;=SUM($BT250:BU250),0,IF(BE250+$C250-SUM($BT250:BU250)&gt;X249+AN250,X249+AN250-BE250,$C250-SUM($BT250:BU250))))</f>
        <v>0</v>
      </c>
      <c r="BW250" s="90">
        <f ca="1">IF(Y249&lt;=0,0,IF($C250&lt;=SUM($BT250:BV250),0,IF(BF250+$C250-SUM($BT250:BV250)&gt;Y249+AO250,Y249+AO250-BF250,$C250-SUM($BT250:BV250))))</f>
        <v>0</v>
      </c>
      <c r="BX250" s="90">
        <f ca="1">IF(Z249&lt;=0,0,IF($C250&lt;=SUM($BT250:BW250),0,IF(BG250+$C250-SUM($BT250:BW250)&gt;Z249+AP250,Z249+AP250-BG250,$C250-SUM($BT250:BW250))))</f>
        <v>0</v>
      </c>
      <c r="BY250" s="90">
        <f ca="1">IF(AA249&lt;=0,0,IF($C250&lt;=SUM($BT250:BX250),0,IF(BH250+$C250-SUM($BT250:BX250)&gt;AA249+AQ250,AA249+AQ250-BH250,$C250-SUM($BT250:BX250))))</f>
        <v>0</v>
      </c>
      <c r="BZ250" s="90">
        <f ca="1">IF(AB249&lt;=0,0,IF($C250&lt;=SUM($BT250:BY250),0,IF(BI250+$C250-SUM($BT250:BY250)&gt;AB249+AR250,AB249+AR250-BI250,$C250-SUM($BT250:BY250))))</f>
        <v>0</v>
      </c>
      <c r="CA250" s="90">
        <f ca="1">IF(AC249&lt;=0,0,IF($C250&lt;=SUM($BT250:BZ250),0,IF(BJ250+$C250-SUM($BT250:BZ250)&gt;AC249+AS250,AC249+AS250-BJ250,$C250-SUM($BT250:BZ250))))</f>
        <v>0</v>
      </c>
      <c r="CB250" s="90">
        <f ca="1">IF(AD249&lt;=0,0,IF($C250&lt;=SUM($BT250:CA250),0,IF(BK250+$C250-SUM($BT250:CA250)&gt;AD249+AT250,AD249+AT250-BK250,$C250-SUM($BT250:CA250))))</f>
        <v>0</v>
      </c>
      <c r="CC250" s="90">
        <f ca="1">IF(AE249&lt;=0,0,IF($C250&lt;=SUM($BT250:CB250),0,IF(BL250+$C250-SUM($BT250:CB250)&gt;AE249+AU250,AE249+AU250-BL250,$C250-SUM($BT250:CB250))))</f>
        <v>0</v>
      </c>
      <c r="CD250" s="90">
        <f ca="1">IF(AF249&lt;=0,0,IF($C250&lt;=SUM($BT250:CC250),0,IF(BM250+$C250-SUM($BT250:CC250)&gt;AF249+AV250,AF249+AV250-BM250,$C250-SUM($BT250:CC250))))</f>
        <v>0</v>
      </c>
      <c r="CE250" s="90">
        <f ca="1">IF(AG249&lt;=0,0,IF($C250&lt;=SUM($BT250:CD250),0,IF(BN250+$C250-SUM($BT250:CD250)&gt;AG249+AW250,AG249+AW250-BN250,$C250-SUM($BT250:CD250))))</f>
        <v>0</v>
      </c>
      <c r="CF250" s="90">
        <f ca="1">IF(AH249&lt;=0,0,IF($C250&lt;=SUM($BT250:CE250),0,IF(BO250+$C250-SUM($BT250:CE250)&gt;AH249+AX250,AH249+AX250-BO250,$C250-SUM($BT250:CE250))))</f>
        <v>0</v>
      </c>
      <c r="CG250" s="90">
        <f ca="1">IF(AI249&lt;=0,0,IF($C250&lt;=SUM($BT250:CF250),0,IF(BP250+$C250-SUM($BT250:CF250)&gt;AI249+AY250,AI249+AY250-BP250,$C250-SUM($BT250:CF250))))</f>
        <v>0</v>
      </c>
      <c r="CH250" s="90">
        <f ca="1">IF(AJ249&lt;=0,0,IF($C250&lt;=SUM($BT250:CG250),0,IF(BQ250+$C250-SUM($BT250:CG250)&gt;AJ249+AZ250,AJ249+AZ250-BQ250,$C250-SUM($BT250:CG250))))</f>
        <v>0</v>
      </c>
    </row>
    <row r="251" spans="1:86" ht="11.1" customHeight="1" x14ac:dyDescent="0.2">
      <c r="A251" s="86" t="str">
        <f t="shared" ca="1" si="211"/>
        <v/>
      </c>
      <c r="B251" s="87" t="e">
        <f t="shared" ca="1" si="276"/>
        <v>#N/A</v>
      </c>
      <c r="C251" s="88" t="str">
        <f t="shared" ca="1" si="212"/>
        <v/>
      </c>
      <c r="D251" s="89"/>
      <c r="E251" s="90">
        <f t="shared" ca="1" si="213"/>
        <v>0</v>
      </c>
      <c r="F251" s="90">
        <f t="shared" ca="1" si="214"/>
        <v>0</v>
      </c>
      <c r="G251" s="90">
        <f t="shared" ca="1" si="215"/>
        <v>0</v>
      </c>
      <c r="H251" s="90">
        <f t="shared" ca="1" si="216"/>
        <v>0</v>
      </c>
      <c r="I251" s="90">
        <f t="shared" ca="1" si="217"/>
        <v>0</v>
      </c>
      <c r="J251" s="90">
        <f t="shared" ca="1" si="218"/>
        <v>0</v>
      </c>
      <c r="K251" s="90">
        <f t="shared" ca="1" si="219"/>
        <v>0</v>
      </c>
      <c r="L251" s="90">
        <f t="shared" ca="1" si="220"/>
        <v>0</v>
      </c>
      <c r="M251" s="90">
        <f t="shared" ca="1" si="221"/>
        <v>0</v>
      </c>
      <c r="N251" s="90">
        <f t="shared" ca="1" si="222"/>
        <v>0</v>
      </c>
      <c r="O251" s="90">
        <f t="shared" ca="1" si="223"/>
        <v>0</v>
      </c>
      <c r="P251" s="90">
        <f t="shared" ca="1" si="224"/>
        <v>0</v>
      </c>
      <c r="Q251" s="90">
        <f t="shared" ca="1" si="225"/>
        <v>0</v>
      </c>
      <c r="R251" s="90">
        <f t="shared" ca="1" si="226"/>
        <v>0</v>
      </c>
      <c r="S251" s="90">
        <f t="shared" ca="1" si="227"/>
        <v>0</v>
      </c>
      <c r="T251" s="91"/>
      <c r="U251" s="90">
        <f t="shared" ca="1" si="210"/>
        <v>0</v>
      </c>
      <c r="V251" s="90">
        <f t="shared" ca="1" si="228"/>
        <v>0</v>
      </c>
      <c r="W251" s="90">
        <f t="shared" ca="1" si="229"/>
        <v>0</v>
      </c>
      <c r="X251" s="90">
        <f t="shared" ca="1" si="230"/>
        <v>0</v>
      </c>
      <c r="Y251" s="90">
        <f t="shared" ca="1" si="231"/>
        <v>0</v>
      </c>
      <c r="Z251" s="90">
        <f t="shared" ca="1" si="232"/>
        <v>0</v>
      </c>
      <c r="AA251" s="90">
        <f t="shared" ca="1" si="233"/>
        <v>0</v>
      </c>
      <c r="AB251" s="90">
        <f t="shared" ca="1" si="234"/>
        <v>0</v>
      </c>
      <c r="AC251" s="90">
        <f t="shared" ca="1" si="235"/>
        <v>0</v>
      </c>
      <c r="AD251" s="90">
        <f t="shared" ca="1" si="236"/>
        <v>0</v>
      </c>
      <c r="AE251" s="90">
        <f t="shared" ca="1" si="237"/>
        <v>0</v>
      </c>
      <c r="AF251" s="90">
        <f t="shared" ca="1" si="238"/>
        <v>0</v>
      </c>
      <c r="AG251" s="90">
        <f t="shared" ca="1" si="239"/>
        <v>0</v>
      </c>
      <c r="AH251" s="90">
        <f t="shared" ca="1" si="240"/>
        <v>0</v>
      </c>
      <c r="AI251" s="90">
        <f t="shared" ca="1" si="241"/>
        <v>0</v>
      </c>
      <c r="AJ251" s="90">
        <f t="shared" ca="1" si="242"/>
        <v>0</v>
      </c>
      <c r="AK251" s="94"/>
      <c r="AL251" s="90">
        <f t="shared" ca="1" si="243"/>
        <v>0</v>
      </c>
      <c r="AM251" s="90">
        <f t="shared" ca="1" si="244"/>
        <v>0</v>
      </c>
      <c r="AN251" s="90">
        <f t="shared" ca="1" si="245"/>
        <v>0</v>
      </c>
      <c r="AO251" s="90">
        <f t="shared" ca="1" si="246"/>
        <v>0</v>
      </c>
      <c r="AP251" s="90">
        <f t="shared" ca="1" si="247"/>
        <v>0</v>
      </c>
      <c r="AQ251" s="90">
        <f t="shared" ca="1" si="248"/>
        <v>0</v>
      </c>
      <c r="AR251" s="90">
        <f t="shared" ca="1" si="249"/>
        <v>0</v>
      </c>
      <c r="AS251" s="90">
        <f t="shared" ca="1" si="250"/>
        <v>0</v>
      </c>
      <c r="AT251" s="90">
        <f t="shared" ca="1" si="251"/>
        <v>0</v>
      </c>
      <c r="AU251" s="90">
        <f t="shared" ca="1" si="252"/>
        <v>0</v>
      </c>
      <c r="AV251" s="90">
        <f t="shared" ca="1" si="253"/>
        <v>0</v>
      </c>
      <c r="AW251" s="90">
        <f t="shared" ca="1" si="254"/>
        <v>0</v>
      </c>
      <c r="AX251" s="90">
        <f t="shared" ca="1" si="255"/>
        <v>0</v>
      </c>
      <c r="AY251" s="90">
        <f t="shared" ca="1" si="256"/>
        <v>0</v>
      </c>
      <c r="AZ251" s="90">
        <f t="shared" ca="1" si="257"/>
        <v>0</v>
      </c>
      <c r="BA251" s="92">
        <f t="shared" ca="1" si="258"/>
        <v>0</v>
      </c>
      <c r="BB251" s="95"/>
      <c r="BC251" s="90">
        <f t="shared" ca="1" si="259"/>
        <v>0</v>
      </c>
      <c r="BD251" s="90">
        <f t="shared" ca="1" si="260"/>
        <v>0</v>
      </c>
      <c r="BE251" s="90">
        <f t="shared" ca="1" si="261"/>
        <v>0</v>
      </c>
      <c r="BF251" s="90">
        <f t="shared" ca="1" si="262"/>
        <v>0</v>
      </c>
      <c r="BG251" s="90">
        <f t="shared" ca="1" si="263"/>
        <v>0</v>
      </c>
      <c r="BH251" s="90">
        <f t="shared" ca="1" si="264"/>
        <v>0</v>
      </c>
      <c r="BI251" s="90">
        <f t="shared" ca="1" si="265"/>
        <v>0</v>
      </c>
      <c r="BJ251" s="90">
        <f t="shared" ca="1" si="266"/>
        <v>0</v>
      </c>
      <c r="BK251" s="90">
        <f t="shared" ca="1" si="267"/>
        <v>0</v>
      </c>
      <c r="BL251" s="90">
        <f t="shared" ca="1" si="268"/>
        <v>0</v>
      </c>
      <c r="BM251" s="90">
        <f t="shared" ca="1" si="269"/>
        <v>0</v>
      </c>
      <c r="BN251" s="90">
        <f t="shared" ca="1" si="270"/>
        <v>0</v>
      </c>
      <c r="BO251" s="90">
        <f t="shared" ca="1" si="271"/>
        <v>0</v>
      </c>
      <c r="BP251" s="90">
        <f t="shared" ca="1" si="272"/>
        <v>0</v>
      </c>
      <c r="BQ251" s="90">
        <f t="shared" ca="1" si="273"/>
        <v>0</v>
      </c>
      <c r="BR251" s="92">
        <f t="shared" ca="1" si="274"/>
        <v>0</v>
      </c>
      <c r="BS251" s="92"/>
      <c r="BT251" s="93">
        <f t="shared" ca="1" si="275"/>
        <v>0</v>
      </c>
      <c r="BU251" s="90">
        <f ca="1">IF(W250&lt;=0,0,IF($C251&lt;=SUM($BT251:BT251),0,IF(BD251+$C251-SUM($BT251:BT251)&gt;W250+AM251,W250+AM251-BD251,$C251-SUM($BT251:BT251))))</f>
        <v>0</v>
      </c>
      <c r="BV251" s="90">
        <f ca="1">IF(X250&lt;=0,0,IF($C251&lt;=SUM($BT251:BU251),0,IF(BE251+$C251-SUM($BT251:BU251)&gt;X250+AN251,X250+AN251-BE251,$C251-SUM($BT251:BU251))))</f>
        <v>0</v>
      </c>
      <c r="BW251" s="90">
        <f ca="1">IF(Y250&lt;=0,0,IF($C251&lt;=SUM($BT251:BV251),0,IF(BF251+$C251-SUM($BT251:BV251)&gt;Y250+AO251,Y250+AO251-BF251,$C251-SUM($BT251:BV251))))</f>
        <v>0</v>
      </c>
      <c r="BX251" s="90">
        <f ca="1">IF(Z250&lt;=0,0,IF($C251&lt;=SUM($BT251:BW251),0,IF(BG251+$C251-SUM($BT251:BW251)&gt;Z250+AP251,Z250+AP251-BG251,$C251-SUM($BT251:BW251))))</f>
        <v>0</v>
      </c>
      <c r="BY251" s="90">
        <f ca="1">IF(AA250&lt;=0,0,IF($C251&lt;=SUM($BT251:BX251),0,IF(BH251+$C251-SUM($BT251:BX251)&gt;AA250+AQ251,AA250+AQ251-BH251,$C251-SUM($BT251:BX251))))</f>
        <v>0</v>
      </c>
      <c r="BZ251" s="90">
        <f ca="1">IF(AB250&lt;=0,0,IF($C251&lt;=SUM($BT251:BY251),0,IF(BI251+$C251-SUM($BT251:BY251)&gt;AB250+AR251,AB250+AR251-BI251,$C251-SUM($BT251:BY251))))</f>
        <v>0</v>
      </c>
      <c r="CA251" s="90">
        <f ca="1">IF(AC250&lt;=0,0,IF($C251&lt;=SUM($BT251:BZ251),0,IF(BJ251+$C251-SUM($BT251:BZ251)&gt;AC250+AS251,AC250+AS251-BJ251,$C251-SUM($BT251:BZ251))))</f>
        <v>0</v>
      </c>
      <c r="CB251" s="90">
        <f ca="1">IF(AD250&lt;=0,0,IF($C251&lt;=SUM($BT251:CA251),0,IF(BK251+$C251-SUM($BT251:CA251)&gt;AD250+AT251,AD250+AT251-BK251,$C251-SUM($BT251:CA251))))</f>
        <v>0</v>
      </c>
      <c r="CC251" s="90">
        <f ca="1">IF(AE250&lt;=0,0,IF($C251&lt;=SUM($BT251:CB251),0,IF(BL251+$C251-SUM($BT251:CB251)&gt;AE250+AU251,AE250+AU251-BL251,$C251-SUM($BT251:CB251))))</f>
        <v>0</v>
      </c>
      <c r="CD251" s="90">
        <f ca="1">IF(AF250&lt;=0,0,IF($C251&lt;=SUM($BT251:CC251),0,IF(BM251+$C251-SUM($BT251:CC251)&gt;AF250+AV251,AF250+AV251-BM251,$C251-SUM($BT251:CC251))))</f>
        <v>0</v>
      </c>
      <c r="CE251" s="90">
        <f ca="1">IF(AG250&lt;=0,0,IF($C251&lt;=SUM($BT251:CD251),0,IF(BN251+$C251-SUM($BT251:CD251)&gt;AG250+AW251,AG250+AW251-BN251,$C251-SUM($BT251:CD251))))</f>
        <v>0</v>
      </c>
      <c r="CF251" s="90">
        <f ca="1">IF(AH250&lt;=0,0,IF($C251&lt;=SUM($BT251:CE251),0,IF(BO251+$C251-SUM($BT251:CE251)&gt;AH250+AX251,AH250+AX251-BO251,$C251-SUM($BT251:CE251))))</f>
        <v>0</v>
      </c>
      <c r="CG251" s="90">
        <f ca="1">IF(AI250&lt;=0,0,IF($C251&lt;=SUM($BT251:CF251),0,IF(BP251+$C251-SUM($BT251:CF251)&gt;AI250+AY251,AI250+AY251-BP251,$C251-SUM($BT251:CF251))))</f>
        <v>0</v>
      </c>
      <c r="CH251" s="90">
        <f ca="1">IF(AJ250&lt;=0,0,IF($C251&lt;=SUM($BT251:CG251),0,IF(BQ251+$C251-SUM($BT251:CG251)&gt;AJ250+AZ251,AJ250+AZ251-BQ251,$C251-SUM($BT251:CG251))))</f>
        <v>0</v>
      </c>
    </row>
    <row r="252" spans="1:86" ht="11.1" customHeight="1" x14ac:dyDescent="0.2">
      <c r="A252" s="86" t="str">
        <f t="shared" ca="1" si="211"/>
        <v/>
      </c>
      <c r="B252" s="87" t="e">
        <f t="shared" ca="1" si="276"/>
        <v>#N/A</v>
      </c>
      <c r="C252" s="88" t="str">
        <f t="shared" ca="1" si="212"/>
        <v/>
      </c>
      <c r="D252" s="89"/>
      <c r="E252" s="90">
        <f t="shared" ca="1" si="213"/>
        <v>0</v>
      </c>
      <c r="F252" s="90">
        <f t="shared" ca="1" si="214"/>
        <v>0</v>
      </c>
      <c r="G252" s="90">
        <f t="shared" ca="1" si="215"/>
        <v>0</v>
      </c>
      <c r="H252" s="90">
        <f t="shared" ca="1" si="216"/>
        <v>0</v>
      </c>
      <c r="I252" s="90">
        <f t="shared" ca="1" si="217"/>
        <v>0</v>
      </c>
      <c r="J252" s="90">
        <f t="shared" ca="1" si="218"/>
        <v>0</v>
      </c>
      <c r="K252" s="90">
        <f t="shared" ca="1" si="219"/>
        <v>0</v>
      </c>
      <c r="L252" s="90">
        <f t="shared" ca="1" si="220"/>
        <v>0</v>
      </c>
      <c r="M252" s="90">
        <f t="shared" ca="1" si="221"/>
        <v>0</v>
      </c>
      <c r="N252" s="90">
        <f t="shared" ca="1" si="222"/>
        <v>0</v>
      </c>
      <c r="O252" s="90">
        <f t="shared" ca="1" si="223"/>
        <v>0</v>
      </c>
      <c r="P252" s="90">
        <f t="shared" ca="1" si="224"/>
        <v>0</v>
      </c>
      <c r="Q252" s="90">
        <f t="shared" ca="1" si="225"/>
        <v>0</v>
      </c>
      <c r="R252" s="90">
        <f t="shared" ca="1" si="226"/>
        <v>0</v>
      </c>
      <c r="S252" s="90">
        <f t="shared" ca="1" si="227"/>
        <v>0</v>
      </c>
      <c r="T252" s="91"/>
      <c r="U252" s="90">
        <f t="shared" ca="1" si="210"/>
        <v>0</v>
      </c>
      <c r="V252" s="90">
        <f t="shared" ca="1" si="228"/>
        <v>0</v>
      </c>
      <c r="W252" s="90">
        <f t="shared" ca="1" si="229"/>
        <v>0</v>
      </c>
      <c r="X252" s="90">
        <f t="shared" ca="1" si="230"/>
        <v>0</v>
      </c>
      <c r="Y252" s="90">
        <f t="shared" ca="1" si="231"/>
        <v>0</v>
      </c>
      <c r="Z252" s="90">
        <f t="shared" ca="1" si="232"/>
        <v>0</v>
      </c>
      <c r="AA252" s="90">
        <f t="shared" ca="1" si="233"/>
        <v>0</v>
      </c>
      <c r="AB252" s="90">
        <f t="shared" ca="1" si="234"/>
        <v>0</v>
      </c>
      <c r="AC252" s="90">
        <f t="shared" ca="1" si="235"/>
        <v>0</v>
      </c>
      <c r="AD252" s="90">
        <f t="shared" ca="1" si="236"/>
        <v>0</v>
      </c>
      <c r="AE252" s="90">
        <f t="shared" ca="1" si="237"/>
        <v>0</v>
      </c>
      <c r="AF252" s="90">
        <f t="shared" ca="1" si="238"/>
        <v>0</v>
      </c>
      <c r="AG252" s="90">
        <f t="shared" ca="1" si="239"/>
        <v>0</v>
      </c>
      <c r="AH252" s="90">
        <f t="shared" ca="1" si="240"/>
        <v>0</v>
      </c>
      <c r="AI252" s="90">
        <f t="shared" ca="1" si="241"/>
        <v>0</v>
      </c>
      <c r="AJ252" s="90">
        <f t="shared" ca="1" si="242"/>
        <v>0</v>
      </c>
      <c r="AK252" s="94"/>
      <c r="AL252" s="90">
        <f t="shared" ca="1" si="243"/>
        <v>0</v>
      </c>
      <c r="AM252" s="90">
        <f t="shared" ca="1" si="244"/>
        <v>0</v>
      </c>
      <c r="AN252" s="90">
        <f t="shared" ca="1" si="245"/>
        <v>0</v>
      </c>
      <c r="AO252" s="90">
        <f t="shared" ca="1" si="246"/>
        <v>0</v>
      </c>
      <c r="AP252" s="90">
        <f t="shared" ca="1" si="247"/>
        <v>0</v>
      </c>
      <c r="AQ252" s="90">
        <f t="shared" ca="1" si="248"/>
        <v>0</v>
      </c>
      <c r="AR252" s="90">
        <f t="shared" ca="1" si="249"/>
        <v>0</v>
      </c>
      <c r="AS252" s="90">
        <f t="shared" ca="1" si="250"/>
        <v>0</v>
      </c>
      <c r="AT252" s="90">
        <f t="shared" ca="1" si="251"/>
        <v>0</v>
      </c>
      <c r="AU252" s="90">
        <f t="shared" ca="1" si="252"/>
        <v>0</v>
      </c>
      <c r="AV252" s="90">
        <f t="shared" ca="1" si="253"/>
        <v>0</v>
      </c>
      <c r="AW252" s="90">
        <f t="shared" ca="1" si="254"/>
        <v>0</v>
      </c>
      <c r="AX252" s="90">
        <f t="shared" ca="1" si="255"/>
        <v>0</v>
      </c>
      <c r="AY252" s="90">
        <f t="shared" ca="1" si="256"/>
        <v>0</v>
      </c>
      <c r="AZ252" s="90">
        <f t="shared" ca="1" si="257"/>
        <v>0</v>
      </c>
      <c r="BA252" s="92">
        <f t="shared" ca="1" si="258"/>
        <v>0</v>
      </c>
      <c r="BB252" s="95"/>
      <c r="BC252" s="90">
        <f t="shared" ca="1" si="259"/>
        <v>0</v>
      </c>
      <c r="BD252" s="90">
        <f t="shared" ca="1" si="260"/>
        <v>0</v>
      </c>
      <c r="BE252" s="90">
        <f t="shared" ca="1" si="261"/>
        <v>0</v>
      </c>
      <c r="BF252" s="90">
        <f t="shared" ca="1" si="262"/>
        <v>0</v>
      </c>
      <c r="BG252" s="90">
        <f t="shared" ca="1" si="263"/>
        <v>0</v>
      </c>
      <c r="BH252" s="90">
        <f t="shared" ca="1" si="264"/>
        <v>0</v>
      </c>
      <c r="BI252" s="90">
        <f t="shared" ca="1" si="265"/>
        <v>0</v>
      </c>
      <c r="BJ252" s="90">
        <f t="shared" ca="1" si="266"/>
        <v>0</v>
      </c>
      <c r="BK252" s="90">
        <f t="shared" ca="1" si="267"/>
        <v>0</v>
      </c>
      <c r="BL252" s="90">
        <f t="shared" ca="1" si="268"/>
        <v>0</v>
      </c>
      <c r="BM252" s="90">
        <f t="shared" ca="1" si="269"/>
        <v>0</v>
      </c>
      <c r="BN252" s="90">
        <f t="shared" ca="1" si="270"/>
        <v>0</v>
      </c>
      <c r="BO252" s="90">
        <f t="shared" ca="1" si="271"/>
        <v>0</v>
      </c>
      <c r="BP252" s="90">
        <f t="shared" ca="1" si="272"/>
        <v>0</v>
      </c>
      <c r="BQ252" s="90">
        <f t="shared" ca="1" si="273"/>
        <v>0</v>
      </c>
      <c r="BR252" s="92">
        <f t="shared" ca="1" si="274"/>
        <v>0</v>
      </c>
      <c r="BS252" s="92"/>
      <c r="BT252" s="93">
        <f t="shared" ca="1" si="275"/>
        <v>0</v>
      </c>
      <c r="BU252" s="90">
        <f ca="1">IF(W251&lt;=0,0,IF($C252&lt;=SUM($BT252:BT252),0,IF(BD252+$C252-SUM($BT252:BT252)&gt;W251+AM252,W251+AM252-BD252,$C252-SUM($BT252:BT252))))</f>
        <v>0</v>
      </c>
      <c r="BV252" s="90">
        <f ca="1">IF(X251&lt;=0,0,IF($C252&lt;=SUM($BT252:BU252),0,IF(BE252+$C252-SUM($BT252:BU252)&gt;X251+AN252,X251+AN252-BE252,$C252-SUM($BT252:BU252))))</f>
        <v>0</v>
      </c>
      <c r="BW252" s="90">
        <f ca="1">IF(Y251&lt;=0,0,IF($C252&lt;=SUM($BT252:BV252),0,IF(BF252+$C252-SUM($BT252:BV252)&gt;Y251+AO252,Y251+AO252-BF252,$C252-SUM($BT252:BV252))))</f>
        <v>0</v>
      </c>
      <c r="BX252" s="90">
        <f ca="1">IF(Z251&lt;=0,0,IF($C252&lt;=SUM($BT252:BW252),0,IF(BG252+$C252-SUM($BT252:BW252)&gt;Z251+AP252,Z251+AP252-BG252,$C252-SUM($BT252:BW252))))</f>
        <v>0</v>
      </c>
      <c r="BY252" s="90">
        <f ca="1">IF(AA251&lt;=0,0,IF($C252&lt;=SUM($BT252:BX252),0,IF(BH252+$C252-SUM($BT252:BX252)&gt;AA251+AQ252,AA251+AQ252-BH252,$C252-SUM($BT252:BX252))))</f>
        <v>0</v>
      </c>
      <c r="BZ252" s="90">
        <f ca="1">IF(AB251&lt;=0,0,IF($C252&lt;=SUM($BT252:BY252),0,IF(BI252+$C252-SUM($BT252:BY252)&gt;AB251+AR252,AB251+AR252-BI252,$C252-SUM($BT252:BY252))))</f>
        <v>0</v>
      </c>
      <c r="CA252" s="90">
        <f ca="1">IF(AC251&lt;=0,0,IF($C252&lt;=SUM($BT252:BZ252),0,IF(BJ252+$C252-SUM($BT252:BZ252)&gt;AC251+AS252,AC251+AS252-BJ252,$C252-SUM($BT252:BZ252))))</f>
        <v>0</v>
      </c>
      <c r="CB252" s="90">
        <f ca="1">IF(AD251&lt;=0,0,IF($C252&lt;=SUM($BT252:CA252),0,IF(BK252+$C252-SUM($BT252:CA252)&gt;AD251+AT252,AD251+AT252-BK252,$C252-SUM($BT252:CA252))))</f>
        <v>0</v>
      </c>
      <c r="CC252" s="90">
        <f ca="1">IF(AE251&lt;=0,0,IF($C252&lt;=SUM($BT252:CB252),0,IF(BL252+$C252-SUM($BT252:CB252)&gt;AE251+AU252,AE251+AU252-BL252,$C252-SUM($BT252:CB252))))</f>
        <v>0</v>
      </c>
      <c r="CD252" s="90">
        <f ca="1">IF(AF251&lt;=0,0,IF($C252&lt;=SUM($BT252:CC252),0,IF(BM252+$C252-SUM($BT252:CC252)&gt;AF251+AV252,AF251+AV252-BM252,$C252-SUM($BT252:CC252))))</f>
        <v>0</v>
      </c>
      <c r="CE252" s="90">
        <f ca="1">IF(AG251&lt;=0,0,IF($C252&lt;=SUM($BT252:CD252),0,IF(BN252+$C252-SUM($BT252:CD252)&gt;AG251+AW252,AG251+AW252-BN252,$C252-SUM($BT252:CD252))))</f>
        <v>0</v>
      </c>
      <c r="CF252" s="90">
        <f ca="1">IF(AH251&lt;=0,0,IF($C252&lt;=SUM($BT252:CE252),0,IF(BO252+$C252-SUM($BT252:CE252)&gt;AH251+AX252,AH251+AX252-BO252,$C252-SUM($BT252:CE252))))</f>
        <v>0</v>
      </c>
      <c r="CG252" s="90">
        <f ca="1">IF(AI251&lt;=0,0,IF($C252&lt;=SUM($BT252:CF252),0,IF(BP252+$C252-SUM($BT252:CF252)&gt;AI251+AY252,AI251+AY252-BP252,$C252-SUM($BT252:CF252))))</f>
        <v>0</v>
      </c>
      <c r="CH252" s="90">
        <f ca="1">IF(AJ251&lt;=0,0,IF($C252&lt;=SUM($BT252:CG252),0,IF(BQ252+$C252-SUM($BT252:CG252)&gt;AJ251+AZ252,AJ251+AZ252-BQ252,$C252-SUM($BT252:CG252))))</f>
        <v>0</v>
      </c>
    </row>
    <row r="253" spans="1:86" ht="11.1" customHeight="1" x14ac:dyDescent="0.2">
      <c r="A253" s="86" t="str">
        <f t="shared" ca="1" si="211"/>
        <v/>
      </c>
      <c r="B253" s="87" t="e">
        <f t="shared" ca="1" si="276"/>
        <v>#N/A</v>
      </c>
      <c r="C253" s="88" t="str">
        <f t="shared" ca="1" si="212"/>
        <v/>
      </c>
      <c r="D253" s="89"/>
      <c r="E253" s="90">
        <f t="shared" ca="1" si="213"/>
        <v>0</v>
      </c>
      <c r="F253" s="90">
        <f t="shared" ca="1" si="214"/>
        <v>0</v>
      </c>
      <c r="G253" s="90">
        <f t="shared" ca="1" si="215"/>
        <v>0</v>
      </c>
      <c r="H253" s="90">
        <f t="shared" ca="1" si="216"/>
        <v>0</v>
      </c>
      <c r="I253" s="90">
        <f t="shared" ca="1" si="217"/>
        <v>0</v>
      </c>
      <c r="J253" s="90">
        <f t="shared" ca="1" si="218"/>
        <v>0</v>
      </c>
      <c r="K253" s="90">
        <f t="shared" ca="1" si="219"/>
        <v>0</v>
      </c>
      <c r="L253" s="90">
        <f t="shared" ca="1" si="220"/>
        <v>0</v>
      </c>
      <c r="M253" s="90">
        <f t="shared" ca="1" si="221"/>
        <v>0</v>
      </c>
      <c r="N253" s="90">
        <f t="shared" ca="1" si="222"/>
        <v>0</v>
      </c>
      <c r="O253" s="90">
        <f t="shared" ca="1" si="223"/>
        <v>0</v>
      </c>
      <c r="P253" s="90">
        <f t="shared" ca="1" si="224"/>
        <v>0</v>
      </c>
      <c r="Q253" s="90">
        <f t="shared" ca="1" si="225"/>
        <v>0</v>
      </c>
      <c r="R253" s="90">
        <f t="shared" ca="1" si="226"/>
        <v>0</v>
      </c>
      <c r="S253" s="90">
        <f t="shared" ca="1" si="227"/>
        <v>0</v>
      </c>
      <c r="T253" s="91"/>
      <c r="U253" s="90">
        <f t="shared" ca="1" si="210"/>
        <v>0</v>
      </c>
      <c r="V253" s="90">
        <f t="shared" ca="1" si="228"/>
        <v>0</v>
      </c>
      <c r="W253" s="90">
        <f t="shared" ca="1" si="229"/>
        <v>0</v>
      </c>
      <c r="X253" s="90">
        <f t="shared" ca="1" si="230"/>
        <v>0</v>
      </c>
      <c r="Y253" s="90">
        <f t="shared" ca="1" si="231"/>
        <v>0</v>
      </c>
      <c r="Z253" s="90">
        <f t="shared" ca="1" si="232"/>
        <v>0</v>
      </c>
      <c r="AA253" s="90">
        <f t="shared" ca="1" si="233"/>
        <v>0</v>
      </c>
      <c r="AB253" s="90">
        <f t="shared" ca="1" si="234"/>
        <v>0</v>
      </c>
      <c r="AC253" s="90">
        <f t="shared" ca="1" si="235"/>
        <v>0</v>
      </c>
      <c r="AD253" s="90">
        <f t="shared" ca="1" si="236"/>
        <v>0</v>
      </c>
      <c r="AE253" s="90">
        <f t="shared" ca="1" si="237"/>
        <v>0</v>
      </c>
      <c r="AF253" s="90">
        <f t="shared" ca="1" si="238"/>
        <v>0</v>
      </c>
      <c r="AG253" s="90">
        <f t="shared" ca="1" si="239"/>
        <v>0</v>
      </c>
      <c r="AH253" s="90">
        <f t="shared" ca="1" si="240"/>
        <v>0</v>
      </c>
      <c r="AI253" s="90">
        <f t="shared" ca="1" si="241"/>
        <v>0</v>
      </c>
      <c r="AJ253" s="90">
        <f t="shared" ca="1" si="242"/>
        <v>0</v>
      </c>
      <c r="AK253" s="94"/>
      <c r="AL253" s="90">
        <f t="shared" ca="1" si="243"/>
        <v>0</v>
      </c>
      <c r="AM253" s="90">
        <f t="shared" ca="1" si="244"/>
        <v>0</v>
      </c>
      <c r="AN253" s="90">
        <f t="shared" ca="1" si="245"/>
        <v>0</v>
      </c>
      <c r="AO253" s="90">
        <f t="shared" ca="1" si="246"/>
        <v>0</v>
      </c>
      <c r="AP253" s="90">
        <f t="shared" ca="1" si="247"/>
        <v>0</v>
      </c>
      <c r="AQ253" s="90">
        <f t="shared" ca="1" si="248"/>
        <v>0</v>
      </c>
      <c r="AR253" s="90">
        <f t="shared" ca="1" si="249"/>
        <v>0</v>
      </c>
      <c r="AS253" s="90">
        <f t="shared" ca="1" si="250"/>
        <v>0</v>
      </c>
      <c r="AT253" s="90">
        <f t="shared" ca="1" si="251"/>
        <v>0</v>
      </c>
      <c r="AU253" s="90">
        <f t="shared" ca="1" si="252"/>
        <v>0</v>
      </c>
      <c r="AV253" s="90">
        <f t="shared" ca="1" si="253"/>
        <v>0</v>
      </c>
      <c r="AW253" s="90">
        <f t="shared" ca="1" si="254"/>
        <v>0</v>
      </c>
      <c r="AX253" s="90">
        <f t="shared" ca="1" si="255"/>
        <v>0</v>
      </c>
      <c r="AY253" s="90">
        <f t="shared" ca="1" si="256"/>
        <v>0</v>
      </c>
      <c r="AZ253" s="90">
        <f t="shared" ca="1" si="257"/>
        <v>0</v>
      </c>
      <c r="BA253" s="92">
        <f t="shared" ca="1" si="258"/>
        <v>0</v>
      </c>
      <c r="BB253" s="95"/>
      <c r="BC253" s="90">
        <f t="shared" ca="1" si="259"/>
        <v>0</v>
      </c>
      <c r="BD253" s="90">
        <f t="shared" ca="1" si="260"/>
        <v>0</v>
      </c>
      <c r="BE253" s="90">
        <f t="shared" ca="1" si="261"/>
        <v>0</v>
      </c>
      <c r="BF253" s="90">
        <f t="shared" ca="1" si="262"/>
        <v>0</v>
      </c>
      <c r="BG253" s="90">
        <f t="shared" ca="1" si="263"/>
        <v>0</v>
      </c>
      <c r="BH253" s="90">
        <f t="shared" ca="1" si="264"/>
        <v>0</v>
      </c>
      <c r="BI253" s="90">
        <f t="shared" ca="1" si="265"/>
        <v>0</v>
      </c>
      <c r="BJ253" s="90">
        <f t="shared" ca="1" si="266"/>
        <v>0</v>
      </c>
      <c r="BK253" s="90">
        <f t="shared" ca="1" si="267"/>
        <v>0</v>
      </c>
      <c r="BL253" s="90">
        <f t="shared" ca="1" si="268"/>
        <v>0</v>
      </c>
      <c r="BM253" s="90">
        <f t="shared" ca="1" si="269"/>
        <v>0</v>
      </c>
      <c r="BN253" s="90">
        <f t="shared" ca="1" si="270"/>
        <v>0</v>
      </c>
      <c r="BO253" s="90">
        <f t="shared" ca="1" si="271"/>
        <v>0</v>
      </c>
      <c r="BP253" s="90">
        <f t="shared" ca="1" si="272"/>
        <v>0</v>
      </c>
      <c r="BQ253" s="90">
        <f t="shared" ca="1" si="273"/>
        <v>0</v>
      </c>
      <c r="BR253" s="92">
        <f t="shared" ca="1" si="274"/>
        <v>0</v>
      </c>
      <c r="BS253" s="92"/>
      <c r="BT253" s="93">
        <f t="shared" ca="1" si="275"/>
        <v>0</v>
      </c>
      <c r="BU253" s="90">
        <f ca="1">IF(W252&lt;=0,0,IF($C253&lt;=SUM($BT253:BT253),0,IF(BD253+$C253-SUM($BT253:BT253)&gt;W252+AM253,W252+AM253-BD253,$C253-SUM($BT253:BT253))))</f>
        <v>0</v>
      </c>
      <c r="BV253" s="90">
        <f ca="1">IF(X252&lt;=0,0,IF($C253&lt;=SUM($BT253:BU253),0,IF(BE253+$C253-SUM($BT253:BU253)&gt;X252+AN253,X252+AN253-BE253,$C253-SUM($BT253:BU253))))</f>
        <v>0</v>
      </c>
      <c r="BW253" s="90">
        <f ca="1">IF(Y252&lt;=0,0,IF($C253&lt;=SUM($BT253:BV253),0,IF(BF253+$C253-SUM($BT253:BV253)&gt;Y252+AO253,Y252+AO253-BF253,$C253-SUM($BT253:BV253))))</f>
        <v>0</v>
      </c>
      <c r="BX253" s="90">
        <f ca="1">IF(Z252&lt;=0,0,IF($C253&lt;=SUM($BT253:BW253),0,IF(BG253+$C253-SUM($BT253:BW253)&gt;Z252+AP253,Z252+AP253-BG253,$C253-SUM($BT253:BW253))))</f>
        <v>0</v>
      </c>
      <c r="BY253" s="90">
        <f ca="1">IF(AA252&lt;=0,0,IF($C253&lt;=SUM($BT253:BX253),0,IF(BH253+$C253-SUM($BT253:BX253)&gt;AA252+AQ253,AA252+AQ253-BH253,$C253-SUM($BT253:BX253))))</f>
        <v>0</v>
      </c>
      <c r="BZ253" s="90">
        <f ca="1">IF(AB252&lt;=0,0,IF($C253&lt;=SUM($BT253:BY253),0,IF(BI253+$C253-SUM($BT253:BY253)&gt;AB252+AR253,AB252+AR253-BI253,$C253-SUM($BT253:BY253))))</f>
        <v>0</v>
      </c>
      <c r="CA253" s="90">
        <f ca="1">IF(AC252&lt;=0,0,IF($C253&lt;=SUM($BT253:BZ253),0,IF(BJ253+$C253-SUM($BT253:BZ253)&gt;AC252+AS253,AC252+AS253-BJ253,$C253-SUM($BT253:BZ253))))</f>
        <v>0</v>
      </c>
      <c r="CB253" s="90">
        <f ca="1">IF(AD252&lt;=0,0,IF($C253&lt;=SUM($BT253:CA253),0,IF(BK253+$C253-SUM($BT253:CA253)&gt;AD252+AT253,AD252+AT253-BK253,$C253-SUM($BT253:CA253))))</f>
        <v>0</v>
      </c>
      <c r="CC253" s="90">
        <f ca="1">IF(AE252&lt;=0,0,IF($C253&lt;=SUM($BT253:CB253),0,IF(BL253+$C253-SUM($BT253:CB253)&gt;AE252+AU253,AE252+AU253-BL253,$C253-SUM($BT253:CB253))))</f>
        <v>0</v>
      </c>
      <c r="CD253" s="90">
        <f ca="1">IF(AF252&lt;=0,0,IF($C253&lt;=SUM($BT253:CC253),0,IF(BM253+$C253-SUM($BT253:CC253)&gt;AF252+AV253,AF252+AV253-BM253,$C253-SUM($BT253:CC253))))</f>
        <v>0</v>
      </c>
      <c r="CE253" s="90">
        <f ca="1">IF(AG252&lt;=0,0,IF($C253&lt;=SUM($BT253:CD253),0,IF(BN253+$C253-SUM($BT253:CD253)&gt;AG252+AW253,AG252+AW253-BN253,$C253-SUM($BT253:CD253))))</f>
        <v>0</v>
      </c>
      <c r="CF253" s="90">
        <f ca="1">IF(AH252&lt;=0,0,IF($C253&lt;=SUM($BT253:CE253),0,IF(BO253+$C253-SUM($BT253:CE253)&gt;AH252+AX253,AH252+AX253-BO253,$C253-SUM($BT253:CE253))))</f>
        <v>0</v>
      </c>
      <c r="CG253" s="90">
        <f ca="1">IF(AI252&lt;=0,0,IF($C253&lt;=SUM($BT253:CF253),0,IF(BP253+$C253-SUM($BT253:CF253)&gt;AI252+AY253,AI252+AY253-BP253,$C253-SUM($BT253:CF253))))</f>
        <v>0</v>
      </c>
      <c r="CH253" s="90">
        <f ca="1">IF(AJ252&lt;=0,0,IF($C253&lt;=SUM($BT253:CG253),0,IF(BQ253+$C253-SUM($BT253:CG253)&gt;AJ252+AZ253,AJ252+AZ253-BQ253,$C253-SUM($BT253:CG253))))</f>
        <v>0</v>
      </c>
    </row>
    <row r="254" spans="1:86" ht="11.1" customHeight="1" x14ac:dyDescent="0.2">
      <c r="A254" s="86" t="str">
        <f t="shared" ca="1" si="211"/>
        <v/>
      </c>
      <c r="B254" s="87" t="e">
        <f t="shared" ca="1" si="276"/>
        <v>#N/A</v>
      </c>
      <c r="C254" s="88" t="str">
        <f t="shared" ca="1" si="212"/>
        <v/>
      </c>
      <c r="D254" s="89"/>
      <c r="E254" s="90">
        <f t="shared" ca="1" si="213"/>
        <v>0</v>
      </c>
      <c r="F254" s="90">
        <f t="shared" ca="1" si="214"/>
        <v>0</v>
      </c>
      <c r="G254" s="90">
        <f t="shared" ca="1" si="215"/>
        <v>0</v>
      </c>
      <c r="H254" s="90">
        <f t="shared" ca="1" si="216"/>
        <v>0</v>
      </c>
      <c r="I254" s="90">
        <f t="shared" ca="1" si="217"/>
        <v>0</v>
      </c>
      <c r="J254" s="90">
        <f t="shared" ca="1" si="218"/>
        <v>0</v>
      </c>
      <c r="K254" s="90">
        <f t="shared" ca="1" si="219"/>
        <v>0</v>
      </c>
      <c r="L254" s="90">
        <f t="shared" ca="1" si="220"/>
        <v>0</v>
      </c>
      <c r="M254" s="90">
        <f t="shared" ca="1" si="221"/>
        <v>0</v>
      </c>
      <c r="N254" s="90">
        <f t="shared" ca="1" si="222"/>
        <v>0</v>
      </c>
      <c r="O254" s="90">
        <f t="shared" ca="1" si="223"/>
        <v>0</v>
      </c>
      <c r="P254" s="90">
        <f t="shared" ca="1" si="224"/>
        <v>0</v>
      </c>
      <c r="Q254" s="90">
        <f t="shared" ca="1" si="225"/>
        <v>0</v>
      </c>
      <c r="R254" s="90">
        <f t="shared" ca="1" si="226"/>
        <v>0</v>
      </c>
      <c r="S254" s="90">
        <f t="shared" ca="1" si="227"/>
        <v>0</v>
      </c>
      <c r="T254" s="91"/>
      <c r="U254" s="90">
        <f t="shared" ca="1" si="210"/>
        <v>0</v>
      </c>
      <c r="V254" s="90">
        <f t="shared" ca="1" si="228"/>
        <v>0</v>
      </c>
      <c r="W254" s="90">
        <f t="shared" ca="1" si="229"/>
        <v>0</v>
      </c>
      <c r="X254" s="90">
        <f t="shared" ca="1" si="230"/>
        <v>0</v>
      </c>
      <c r="Y254" s="90">
        <f t="shared" ca="1" si="231"/>
        <v>0</v>
      </c>
      <c r="Z254" s="90">
        <f t="shared" ca="1" si="232"/>
        <v>0</v>
      </c>
      <c r="AA254" s="90">
        <f t="shared" ca="1" si="233"/>
        <v>0</v>
      </c>
      <c r="AB254" s="90">
        <f t="shared" ca="1" si="234"/>
        <v>0</v>
      </c>
      <c r="AC254" s="90">
        <f t="shared" ca="1" si="235"/>
        <v>0</v>
      </c>
      <c r="AD254" s="90">
        <f t="shared" ca="1" si="236"/>
        <v>0</v>
      </c>
      <c r="AE254" s="90">
        <f t="shared" ca="1" si="237"/>
        <v>0</v>
      </c>
      <c r="AF254" s="90">
        <f t="shared" ca="1" si="238"/>
        <v>0</v>
      </c>
      <c r="AG254" s="90">
        <f t="shared" ca="1" si="239"/>
        <v>0</v>
      </c>
      <c r="AH254" s="90">
        <f t="shared" ca="1" si="240"/>
        <v>0</v>
      </c>
      <c r="AI254" s="90">
        <f t="shared" ca="1" si="241"/>
        <v>0</v>
      </c>
      <c r="AJ254" s="90">
        <f t="shared" ca="1" si="242"/>
        <v>0</v>
      </c>
      <c r="AK254" s="94"/>
      <c r="AL254" s="90">
        <f t="shared" ca="1" si="243"/>
        <v>0</v>
      </c>
      <c r="AM254" s="90">
        <f t="shared" ca="1" si="244"/>
        <v>0</v>
      </c>
      <c r="AN254" s="90">
        <f t="shared" ca="1" si="245"/>
        <v>0</v>
      </c>
      <c r="AO254" s="90">
        <f t="shared" ca="1" si="246"/>
        <v>0</v>
      </c>
      <c r="AP254" s="90">
        <f t="shared" ca="1" si="247"/>
        <v>0</v>
      </c>
      <c r="AQ254" s="90">
        <f t="shared" ca="1" si="248"/>
        <v>0</v>
      </c>
      <c r="AR254" s="90">
        <f t="shared" ca="1" si="249"/>
        <v>0</v>
      </c>
      <c r="AS254" s="90">
        <f t="shared" ca="1" si="250"/>
        <v>0</v>
      </c>
      <c r="AT254" s="90">
        <f t="shared" ca="1" si="251"/>
        <v>0</v>
      </c>
      <c r="AU254" s="90">
        <f t="shared" ca="1" si="252"/>
        <v>0</v>
      </c>
      <c r="AV254" s="90">
        <f t="shared" ca="1" si="253"/>
        <v>0</v>
      </c>
      <c r="AW254" s="90">
        <f t="shared" ca="1" si="254"/>
        <v>0</v>
      </c>
      <c r="AX254" s="90">
        <f t="shared" ca="1" si="255"/>
        <v>0</v>
      </c>
      <c r="AY254" s="90">
        <f t="shared" ca="1" si="256"/>
        <v>0</v>
      </c>
      <c r="AZ254" s="90">
        <f t="shared" ca="1" si="257"/>
        <v>0</v>
      </c>
      <c r="BA254" s="92">
        <f t="shared" ca="1" si="258"/>
        <v>0</v>
      </c>
      <c r="BB254" s="95"/>
      <c r="BC254" s="90">
        <f t="shared" ca="1" si="259"/>
        <v>0</v>
      </c>
      <c r="BD254" s="90">
        <f t="shared" ca="1" si="260"/>
        <v>0</v>
      </c>
      <c r="BE254" s="90">
        <f t="shared" ca="1" si="261"/>
        <v>0</v>
      </c>
      <c r="BF254" s="90">
        <f t="shared" ca="1" si="262"/>
        <v>0</v>
      </c>
      <c r="BG254" s="90">
        <f t="shared" ca="1" si="263"/>
        <v>0</v>
      </c>
      <c r="BH254" s="90">
        <f t="shared" ca="1" si="264"/>
        <v>0</v>
      </c>
      <c r="BI254" s="90">
        <f t="shared" ca="1" si="265"/>
        <v>0</v>
      </c>
      <c r="BJ254" s="90">
        <f t="shared" ca="1" si="266"/>
        <v>0</v>
      </c>
      <c r="BK254" s="90">
        <f t="shared" ca="1" si="267"/>
        <v>0</v>
      </c>
      <c r="BL254" s="90">
        <f t="shared" ca="1" si="268"/>
        <v>0</v>
      </c>
      <c r="BM254" s="90">
        <f t="shared" ca="1" si="269"/>
        <v>0</v>
      </c>
      <c r="BN254" s="90">
        <f t="shared" ca="1" si="270"/>
        <v>0</v>
      </c>
      <c r="BO254" s="90">
        <f t="shared" ca="1" si="271"/>
        <v>0</v>
      </c>
      <c r="BP254" s="90">
        <f t="shared" ca="1" si="272"/>
        <v>0</v>
      </c>
      <c r="BQ254" s="90">
        <f t="shared" ca="1" si="273"/>
        <v>0</v>
      </c>
      <c r="BR254" s="92">
        <f t="shared" ca="1" si="274"/>
        <v>0</v>
      </c>
      <c r="BS254" s="92"/>
      <c r="BT254" s="93">
        <f t="shared" ca="1" si="275"/>
        <v>0</v>
      </c>
      <c r="BU254" s="90">
        <f ca="1">IF(W253&lt;=0,0,IF($C254&lt;=SUM($BT254:BT254),0,IF(BD254+$C254-SUM($BT254:BT254)&gt;W253+AM254,W253+AM254-BD254,$C254-SUM($BT254:BT254))))</f>
        <v>0</v>
      </c>
      <c r="BV254" s="90">
        <f ca="1">IF(X253&lt;=0,0,IF($C254&lt;=SUM($BT254:BU254),0,IF(BE254+$C254-SUM($BT254:BU254)&gt;X253+AN254,X253+AN254-BE254,$C254-SUM($BT254:BU254))))</f>
        <v>0</v>
      </c>
      <c r="BW254" s="90">
        <f ca="1">IF(Y253&lt;=0,0,IF($C254&lt;=SUM($BT254:BV254),0,IF(BF254+$C254-SUM($BT254:BV254)&gt;Y253+AO254,Y253+AO254-BF254,$C254-SUM($BT254:BV254))))</f>
        <v>0</v>
      </c>
      <c r="BX254" s="90">
        <f ca="1">IF(Z253&lt;=0,0,IF($C254&lt;=SUM($BT254:BW254),0,IF(BG254+$C254-SUM($BT254:BW254)&gt;Z253+AP254,Z253+AP254-BG254,$C254-SUM($BT254:BW254))))</f>
        <v>0</v>
      </c>
      <c r="BY254" s="90">
        <f ca="1">IF(AA253&lt;=0,0,IF($C254&lt;=SUM($BT254:BX254),0,IF(BH254+$C254-SUM($BT254:BX254)&gt;AA253+AQ254,AA253+AQ254-BH254,$C254-SUM($BT254:BX254))))</f>
        <v>0</v>
      </c>
      <c r="BZ254" s="90">
        <f ca="1">IF(AB253&lt;=0,0,IF($C254&lt;=SUM($BT254:BY254),0,IF(BI254+$C254-SUM($BT254:BY254)&gt;AB253+AR254,AB253+AR254-BI254,$C254-SUM($BT254:BY254))))</f>
        <v>0</v>
      </c>
      <c r="CA254" s="90">
        <f ca="1">IF(AC253&lt;=0,0,IF($C254&lt;=SUM($BT254:BZ254),0,IF(BJ254+$C254-SUM($BT254:BZ254)&gt;AC253+AS254,AC253+AS254-BJ254,$C254-SUM($BT254:BZ254))))</f>
        <v>0</v>
      </c>
      <c r="CB254" s="90">
        <f ca="1">IF(AD253&lt;=0,0,IF($C254&lt;=SUM($BT254:CA254),0,IF(BK254+$C254-SUM($BT254:CA254)&gt;AD253+AT254,AD253+AT254-BK254,$C254-SUM($BT254:CA254))))</f>
        <v>0</v>
      </c>
      <c r="CC254" s="90">
        <f ca="1">IF(AE253&lt;=0,0,IF($C254&lt;=SUM($BT254:CB254),0,IF(BL254+$C254-SUM($BT254:CB254)&gt;AE253+AU254,AE253+AU254-BL254,$C254-SUM($BT254:CB254))))</f>
        <v>0</v>
      </c>
      <c r="CD254" s="90">
        <f ca="1">IF(AF253&lt;=0,0,IF($C254&lt;=SUM($BT254:CC254),0,IF(BM254+$C254-SUM($BT254:CC254)&gt;AF253+AV254,AF253+AV254-BM254,$C254-SUM($BT254:CC254))))</f>
        <v>0</v>
      </c>
      <c r="CE254" s="90">
        <f ca="1">IF(AG253&lt;=0,0,IF($C254&lt;=SUM($BT254:CD254),0,IF(BN254+$C254-SUM($BT254:CD254)&gt;AG253+AW254,AG253+AW254-BN254,$C254-SUM($BT254:CD254))))</f>
        <v>0</v>
      </c>
      <c r="CF254" s="90">
        <f ca="1">IF(AH253&lt;=0,0,IF($C254&lt;=SUM($BT254:CE254),0,IF(BO254+$C254-SUM($BT254:CE254)&gt;AH253+AX254,AH253+AX254-BO254,$C254-SUM($BT254:CE254))))</f>
        <v>0</v>
      </c>
      <c r="CG254" s="90">
        <f ca="1">IF(AI253&lt;=0,0,IF($C254&lt;=SUM($BT254:CF254),0,IF(BP254+$C254-SUM($BT254:CF254)&gt;AI253+AY254,AI253+AY254-BP254,$C254-SUM($BT254:CF254))))</f>
        <v>0</v>
      </c>
      <c r="CH254" s="90">
        <f ca="1">IF(AJ253&lt;=0,0,IF($C254&lt;=SUM($BT254:CG254),0,IF(BQ254+$C254-SUM($BT254:CG254)&gt;AJ253+AZ254,AJ253+AZ254-BQ254,$C254-SUM($BT254:CG254))))</f>
        <v>0</v>
      </c>
    </row>
    <row r="255" spans="1:86" ht="11.1" customHeight="1" x14ac:dyDescent="0.2">
      <c r="A255" s="86" t="str">
        <f t="shared" ca="1" si="211"/>
        <v/>
      </c>
      <c r="B255" s="87" t="e">
        <f t="shared" ca="1" si="276"/>
        <v>#N/A</v>
      </c>
      <c r="C255" s="88" t="str">
        <f t="shared" ca="1" si="212"/>
        <v/>
      </c>
      <c r="D255" s="89"/>
      <c r="E255" s="90">
        <f t="shared" ca="1" si="213"/>
        <v>0</v>
      </c>
      <c r="F255" s="90">
        <f t="shared" ca="1" si="214"/>
        <v>0</v>
      </c>
      <c r="G255" s="90">
        <f t="shared" ca="1" si="215"/>
        <v>0</v>
      </c>
      <c r="H255" s="90">
        <f t="shared" ca="1" si="216"/>
        <v>0</v>
      </c>
      <c r="I255" s="90">
        <f t="shared" ca="1" si="217"/>
        <v>0</v>
      </c>
      <c r="J255" s="90">
        <f t="shared" ca="1" si="218"/>
        <v>0</v>
      </c>
      <c r="K255" s="90">
        <f t="shared" ca="1" si="219"/>
        <v>0</v>
      </c>
      <c r="L255" s="90">
        <f t="shared" ca="1" si="220"/>
        <v>0</v>
      </c>
      <c r="M255" s="90">
        <f t="shared" ca="1" si="221"/>
        <v>0</v>
      </c>
      <c r="N255" s="90">
        <f t="shared" ca="1" si="222"/>
        <v>0</v>
      </c>
      <c r="O255" s="90">
        <f t="shared" ca="1" si="223"/>
        <v>0</v>
      </c>
      <c r="P255" s="90">
        <f t="shared" ca="1" si="224"/>
        <v>0</v>
      </c>
      <c r="Q255" s="90">
        <f t="shared" ca="1" si="225"/>
        <v>0</v>
      </c>
      <c r="R255" s="90">
        <f t="shared" ca="1" si="226"/>
        <v>0</v>
      </c>
      <c r="S255" s="90">
        <f t="shared" ca="1" si="227"/>
        <v>0</v>
      </c>
      <c r="T255" s="91"/>
      <c r="U255" s="90">
        <f t="shared" ca="1" si="210"/>
        <v>0</v>
      </c>
      <c r="V255" s="90">
        <f t="shared" ca="1" si="228"/>
        <v>0</v>
      </c>
      <c r="W255" s="90">
        <f t="shared" ca="1" si="229"/>
        <v>0</v>
      </c>
      <c r="X255" s="90">
        <f t="shared" ca="1" si="230"/>
        <v>0</v>
      </c>
      <c r="Y255" s="90">
        <f t="shared" ca="1" si="231"/>
        <v>0</v>
      </c>
      <c r="Z255" s="90">
        <f t="shared" ca="1" si="232"/>
        <v>0</v>
      </c>
      <c r="AA255" s="90">
        <f t="shared" ca="1" si="233"/>
        <v>0</v>
      </c>
      <c r="AB255" s="90">
        <f t="shared" ca="1" si="234"/>
        <v>0</v>
      </c>
      <c r="AC255" s="90">
        <f t="shared" ca="1" si="235"/>
        <v>0</v>
      </c>
      <c r="AD255" s="90">
        <f t="shared" ca="1" si="236"/>
        <v>0</v>
      </c>
      <c r="AE255" s="90">
        <f t="shared" ca="1" si="237"/>
        <v>0</v>
      </c>
      <c r="AF255" s="90">
        <f t="shared" ca="1" si="238"/>
        <v>0</v>
      </c>
      <c r="AG255" s="90">
        <f t="shared" ca="1" si="239"/>
        <v>0</v>
      </c>
      <c r="AH255" s="90">
        <f t="shared" ca="1" si="240"/>
        <v>0</v>
      </c>
      <c r="AI255" s="90">
        <f t="shared" ca="1" si="241"/>
        <v>0</v>
      </c>
      <c r="AJ255" s="90">
        <f t="shared" ca="1" si="242"/>
        <v>0</v>
      </c>
      <c r="AK255" s="94"/>
      <c r="AL255" s="90">
        <f t="shared" ca="1" si="243"/>
        <v>0</v>
      </c>
      <c r="AM255" s="90">
        <f t="shared" ca="1" si="244"/>
        <v>0</v>
      </c>
      <c r="AN255" s="90">
        <f t="shared" ca="1" si="245"/>
        <v>0</v>
      </c>
      <c r="AO255" s="90">
        <f t="shared" ca="1" si="246"/>
        <v>0</v>
      </c>
      <c r="AP255" s="90">
        <f t="shared" ca="1" si="247"/>
        <v>0</v>
      </c>
      <c r="AQ255" s="90">
        <f t="shared" ca="1" si="248"/>
        <v>0</v>
      </c>
      <c r="AR255" s="90">
        <f t="shared" ca="1" si="249"/>
        <v>0</v>
      </c>
      <c r="AS255" s="90">
        <f t="shared" ca="1" si="250"/>
        <v>0</v>
      </c>
      <c r="AT255" s="90">
        <f t="shared" ca="1" si="251"/>
        <v>0</v>
      </c>
      <c r="AU255" s="90">
        <f t="shared" ca="1" si="252"/>
        <v>0</v>
      </c>
      <c r="AV255" s="90">
        <f t="shared" ca="1" si="253"/>
        <v>0</v>
      </c>
      <c r="AW255" s="90">
        <f t="shared" ca="1" si="254"/>
        <v>0</v>
      </c>
      <c r="AX255" s="90">
        <f t="shared" ca="1" si="255"/>
        <v>0</v>
      </c>
      <c r="AY255" s="90">
        <f t="shared" ca="1" si="256"/>
        <v>0</v>
      </c>
      <c r="AZ255" s="90">
        <f t="shared" ca="1" si="257"/>
        <v>0</v>
      </c>
      <c r="BA255" s="92">
        <f t="shared" ca="1" si="258"/>
        <v>0</v>
      </c>
      <c r="BB255" s="95"/>
      <c r="BC255" s="90">
        <f t="shared" ca="1" si="259"/>
        <v>0</v>
      </c>
      <c r="BD255" s="90">
        <f t="shared" ca="1" si="260"/>
        <v>0</v>
      </c>
      <c r="BE255" s="90">
        <f t="shared" ca="1" si="261"/>
        <v>0</v>
      </c>
      <c r="BF255" s="90">
        <f t="shared" ca="1" si="262"/>
        <v>0</v>
      </c>
      <c r="BG255" s="90">
        <f t="shared" ca="1" si="263"/>
        <v>0</v>
      </c>
      <c r="BH255" s="90">
        <f t="shared" ca="1" si="264"/>
        <v>0</v>
      </c>
      <c r="BI255" s="90">
        <f t="shared" ca="1" si="265"/>
        <v>0</v>
      </c>
      <c r="BJ255" s="90">
        <f t="shared" ca="1" si="266"/>
        <v>0</v>
      </c>
      <c r="BK255" s="90">
        <f t="shared" ca="1" si="267"/>
        <v>0</v>
      </c>
      <c r="BL255" s="90">
        <f t="shared" ca="1" si="268"/>
        <v>0</v>
      </c>
      <c r="BM255" s="90">
        <f t="shared" ca="1" si="269"/>
        <v>0</v>
      </c>
      <c r="BN255" s="90">
        <f t="shared" ca="1" si="270"/>
        <v>0</v>
      </c>
      <c r="BO255" s="90">
        <f t="shared" ca="1" si="271"/>
        <v>0</v>
      </c>
      <c r="BP255" s="90">
        <f t="shared" ca="1" si="272"/>
        <v>0</v>
      </c>
      <c r="BQ255" s="90">
        <f t="shared" ca="1" si="273"/>
        <v>0</v>
      </c>
      <c r="BR255" s="92">
        <f t="shared" ca="1" si="274"/>
        <v>0</v>
      </c>
      <c r="BS255" s="92"/>
      <c r="BT255" s="93">
        <f t="shared" ca="1" si="275"/>
        <v>0</v>
      </c>
      <c r="BU255" s="90">
        <f ca="1">IF(W254&lt;=0,0,IF($C255&lt;=SUM($BT255:BT255),0,IF(BD255+$C255-SUM($BT255:BT255)&gt;W254+AM255,W254+AM255-BD255,$C255-SUM($BT255:BT255))))</f>
        <v>0</v>
      </c>
      <c r="BV255" s="90">
        <f ca="1">IF(X254&lt;=0,0,IF($C255&lt;=SUM($BT255:BU255),0,IF(BE255+$C255-SUM($BT255:BU255)&gt;X254+AN255,X254+AN255-BE255,$C255-SUM($BT255:BU255))))</f>
        <v>0</v>
      </c>
      <c r="BW255" s="90">
        <f ca="1">IF(Y254&lt;=0,0,IF($C255&lt;=SUM($BT255:BV255),0,IF(BF255+$C255-SUM($BT255:BV255)&gt;Y254+AO255,Y254+AO255-BF255,$C255-SUM($BT255:BV255))))</f>
        <v>0</v>
      </c>
      <c r="BX255" s="90">
        <f ca="1">IF(Z254&lt;=0,0,IF($C255&lt;=SUM($BT255:BW255),0,IF(BG255+$C255-SUM($BT255:BW255)&gt;Z254+AP255,Z254+AP255-BG255,$C255-SUM($BT255:BW255))))</f>
        <v>0</v>
      </c>
      <c r="BY255" s="90">
        <f ca="1">IF(AA254&lt;=0,0,IF($C255&lt;=SUM($BT255:BX255),0,IF(BH255+$C255-SUM($BT255:BX255)&gt;AA254+AQ255,AA254+AQ255-BH255,$C255-SUM($BT255:BX255))))</f>
        <v>0</v>
      </c>
      <c r="BZ255" s="90">
        <f ca="1">IF(AB254&lt;=0,0,IF($C255&lt;=SUM($BT255:BY255),0,IF(BI255+$C255-SUM($BT255:BY255)&gt;AB254+AR255,AB254+AR255-BI255,$C255-SUM($BT255:BY255))))</f>
        <v>0</v>
      </c>
      <c r="CA255" s="90">
        <f ca="1">IF(AC254&lt;=0,0,IF($C255&lt;=SUM($BT255:BZ255),0,IF(BJ255+$C255-SUM($BT255:BZ255)&gt;AC254+AS255,AC254+AS255-BJ255,$C255-SUM($BT255:BZ255))))</f>
        <v>0</v>
      </c>
      <c r="CB255" s="90">
        <f ca="1">IF(AD254&lt;=0,0,IF($C255&lt;=SUM($BT255:CA255),0,IF(BK255+$C255-SUM($BT255:CA255)&gt;AD254+AT255,AD254+AT255-BK255,$C255-SUM($BT255:CA255))))</f>
        <v>0</v>
      </c>
      <c r="CC255" s="90">
        <f ca="1">IF(AE254&lt;=0,0,IF($C255&lt;=SUM($BT255:CB255),0,IF(BL255+$C255-SUM($BT255:CB255)&gt;AE254+AU255,AE254+AU255-BL255,$C255-SUM($BT255:CB255))))</f>
        <v>0</v>
      </c>
      <c r="CD255" s="90">
        <f ca="1">IF(AF254&lt;=0,0,IF($C255&lt;=SUM($BT255:CC255),0,IF(BM255+$C255-SUM($BT255:CC255)&gt;AF254+AV255,AF254+AV255-BM255,$C255-SUM($BT255:CC255))))</f>
        <v>0</v>
      </c>
      <c r="CE255" s="90">
        <f ca="1">IF(AG254&lt;=0,0,IF($C255&lt;=SUM($BT255:CD255),0,IF(BN255+$C255-SUM($BT255:CD255)&gt;AG254+AW255,AG254+AW255-BN255,$C255-SUM($BT255:CD255))))</f>
        <v>0</v>
      </c>
      <c r="CF255" s="90">
        <f ca="1">IF(AH254&lt;=0,0,IF($C255&lt;=SUM($BT255:CE255),0,IF(BO255+$C255-SUM($BT255:CE255)&gt;AH254+AX255,AH254+AX255-BO255,$C255-SUM($BT255:CE255))))</f>
        <v>0</v>
      </c>
      <c r="CG255" s="90">
        <f ca="1">IF(AI254&lt;=0,0,IF($C255&lt;=SUM($BT255:CF255),0,IF(BP255+$C255-SUM($BT255:CF255)&gt;AI254+AY255,AI254+AY255-BP255,$C255-SUM($BT255:CF255))))</f>
        <v>0</v>
      </c>
      <c r="CH255" s="90">
        <f ca="1">IF(AJ254&lt;=0,0,IF($C255&lt;=SUM($BT255:CG255),0,IF(BQ255+$C255-SUM($BT255:CG255)&gt;AJ254+AZ255,AJ254+AZ255-BQ255,$C255-SUM($BT255:CG255))))</f>
        <v>0</v>
      </c>
    </row>
    <row r="256" spans="1:86" ht="11.1" customHeight="1" x14ac:dyDescent="0.2">
      <c r="A256" s="86" t="str">
        <f t="shared" ca="1" si="211"/>
        <v/>
      </c>
      <c r="B256" s="87" t="e">
        <f t="shared" ca="1" si="276"/>
        <v>#N/A</v>
      </c>
      <c r="C256" s="88" t="str">
        <f t="shared" ca="1" si="212"/>
        <v/>
      </c>
      <c r="D256" s="89"/>
      <c r="E256" s="90">
        <f t="shared" ca="1" si="213"/>
        <v>0</v>
      </c>
      <c r="F256" s="90">
        <f t="shared" ca="1" si="214"/>
        <v>0</v>
      </c>
      <c r="G256" s="90">
        <f t="shared" ca="1" si="215"/>
        <v>0</v>
      </c>
      <c r="H256" s="90">
        <f t="shared" ca="1" si="216"/>
        <v>0</v>
      </c>
      <c r="I256" s="90">
        <f t="shared" ca="1" si="217"/>
        <v>0</v>
      </c>
      <c r="J256" s="90">
        <f t="shared" ca="1" si="218"/>
        <v>0</v>
      </c>
      <c r="K256" s="90">
        <f t="shared" ca="1" si="219"/>
        <v>0</v>
      </c>
      <c r="L256" s="90">
        <f t="shared" ca="1" si="220"/>
        <v>0</v>
      </c>
      <c r="M256" s="90">
        <f t="shared" ca="1" si="221"/>
        <v>0</v>
      </c>
      <c r="N256" s="90">
        <f t="shared" ca="1" si="222"/>
        <v>0</v>
      </c>
      <c r="O256" s="90">
        <f t="shared" ca="1" si="223"/>
        <v>0</v>
      </c>
      <c r="P256" s="90">
        <f t="shared" ca="1" si="224"/>
        <v>0</v>
      </c>
      <c r="Q256" s="90">
        <f t="shared" ca="1" si="225"/>
        <v>0</v>
      </c>
      <c r="R256" s="90">
        <f t="shared" ca="1" si="226"/>
        <v>0</v>
      </c>
      <c r="S256" s="90">
        <f t="shared" ca="1" si="227"/>
        <v>0</v>
      </c>
      <c r="T256" s="91"/>
      <c r="U256" s="90">
        <f t="shared" ca="1" si="210"/>
        <v>0</v>
      </c>
      <c r="V256" s="90">
        <f t="shared" ca="1" si="228"/>
        <v>0</v>
      </c>
      <c r="W256" s="90">
        <f t="shared" ca="1" si="229"/>
        <v>0</v>
      </c>
      <c r="X256" s="90">
        <f t="shared" ca="1" si="230"/>
        <v>0</v>
      </c>
      <c r="Y256" s="90">
        <f t="shared" ca="1" si="231"/>
        <v>0</v>
      </c>
      <c r="Z256" s="90">
        <f t="shared" ca="1" si="232"/>
        <v>0</v>
      </c>
      <c r="AA256" s="90">
        <f t="shared" ca="1" si="233"/>
        <v>0</v>
      </c>
      <c r="AB256" s="90">
        <f t="shared" ca="1" si="234"/>
        <v>0</v>
      </c>
      <c r="AC256" s="90">
        <f t="shared" ca="1" si="235"/>
        <v>0</v>
      </c>
      <c r="AD256" s="90">
        <f t="shared" ca="1" si="236"/>
        <v>0</v>
      </c>
      <c r="AE256" s="90">
        <f t="shared" ca="1" si="237"/>
        <v>0</v>
      </c>
      <c r="AF256" s="90">
        <f t="shared" ca="1" si="238"/>
        <v>0</v>
      </c>
      <c r="AG256" s="90">
        <f t="shared" ca="1" si="239"/>
        <v>0</v>
      </c>
      <c r="AH256" s="90">
        <f t="shared" ca="1" si="240"/>
        <v>0</v>
      </c>
      <c r="AI256" s="90">
        <f t="shared" ca="1" si="241"/>
        <v>0</v>
      </c>
      <c r="AJ256" s="90">
        <f t="shared" ca="1" si="242"/>
        <v>0</v>
      </c>
      <c r="AK256" s="94"/>
      <c r="AL256" s="90">
        <f t="shared" ca="1" si="243"/>
        <v>0</v>
      </c>
      <c r="AM256" s="90">
        <f t="shared" ca="1" si="244"/>
        <v>0</v>
      </c>
      <c r="AN256" s="90">
        <f t="shared" ca="1" si="245"/>
        <v>0</v>
      </c>
      <c r="AO256" s="90">
        <f t="shared" ca="1" si="246"/>
        <v>0</v>
      </c>
      <c r="AP256" s="90">
        <f t="shared" ca="1" si="247"/>
        <v>0</v>
      </c>
      <c r="AQ256" s="90">
        <f t="shared" ca="1" si="248"/>
        <v>0</v>
      </c>
      <c r="AR256" s="90">
        <f t="shared" ca="1" si="249"/>
        <v>0</v>
      </c>
      <c r="AS256" s="90">
        <f t="shared" ca="1" si="250"/>
        <v>0</v>
      </c>
      <c r="AT256" s="90">
        <f t="shared" ca="1" si="251"/>
        <v>0</v>
      </c>
      <c r="AU256" s="90">
        <f t="shared" ca="1" si="252"/>
        <v>0</v>
      </c>
      <c r="AV256" s="90">
        <f t="shared" ca="1" si="253"/>
        <v>0</v>
      </c>
      <c r="AW256" s="90">
        <f t="shared" ca="1" si="254"/>
        <v>0</v>
      </c>
      <c r="AX256" s="90">
        <f t="shared" ca="1" si="255"/>
        <v>0</v>
      </c>
      <c r="AY256" s="90">
        <f t="shared" ca="1" si="256"/>
        <v>0</v>
      </c>
      <c r="AZ256" s="90">
        <f t="shared" ca="1" si="257"/>
        <v>0</v>
      </c>
      <c r="BA256" s="92">
        <f t="shared" ca="1" si="258"/>
        <v>0</v>
      </c>
      <c r="BB256" s="95"/>
      <c r="BC256" s="90">
        <f t="shared" ca="1" si="259"/>
        <v>0</v>
      </c>
      <c r="BD256" s="90">
        <f t="shared" ca="1" si="260"/>
        <v>0</v>
      </c>
      <c r="BE256" s="90">
        <f t="shared" ca="1" si="261"/>
        <v>0</v>
      </c>
      <c r="BF256" s="90">
        <f t="shared" ca="1" si="262"/>
        <v>0</v>
      </c>
      <c r="BG256" s="90">
        <f t="shared" ca="1" si="263"/>
        <v>0</v>
      </c>
      <c r="BH256" s="90">
        <f t="shared" ca="1" si="264"/>
        <v>0</v>
      </c>
      <c r="BI256" s="90">
        <f t="shared" ca="1" si="265"/>
        <v>0</v>
      </c>
      <c r="BJ256" s="90">
        <f t="shared" ca="1" si="266"/>
        <v>0</v>
      </c>
      <c r="BK256" s="90">
        <f t="shared" ca="1" si="267"/>
        <v>0</v>
      </c>
      <c r="BL256" s="90">
        <f t="shared" ca="1" si="268"/>
        <v>0</v>
      </c>
      <c r="BM256" s="90">
        <f t="shared" ca="1" si="269"/>
        <v>0</v>
      </c>
      <c r="BN256" s="90">
        <f t="shared" ca="1" si="270"/>
        <v>0</v>
      </c>
      <c r="BO256" s="90">
        <f t="shared" ca="1" si="271"/>
        <v>0</v>
      </c>
      <c r="BP256" s="90">
        <f t="shared" ca="1" si="272"/>
        <v>0</v>
      </c>
      <c r="BQ256" s="90">
        <f t="shared" ca="1" si="273"/>
        <v>0</v>
      </c>
      <c r="BR256" s="92">
        <f t="shared" ca="1" si="274"/>
        <v>0</v>
      </c>
      <c r="BS256" s="92"/>
      <c r="BT256" s="93">
        <f t="shared" ca="1" si="275"/>
        <v>0</v>
      </c>
      <c r="BU256" s="90">
        <f ca="1">IF(W255&lt;=0,0,IF($C256&lt;=SUM($BT256:BT256),0,IF(BD256+$C256-SUM($BT256:BT256)&gt;W255+AM256,W255+AM256-BD256,$C256-SUM($BT256:BT256))))</f>
        <v>0</v>
      </c>
      <c r="BV256" s="90">
        <f ca="1">IF(X255&lt;=0,0,IF($C256&lt;=SUM($BT256:BU256),0,IF(BE256+$C256-SUM($BT256:BU256)&gt;X255+AN256,X255+AN256-BE256,$C256-SUM($BT256:BU256))))</f>
        <v>0</v>
      </c>
      <c r="BW256" s="90">
        <f ca="1">IF(Y255&lt;=0,0,IF($C256&lt;=SUM($BT256:BV256),0,IF(BF256+$C256-SUM($BT256:BV256)&gt;Y255+AO256,Y255+AO256-BF256,$C256-SUM($BT256:BV256))))</f>
        <v>0</v>
      </c>
      <c r="BX256" s="90">
        <f ca="1">IF(Z255&lt;=0,0,IF($C256&lt;=SUM($BT256:BW256),0,IF(BG256+$C256-SUM($BT256:BW256)&gt;Z255+AP256,Z255+AP256-BG256,$C256-SUM($BT256:BW256))))</f>
        <v>0</v>
      </c>
      <c r="BY256" s="90">
        <f ca="1">IF(AA255&lt;=0,0,IF($C256&lt;=SUM($BT256:BX256),0,IF(BH256+$C256-SUM($BT256:BX256)&gt;AA255+AQ256,AA255+AQ256-BH256,$C256-SUM($BT256:BX256))))</f>
        <v>0</v>
      </c>
      <c r="BZ256" s="90">
        <f ca="1">IF(AB255&lt;=0,0,IF($C256&lt;=SUM($BT256:BY256),0,IF(BI256+$C256-SUM($BT256:BY256)&gt;AB255+AR256,AB255+AR256-BI256,$C256-SUM($BT256:BY256))))</f>
        <v>0</v>
      </c>
      <c r="CA256" s="90">
        <f ca="1">IF(AC255&lt;=0,0,IF($C256&lt;=SUM($BT256:BZ256),0,IF(BJ256+$C256-SUM($BT256:BZ256)&gt;AC255+AS256,AC255+AS256-BJ256,$C256-SUM($BT256:BZ256))))</f>
        <v>0</v>
      </c>
      <c r="CB256" s="90">
        <f ca="1">IF(AD255&lt;=0,0,IF($C256&lt;=SUM($BT256:CA256),0,IF(BK256+$C256-SUM($BT256:CA256)&gt;AD255+AT256,AD255+AT256-BK256,$C256-SUM($BT256:CA256))))</f>
        <v>0</v>
      </c>
      <c r="CC256" s="90">
        <f ca="1">IF(AE255&lt;=0,0,IF($C256&lt;=SUM($BT256:CB256),0,IF(BL256+$C256-SUM($BT256:CB256)&gt;AE255+AU256,AE255+AU256-BL256,$C256-SUM($BT256:CB256))))</f>
        <v>0</v>
      </c>
      <c r="CD256" s="90">
        <f ca="1">IF(AF255&lt;=0,0,IF($C256&lt;=SUM($BT256:CC256),0,IF(BM256+$C256-SUM($BT256:CC256)&gt;AF255+AV256,AF255+AV256-BM256,$C256-SUM($BT256:CC256))))</f>
        <v>0</v>
      </c>
      <c r="CE256" s="90">
        <f ca="1">IF(AG255&lt;=0,0,IF($C256&lt;=SUM($BT256:CD256),0,IF(BN256+$C256-SUM($BT256:CD256)&gt;AG255+AW256,AG255+AW256-BN256,$C256-SUM($BT256:CD256))))</f>
        <v>0</v>
      </c>
      <c r="CF256" s="90">
        <f ca="1">IF(AH255&lt;=0,0,IF($C256&lt;=SUM($BT256:CE256),0,IF(BO256+$C256-SUM($BT256:CE256)&gt;AH255+AX256,AH255+AX256-BO256,$C256-SUM($BT256:CE256))))</f>
        <v>0</v>
      </c>
      <c r="CG256" s="90">
        <f ca="1">IF(AI255&lt;=0,0,IF($C256&lt;=SUM($BT256:CF256),0,IF(BP256+$C256-SUM($BT256:CF256)&gt;AI255+AY256,AI255+AY256-BP256,$C256-SUM($BT256:CF256))))</f>
        <v>0</v>
      </c>
      <c r="CH256" s="90">
        <f ca="1">IF(AJ255&lt;=0,0,IF($C256&lt;=SUM($BT256:CG256),0,IF(BQ256+$C256-SUM($BT256:CG256)&gt;AJ255+AZ256,AJ255+AZ256-BQ256,$C256-SUM($BT256:CG256))))</f>
        <v>0</v>
      </c>
    </row>
    <row r="257" spans="1:86" ht="11.1" customHeight="1" x14ac:dyDescent="0.2">
      <c r="A257" s="86" t="str">
        <f t="shared" ca="1" si="211"/>
        <v/>
      </c>
      <c r="B257" s="87" t="e">
        <f t="shared" ca="1" si="276"/>
        <v>#N/A</v>
      </c>
      <c r="C257" s="88" t="str">
        <f t="shared" ca="1" si="212"/>
        <v/>
      </c>
      <c r="D257" s="89"/>
      <c r="E257" s="90">
        <f t="shared" ca="1" si="213"/>
        <v>0</v>
      </c>
      <c r="F257" s="90">
        <f t="shared" ca="1" si="214"/>
        <v>0</v>
      </c>
      <c r="G257" s="90">
        <f t="shared" ca="1" si="215"/>
        <v>0</v>
      </c>
      <c r="H257" s="90">
        <f t="shared" ca="1" si="216"/>
        <v>0</v>
      </c>
      <c r="I257" s="90">
        <f t="shared" ca="1" si="217"/>
        <v>0</v>
      </c>
      <c r="J257" s="90">
        <f t="shared" ca="1" si="218"/>
        <v>0</v>
      </c>
      <c r="K257" s="90">
        <f t="shared" ca="1" si="219"/>
        <v>0</v>
      </c>
      <c r="L257" s="90">
        <f t="shared" ca="1" si="220"/>
        <v>0</v>
      </c>
      <c r="M257" s="90">
        <f t="shared" ca="1" si="221"/>
        <v>0</v>
      </c>
      <c r="N257" s="90">
        <f t="shared" ca="1" si="222"/>
        <v>0</v>
      </c>
      <c r="O257" s="90">
        <f t="shared" ca="1" si="223"/>
        <v>0</v>
      </c>
      <c r="P257" s="90">
        <f t="shared" ca="1" si="224"/>
        <v>0</v>
      </c>
      <c r="Q257" s="90">
        <f t="shared" ca="1" si="225"/>
        <v>0</v>
      </c>
      <c r="R257" s="90">
        <f t="shared" ca="1" si="226"/>
        <v>0</v>
      </c>
      <c r="S257" s="90">
        <f t="shared" ca="1" si="227"/>
        <v>0</v>
      </c>
      <c r="T257" s="91"/>
      <c r="U257" s="90">
        <f t="shared" ca="1" si="210"/>
        <v>0</v>
      </c>
      <c r="V257" s="90">
        <f t="shared" ca="1" si="228"/>
        <v>0</v>
      </c>
      <c r="W257" s="90">
        <f t="shared" ca="1" si="229"/>
        <v>0</v>
      </c>
      <c r="X257" s="90">
        <f t="shared" ca="1" si="230"/>
        <v>0</v>
      </c>
      <c r="Y257" s="90">
        <f t="shared" ca="1" si="231"/>
        <v>0</v>
      </c>
      <c r="Z257" s="90">
        <f t="shared" ca="1" si="232"/>
        <v>0</v>
      </c>
      <c r="AA257" s="90">
        <f t="shared" ca="1" si="233"/>
        <v>0</v>
      </c>
      <c r="AB257" s="90">
        <f t="shared" ca="1" si="234"/>
        <v>0</v>
      </c>
      <c r="AC257" s="90">
        <f t="shared" ca="1" si="235"/>
        <v>0</v>
      </c>
      <c r="AD257" s="90">
        <f t="shared" ca="1" si="236"/>
        <v>0</v>
      </c>
      <c r="AE257" s="90">
        <f t="shared" ca="1" si="237"/>
        <v>0</v>
      </c>
      <c r="AF257" s="90">
        <f t="shared" ca="1" si="238"/>
        <v>0</v>
      </c>
      <c r="AG257" s="90">
        <f t="shared" ca="1" si="239"/>
        <v>0</v>
      </c>
      <c r="AH257" s="90">
        <f t="shared" ca="1" si="240"/>
        <v>0</v>
      </c>
      <c r="AI257" s="90">
        <f t="shared" ca="1" si="241"/>
        <v>0</v>
      </c>
      <c r="AJ257" s="90">
        <f t="shared" ca="1" si="242"/>
        <v>0</v>
      </c>
      <c r="AK257" s="94"/>
      <c r="AL257" s="90">
        <f t="shared" ca="1" si="243"/>
        <v>0</v>
      </c>
      <c r="AM257" s="90">
        <f t="shared" ca="1" si="244"/>
        <v>0</v>
      </c>
      <c r="AN257" s="90">
        <f t="shared" ca="1" si="245"/>
        <v>0</v>
      </c>
      <c r="AO257" s="90">
        <f t="shared" ca="1" si="246"/>
        <v>0</v>
      </c>
      <c r="AP257" s="90">
        <f t="shared" ca="1" si="247"/>
        <v>0</v>
      </c>
      <c r="AQ257" s="90">
        <f t="shared" ca="1" si="248"/>
        <v>0</v>
      </c>
      <c r="AR257" s="90">
        <f t="shared" ca="1" si="249"/>
        <v>0</v>
      </c>
      <c r="AS257" s="90">
        <f t="shared" ca="1" si="250"/>
        <v>0</v>
      </c>
      <c r="AT257" s="90">
        <f t="shared" ca="1" si="251"/>
        <v>0</v>
      </c>
      <c r="AU257" s="90">
        <f t="shared" ca="1" si="252"/>
        <v>0</v>
      </c>
      <c r="AV257" s="90">
        <f t="shared" ca="1" si="253"/>
        <v>0</v>
      </c>
      <c r="AW257" s="90">
        <f t="shared" ca="1" si="254"/>
        <v>0</v>
      </c>
      <c r="AX257" s="90">
        <f t="shared" ca="1" si="255"/>
        <v>0</v>
      </c>
      <c r="AY257" s="90">
        <f t="shared" ca="1" si="256"/>
        <v>0</v>
      </c>
      <c r="AZ257" s="90">
        <f t="shared" ca="1" si="257"/>
        <v>0</v>
      </c>
      <c r="BA257" s="92">
        <f t="shared" ca="1" si="258"/>
        <v>0</v>
      </c>
      <c r="BB257" s="95"/>
      <c r="BC257" s="90">
        <f t="shared" ca="1" si="259"/>
        <v>0</v>
      </c>
      <c r="BD257" s="90">
        <f t="shared" ca="1" si="260"/>
        <v>0</v>
      </c>
      <c r="BE257" s="90">
        <f t="shared" ca="1" si="261"/>
        <v>0</v>
      </c>
      <c r="BF257" s="90">
        <f t="shared" ca="1" si="262"/>
        <v>0</v>
      </c>
      <c r="BG257" s="90">
        <f t="shared" ca="1" si="263"/>
        <v>0</v>
      </c>
      <c r="BH257" s="90">
        <f t="shared" ca="1" si="264"/>
        <v>0</v>
      </c>
      <c r="BI257" s="90">
        <f t="shared" ca="1" si="265"/>
        <v>0</v>
      </c>
      <c r="BJ257" s="90">
        <f t="shared" ca="1" si="266"/>
        <v>0</v>
      </c>
      <c r="BK257" s="90">
        <f t="shared" ca="1" si="267"/>
        <v>0</v>
      </c>
      <c r="BL257" s="90">
        <f t="shared" ca="1" si="268"/>
        <v>0</v>
      </c>
      <c r="BM257" s="90">
        <f t="shared" ca="1" si="269"/>
        <v>0</v>
      </c>
      <c r="BN257" s="90">
        <f t="shared" ca="1" si="270"/>
        <v>0</v>
      </c>
      <c r="BO257" s="90">
        <f t="shared" ca="1" si="271"/>
        <v>0</v>
      </c>
      <c r="BP257" s="90">
        <f t="shared" ca="1" si="272"/>
        <v>0</v>
      </c>
      <c r="BQ257" s="90">
        <f t="shared" ca="1" si="273"/>
        <v>0</v>
      </c>
      <c r="BR257" s="92">
        <f t="shared" ca="1" si="274"/>
        <v>0</v>
      </c>
      <c r="BS257" s="92"/>
      <c r="BT257" s="93">
        <f t="shared" ca="1" si="275"/>
        <v>0</v>
      </c>
      <c r="BU257" s="90">
        <f ca="1">IF(W256&lt;=0,0,IF($C257&lt;=SUM($BT257:BT257),0,IF(BD257+$C257-SUM($BT257:BT257)&gt;W256+AM257,W256+AM257-BD257,$C257-SUM($BT257:BT257))))</f>
        <v>0</v>
      </c>
      <c r="BV257" s="90">
        <f ca="1">IF(X256&lt;=0,0,IF($C257&lt;=SUM($BT257:BU257),0,IF(BE257+$C257-SUM($BT257:BU257)&gt;X256+AN257,X256+AN257-BE257,$C257-SUM($BT257:BU257))))</f>
        <v>0</v>
      </c>
      <c r="BW257" s="90">
        <f ca="1">IF(Y256&lt;=0,0,IF($C257&lt;=SUM($BT257:BV257),0,IF(BF257+$C257-SUM($BT257:BV257)&gt;Y256+AO257,Y256+AO257-BF257,$C257-SUM($BT257:BV257))))</f>
        <v>0</v>
      </c>
      <c r="BX257" s="90">
        <f ca="1">IF(Z256&lt;=0,0,IF($C257&lt;=SUM($BT257:BW257),0,IF(BG257+$C257-SUM($BT257:BW257)&gt;Z256+AP257,Z256+AP257-BG257,$C257-SUM($BT257:BW257))))</f>
        <v>0</v>
      </c>
      <c r="BY257" s="90">
        <f ca="1">IF(AA256&lt;=0,0,IF($C257&lt;=SUM($BT257:BX257),0,IF(BH257+$C257-SUM($BT257:BX257)&gt;AA256+AQ257,AA256+AQ257-BH257,$C257-SUM($BT257:BX257))))</f>
        <v>0</v>
      </c>
      <c r="BZ257" s="90">
        <f ca="1">IF(AB256&lt;=0,0,IF($C257&lt;=SUM($BT257:BY257),0,IF(BI257+$C257-SUM($BT257:BY257)&gt;AB256+AR257,AB256+AR257-BI257,$C257-SUM($BT257:BY257))))</f>
        <v>0</v>
      </c>
      <c r="CA257" s="90">
        <f ca="1">IF(AC256&lt;=0,0,IF($C257&lt;=SUM($BT257:BZ257),0,IF(BJ257+$C257-SUM($BT257:BZ257)&gt;AC256+AS257,AC256+AS257-BJ257,$C257-SUM($BT257:BZ257))))</f>
        <v>0</v>
      </c>
      <c r="CB257" s="90">
        <f ca="1">IF(AD256&lt;=0,0,IF($C257&lt;=SUM($BT257:CA257),0,IF(BK257+$C257-SUM($BT257:CA257)&gt;AD256+AT257,AD256+AT257-BK257,$C257-SUM($BT257:CA257))))</f>
        <v>0</v>
      </c>
      <c r="CC257" s="90">
        <f ca="1">IF(AE256&lt;=0,0,IF($C257&lt;=SUM($BT257:CB257),0,IF(BL257+$C257-SUM($BT257:CB257)&gt;AE256+AU257,AE256+AU257-BL257,$C257-SUM($BT257:CB257))))</f>
        <v>0</v>
      </c>
      <c r="CD257" s="90">
        <f ca="1">IF(AF256&lt;=0,0,IF($C257&lt;=SUM($BT257:CC257),0,IF(BM257+$C257-SUM($BT257:CC257)&gt;AF256+AV257,AF256+AV257-BM257,$C257-SUM($BT257:CC257))))</f>
        <v>0</v>
      </c>
      <c r="CE257" s="90">
        <f ca="1">IF(AG256&lt;=0,0,IF($C257&lt;=SUM($BT257:CD257),0,IF(BN257+$C257-SUM($BT257:CD257)&gt;AG256+AW257,AG256+AW257-BN257,$C257-SUM($BT257:CD257))))</f>
        <v>0</v>
      </c>
      <c r="CF257" s="90">
        <f ca="1">IF(AH256&lt;=0,0,IF($C257&lt;=SUM($BT257:CE257),0,IF(BO257+$C257-SUM($BT257:CE257)&gt;AH256+AX257,AH256+AX257-BO257,$C257-SUM($BT257:CE257))))</f>
        <v>0</v>
      </c>
      <c r="CG257" s="90">
        <f ca="1">IF(AI256&lt;=0,0,IF($C257&lt;=SUM($BT257:CF257),0,IF(BP257+$C257-SUM($BT257:CF257)&gt;AI256+AY257,AI256+AY257-BP257,$C257-SUM($BT257:CF257))))</f>
        <v>0</v>
      </c>
      <c r="CH257" s="90">
        <f ca="1">IF(AJ256&lt;=0,0,IF($C257&lt;=SUM($BT257:CG257),0,IF(BQ257+$C257-SUM($BT257:CG257)&gt;AJ256+AZ257,AJ256+AZ257-BQ257,$C257-SUM($BT257:CG257))))</f>
        <v>0</v>
      </c>
    </row>
    <row r="258" spans="1:86" ht="11.1" customHeight="1" x14ac:dyDescent="0.2">
      <c r="A258" s="86" t="str">
        <f t="shared" ca="1" si="211"/>
        <v/>
      </c>
      <c r="B258" s="87" t="e">
        <f t="shared" ca="1" si="276"/>
        <v>#N/A</v>
      </c>
      <c r="C258" s="88" t="str">
        <f t="shared" ca="1" si="212"/>
        <v/>
      </c>
      <c r="D258" s="89"/>
      <c r="E258" s="90">
        <f t="shared" ca="1" si="213"/>
        <v>0</v>
      </c>
      <c r="F258" s="90">
        <f t="shared" ca="1" si="214"/>
        <v>0</v>
      </c>
      <c r="G258" s="90">
        <f t="shared" ca="1" si="215"/>
        <v>0</v>
      </c>
      <c r="H258" s="90">
        <f t="shared" ca="1" si="216"/>
        <v>0</v>
      </c>
      <c r="I258" s="90">
        <f t="shared" ca="1" si="217"/>
        <v>0</v>
      </c>
      <c r="J258" s="90">
        <f t="shared" ca="1" si="218"/>
        <v>0</v>
      </c>
      <c r="K258" s="90">
        <f t="shared" ca="1" si="219"/>
        <v>0</v>
      </c>
      <c r="L258" s="90">
        <f t="shared" ca="1" si="220"/>
        <v>0</v>
      </c>
      <c r="M258" s="90">
        <f t="shared" ca="1" si="221"/>
        <v>0</v>
      </c>
      <c r="N258" s="90">
        <f t="shared" ca="1" si="222"/>
        <v>0</v>
      </c>
      <c r="O258" s="90">
        <f t="shared" ca="1" si="223"/>
        <v>0</v>
      </c>
      <c r="P258" s="90">
        <f t="shared" ca="1" si="224"/>
        <v>0</v>
      </c>
      <c r="Q258" s="90">
        <f t="shared" ca="1" si="225"/>
        <v>0</v>
      </c>
      <c r="R258" s="90">
        <f t="shared" ca="1" si="226"/>
        <v>0</v>
      </c>
      <c r="S258" s="90">
        <f t="shared" ca="1" si="227"/>
        <v>0</v>
      </c>
      <c r="T258" s="91"/>
      <c r="U258" s="90">
        <f t="shared" ca="1" si="210"/>
        <v>0</v>
      </c>
      <c r="V258" s="90">
        <f t="shared" ca="1" si="228"/>
        <v>0</v>
      </c>
      <c r="W258" s="90">
        <f t="shared" ca="1" si="229"/>
        <v>0</v>
      </c>
      <c r="X258" s="90">
        <f t="shared" ca="1" si="230"/>
        <v>0</v>
      </c>
      <c r="Y258" s="90">
        <f t="shared" ca="1" si="231"/>
        <v>0</v>
      </c>
      <c r="Z258" s="90">
        <f t="shared" ca="1" si="232"/>
        <v>0</v>
      </c>
      <c r="AA258" s="90">
        <f t="shared" ca="1" si="233"/>
        <v>0</v>
      </c>
      <c r="AB258" s="90">
        <f t="shared" ca="1" si="234"/>
        <v>0</v>
      </c>
      <c r="AC258" s="90">
        <f t="shared" ca="1" si="235"/>
        <v>0</v>
      </c>
      <c r="AD258" s="90">
        <f t="shared" ca="1" si="236"/>
        <v>0</v>
      </c>
      <c r="AE258" s="90">
        <f t="shared" ca="1" si="237"/>
        <v>0</v>
      </c>
      <c r="AF258" s="90">
        <f t="shared" ca="1" si="238"/>
        <v>0</v>
      </c>
      <c r="AG258" s="90">
        <f t="shared" ca="1" si="239"/>
        <v>0</v>
      </c>
      <c r="AH258" s="90">
        <f t="shared" ca="1" si="240"/>
        <v>0</v>
      </c>
      <c r="AI258" s="90">
        <f t="shared" ca="1" si="241"/>
        <v>0</v>
      </c>
      <c r="AJ258" s="90">
        <f t="shared" ca="1" si="242"/>
        <v>0</v>
      </c>
      <c r="AK258" s="94"/>
      <c r="AL258" s="90">
        <f t="shared" ca="1" si="243"/>
        <v>0</v>
      </c>
      <c r="AM258" s="90">
        <f t="shared" ca="1" si="244"/>
        <v>0</v>
      </c>
      <c r="AN258" s="90">
        <f t="shared" ca="1" si="245"/>
        <v>0</v>
      </c>
      <c r="AO258" s="90">
        <f t="shared" ca="1" si="246"/>
        <v>0</v>
      </c>
      <c r="AP258" s="90">
        <f t="shared" ca="1" si="247"/>
        <v>0</v>
      </c>
      <c r="AQ258" s="90">
        <f t="shared" ca="1" si="248"/>
        <v>0</v>
      </c>
      <c r="AR258" s="90">
        <f t="shared" ca="1" si="249"/>
        <v>0</v>
      </c>
      <c r="AS258" s="90">
        <f t="shared" ca="1" si="250"/>
        <v>0</v>
      </c>
      <c r="AT258" s="90">
        <f t="shared" ca="1" si="251"/>
        <v>0</v>
      </c>
      <c r="AU258" s="90">
        <f t="shared" ca="1" si="252"/>
        <v>0</v>
      </c>
      <c r="AV258" s="90">
        <f t="shared" ca="1" si="253"/>
        <v>0</v>
      </c>
      <c r="AW258" s="90">
        <f t="shared" ca="1" si="254"/>
        <v>0</v>
      </c>
      <c r="AX258" s="90">
        <f t="shared" ca="1" si="255"/>
        <v>0</v>
      </c>
      <c r="AY258" s="90">
        <f t="shared" ca="1" si="256"/>
        <v>0</v>
      </c>
      <c r="AZ258" s="90">
        <f t="shared" ca="1" si="257"/>
        <v>0</v>
      </c>
      <c r="BA258" s="92">
        <f t="shared" ca="1" si="258"/>
        <v>0</v>
      </c>
      <c r="BB258" s="95"/>
      <c r="BC258" s="90">
        <f t="shared" ca="1" si="259"/>
        <v>0</v>
      </c>
      <c r="BD258" s="90">
        <f t="shared" ca="1" si="260"/>
        <v>0</v>
      </c>
      <c r="BE258" s="90">
        <f t="shared" ca="1" si="261"/>
        <v>0</v>
      </c>
      <c r="BF258" s="90">
        <f t="shared" ca="1" si="262"/>
        <v>0</v>
      </c>
      <c r="BG258" s="90">
        <f t="shared" ca="1" si="263"/>
        <v>0</v>
      </c>
      <c r="BH258" s="90">
        <f t="shared" ca="1" si="264"/>
        <v>0</v>
      </c>
      <c r="BI258" s="90">
        <f t="shared" ca="1" si="265"/>
        <v>0</v>
      </c>
      <c r="BJ258" s="90">
        <f t="shared" ca="1" si="266"/>
        <v>0</v>
      </c>
      <c r="BK258" s="90">
        <f t="shared" ca="1" si="267"/>
        <v>0</v>
      </c>
      <c r="BL258" s="90">
        <f t="shared" ca="1" si="268"/>
        <v>0</v>
      </c>
      <c r="BM258" s="90">
        <f t="shared" ca="1" si="269"/>
        <v>0</v>
      </c>
      <c r="BN258" s="90">
        <f t="shared" ca="1" si="270"/>
        <v>0</v>
      </c>
      <c r="BO258" s="90">
        <f t="shared" ca="1" si="271"/>
        <v>0</v>
      </c>
      <c r="BP258" s="90">
        <f t="shared" ca="1" si="272"/>
        <v>0</v>
      </c>
      <c r="BQ258" s="90">
        <f t="shared" ca="1" si="273"/>
        <v>0</v>
      </c>
      <c r="BR258" s="92">
        <f t="shared" ca="1" si="274"/>
        <v>0</v>
      </c>
      <c r="BS258" s="92"/>
      <c r="BT258" s="93">
        <f t="shared" ca="1" si="275"/>
        <v>0</v>
      </c>
      <c r="BU258" s="90">
        <f ca="1">IF(W257&lt;=0,0,IF($C258&lt;=SUM($BT258:BT258),0,IF(BD258+$C258-SUM($BT258:BT258)&gt;W257+AM258,W257+AM258-BD258,$C258-SUM($BT258:BT258))))</f>
        <v>0</v>
      </c>
      <c r="BV258" s="90">
        <f ca="1">IF(X257&lt;=0,0,IF($C258&lt;=SUM($BT258:BU258),0,IF(BE258+$C258-SUM($BT258:BU258)&gt;X257+AN258,X257+AN258-BE258,$C258-SUM($BT258:BU258))))</f>
        <v>0</v>
      </c>
      <c r="BW258" s="90">
        <f ca="1">IF(Y257&lt;=0,0,IF($C258&lt;=SUM($BT258:BV258),0,IF(BF258+$C258-SUM($BT258:BV258)&gt;Y257+AO258,Y257+AO258-BF258,$C258-SUM($BT258:BV258))))</f>
        <v>0</v>
      </c>
      <c r="BX258" s="90">
        <f ca="1">IF(Z257&lt;=0,0,IF($C258&lt;=SUM($BT258:BW258),0,IF(BG258+$C258-SUM($BT258:BW258)&gt;Z257+AP258,Z257+AP258-BG258,$C258-SUM($BT258:BW258))))</f>
        <v>0</v>
      </c>
      <c r="BY258" s="90">
        <f ca="1">IF(AA257&lt;=0,0,IF($C258&lt;=SUM($BT258:BX258),0,IF(BH258+$C258-SUM($BT258:BX258)&gt;AA257+AQ258,AA257+AQ258-BH258,$C258-SUM($BT258:BX258))))</f>
        <v>0</v>
      </c>
      <c r="BZ258" s="90">
        <f ca="1">IF(AB257&lt;=0,0,IF($C258&lt;=SUM($BT258:BY258),0,IF(BI258+$C258-SUM($BT258:BY258)&gt;AB257+AR258,AB257+AR258-BI258,$C258-SUM($BT258:BY258))))</f>
        <v>0</v>
      </c>
      <c r="CA258" s="90">
        <f ca="1">IF(AC257&lt;=0,0,IF($C258&lt;=SUM($BT258:BZ258),0,IF(BJ258+$C258-SUM($BT258:BZ258)&gt;AC257+AS258,AC257+AS258-BJ258,$C258-SUM($BT258:BZ258))))</f>
        <v>0</v>
      </c>
      <c r="CB258" s="90">
        <f ca="1">IF(AD257&lt;=0,0,IF($C258&lt;=SUM($BT258:CA258),0,IF(BK258+$C258-SUM($BT258:CA258)&gt;AD257+AT258,AD257+AT258-BK258,$C258-SUM($BT258:CA258))))</f>
        <v>0</v>
      </c>
      <c r="CC258" s="90">
        <f ca="1">IF(AE257&lt;=0,0,IF($C258&lt;=SUM($BT258:CB258),0,IF(BL258+$C258-SUM($BT258:CB258)&gt;AE257+AU258,AE257+AU258-BL258,$C258-SUM($BT258:CB258))))</f>
        <v>0</v>
      </c>
      <c r="CD258" s="90">
        <f ca="1">IF(AF257&lt;=0,0,IF($C258&lt;=SUM($BT258:CC258),0,IF(BM258+$C258-SUM($BT258:CC258)&gt;AF257+AV258,AF257+AV258-BM258,$C258-SUM($BT258:CC258))))</f>
        <v>0</v>
      </c>
      <c r="CE258" s="90">
        <f ca="1">IF(AG257&lt;=0,0,IF($C258&lt;=SUM($BT258:CD258),0,IF(BN258+$C258-SUM($BT258:CD258)&gt;AG257+AW258,AG257+AW258-BN258,$C258-SUM($BT258:CD258))))</f>
        <v>0</v>
      </c>
      <c r="CF258" s="90">
        <f ca="1">IF(AH257&lt;=0,0,IF($C258&lt;=SUM($BT258:CE258),0,IF(BO258+$C258-SUM($BT258:CE258)&gt;AH257+AX258,AH257+AX258-BO258,$C258-SUM($BT258:CE258))))</f>
        <v>0</v>
      </c>
      <c r="CG258" s="90">
        <f ca="1">IF(AI257&lt;=0,0,IF($C258&lt;=SUM($BT258:CF258),0,IF(BP258+$C258-SUM($BT258:CF258)&gt;AI257+AY258,AI257+AY258-BP258,$C258-SUM($BT258:CF258))))</f>
        <v>0</v>
      </c>
      <c r="CH258" s="90">
        <f ca="1">IF(AJ257&lt;=0,0,IF($C258&lt;=SUM($BT258:CG258),0,IF(BQ258+$C258-SUM($BT258:CG258)&gt;AJ257+AZ258,AJ257+AZ258-BQ258,$C258-SUM($BT258:CG258))))</f>
        <v>0</v>
      </c>
    </row>
    <row r="259" spans="1:86" ht="11.1" customHeight="1" x14ac:dyDescent="0.2">
      <c r="A259" s="86" t="str">
        <f t="shared" ca="1" si="211"/>
        <v/>
      </c>
      <c r="B259" s="87" t="e">
        <f t="shared" ca="1" si="276"/>
        <v>#N/A</v>
      </c>
      <c r="C259" s="88" t="str">
        <f t="shared" ca="1" si="212"/>
        <v/>
      </c>
      <c r="D259" s="89"/>
      <c r="E259" s="90">
        <f t="shared" ca="1" si="213"/>
        <v>0</v>
      </c>
      <c r="F259" s="90">
        <f t="shared" ca="1" si="214"/>
        <v>0</v>
      </c>
      <c r="G259" s="90">
        <f t="shared" ca="1" si="215"/>
        <v>0</v>
      </c>
      <c r="H259" s="90">
        <f t="shared" ca="1" si="216"/>
        <v>0</v>
      </c>
      <c r="I259" s="90">
        <f t="shared" ca="1" si="217"/>
        <v>0</v>
      </c>
      <c r="J259" s="90">
        <f t="shared" ca="1" si="218"/>
        <v>0</v>
      </c>
      <c r="K259" s="90">
        <f t="shared" ca="1" si="219"/>
        <v>0</v>
      </c>
      <c r="L259" s="90">
        <f t="shared" ca="1" si="220"/>
        <v>0</v>
      </c>
      <c r="M259" s="90">
        <f t="shared" ca="1" si="221"/>
        <v>0</v>
      </c>
      <c r="N259" s="90">
        <f t="shared" ca="1" si="222"/>
        <v>0</v>
      </c>
      <c r="O259" s="90">
        <f t="shared" ca="1" si="223"/>
        <v>0</v>
      </c>
      <c r="P259" s="90">
        <f t="shared" ca="1" si="224"/>
        <v>0</v>
      </c>
      <c r="Q259" s="90">
        <f t="shared" ca="1" si="225"/>
        <v>0</v>
      </c>
      <c r="R259" s="90">
        <f t="shared" ca="1" si="226"/>
        <v>0</v>
      </c>
      <c r="S259" s="90">
        <f t="shared" ca="1" si="227"/>
        <v>0</v>
      </c>
      <c r="T259" s="91"/>
      <c r="U259" s="90">
        <f t="shared" ca="1" si="210"/>
        <v>0</v>
      </c>
      <c r="V259" s="90">
        <f t="shared" ca="1" si="228"/>
        <v>0</v>
      </c>
      <c r="W259" s="90">
        <f t="shared" ca="1" si="229"/>
        <v>0</v>
      </c>
      <c r="X259" s="90">
        <f t="shared" ca="1" si="230"/>
        <v>0</v>
      </c>
      <c r="Y259" s="90">
        <f t="shared" ca="1" si="231"/>
        <v>0</v>
      </c>
      <c r="Z259" s="90">
        <f t="shared" ca="1" si="232"/>
        <v>0</v>
      </c>
      <c r="AA259" s="90">
        <f t="shared" ca="1" si="233"/>
        <v>0</v>
      </c>
      <c r="AB259" s="90">
        <f t="shared" ca="1" si="234"/>
        <v>0</v>
      </c>
      <c r="AC259" s="90">
        <f t="shared" ca="1" si="235"/>
        <v>0</v>
      </c>
      <c r="AD259" s="90">
        <f t="shared" ca="1" si="236"/>
        <v>0</v>
      </c>
      <c r="AE259" s="90">
        <f t="shared" ca="1" si="237"/>
        <v>0</v>
      </c>
      <c r="AF259" s="90">
        <f t="shared" ca="1" si="238"/>
        <v>0</v>
      </c>
      <c r="AG259" s="90">
        <f t="shared" ca="1" si="239"/>
        <v>0</v>
      </c>
      <c r="AH259" s="90">
        <f t="shared" ca="1" si="240"/>
        <v>0</v>
      </c>
      <c r="AI259" s="90">
        <f t="shared" ca="1" si="241"/>
        <v>0</v>
      </c>
      <c r="AJ259" s="90">
        <f t="shared" ca="1" si="242"/>
        <v>0</v>
      </c>
      <c r="AK259" s="94"/>
      <c r="AL259" s="90">
        <f t="shared" ca="1" si="243"/>
        <v>0</v>
      </c>
      <c r="AM259" s="90">
        <f t="shared" ca="1" si="244"/>
        <v>0</v>
      </c>
      <c r="AN259" s="90">
        <f t="shared" ca="1" si="245"/>
        <v>0</v>
      </c>
      <c r="AO259" s="90">
        <f t="shared" ca="1" si="246"/>
        <v>0</v>
      </c>
      <c r="AP259" s="90">
        <f t="shared" ca="1" si="247"/>
        <v>0</v>
      </c>
      <c r="AQ259" s="90">
        <f t="shared" ca="1" si="248"/>
        <v>0</v>
      </c>
      <c r="AR259" s="90">
        <f t="shared" ca="1" si="249"/>
        <v>0</v>
      </c>
      <c r="AS259" s="90">
        <f t="shared" ca="1" si="250"/>
        <v>0</v>
      </c>
      <c r="AT259" s="90">
        <f t="shared" ca="1" si="251"/>
        <v>0</v>
      </c>
      <c r="AU259" s="90">
        <f t="shared" ca="1" si="252"/>
        <v>0</v>
      </c>
      <c r="AV259" s="90">
        <f t="shared" ca="1" si="253"/>
        <v>0</v>
      </c>
      <c r="AW259" s="90">
        <f t="shared" ca="1" si="254"/>
        <v>0</v>
      </c>
      <c r="AX259" s="90">
        <f t="shared" ca="1" si="255"/>
        <v>0</v>
      </c>
      <c r="AY259" s="90">
        <f t="shared" ca="1" si="256"/>
        <v>0</v>
      </c>
      <c r="AZ259" s="90">
        <f t="shared" ca="1" si="257"/>
        <v>0</v>
      </c>
      <c r="BA259" s="92">
        <f t="shared" ca="1" si="258"/>
        <v>0</v>
      </c>
      <c r="BB259" s="95"/>
      <c r="BC259" s="90">
        <f t="shared" ca="1" si="259"/>
        <v>0</v>
      </c>
      <c r="BD259" s="90">
        <f t="shared" ca="1" si="260"/>
        <v>0</v>
      </c>
      <c r="BE259" s="90">
        <f t="shared" ca="1" si="261"/>
        <v>0</v>
      </c>
      <c r="BF259" s="90">
        <f t="shared" ca="1" si="262"/>
        <v>0</v>
      </c>
      <c r="BG259" s="90">
        <f t="shared" ca="1" si="263"/>
        <v>0</v>
      </c>
      <c r="BH259" s="90">
        <f t="shared" ca="1" si="264"/>
        <v>0</v>
      </c>
      <c r="BI259" s="90">
        <f t="shared" ca="1" si="265"/>
        <v>0</v>
      </c>
      <c r="BJ259" s="90">
        <f t="shared" ca="1" si="266"/>
        <v>0</v>
      </c>
      <c r="BK259" s="90">
        <f t="shared" ca="1" si="267"/>
        <v>0</v>
      </c>
      <c r="BL259" s="90">
        <f t="shared" ca="1" si="268"/>
        <v>0</v>
      </c>
      <c r="BM259" s="90">
        <f t="shared" ca="1" si="269"/>
        <v>0</v>
      </c>
      <c r="BN259" s="90">
        <f t="shared" ca="1" si="270"/>
        <v>0</v>
      </c>
      <c r="BO259" s="90">
        <f t="shared" ca="1" si="271"/>
        <v>0</v>
      </c>
      <c r="BP259" s="90">
        <f t="shared" ca="1" si="272"/>
        <v>0</v>
      </c>
      <c r="BQ259" s="90">
        <f t="shared" ca="1" si="273"/>
        <v>0</v>
      </c>
      <c r="BR259" s="92">
        <f t="shared" ca="1" si="274"/>
        <v>0</v>
      </c>
      <c r="BS259" s="92"/>
      <c r="BT259" s="93">
        <f t="shared" ca="1" si="275"/>
        <v>0</v>
      </c>
      <c r="BU259" s="90">
        <f ca="1">IF(W258&lt;=0,0,IF($C259&lt;=SUM($BT259:BT259),0,IF(BD259+$C259-SUM($BT259:BT259)&gt;W258+AM259,W258+AM259-BD259,$C259-SUM($BT259:BT259))))</f>
        <v>0</v>
      </c>
      <c r="BV259" s="90">
        <f ca="1">IF(X258&lt;=0,0,IF($C259&lt;=SUM($BT259:BU259),0,IF(BE259+$C259-SUM($BT259:BU259)&gt;X258+AN259,X258+AN259-BE259,$C259-SUM($BT259:BU259))))</f>
        <v>0</v>
      </c>
      <c r="BW259" s="90">
        <f ca="1">IF(Y258&lt;=0,0,IF($C259&lt;=SUM($BT259:BV259),0,IF(BF259+$C259-SUM($BT259:BV259)&gt;Y258+AO259,Y258+AO259-BF259,$C259-SUM($BT259:BV259))))</f>
        <v>0</v>
      </c>
      <c r="BX259" s="90">
        <f ca="1">IF(Z258&lt;=0,0,IF($C259&lt;=SUM($BT259:BW259),0,IF(BG259+$C259-SUM($BT259:BW259)&gt;Z258+AP259,Z258+AP259-BG259,$C259-SUM($BT259:BW259))))</f>
        <v>0</v>
      </c>
      <c r="BY259" s="90">
        <f ca="1">IF(AA258&lt;=0,0,IF($C259&lt;=SUM($BT259:BX259),0,IF(BH259+$C259-SUM($BT259:BX259)&gt;AA258+AQ259,AA258+AQ259-BH259,$C259-SUM($BT259:BX259))))</f>
        <v>0</v>
      </c>
      <c r="BZ259" s="90">
        <f ca="1">IF(AB258&lt;=0,0,IF($C259&lt;=SUM($BT259:BY259),0,IF(BI259+$C259-SUM($BT259:BY259)&gt;AB258+AR259,AB258+AR259-BI259,$C259-SUM($BT259:BY259))))</f>
        <v>0</v>
      </c>
      <c r="CA259" s="90">
        <f ca="1">IF(AC258&lt;=0,0,IF($C259&lt;=SUM($BT259:BZ259),0,IF(BJ259+$C259-SUM($BT259:BZ259)&gt;AC258+AS259,AC258+AS259-BJ259,$C259-SUM($BT259:BZ259))))</f>
        <v>0</v>
      </c>
      <c r="CB259" s="90">
        <f ca="1">IF(AD258&lt;=0,0,IF($C259&lt;=SUM($BT259:CA259),0,IF(BK259+$C259-SUM($BT259:CA259)&gt;AD258+AT259,AD258+AT259-BK259,$C259-SUM($BT259:CA259))))</f>
        <v>0</v>
      </c>
      <c r="CC259" s="90">
        <f ca="1">IF(AE258&lt;=0,0,IF($C259&lt;=SUM($BT259:CB259),0,IF(BL259+$C259-SUM($BT259:CB259)&gt;AE258+AU259,AE258+AU259-BL259,$C259-SUM($BT259:CB259))))</f>
        <v>0</v>
      </c>
      <c r="CD259" s="90">
        <f ca="1">IF(AF258&lt;=0,0,IF($C259&lt;=SUM($BT259:CC259),0,IF(BM259+$C259-SUM($BT259:CC259)&gt;AF258+AV259,AF258+AV259-BM259,$C259-SUM($BT259:CC259))))</f>
        <v>0</v>
      </c>
      <c r="CE259" s="90">
        <f ca="1">IF(AG258&lt;=0,0,IF($C259&lt;=SUM($BT259:CD259),0,IF(BN259+$C259-SUM($BT259:CD259)&gt;AG258+AW259,AG258+AW259-BN259,$C259-SUM($BT259:CD259))))</f>
        <v>0</v>
      </c>
      <c r="CF259" s="90">
        <f ca="1">IF(AH258&lt;=0,0,IF($C259&lt;=SUM($BT259:CE259),0,IF(BO259+$C259-SUM($BT259:CE259)&gt;AH258+AX259,AH258+AX259-BO259,$C259-SUM($BT259:CE259))))</f>
        <v>0</v>
      </c>
      <c r="CG259" s="90">
        <f ca="1">IF(AI258&lt;=0,0,IF($C259&lt;=SUM($BT259:CF259),0,IF(BP259+$C259-SUM($BT259:CF259)&gt;AI258+AY259,AI258+AY259-BP259,$C259-SUM($BT259:CF259))))</f>
        <v>0</v>
      </c>
      <c r="CH259" s="90">
        <f ca="1">IF(AJ258&lt;=0,0,IF($C259&lt;=SUM($BT259:CG259),0,IF(BQ259+$C259-SUM($BT259:CG259)&gt;AJ258+AZ259,AJ258+AZ259-BQ259,$C259-SUM($BT259:CG259))))</f>
        <v>0</v>
      </c>
    </row>
    <row r="260" spans="1:86" ht="11.1" customHeight="1" x14ac:dyDescent="0.2">
      <c r="A260" s="86" t="str">
        <f t="shared" ca="1" si="211"/>
        <v/>
      </c>
      <c r="B260" s="87" t="e">
        <f t="shared" ca="1" si="276"/>
        <v>#N/A</v>
      </c>
      <c r="C260" s="88" t="str">
        <f t="shared" ca="1" si="212"/>
        <v/>
      </c>
      <c r="D260" s="89"/>
      <c r="E260" s="90">
        <f t="shared" ca="1" si="213"/>
        <v>0</v>
      </c>
      <c r="F260" s="90">
        <f t="shared" ca="1" si="214"/>
        <v>0</v>
      </c>
      <c r="G260" s="90">
        <f t="shared" ca="1" si="215"/>
        <v>0</v>
      </c>
      <c r="H260" s="90">
        <f t="shared" ca="1" si="216"/>
        <v>0</v>
      </c>
      <c r="I260" s="90">
        <f t="shared" ca="1" si="217"/>
        <v>0</v>
      </c>
      <c r="J260" s="90">
        <f t="shared" ca="1" si="218"/>
        <v>0</v>
      </c>
      <c r="K260" s="90">
        <f t="shared" ca="1" si="219"/>
        <v>0</v>
      </c>
      <c r="L260" s="90">
        <f t="shared" ca="1" si="220"/>
        <v>0</v>
      </c>
      <c r="M260" s="90">
        <f t="shared" ca="1" si="221"/>
        <v>0</v>
      </c>
      <c r="N260" s="90">
        <f t="shared" ca="1" si="222"/>
        <v>0</v>
      </c>
      <c r="O260" s="90">
        <f t="shared" ca="1" si="223"/>
        <v>0</v>
      </c>
      <c r="P260" s="90">
        <f t="shared" ca="1" si="224"/>
        <v>0</v>
      </c>
      <c r="Q260" s="90">
        <f t="shared" ca="1" si="225"/>
        <v>0</v>
      </c>
      <c r="R260" s="90">
        <f t="shared" ca="1" si="226"/>
        <v>0</v>
      </c>
      <c r="S260" s="90">
        <f t="shared" ca="1" si="227"/>
        <v>0</v>
      </c>
      <c r="T260" s="91"/>
      <c r="U260" s="90">
        <f t="shared" ca="1" si="210"/>
        <v>0</v>
      </c>
      <c r="V260" s="90">
        <f t="shared" ca="1" si="228"/>
        <v>0</v>
      </c>
      <c r="W260" s="90">
        <f t="shared" ca="1" si="229"/>
        <v>0</v>
      </c>
      <c r="X260" s="90">
        <f t="shared" ca="1" si="230"/>
        <v>0</v>
      </c>
      <c r="Y260" s="90">
        <f t="shared" ca="1" si="231"/>
        <v>0</v>
      </c>
      <c r="Z260" s="90">
        <f t="shared" ca="1" si="232"/>
        <v>0</v>
      </c>
      <c r="AA260" s="90">
        <f t="shared" ca="1" si="233"/>
        <v>0</v>
      </c>
      <c r="AB260" s="90">
        <f t="shared" ca="1" si="234"/>
        <v>0</v>
      </c>
      <c r="AC260" s="90">
        <f t="shared" ca="1" si="235"/>
        <v>0</v>
      </c>
      <c r="AD260" s="90">
        <f t="shared" ca="1" si="236"/>
        <v>0</v>
      </c>
      <c r="AE260" s="90">
        <f t="shared" ca="1" si="237"/>
        <v>0</v>
      </c>
      <c r="AF260" s="90">
        <f t="shared" ca="1" si="238"/>
        <v>0</v>
      </c>
      <c r="AG260" s="90">
        <f t="shared" ca="1" si="239"/>
        <v>0</v>
      </c>
      <c r="AH260" s="90">
        <f t="shared" ca="1" si="240"/>
        <v>0</v>
      </c>
      <c r="AI260" s="90">
        <f t="shared" ca="1" si="241"/>
        <v>0</v>
      </c>
      <c r="AJ260" s="90">
        <f t="shared" ca="1" si="242"/>
        <v>0</v>
      </c>
      <c r="AK260" s="94"/>
      <c r="AL260" s="90">
        <f t="shared" ca="1" si="243"/>
        <v>0</v>
      </c>
      <c r="AM260" s="90">
        <f t="shared" ca="1" si="244"/>
        <v>0</v>
      </c>
      <c r="AN260" s="90">
        <f t="shared" ca="1" si="245"/>
        <v>0</v>
      </c>
      <c r="AO260" s="90">
        <f t="shared" ca="1" si="246"/>
        <v>0</v>
      </c>
      <c r="AP260" s="90">
        <f t="shared" ca="1" si="247"/>
        <v>0</v>
      </c>
      <c r="AQ260" s="90">
        <f t="shared" ca="1" si="248"/>
        <v>0</v>
      </c>
      <c r="AR260" s="90">
        <f t="shared" ca="1" si="249"/>
        <v>0</v>
      </c>
      <c r="AS260" s="90">
        <f t="shared" ca="1" si="250"/>
        <v>0</v>
      </c>
      <c r="AT260" s="90">
        <f t="shared" ca="1" si="251"/>
        <v>0</v>
      </c>
      <c r="AU260" s="90">
        <f t="shared" ca="1" si="252"/>
        <v>0</v>
      </c>
      <c r="AV260" s="90">
        <f t="shared" ca="1" si="253"/>
        <v>0</v>
      </c>
      <c r="AW260" s="90">
        <f t="shared" ca="1" si="254"/>
        <v>0</v>
      </c>
      <c r="AX260" s="90">
        <f t="shared" ca="1" si="255"/>
        <v>0</v>
      </c>
      <c r="AY260" s="90">
        <f t="shared" ca="1" si="256"/>
        <v>0</v>
      </c>
      <c r="AZ260" s="90">
        <f t="shared" ca="1" si="257"/>
        <v>0</v>
      </c>
      <c r="BA260" s="92">
        <f t="shared" ca="1" si="258"/>
        <v>0</v>
      </c>
      <c r="BB260" s="95"/>
      <c r="BC260" s="90">
        <f t="shared" ca="1" si="259"/>
        <v>0</v>
      </c>
      <c r="BD260" s="90">
        <f t="shared" ca="1" si="260"/>
        <v>0</v>
      </c>
      <c r="BE260" s="90">
        <f t="shared" ca="1" si="261"/>
        <v>0</v>
      </c>
      <c r="BF260" s="90">
        <f t="shared" ca="1" si="262"/>
        <v>0</v>
      </c>
      <c r="BG260" s="90">
        <f t="shared" ca="1" si="263"/>
        <v>0</v>
      </c>
      <c r="BH260" s="90">
        <f t="shared" ca="1" si="264"/>
        <v>0</v>
      </c>
      <c r="BI260" s="90">
        <f t="shared" ca="1" si="265"/>
        <v>0</v>
      </c>
      <c r="BJ260" s="90">
        <f t="shared" ca="1" si="266"/>
        <v>0</v>
      </c>
      <c r="BK260" s="90">
        <f t="shared" ca="1" si="267"/>
        <v>0</v>
      </c>
      <c r="BL260" s="90">
        <f t="shared" ca="1" si="268"/>
        <v>0</v>
      </c>
      <c r="BM260" s="90">
        <f t="shared" ca="1" si="269"/>
        <v>0</v>
      </c>
      <c r="BN260" s="90">
        <f t="shared" ca="1" si="270"/>
        <v>0</v>
      </c>
      <c r="BO260" s="90">
        <f t="shared" ca="1" si="271"/>
        <v>0</v>
      </c>
      <c r="BP260" s="90">
        <f t="shared" ca="1" si="272"/>
        <v>0</v>
      </c>
      <c r="BQ260" s="90">
        <f t="shared" ca="1" si="273"/>
        <v>0</v>
      </c>
      <c r="BR260" s="92">
        <f t="shared" ca="1" si="274"/>
        <v>0</v>
      </c>
      <c r="BS260" s="92"/>
      <c r="BT260" s="93">
        <f t="shared" ca="1" si="275"/>
        <v>0</v>
      </c>
      <c r="BU260" s="90">
        <f ca="1">IF(W259&lt;=0,0,IF($C260&lt;=SUM($BT260:BT260),0,IF(BD260+$C260-SUM($BT260:BT260)&gt;W259+AM260,W259+AM260-BD260,$C260-SUM($BT260:BT260))))</f>
        <v>0</v>
      </c>
      <c r="BV260" s="90">
        <f ca="1">IF(X259&lt;=0,0,IF($C260&lt;=SUM($BT260:BU260),0,IF(BE260+$C260-SUM($BT260:BU260)&gt;X259+AN260,X259+AN260-BE260,$C260-SUM($BT260:BU260))))</f>
        <v>0</v>
      </c>
      <c r="BW260" s="90">
        <f ca="1">IF(Y259&lt;=0,0,IF($C260&lt;=SUM($BT260:BV260),0,IF(BF260+$C260-SUM($BT260:BV260)&gt;Y259+AO260,Y259+AO260-BF260,$C260-SUM($BT260:BV260))))</f>
        <v>0</v>
      </c>
      <c r="BX260" s="90">
        <f ca="1">IF(Z259&lt;=0,0,IF($C260&lt;=SUM($BT260:BW260),0,IF(BG260+$C260-SUM($BT260:BW260)&gt;Z259+AP260,Z259+AP260-BG260,$C260-SUM($BT260:BW260))))</f>
        <v>0</v>
      </c>
      <c r="BY260" s="90">
        <f ca="1">IF(AA259&lt;=0,0,IF($C260&lt;=SUM($BT260:BX260),0,IF(BH260+$C260-SUM($BT260:BX260)&gt;AA259+AQ260,AA259+AQ260-BH260,$C260-SUM($BT260:BX260))))</f>
        <v>0</v>
      </c>
      <c r="BZ260" s="90">
        <f ca="1">IF(AB259&lt;=0,0,IF($C260&lt;=SUM($BT260:BY260),0,IF(BI260+$C260-SUM($BT260:BY260)&gt;AB259+AR260,AB259+AR260-BI260,$C260-SUM($BT260:BY260))))</f>
        <v>0</v>
      </c>
      <c r="CA260" s="90">
        <f ca="1">IF(AC259&lt;=0,0,IF($C260&lt;=SUM($BT260:BZ260),0,IF(BJ260+$C260-SUM($BT260:BZ260)&gt;AC259+AS260,AC259+AS260-BJ260,$C260-SUM($BT260:BZ260))))</f>
        <v>0</v>
      </c>
      <c r="CB260" s="90">
        <f ca="1">IF(AD259&lt;=0,0,IF($C260&lt;=SUM($BT260:CA260),0,IF(BK260+$C260-SUM($BT260:CA260)&gt;AD259+AT260,AD259+AT260-BK260,$C260-SUM($BT260:CA260))))</f>
        <v>0</v>
      </c>
      <c r="CC260" s="90">
        <f ca="1">IF(AE259&lt;=0,0,IF($C260&lt;=SUM($BT260:CB260),0,IF(BL260+$C260-SUM($BT260:CB260)&gt;AE259+AU260,AE259+AU260-BL260,$C260-SUM($BT260:CB260))))</f>
        <v>0</v>
      </c>
      <c r="CD260" s="90">
        <f ca="1">IF(AF259&lt;=0,0,IF($C260&lt;=SUM($BT260:CC260),0,IF(BM260+$C260-SUM($BT260:CC260)&gt;AF259+AV260,AF259+AV260-BM260,$C260-SUM($BT260:CC260))))</f>
        <v>0</v>
      </c>
      <c r="CE260" s="90">
        <f ca="1">IF(AG259&lt;=0,0,IF($C260&lt;=SUM($BT260:CD260),0,IF(BN260+$C260-SUM($BT260:CD260)&gt;AG259+AW260,AG259+AW260-BN260,$C260-SUM($BT260:CD260))))</f>
        <v>0</v>
      </c>
      <c r="CF260" s="90">
        <f ca="1">IF(AH259&lt;=0,0,IF($C260&lt;=SUM($BT260:CE260),0,IF(BO260+$C260-SUM($BT260:CE260)&gt;AH259+AX260,AH259+AX260-BO260,$C260-SUM($BT260:CE260))))</f>
        <v>0</v>
      </c>
      <c r="CG260" s="90">
        <f ca="1">IF(AI259&lt;=0,0,IF($C260&lt;=SUM($BT260:CF260),0,IF(BP260+$C260-SUM($BT260:CF260)&gt;AI259+AY260,AI259+AY260-BP260,$C260-SUM($BT260:CF260))))</f>
        <v>0</v>
      </c>
      <c r="CH260" s="90">
        <f ca="1">IF(AJ259&lt;=0,0,IF($C260&lt;=SUM($BT260:CG260),0,IF(BQ260+$C260-SUM($BT260:CG260)&gt;AJ259+AZ260,AJ259+AZ260-BQ260,$C260-SUM($BT260:CG260))))</f>
        <v>0</v>
      </c>
    </row>
    <row r="261" spans="1:86" ht="11.1" customHeight="1" x14ac:dyDescent="0.2">
      <c r="A261" s="86" t="str">
        <f t="shared" ca="1" si="211"/>
        <v/>
      </c>
      <c r="B261" s="87" t="e">
        <f t="shared" ca="1" si="276"/>
        <v>#N/A</v>
      </c>
      <c r="C261" s="88" t="str">
        <f t="shared" ca="1" si="212"/>
        <v/>
      </c>
      <c r="D261" s="89"/>
      <c r="E261" s="90">
        <f t="shared" ca="1" si="213"/>
        <v>0</v>
      </c>
      <c r="F261" s="90">
        <f t="shared" ca="1" si="214"/>
        <v>0</v>
      </c>
      <c r="G261" s="90">
        <f t="shared" ca="1" si="215"/>
        <v>0</v>
      </c>
      <c r="H261" s="90">
        <f t="shared" ca="1" si="216"/>
        <v>0</v>
      </c>
      <c r="I261" s="90">
        <f t="shared" ca="1" si="217"/>
        <v>0</v>
      </c>
      <c r="J261" s="90">
        <f t="shared" ca="1" si="218"/>
        <v>0</v>
      </c>
      <c r="K261" s="90">
        <f t="shared" ca="1" si="219"/>
        <v>0</v>
      </c>
      <c r="L261" s="90">
        <f t="shared" ca="1" si="220"/>
        <v>0</v>
      </c>
      <c r="M261" s="90">
        <f t="shared" ca="1" si="221"/>
        <v>0</v>
      </c>
      <c r="N261" s="90">
        <f t="shared" ca="1" si="222"/>
        <v>0</v>
      </c>
      <c r="O261" s="90">
        <f t="shared" ca="1" si="223"/>
        <v>0</v>
      </c>
      <c r="P261" s="90">
        <f t="shared" ca="1" si="224"/>
        <v>0</v>
      </c>
      <c r="Q261" s="90">
        <f t="shared" ca="1" si="225"/>
        <v>0</v>
      </c>
      <c r="R261" s="90">
        <f t="shared" ca="1" si="226"/>
        <v>0</v>
      </c>
      <c r="S261" s="90">
        <f t="shared" ca="1" si="227"/>
        <v>0</v>
      </c>
      <c r="T261" s="91"/>
      <c r="U261" s="90">
        <f t="shared" ca="1" si="210"/>
        <v>0</v>
      </c>
      <c r="V261" s="90">
        <f t="shared" ca="1" si="228"/>
        <v>0</v>
      </c>
      <c r="W261" s="90">
        <f t="shared" ca="1" si="229"/>
        <v>0</v>
      </c>
      <c r="X261" s="90">
        <f t="shared" ca="1" si="230"/>
        <v>0</v>
      </c>
      <c r="Y261" s="90">
        <f t="shared" ca="1" si="231"/>
        <v>0</v>
      </c>
      <c r="Z261" s="90">
        <f t="shared" ca="1" si="232"/>
        <v>0</v>
      </c>
      <c r="AA261" s="90">
        <f t="shared" ca="1" si="233"/>
        <v>0</v>
      </c>
      <c r="AB261" s="90">
        <f t="shared" ca="1" si="234"/>
        <v>0</v>
      </c>
      <c r="AC261" s="90">
        <f t="shared" ca="1" si="235"/>
        <v>0</v>
      </c>
      <c r="AD261" s="90">
        <f t="shared" ca="1" si="236"/>
        <v>0</v>
      </c>
      <c r="AE261" s="90">
        <f t="shared" ca="1" si="237"/>
        <v>0</v>
      </c>
      <c r="AF261" s="90">
        <f t="shared" ca="1" si="238"/>
        <v>0</v>
      </c>
      <c r="AG261" s="90">
        <f t="shared" ca="1" si="239"/>
        <v>0</v>
      </c>
      <c r="AH261" s="90">
        <f t="shared" ca="1" si="240"/>
        <v>0</v>
      </c>
      <c r="AI261" s="90">
        <f t="shared" ca="1" si="241"/>
        <v>0</v>
      </c>
      <c r="AJ261" s="90">
        <f t="shared" ca="1" si="242"/>
        <v>0</v>
      </c>
      <c r="AK261" s="94"/>
      <c r="AL261" s="90">
        <f t="shared" ca="1" si="243"/>
        <v>0</v>
      </c>
      <c r="AM261" s="90">
        <f t="shared" ca="1" si="244"/>
        <v>0</v>
      </c>
      <c r="AN261" s="90">
        <f t="shared" ca="1" si="245"/>
        <v>0</v>
      </c>
      <c r="AO261" s="90">
        <f t="shared" ca="1" si="246"/>
        <v>0</v>
      </c>
      <c r="AP261" s="90">
        <f t="shared" ca="1" si="247"/>
        <v>0</v>
      </c>
      <c r="AQ261" s="90">
        <f t="shared" ca="1" si="248"/>
        <v>0</v>
      </c>
      <c r="AR261" s="90">
        <f t="shared" ca="1" si="249"/>
        <v>0</v>
      </c>
      <c r="AS261" s="90">
        <f t="shared" ca="1" si="250"/>
        <v>0</v>
      </c>
      <c r="AT261" s="90">
        <f t="shared" ca="1" si="251"/>
        <v>0</v>
      </c>
      <c r="AU261" s="90">
        <f t="shared" ca="1" si="252"/>
        <v>0</v>
      </c>
      <c r="AV261" s="90">
        <f t="shared" ca="1" si="253"/>
        <v>0</v>
      </c>
      <c r="AW261" s="90">
        <f t="shared" ca="1" si="254"/>
        <v>0</v>
      </c>
      <c r="AX261" s="90">
        <f t="shared" ca="1" si="255"/>
        <v>0</v>
      </c>
      <c r="AY261" s="90">
        <f t="shared" ca="1" si="256"/>
        <v>0</v>
      </c>
      <c r="AZ261" s="90">
        <f t="shared" ca="1" si="257"/>
        <v>0</v>
      </c>
      <c r="BA261" s="92">
        <f t="shared" ca="1" si="258"/>
        <v>0</v>
      </c>
      <c r="BB261" s="95"/>
      <c r="BC261" s="90">
        <f t="shared" ca="1" si="259"/>
        <v>0</v>
      </c>
      <c r="BD261" s="90">
        <f t="shared" ca="1" si="260"/>
        <v>0</v>
      </c>
      <c r="BE261" s="90">
        <f t="shared" ca="1" si="261"/>
        <v>0</v>
      </c>
      <c r="BF261" s="90">
        <f t="shared" ca="1" si="262"/>
        <v>0</v>
      </c>
      <c r="BG261" s="90">
        <f t="shared" ca="1" si="263"/>
        <v>0</v>
      </c>
      <c r="BH261" s="90">
        <f t="shared" ca="1" si="264"/>
        <v>0</v>
      </c>
      <c r="BI261" s="90">
        <f t="shared" ca="1" si="265"/>
        <v>0</v>
      </c>
      <c r="BJ261" s="90">
        <f t="shared" ca="1" si="266"/>
        <v>0</v>
      </c>
      <c r="BK261" s="90">
        <f t="shared" ca="1" si="267"/>
        <v>0</v>
      </c>
      <c r="BL261" s="90">
        <f t="shared" ca="1" si="268"/>
        <v>0</v>
      </c>
      <c r="BM261" s="90">
        <f t="shared" ca="1" si="269"/>
        <v>0</v>
      </c>
      <c r="BN261" s="90">
        <f t="shared" ca="1" si="270"/>
        <v>0</v>
      </c>
      <c r="BO261" s="90">
        <f t="shared" ca="1" si="271"/>
        <v>0</v>
      </c>
      <c r="BP261" s="90">
        <f t="shared" ca="1" si="272"/>
        <v>0</v>
      </c>
      <c r="BQ261" s="90">
        <f t="shared" ca="1" si="273"/>
        <v>0</v>
      </c>
      <c r="BR261" s="92">
        <f t="shared" ca="1" si="274"/>
        <v>0</v>
      </c>
      <c r="BS261" s="92"/>
      <c r="BT261" s="93">
        <f t="shared" ca="1" si="275"/>
        <v>0</v>
      </c>
      <c r="BU261" s="90">
        <f ca="1">IF(W260&lt;=0,0,IF($C261&lt;=SUM($BT261:BT261),0,IF(BD261+$C261-SUM($BT261:BT261)&gt;W260+AM261,W260+AM261-BD261,$C261-SUM($BT261:BT261))))</f>
        <v>0</v>
      </c>
      <c r="BV261" s="90">
        <f ca="1">IF(X260&lt;=0,0,IF($C261&lt;=SUM($BT261:BU261),0,IF(BE261+$C261-SUM($BT261:BU261)&gt;X260+AN261,X260+AN261-BE261,$C261-SUM($BT261:BU261))))</f>
        <v>0</v>
      </c>
      <c r="BW261" s="90">
        <f ca="1">IF(Y260&lt;=0,0,IF($C261&lt;=SUM($BT261:BV261),0,IF(BF261+$C261-SUM($BT261:BV261)&gt;Y260+AO261,Y260+AO261-BF261,$C261-SUM($BT261:BV261))))</f>
        <v>0</v>
      </c>
      <c r="BX261" s="90">
        <f ca="1">IF(Z260&lt;=0,0,IF($C261&lt;=SUM($BT261:BW261),0,IF(BG261+$C261-SUM($BT261:BW261)&gt;Z260+AP261,Z260+AP261-BG261,$C261-SUM($BT261:BW261))))</f>
        <v>0</v>
      </c>
      <c r="BY261" s="90">
        <f ca="1">IF(AA260&lt;=0,0,IF($C261&lt;=SUM($BT261:BX261),0,IF(BH261+$C261-SUM($BT261:BX261)&gt;AA260+AQ261,AA260+AQ261-BH261,$C261-SUM($BT261:BX261))))</f>
        <v>0</v>
      </c>
      <c r="BZ261" s="90">
        <f ca="1">IF(AB260&lt;=0,0,IF($C261&lt;=SUM($BT261:BY261),0,IF(BI261+$C261-SUM($BT261:BY261)&gt;AB260+AR261,AB260+AR261-BI261,$C261-SUM($BT261:BY261))))</f>
        <v>0</v>
      </c>
      <c r="CA261" s="90">
        <f ca="1">IF(AC260&lt;=0,0,IF($C261&lt;=SUM($BT261:BZ261),0,IF(BJ261+$C261-SUM($BT261:BZ261)&gt;AC260+AS261,AC260+AS261-BJ261,$C261-SUM($BT261:BZ261))))</f>
        <v>0</v>
      </c>
      <c r="CB261" s="90">
        <f ca="1">IF(AD260&lt;=0,0,IF($C261&lt;=SUM($BT261:CA261),0,IF(BK261+$C261-SUM($BT261:CA261)&gt;AD260+AT261,AD260+AT261-BK261,$C261-SUM($BT261:CA261))))</f>
        <v>0</v>
      </c>
      <c r="CC261" s="90">
        <f ca="1">IF(AE260&lt;=0,0,IF($C261&lt;=SUM($BT261:CB261),0,IF(BL261+$C261-SUM($BT261:CB261)&gt;AE260+AU261,AE260+AU261-BL261,$C261-SUM($BT261:CB261))))</f>
        <v>0</v>
      </c>
      <c r="CD261" s="90">
        <f ca="1">IF(AF260&lt;=0,0,IF($C261&lt;=SUM($BT261:CC261),0,IF(BM261+$C261-SUM($BT261:CC261)&gt;AF260+AV261,AF260+AV261-BM261,$C261-SUM($BT261:CC261))))</f>
        <v>0</v>
      </c>
      <c r="CE261" s="90">
        <f ca="1">IF(AG260&lt;=0,0,IF($C261&lt;=SUM($BT261:CD261),0,IF(BN261+$C261-SUM($BT261:CD261)&gt;AG260+AW261,AG260+AW261-BN261,$C261-SUM($BT261:CD261))))</f>
        <v>0</v>
      </c>
      <c r="CF261" s="90">
        <f ca="1">IF(AH260&lt;=0,0,IF($C261&lt;=SUM($BT261:CE261),0,IF(BO261+$C261-SUM($BT261:CE261)&gt;AH260+AX261,AH260+AX261-BO261,$C261-SUM($BT261:CE261))))</f>
        <v>0</v>
      </c>
      <c r="CG261" s="90">
        <f ca="1">IF(AI260&lt;=0,0,IF($C261&lt;=SUM($BT261:CF261),0,IF(BP261+$C261-SUM($BT261:CF261)&gt;AI260+AY261,AI260+AY261-BP261,$C261-SUM($BT261:CF261))))</f>
        <v>0</v>
      </c>
      <c r="CH261" s="90">
        <f ca="1">IF(AJ260&lt;=0,0,IF($C261&lt;=SUM($BT261:CG261),0,IF(BQ261+$C261-SUM($BT261:CG261)&gt;AJ260+AZ261,AJ260+AZ261-BQ261,$C261-SUM($BT261:CG261))))</f>
        <v>0</v>
      </c>
    </row>
    <row r="262" spans="1:86" ht="11.1" customHeight="1" x14ac:dyDescent="0.2">
      <c r="A262" s="86" t="str">
        <f t="shared" ca="1" si="211"/>
        <v/>
      </c>
      <c r="B262" s="87" t="e">
        <f t="shared" ca="1" si="276"/>
        <v>#N/A</v>
      </c>
      <c r="C262" s="88" t="str">
        <f t="shared" ca="1" si="212"/>
        <v/>
      </c>
      <c r="D262" s="89"/>
      <c r="E262" s="90">
        <f t="shared" ca="1" si="213"/>
        <v>0</v>
      </c>
      <c r="F262" s="90">
        <f t="shared" ca="1" si="214"/>
        <v>0</v>
      </c>
      <c r="G262" s="90">
        <f t="shared" ca="1" si="215"/>
        <v>0</v>
      </c>
      <c r="H262" s="90">
        <f t="shared" ca="1" si="216"/>
        <v>0</v>
      </c>
      <c r="I262" s="90">
        <f t="shared" ca="1" si="217"/>
        <v>0</v>
      </c>
      <c r="J262" s="90">
        <f t="shared" ca="1" si="218"/>
        <v>0</v>
      </c>
      <c r="K262" s="90">
        <f t="shared" ca="1" si="219"/>
        <v>0</v>
      </c>
      <c r="L262" s="90">
        <f t="shared" ca="1" si="220"/>
        <v>0</v>
      </c>
      <c r="M262" s="90">
        <f t="shared" ca="1" si="221"/>
        <v>0</v>
      </c>
      <c r="N262" s="90">
        <f t="shared" ca="1" si="222"/>
        <v>0</v>
      </c>
      <c r="O262" s="90">
        <f t="shared" ca="1" si="223"/>
        <v>0</v>
      </c>
      <c r="P262" s="90">
        <f t="shared" ca="1" si="224"/>
        <v>0</v>
      </c>
      <c r="Q262" s="90">
        <f t="shared" ca="1" si="225"/>
        <v>0</v>
      </c>
      <c r="R262" s="90">
        <f t="shared" ca="1" si="226"/>
        <v>0</v>
      </c>
      <c r="S262" s="90">
        <f t="shared" ca="1" si="227"/>
        <v>0</v>
      </c>
      <c r="T262" s="91"/>
      <c r="U262" s="90">
        <f t="shared" ca="1" si="210"/>
        <v>0</v>
      </c>
      <c r="V262" s="90">
        <f t="shared" ca="1" si="228"/>
        <v>0</v>
      </c>
      <c r="W262" s="90">
        <f t="shared" ca="1" si="229"/>
        <v>0</v>
      </c>
      <c r="X262" s="90">
        <f t="shared" ca="1" si="230"/>
        <v>0</v>
      </c>
      <c r="Y262" s="90">
        <f t="shared" ca="1" si="231"/>
        <v>0</v>
      </c>
      <c r="Z262" s="90">
        <f t="shared" ca="1" si="232"/>
        <v>0</v>
      </c>
      <c r="AA262" s="90">
        <f t="shared" ca="1" si="233"/>
        <v>0</v>
      </c>
      <c r="AB262" s="90">
        <f t="shared" ca="1" si="234"/>
        <v>0</v>
      </c>
      <c r="AC262" s="90">
        <f t="shared" ca="1" si="235"/>
        <v>0</v>
      </c>
      <c r="AD262" s="90">
        <f t="shared" ca="1" si="236"/>
        <v>0</v>
      </c>
      <c r="AE262" s="90">
        <f t="shared" ca="1" si="237"/>
        <v>0</v>
      </c>
      <c r="AF262" s="90">
        <f t="shared" ca="1" si="238"/>
        <v>0</v>
      </c>
      <c r="AG262" s="90">
        <f t="shared" ca="1" si="239"/>
        <v>0</v>
      </c>
      <c r="AH262" s="90">
        <f t="shared" ca="1" si="240"/>
        <v>0</v>
      </c>
      <c r="AI262" s="90">
        <f t="shared" ca="1" si="241"/>
        <v>0</v>
      </c>
      <c r="AJ262" s="90">
        <f t="shared" ca="1" si="242"/>
        <v>0</v>
      </c>
      <c r="AK262" s="94"/>
      <c r="AL262" s="90">
        <f t="shared" ca="1" si="243"/>
        <v>0</v>
      </c>
      <c r="AM262" s="90">
        <f t="shared" ca="1" si="244"/>
        <v>0</v>
      </c>
      <c r="AN262" s="90">
        <f t="shared" ca="1" si="245"/>
        <v>0</v>
      </c>
      <c r="AO262" s="90">
        <f t="shared" ca="1" si="246"/>
        <v>0</v>
      </c>
      <c r="AP262" s="90">
        <f t="shared" ca="1" si="247"/>
        <v>0</v>
      </c>
      <c r="AQ262" s="90">
        <f t="shared" ca="1" si="248"/>
        <v>0</v>
      </c>
      <c r="AR262" s="90">
        <f t="shared" ca="1" si="249"/>
        <v>0</v>
      </c>
      <c r="AS262" s="90">
        <f t="shared" ca="1" si="250"/>
        <v>0</v>
      </c>
      <c r="AT262" s="90">
        <f t="shared" ca="1" si="251"/>
        <v>0</v>
      </c>
      <c r="AU262" s="90">
        <f t="shared" ca="1" si="252"/>
        <v>0</v>
      </c>
      <c r="AV262" s="90">
        <f t="shared" ca="1" si="253"/>
        <v>0</v>
      </c>
      <c r="AW262" s="90">
        <f t="shared" ca="1" si="254"/>
        <v>0</v>
      </c>
      <c r="AX262" s="90">
        <f t="shared" ca="1" si="255"/>
        <v>0</v>
      </c>
      <c r="AY262" s="90">
        <f t="shared" ca="1" si="256"/>
        <v>0</v>
      </c>
      <c r="AZ262" s="90">
        <f t="shared" ca="1" si="257"/>
        <v>0</v>
      </c>
      <c r="BA262" s="92">
        <f t="shared" ca="1" si="258"/>
        <v>0</v>
      </c>
      <c r="BB262" s="95"/>
      <c r="BC262" s="90">
        <f t="shared" ca="1" si="259"/>
        <v>0</v>
      </c>
      <c r="BD262" s="90">
        <f t="shared" ca="1" si="260"/>
        <v>0</v>
      </c>
      <c r="BE262" s="90">
        <f t="shared" ca="1" si="261"/>
        <v>0</v>
      </c>
      <c r="BF262" s="90">
        <f t="shared" ca="1" si="262"/>
        <v>0</v>
      </c>
      <c r="BG262" s="90">
        <f t="shared" ca="1" si="263"/>
        <v>0</v>
      </c>
      <c r="BH262" s="90">
        <f t="shared" ca="1" si="264"/>
        <v>0</v>
      </c>
      <c r="BI262" s="90">
        <f t="shared" ca="1" si="265"/>
        <v>0</v>
      </c>
      <c r="BJ262" s="90">
        <f t="shared" ca="1" si="266"/>
        <v>0</v>
      </c>
      <c r="BK262" s="90">
        <f t="shared" ca="1" si="267"/>
        <v>0</v>
      </c>
      <c r="BL262" s="90">
        <f t="shared" ca="1" si="268"/>
        <v>0</v>
      </c>
      <c r="BM262" s="90">
        <f t="shared" ca="1" si="269"/>
        <v>0</v>
      </c>
      <c r="BN262" s="90">
        <f t="shared" ca="1" si="270"/>
        <v>0</v>
      </c>
      <c r="BO262" s="90">
        <f t="shared" ca="1" si="271"/>
        <v>0</v>
      </c>
      <c r="BP262" s="90">
        <f t="shared" ca="1" si="272"/>
        <v>0</v>
      </c>
      <c r="BQ262" s="90">
        <f t="shared" ca="1" si="273"/>
        <v>0</v>
      </c>
      <c r="BR262" s="92">
        <f t="shared" ca="1" si="274"/>
        <v>0</v>
      </c>
      <c r="BS262" s="92"/>
      <c r="BT262" s="93">
        <f t="shared" ca="1" si="275"/>
        <v>0</v>
      </c>
      <c r="BU262" s="90">
        <f ca="1">IF(W261&lt;=0,0,IF($C262&lt;=SUM($BT262:BT262),0,IF(BD262+$C262-SUM($BT262:BT262)&gt;W261+AM262,W261+AM262-BD262,$C262-SUM($BT262:BT262))))</f>
        <v>0</v>
      </c>
      <c r="BV262" s="90">
        <f ca="1">IF(X261&lt;=0,0,IF($C262&lt;=SUM($BT262:BU262),0,IF(BE262+$C262-SUM($BT262:BU262)&gt;X261+AN262,X261+AN262-BE262,$C262-SUM($BT262:BU262))))</f>
        <v>0</v>
      </c>
      <c r="BW262" s="90">
        <f ca="1">IF(Y261&lt;=0,0,IF($C262&lt;=SUM($BT262:BV262),0,IF(BF262+$C262-SUM($BT262:BV262)&gt;Y261+AO262,Y261+AO262-BF262,$C262-SUM($BT262:BV262))))</f>
        <v>0</v>
      </c>
      <c r="BX262" s="90">
        <f ca="1">IF(Z261&lt;=0,0,IF($C262&lt;=SUM($BT262:BW262),0,IF(BG262+$C262-SUM($BT262:BW262)&gt;Z261+AP262,Z261+AP262-BG262,$C262-SUM($BT262:BW262))))</f>
        <v>0</v>
      </c>
      <c r="BY262" s="90">
        <f ca="1">IF(AA261&lt;=0,0,IF($C262&lt;=SUM($BT262:BX262),0,IF(BH262+$C262-SUM($BT262:BX262)&gt;AA261+AQ262,AA261+AQ262-BH262,$C262-SUM($BT262:BX262))))</f>
        <v>0</v>
      </c>
      <c r="BZ262" s="90">
        <f ca="1">IF(AB261&lt;=0,0,IF($C262&lt;=SUM($BT262:BY262),0,IF(BI262+$C262-SUM($BT262:BY262)&gt;AB261+AR262,AB261+AR262-BI262,$C262-SUM($BT262:BY262))))</f>
        <v>0</v>
      </c>
      <c r="CA262" s="90">
        <f ca="1">IF(AC261&lt;=0,0,IF($C262&lt;=SUM($BT262:BZ262),0,IF(BJ262+$C262-SUM($BT262:BZ262)&gt;AC261+AS262,AC261+AS262-BJ262,$C262-SUM($BT262:BZ262))))</f>
        <v>0</v>
      </c>
      <c r="CB262" s="90">
        <f ca="1">IF(AD261&lt;=0,0,IF($C262&lt;=SUM($BT262:CA262),0,IF(BK262+$C262-SUM($BT262:CA262)&gt;AD261+AT262,AD261+AT262-BK262,$C262-SUM($BT262:CA262))))</f>
        <v>0</v>
      </c>
      <c r="CC262" s="90">
        <f ca="1">IF(AE261&lt;=0,0,IF($C262&lt;=SUM($BT262:CB262),0,IF(BL262+$C262-SUM($BT262:CB262)&gt;AE261+AU262,AE261+AU262-BL262,$C262-SUM($BT262:CB262))))</f>
        <v>0</v>
      </c>
      <c r="CD262" s="90">
        <f ca="1">IF(AF261&lt;=0,0,IF($C262&lt;=SUM($BT262:CC262),0,IF(BM262+$C262-SUM($BT262:CC262)&gt;AF261+AV262,AF261+AV262-BM262,$C262-SUM($BT262:CC262))))</f>
        <v>0</v>
      </c>
      <c r="CE262" s="90">
        <f ca="1">IF(AG261&lt;=0,0,IF($C262&lt;=SUM($BT262:CD262),0,IF(BN262+$C262-SUM($BT262:CD262)&gt;AG261+AW262,AG261+AW262-BN262,$C262-SUM($BT262:CD262))))</f>
        <v>0</v>
      </c>
      <c r="CF262" s="90">
        <f ca="1">IF(AH261&lt;=0,0,IF($C262&lt;=SUM($BT262:CE262),0,IF(BO262+$C262-SUM($BT262:CE262)&gt;AH261+AX262,AH261+AX262-BO262,$C262-SUM($BT262:CE262))))</f>
        <v>0</v>
      </c>
      <c r="CG262" s="90">
        <f ca="1">IF(AI261&lt;=0,0,IF($C262&lt;=SUM($BT262:CF262),0,IF(BP262+$C262-SUM($BT262:CF262)&gt;AI261+AY262,AI261+AY262-BP262,$C262-SUM($BT262:CF262))))</f>
        <v>0</v>
      </c>
      <c r="CH262" s="90">
        <f ca="1">IF(AJ261&lt;=0,0,IF($C262&lt;=SUM($BT262:CG262),0,IF(BQ262+$C262-SUM($BT262:CG262)&gt;AJ261+AZ262,AJ261+AZ262-BQ262,$C262-SUM($BT262:CG262))))</f>
        <v>0</v>
      </c>
    </row>
    <row r="263" spans="1:86" ht="11.1" customHeight="1" x14ac:dyDescent="0.2">
      <c r="A263" s="86" t="str">
        <f t="shared" ca="1" si="211"/>
        <v/>
      </c>
      <c r="B263" s="87" t="e">
        <f t="shared" ca="1" si="276"/>
        <v>#N/A</v>
      </c>
      <c r="C263" s="88" t="str">
        <f t="shared" ca="1" si="212"/>
        <v/>
      </c>
      <c r="D263" s="89"/>
      <c r="E263" s="90">
        <f t="shared" ca="1" si="213"/>
        <v>0</v>
      </c>
      <c r="F263" s="90">
        <f t="shared" ca="1" si="214"/>
        <v>0</v>
      </c>
      <c r="G263" s="90">
        <f t="shared" ca="1" si="215"/>
        <v>0</v>
      </c>
      <c r="H263" s="90">
        <f t="shared" ca="1" si="216"/>
        <v>0</v>
      </c>
      <c r="I263" s="90">
        <f t="shared" ca="1" si="217"/>
        <v>0</v>
      </c>
      <c r="J263" s="90">
        <f t="shared" ca="1" si="218"/>
        <v>0</v>
      </c>
      <c r="K263" s="90">
        <f t="shared" ca="1" si="219"/>
        <v>0</v>
      </c>
      <c r="L263" s="90">
        <f t="shared" ca="1" si="220"/>
        <v>0</v>
      </c>
      <c r="M263" s="90">
        <f t="shared" ca="1" si="221"/>
        <v>0</v>
      </c>
      <c r="N263" s="90">
        <f t="shared" ca="1" si="222"/>
        <v>0</v>
      </c>
      <c r="O263" s="90">
        <f t="shared" ca="1" si="223"/>
        <v>0</v>
      </c>
      <c r="P263" s="90">
        <f t="shared" ca="1" si="224"/>
        <v>0</v>
      </c>
      <c r="Q263" s="90">
        <f t="shared" ca="1" si="225"/>
        <v>0</v>
      </c>
      <c r="R263" s="90">
        <f t="shared" ca="1" si="226"/>
        <v>0</v>
      </c>
      <c r="S263" s="90">
        <f t="shared" ca="1" si="227"/>
        <v>0</v>
      </c>
      <c r="T263" s="91"/>
      <c r="U263" s="90">
        <f t="shared" ca="1" si="210"/>
        <v>0</v>
      </c>
      <c r="V263" s="90">
        <f t="shared" ca="1" si="228"/>
        <v>0</v>
      </c>
      <c r="W263" s="90">
        <f t="shared" ca="1" si="229"/>
        <v>0</v>
      </c>
      <c r="X263" s="90">
        <f t="shared" ca="1" si="230"/>
        <v>0</v>
      </c>
      <c r="Y263" s="90">
        <f t="shared" ca="1" si="231"/>
        <v>0</v>
      </c>
      <c r="Z263" s="90">
        <f t="shared" ca="1" si="232"/>
        <v>0</v>
      </c>
      <c r="AA263" s="90">
        <f t="shared" ca="1" si="233"/>
        <v>0</v>
      </c>
      <c r="AB263" s="90">
        <f t="shared" ca="1" si="234"/>
        <v>0</v>
      </c>
      <c r="AC263" s="90">
        <f t="shared" ca="1" si="235"/>
        <v>0</v>
      </c>
      <c r="AD263" s="90">
        <f t="shared" ca="1" si="236"/>
        <v>0</v>
      </c>
      <c r="AE263" s="90">
        <f t="shared" ca="1" si="237"/>
        <v>0</v>
      </c>
      <c r="AF263" s="90">
        <f t="shared" ca="1" si="238"/>
        <v>0</v>
      </c>
      <c r="AG263" s="90">
        <f t="shared" ca="1" si="239"/>
        <v>0</v>
      </c>
      <c r="AH263" s="90">
        <f t="shared" ca="1" si="240"/>
        <v>0</v>
      </c>
      <c r="AI263" s="90">
        <f t="shared" ca="1" si="241"/>
        <v>0</v>
      </c>
      <c r="AJ263" s="90">
        <f t="shared" ca="1" si="242"/>
        <v>0</v>
      </c>
      <c r="AK263" s="94"/>
      <c r="AL263" s="90">
        <f t="shared" ca="1" si="243"/>
        <v>0</v>
      </c>
      <c r="AM263" s="90">
        <f t="shared" ca="1" si="244"/>
        <v>0</v>
      </c>
      <c r="AN263" s="90">
        <f t="shared" ca="1" si="245"/>
        <v>0</v>
      </c>
      <c r="AO263" s="90">
        <f t="shared" ca="1" si="246"/>
        <v>0</v>
      </c>
      <c r="AP263" s="90">
        <f t="shared" ca="1" si="247"/>
        <v>0</v>
      </c>
      <c r="AQ263" s="90">
        <f t="shared" ca="1" si="248"/>
        <v>0</v>
      </c>
      <c r="AR263" s="90">
        <f t="shared" ca="1" si="249"/>
        <v>0</v>
      </c>
      <c r="AS263" s="90">
        <f t="shared" ca="1" si="250"/>
        <v>0</v>
      </c>
      <c r="AT263" s="90">
        <f t="shared" ca="1" si="251"/>
        <v>0</v>
      </c>
      <c r="AU263" s="90">
        <f t="shared" ca="1" si="252"/>
        <v>0</v>
      </c>
      <c r="AV263" s="90">
        <f t="shared" ca="1" si="253"/>
        <v>0</v>
      </c>
      <c r="AW263" s="90">
        <f t="shared" ca="1" si="254"/>
        <v>0</v>
      </c>
      <c r="AX263" s="90">
        <f t="shared" ca="1" si="255"/>
        <v>0</v>
      </c>
      <c r="AY263" s="90">
        <f t="shared" ca="1" si="256"/>
        <v>0</v>
      </c>
      <c r="AZ263" s="90">
        <f t="shared" ca="1" si="257"/>
        <v>0</v>
      </c>
      <c r="BA263" s="92">
        <f t="shared" ca="1" si="258"/>
        <v>0</v>
      </c>
      <c r="BB263" s="95"/>
      <c r="BC263" s="90">
        <f t="shared" ca="1" si="259"/>
        <v>0</v>
      </c>
      <c r="BD263" s="90">
        <f t="shared" ca="1" si="260"/>
        <v>0</v>
      </c>
      <c r="BE263" s="90">
        <f t="shared" ca="1" si="261"/>
        <v>0</v>
      </c>
      <c r="BF263" s="90">
        <f t="shared" ca="1" si="262"/>
        <v>0</v>
      </c>
      <c r="BG263" s="90">
        <f t="shared" ca="1" si="263"/>
        <v>0</v>
      </c>
      <c r="BH263" s="90">
        <f t="shared" ca="1" si="264"/>
        <v>0</v>
      </c>
      <c r="BI263" s="90">
        <f t="shared" ca="1" si="265"/>
        <v>0</v>
      </c>
      <c r="BJ263" s="90">
        <f t="shared" ca="1" si="266"/>
        <v>0</v>
      </c>
      <c r="BK263" s="90">
        <f t="shared" ca="1" si="267"/>
        <v>0</v>
      </c>
      <c r="BL263" s="90">
        <f t="shared" ca="1" si="268"/>
        <v>0</v>
      </c>
      <c r="BM263" s="90">
        <f t="shared" ca="1" si="269"/>
        <v>0</v>
      </c>
      <c r="BN263" s="90">
        <f t="shared" ca="1" si="270"/>
        <v>0</v>
      </c>
      <c r="BO263" s="90">
        <f t="shared" ca="1" si="271"/>
        <v>0</v>
      </c>
      <c r="BP263" s="90">
        <f t="shared" ca="1" si="272"/>
        <v>0</v>
      </c>
      <c r="BQ263" s="90">
        <f t="shared" ca="1" si="273"/>
        <v>0</v>
      </c>
      <c r="BR263" s="92">
        <f t="shared" ca="1" si="274"/>
        <v>0</v>
      </c>
      <c r="BS263" s="92"/>
      <c r="BT263" s="93">
        <f t="shared" ca="1" si="275"/>
        <v>0</v>
      </c>
      <c r="BU263" s="90">
        <f ca="1">IF(W262&lt;=0,0,IF($C263&lt;=SUM($BT263:BT263),0,IF(BD263+$C263-SUM($BT263:BT263)&gt;W262+AM263,W262+AM263-BD263,$C263-SUM($BT263:BT263))))</f>
        <v>0</v>
      </c>
      <c r="BV263" s="90">
        <f ca="1">IF(X262&lt;=0,0,IF($C263&lt;=SUM($BT263:BU263),0,IF(BE263+$C263-SUM($BT263:BU263)&gt;X262+AN263,X262+AN263-BE263,$C263-SUM($BT263:BU263))))</f>
        <v>0</v>
      </c>
      <c r="BW263" s="90">
        <f ca="1">IF(Y262&lt;=0,0,IF($C263&lt;=SUM($BT263:BV263),0,IF(BF263+$C263-SUM($BT263:BV263)&gt;Y262+AO263,Y262+AO263-BF263,$C263-SUM($BT263:BV263))))</f>
        <v>0</v>
      </c>
      <c r="BX263" s="90">
        <f ca="1">IF(Z262&lt;=0,0,IF($C263&lt;=SUM($BT263:BW263),0,IF(BG263+$C263-SUM($BT263:BW263)&gt;Z262+AP263,Z262+AP263-BG263,$C263-SUM($BT263:BW263))))</f>
        <v>0</v>
      </c>
      <c r="BY263" s="90">
        <f ca="1">IF(AA262&lt;=0,0,IF($C263&lt;=SUM($BT263:BX263),0,IF(BH263+$C263-SUM($BT263:BX263)&gt;AA262+AQ263,AA262+AQ263-BH263,$C263-SUM($BT263:BX263))))</f>
        <v>0</v>
      </c>
      <c r="BZ263" s="90">
        <f ca="1">IF(AB262&lt;=0,0,IF($C263&lt;=SUM($BT263:BY263),0,IF(BI263+$C263-SUM($BT263:BY263)&gt;AB262+AR263,AB262+AR263-BI263,$C263-SUM($BT263:BY263))))</f>
        <v>0</v>
      </c>
      <c r="CA263" s="90">
        <f ca="1">IF(AC262&lt;=0,0,IF($C263&lt;=SUM($BT263:BZ263),0,IF(BJ263+$C263-SUM($BT263:BZ263)&gt;AC262+AS263,AC262+AS263-BJ263,$C263-SUM($BT263:BZ263))))</f>
        <v>0</v>
      </c>
      <c r="CB263" s="90">
        <f ca="1">IF(AD262&lt;=0,0,IF($C263&lt;=SUM($BT263:CA263),0,IF(BK263+$C263-SUM($BT263:CA263)&gt;AD262+AT263,AD262+AT263-BK263,$C263-SUM($BT263:CA263))))</f>
        <v>0</v>
      </c>
      <c r="CC263" s="90">
        <f ca="1">IF(AE262&lt;=0,0,IF($C263&lt;=SUM($BT263:CB263),0,IF(BL263+$C263-SUM($BT263:CB263)&gt;AE262+AU263,AE262+AU263-BL263,$C263-SUM($BT263:CB263))))</f>
        <v>0</v>
      </c>
      <c r="CD263" s="90">
        <f ca="1">IF(AF262&lt;=0,0,IF($C263&lt;=SUM($BT263:CC263),0,IF(BM263+$C263-SUM($BT263:CC263)&gt;AF262+AV263,AF262+AV263-BM263,$C263-SUM($BT263:CC263))))</f>
        <v>0</v>
      </c>
      <c r="CE263" s="90">
        <f ca="1">IF(AG262&lt;=0,0,IF($C263&lt;=SUM($BT263:CD263),0,IF(BN263+$C263-SUM($BT263:CD263)&gt;AG262+AW263,AG262+AW263-BN263,$C263-SUM($BT263:CD263))))</f>
        <v>0</v>
      </c>
      <c r="CF263" s="90">
        <f ca="1">IF(AH262&lt;=0,0,IF($C263&lt;=SUM($BT263:CE263),0,IF(BO263+$C263-SUM($BT263:CE263)&gt;AH262+AX263,AH262+AX263-BO263,$C263-SUM($BT263:CE263))))</f>
        <v>0</v>
      </c>
      <c r="CG263" s="90">
        <f ca="1">IF(AI262&lt;=0,0,IF($C263&lt;=SUM($BT263:CF263),0,IF(BP263+$C263-SUM($BT263:CF263)&gt;AI262+AY263,AI262+AY263-BP263,$C263-SUM($BT263:CF263))))</f>
        <v>0</v>
      </c>
      <c r="CH263" s="90">
        <f ca="1">IF(AJ262&lt;=0,0,IF($C263&lt;=SUM($BT263:CG263),0,IF(BQ263+$C263-SUM($BT263:CG263)&gt;AJ262+AZ263,AJ262+AZ263-BQ263,$C263-SUM($BT263:CG263))))</f>
        <v>0</v>
      </c>
    </row>
    <row r="264" spans="1:86" ht="11.1" customHeight="1" x14ac:dyDescent="0.2">
      <c r="A264" s="86" t="str">
        <f t="shared" ca="1" si="211"/>
        <v/>
      </c>
      <c r="B264" s="87" t="e">
        <f t="shared" ca="1" si="276"/>
        <v>#N/A</v>
      </c>
      <c r="C264" s="88" t="str">
        <f t="shared" ca="1" si="212"/>
        <v/>
      </c>
      <c r="D264" s="89"/>
      <c r="E264" s="90">
        <f t="shared" ca="1" si="213"/>
        <v>0</v>
      </c>
      <c r="F264" s="90">
        <f t="shared" ca="1" si="214"/>
        <v>0</v>
      </c>
      <c r="G264" s="90">
        <f t="shared" ca="1" si="215"/>
        <v>0</v>
      </c>
      <c r="H264" s="90">
        <f t="shared" ca="1" si="216"/>
        <v>0</v>
      </c>
      <c r="I264" s="90">
        <f t="shared" ca="1" si="217"/>
        <v>0</v>
      </c>
      <c r="J264" s="90">
        <f t="shared" ca="1" si="218"/>
        <v>0</v>
      </c>
      <c r="K264" s="90">
        <f t="shared" ca="1" si="219"/>
        <v>0</v>
      </c>
      <c r="L264" s="90">
        <f t="shared" ca="1" si="220"/>
        <v>0</v>
      </c>
      <c r="M264" s="90">
        <f t="shared" ca="1" si="221"/>
        <v>0</v>
      </c>
      <c r="N264" s="90">
        <f t="shared" ca="1" si="222"/>
        <v>0</v>
      </c>
      <c r="O264" s="90">
        <f t="shared" ca="1" si="223"/>
        <v>0</v>
      </c>
      <c r="P264" s="90">
        <f t="shared" ca="1" si="224"/>
        <v>0</v>
      </c>
      <c r="Q264" s="90">
        <f t="shared" ca="1" si="225"/>
        <v>0</v>
      </c>
      <c r="R264" s="90">
        <f t="shared" ca="1" si="226"/>
        <v>0</v>
      </c>
      <c r="S264" s="90">
        <f t="shared" ca="1" si="227"/>
        <v>0</v>
      </c>
      <c r="T264" s="91"/>
      <c r="U264" s="90">
        <f t="shared" ca="1" si="210"/>
        <v>0</v>
      </c>
      <c r="V264" s="90">
        <f t="shared" ca="1" si="228"/>
        <v>0</v>
      </c>
      <c r="W264" s="90">
        <f t="shared" ca="1" si="229"/>
        <v>0</v>
      </c>
      <c r="X264" s="90">
        <f t="shared" ca="1" si="230"/>
        <v>0</v>
      </c>
      <c r="Y264" s="90">
        <f t="shared" ca="1" si="231"/>
        <v>0</v>
      </c>
      <c r="Z264" s="90">
        <f t="shared" ca="1" si="232"/>
        <v>0</v>
      </c>
      <c r="AA264" s="90">
        <f t="shared" ca="1" si="233"/>
        <v>0</v>
      </c>
      <c r="AB264" s="90">
        <f t="shared" ca="1" si="234"/>
        <v>0</v>
      </c>
      <c r="AC264" s="90">
        <f t="shared" ca="1" si="235"/>
        <v>0</v>
      </c>
      <c r="AD264" s="90">
        <f t="shared" ca="1" si="236"/>
        <v>0</v>
      </c>
      <c r="AE264" s="90">
        <f t="shared" ca="1" si="237"/>
        <v>0</v>
      </c>
      <c r="AF264" s="90">
        <f t="shared" ca="1" si="238"/>
        <v>0</v>
      </c>
      <c r="AG264" s="90">
        <f t="shared" ca="1" si="239"/>
        <v>0</v>
      </c>
      <c r="AH264" s="90">
        <f t="shared" ca="1" si="240"/>
        <v>0</v>
      </c>
      <c r="AI264" s="90">
        <f t="shared" ca="1" si="241"/>
        <v>0</v>
      </c>
      <c r="AJ264" s="90">
        <f t="shared" ca="1" si="242"/>
        <v>0</v>
      </c>
      <c r="AK264" s="94"/>
      <c r="AL264" s="90">
        <f t="shared" ca="1" si="243"/>
        <v>0</v>
      </c>
      <c r="AM264" s="90">
        <f t="shared" ca="1" si="244"/>
        <v>0</v>
      </c>
      <c r="AN264" s="90">
        <f t="shared" ca="1" si="245"/>
        <v>0</v>
      </c>
      <c r="AO264" s="90">
        <f t="shared" ca="1" si="246"/>
        <v>0</v>
      </c>
      <c r="AP264" s="90">
        <f t="shared" ca="1" si="247"/>
        <v>0</v>
      </c>
      <c r="AQ264" s="90">
        <f t="shared" ca="1" si="248"/>
        <v>0</v>
      </c>
      <c r="AR264" s="90">
        <f t="shared" ca="1" si="249"/>
        <v>0</v>
      </c>
      <c r="AS264" s="90">
        <f t="shared" ca="1" si="250"/>
        <v>0</v>
      </c>
      <c r="AT264" s="90">
        <f t="shared" ca="1" si="251"/>
        <v>0</v>
      </c>
      <c r="AU264" s="90">
        <f t="shared" ca="1" si="252"/>
        <v>0</v>
      </c>
      <c r="AV264" s="90">
        <f t="shared" ca="1" si="253"/>
        <v>0</v>
      </c>
      <c r="AW264" s="90">
        <f t="shared" ca="1" si="254"/>
        <v>0</v>
      </c>
      <c r="AX264" s="90">
        <f t="shared" ca="1" si="255"/>
        <v>0</v>
      </c>
      <c r="AY264" s="90">
        <f t="shared" ca="1" si="256"/>
        <v>0</v>
      </c>
      <c r="AZ264" s="90">
        <f t="shared" ca="1" si="257"/>
        <v>0</v>
      </c>
      <c r="BA264" s="92">
        <f t="shared" ca="1" si="258"/>
        <v>0</v>
      </c>
      <c r="BB264" s="95"/>
      <c r="BC264" s="90">
        <f t="shared" ca="1" si="259"/>
        <v>0</v>
      </c>
      <c r="BD264" s="90">
        <f t="shared" ca="1" si="260"/>
        <v>0</v>
      </c>
      <c r="BE264" s="90">
        <f t="shared" ca="1" si="261"/>
        <v>0</v>
      </c>
      <c r="BF264" s="90">
        <f t="shared" ca="1" si="262"/>
        <v>0</v>
      </c>
      <c r="BG264" s="90">
        <f t="shared" ca="1" si="263"/>
        <v>0</v>
      </c>
      <c r="BH264" s="90">
        <f t="shared" ca="1" si="264"/>
        <v>0</v>
      </c>
      <c r="BI264" s="90">
        <f t="shared" ca="1" si="265"/>
        <v>0</v>
      </c>
      <c r="BJ264" s="90">
        <f t="shared" ca="1" si="266"/>
        <v>0</v>
      </c>
      <c r="BK264" s="90">
        <f t="shared" ca="1" si="267"/>
        <v>0</v>
      </c>
      <c r="BL264" s="90">
        <f t="shared" ca="1" si="268"/>
        <v>0</v>
      </c>
      <c r="BM264" s="90">
        <f t="shared" ca="1" si="269"/>
        <v>0</v>
      </c>
      <c r="BN264" s="90">
        <f t="shared" ca="1" si="270"/>
        <v>0</v>
      </c>
      <c r="BO264" s="90">
        <f t="shared" ca="1" si="271"/>
        <v>0</v>
      </c>
      <c r="BP264" s="90">
        <f t="shared" ca="1" si="272"/>
        <v>0</v>
      </c>
      <c r="BQ264" s="90">
        <f t="shared" ca="1" si="273"/>
        <v>0</v>
      </c>
      <c r="BR264" s="92">
        <f t="shared" ca="1" si="274"/>
        <v>0</v>
      </c>
      <c r="BS264" s="92"/>
      <c r="BT264" s="93">
        <f t="shared" ca="1" si="275"/>
        <v>0</v>
      </c>
      <c r="BU264" s="90">
        <f ca="1">IF(W263&lt;=0,0,IF($C264&lt;=SUM($BT264:BT264),0,IF(BD264+$C264-SUM($BT264:BT264)&gt;W263+AM264,W263+AM264-BD264,$C264-SUM($BT264:BT264))))</f>
        <v>0</v>
      </c>
      <c r="BV264" s="90">
        <f ca="1">IF(X263&lt;=0,0,IF($C264&lt;=SUM($BT264:BU264),0,IF(BE264+$C264-SUM($BT264:BU264)&gt;X263+AN264,X263+AN264-BE264,$C264-SUM($BT264:BU264))))</f>
        <v>0</v>
      </c>
      <c r="BW264" s="90">
        <f ca="1">IF(Y263&lt;=0,0,IF($C264&lt;=SUM($BT264:BV264),0,IF(BF264+$C264-SUM($BT264:BV264)&gt;Y263+AO264,Y263+AO264-BF264,$C264-SUM($BT264:BV264))))</f>
        <v>0</v>
      </c>
      <c r="BX264" s="90">
        <f ca="1">IF(Z263&lt;=0,0,IF($C264&lt;=SUM($BT264:BW264),0,IF(BG264+$C264-SUM($BT264:BW264)&gt;Z263+AP264,Z263+AP264-BG264,$C264-SUM($BT264:BW264))))</f>
        <v>0</v>
      </c>
      <c r="BY264" s="90">
        <f ca="1">IF(AA263&lt;=0,0,IF($C264&lt;=SUM($BT264:BX264),0,IF(BH264+$C264-SUM($BT264:BX264)&gt;AA263+AQ264,AA263+AQ264-BH264,$C264-SUM($BT264:BX264))))</f>
        <v>0</v>
      </c>
      <c r="BZ264" s="90">
        <f ca="1">IF(AB263&lt;=0,0,IF($C264&lt;=SUM($BT264:BY264),0,IF(BI264+$C264-SUM($BT264:BY264)&gt;AB263+AR264,AB263+AR264-BI264,$C264-SUM($BT264:BY264))))</f>
        <v>0</v>
      </c>
      <c r="CA264" s="90">
        <f ca="1">IF(AC263&lt;=0,0,IF($C264&lt;=SUM($BT264:BZ264),0,IF(BJ264+$C264-SUM($BT264:BZ264)&gt;AC263+AS264,AC263+AS264-BJ264,$C264-SUM($BT264:BZ264))))</f>
        <v>0</v>
      </c>
      <c r="CB264" s="90">
        <f ca="1">IF(AD263&lt;=0,0,IF($C264&lt;=SUM($BT264:CA264),0,IF(BK264+$C264-SUM($BT264:CA264)&gt;AD263+AT264,AD263+AT264-BK264,$C264-SUM($BT264:CA264))))</f>
        <v>0</v>
      </c>
      <c r="CC264" s="90">
        <f ca="1">IF(AE263&lt;=0,0,IF($C264&lt;=SUM($BT264:CB264),0,IF(BL264+$C264-SUM($BT264:CB264)&gt;AE263+AU264,AE263+AU264-BL264,$C264-SUM($BT264:CB264))))</f>
        <v>0</v>
      </c>
      <c r="CD264" s="90">
        <f ca="1">IF(AF263&lt;=0,0,IF($C264&lt;=SUM($BT264:CC264),0,IF(BM264+$C264-SUM($BT264:CC264)&gt;AF263+AV264,AF263+AV264-BM264,$C264-SUM($BT264:CC264))))</f>
        <v>0</v>
      </c>
      <c r="CE264" s="90">
        <f ca="1">IF(AG263&lt;=0,0,IF($C264&lt;=SUM($BT264:CD264),0,IF(BN264+$C264-SUM($BT264:CD264)&gt;AG263+AW264,AG263+AW264-BN264,$C264-SUM($BT264:CD264))))</f>
        <v>0</v>
      </c>
      <c r="CF264" s="90">
        <f ca="1">IF(AH263&lt;=0,0,IF($C264&lt;=SUM($BT264:CE264),0,IF(BO264+$C264-SUM($BT264:CE264)&gt;AH263+AX264,AH263+AX264-BO264,$C264-SUM($BT264:CE264))))</f>
        <v>0</v>
      </c>
      <c r="CG264" s="90">
        <f ca="1">IF(AI263&lt;=0,0,IF($C264&lt;=SUM($BT264:CF264),0,IF(BP264+$C264-SUM($BT264:CF264)&gt;AI263+AY264,AI263+AY264-BP264,$C264-SUM($BT264:CF264))))</f>
        <v>0</v>
      </c>
      <c r="CH264" s="90">
        <f ca="1">IF(AJ263&lt;=0,0,IF($C264&lt;=SUM($BT264:CG264),0,IF(BQ264+$C264-SUM($BT264:CG264)&gt;AJ263+AZ264,AJ263+AZ264-BQ264,$C264-SUM($BT264:CG264))))</f>
        <v>0</v>
      </c>
    </row>
    <row r="265" spans="1:86" ht="11.1" customHeight="1" x14ac:dyDescent="0.2">
      <c r="A265" s="86" t="str">
        <f t="shared" ca="1" si="211"/>
        <v/>
      </c>
      <c r="B265" s="87" t="e">
        <f t="shared" ca="1" si="276"/>
        <v>#N/A</v>
      </c>
      <c r="C265" s="88" t="str">
        <f t="shared" ca="1" si="212"/>
        <v/>
      </c>
      <c r="D265" s="89"/>
      <c r="E265" s="90">
        <f t="shared" ca="1" si="213"/>
        <v>0</v>
      </c>
      <c r="F265" s="90">
        <f t="shared" ca="1" si="214"/>
        <v>0</v>
      </c>
      <c r="G265" s="90">
        <f t="shared" ca="1" si="215"/>
        <v>0</v>
      </c>
      <c r="H265" s="90">
        <f t="shared" ca="1" si="216"/>
        <v>0</v>
      </c>
      <c r="I265" s="90">
        <f t="shared" ca="1" si="217"/>
        <v>0</v>
      </c>
      <c r="J265" s="90">
        <f t="shared" ca="1" si="218"/>
        <v>0</v>
      </c>
      <c r="K265" s="90">
        <f t="shared" ca="1" si="219"/>
        <v>0</v>
      </c>
      <c r="L265" s="90">
        <f t="shared" ca="1" si="220"/>
        <v>0</v>
      </c>
      <c r="M265" s="90">
        <f t="shared" ca="1" si="221"/>
        <v>0</v>
      </c>
      <c r="N265" s="90">
        <f t="shared" ca="1" si="222"/>
        <v>0</v>
      </c>
      <c r="O265" s="90">
        <f t="shared" ca="1" si="223"/>
        <v>0</v>
      </c>
      <c r="P265" s="90">
        <f t="shared" ca="1" si="224"/>
        <v>0</v>
      </c>
      <c r="Q265" s="90">
        <f t="shared" ca="1" si="225"/>
        <v>0</v>
      </c>
      <c r="R265" s="90">
        <f t="shared" ca="1" si="226"/>
        <v>0</v>
      </c>
      <c r="S265" s="90">
        <f t="shared" ca="1" si="227"/>
        <v>0</v>
      </c>
      <c r="T265" s="91"/>
      <c r="U265" s="90">
        <f t="shared" ca="1" si="210"/>
        <v>0</v>
      </c>
      <c r="V265" s="90">
        <f t="shared" ca="1" si="228"/>
        <v>0</v>
      </c>
      <c r="W265" s="90">
        <f t="shared" ca="1" si="229"/>
        <v>0</v>
      </c>
      <c r="X265" s="90">
        <f t="shared" ca="1" si="230"/>
        <v>0</v>
      </c>
      <c r="Y265" s="90">
        <f t="shared" ca="1" si="231"/>
        <v>0</v>
      </c>
      <c r="Z265" s="90">
        <f t="shared" ca="1" si="232"/>
        <v>0</v>
      </c>
      <c r="AA265" s="90">
        <f t="shared" ca="1" si="233"/>
        <v>0</v>
      </c>
      <c r="AB265" s="90">
        <f t="shared" ca="1" si="234"/>
        <v>0</v>
      </c>
      <c r="AC265" s="90">
        <f t="shared" ca="1" si="235"/>
        <v>0</v>
      </c>
      <c r="AD265" s="90">
        <f t="shared" ca="1" si="236"/>
        <v>0</v>
      </c>
      <c r="AE265" s="90">
        <f t="shared" ca="1" si="237"/>
        <v>0</v>
      </c>
      <c r="AF265" s="90">
        <f t="shared" ca="1" si="238"/>
        <v>0</v>
      </c>
      <c r="AG265" s="90">
        <f t="shared" ca="1" si="239"/>
        <v>0</v>
      </c>
      <c r="AH265" s="90">
        <f t="shared" ca="1" si="240"/>
        <v>0</v>
      </c>
      <c r="AI265" s="90">
        <f t="shared" ca="1" si="241"/>
        <v>0</v>
      </c>
      <c r="AJ265" s="90">
        <f t="shared" ca="1" si="242"/>
        <v>0</v>
      </c>
      <c r="AK265" s="94"/>
      <c r="AL265" s="90">
        <f t="shared" ca="1" si="243"/>
        <v>0</v>
      </c>
      <c r="AM265" s="90">
        <f t="shared" ca="1" si="244"/>
        <v>0</v>
      </c>
      <c r="AN265" s="90">
        <f t="shared" ca="1" si="245"/>
        <v>0</v>
      </c>
      <c r="AO265" s="90">
        <f t="shared" ca="1" si="246"/>
        <v>0</v>
      </c>
      <c r="AP265" s="90">
        <f t="shared" ca="1" si="247"/>
        <v>0</v>
      </c>
      <c r="AQ265" s="90">
        <f t="shared" ca="1" si="248"/>
        <v>0</v>
      </c>
      <c r="AR265" s="90">
        <f t="shared" ca="1" si="249"/>
        <v>0</v>
      </c>
      <c r="AS265" s="90">
        <f t="shared" ca="1" si="250"/>
        <v>0</v>
      </c>
      <c r="AT265" s="90">
        <f t="shared" ca="1" si="251"/>
        <v>0</v>
      </c>
      <c r="AU265" s="90">
        <f t="shared" ca="1" si="252"/>
        <v>0</v>
      </c>
      <c r="AV265" s="90">
        <f t="shared" ca="1" si="253"/>
        <v>0</v>
      </c>
      <c r="AW265" s="90">
        <f t="shared" ca="1" si="254"/>
        <v>0</v>
      </c>
      <c r="AX265" s="90">
        <f t="shared" ca="1" si="255"/>
        <v>0</v>
      </c>
      <c r="AY265" s="90">
        <f t="shared" ca="1" si="256"/>
        <v>0</v>
      </c>
      <c r="AZ265" s="90">
        <f t="shared" ca="1" si="257"/>
        <v>0</v>
      </c>
      <c r="BA265" s="92">
        <f t="shared" ca="1" si="258"/>
        <v>0</v>
      </c>
      <c r="BB265" s="95"/>
      <c r="BC265" s="90">
        <f t="shared" ca="1" si="259"/>
        <v>0</v>
      </c>
      <c r="BD265" s="90">
        <f t="shared" ca="1" si="260"/>
        <v>0</v>
      </c>
      <c r="BE265" s="90">
        <f t="shared" ca="1" si="261"/>
        <v>0</v>
      </c>
      <c r="BF265" s="90">
        <f t="shared" ca="1" si="262"/>
        <v>0</v>
      </c>
      <c r="BG265" s="90">
        <f t="shared" ca="1" si="263"/>
        <v>0</v>
      </c>
      <c r="BH265" s="90">
        <f t="shared" ca="1" si="264"/>
        <v>0</v>
      </c>
      <c r="BI265" s="90">
        <f t="shared" ca="1" si="265"/>
        <v>0</v>
      </c>
      <c r="BJ265" s="90">
        <f t="shared" ca="1" si="266"/>
        <v>0</v>
      </c>
      <c r="BK265" s="90">
        <f t="shared" ca="1" si="267"/>
        <v>0</v>
      </c>
      <c r="BL265" s="90">
        <f t="shared" ca="1" si="268"/>
        <v>0</v>
      </c>
      <c r="BM265" s="90">
        <f t="shared" ca="1" si="269"/>
        <v>0</v>
      </c>
      <c r="BN265" s="90">
        <f t="shared" ca="1" si="270"/>
        <v>0</v>
      </c>
      <c r="BO265" s="90">
        <f t="shared" ca="1" si="271"/>
        <v>0</v>
      </c>
      <c r="BP265" s="90">
        <f t="shared" ca="1" si="272"/>
        <v>0</v>
      </c>
      <c r="BQ265" s="90">
        <f t="shared" ca="1" si="273"/>
        <v>0</v>
      </c>
      <c r="BR265" s="92">
        <f t="shared" ca="1" si="274"/>
        <v>0</v>
      </c>
      <c r="BS265" s="92"/>
      <c r="BT265" s="93">
        <f t="shared" ca="1" si="275"/>
        <v>0</v>
      </c>
      <c r="BU265" s="90">
        <f ca="1">IF(W264&lt;=0,0,IF($C265&lt;=SUM($BT265:BT265),0,IF(BD265+$C265-SUM($BT265:BT265)&gt;W264+AM265,W264+AM265-BD265,$C265-SUM($BT265:BT265))))</f>
        <v>0</v>
      </c>
      <c r="BV265" s="90">
        <f ca="1">IF(X264&lt;=0,0,IF($C265&lt;=SUM($BT265:BU265),0,IF(BE265+$C265-SUM($BT265:BU265)&gt;X264+AN265,X264+AN265-BE265,$C265-SUM($BT265:BU265))))</f>
        <v>0</v>
      </c>
      <c r="BW265" s="90">
        <f ca="1">IF(Y264&lt;=0,0,IF($C265&lt;=SUM($BT265:BV265),0,IF(BF265+$C265-SUM($BT265:BV265)&gt;Y264+AO265,Y264+AO265-BF265,$C265-SUM($BT265:BV265))))</f>
        <v>0</v>
      </c>
      <c r="BX265" s="90">
        <f ca="1">IF(Z264&lt;=0,0,IF($C265&lt;=SUM($BT265:BW265),0,IF(BG265+$C265-SUM($BT265:BW265)&gt;Z264+AP265,Z264+AP265-BG265,$C265-SUM($BT265:BW265))))</f>
        <v>0</v>
      </c>
      <c r="BY265" s="90">
        <f ca="1">IF(AA264&lt;=0,0,IF($C265&lt;=SUM($BT265:BX265),0,IF(BH265+$C265-SUM($BT265:BX265)&gt;AA264+AQ265,AA264+AQ265-BH265,$C265-SUM($BT265:BX265))))</f>
        <v>0</v>
      </c>
      <c r="BZ265" s="90">
        <f ca="1">IF(AB264&lt;=0,0,IF($C265&lt;=SUM($BT265:BY265),0,IF(BI265+$C265-SUM($BT265:BY265)&gt;AB264+AR265,AB264+AR265-BI265,$C265-SUM($BT265:BY265))))</f>
        <v>0</v>
      </c>
      <c r="CA265" s="90">
        <f ca="1">IF(AC264&lt;=0,0,IF($C265&lt;=SUM($BT265:BZ265),0,IF(BJ265+$C265-SUM($BT265:BZ265)&gt;AC264+AS265,AC264+AS265-BJ265,$C265-SUM($BT265:BZ265))))</f>
        <v>0</v>
      </c>
      <c r="CB265" s="90">
        <f ca="1">IF(AD264&lt;=0,0,IF($C265&lt;=SUM($BT265:CA265),0,IF(BK265+$C265-SUM($BT265:CA265)&gt;AD264+AT265,AD264+AT265-BK265,$C265-SUM($BT265:CA265))))</f>
        <v>0</v>
      </c>
      <c r="CC265" s="90">
        <f ca="1">IF(AE264&lt;=0,0,IF($C265&lt;=SUM($BT265:CB265),0,IF(BL265+$C265-SUM($BT265:CB265)&gt;AE264+AU265,AE264+AU265-BL265,$C265-SUM($BT265:CB265))))</f>
        <v>0</v>
      </c>
      <c r="CD265" s="90">
        <f ca="1">IF(AF264&lt;=0,0,IF($C265&lt;=SUM($BT265:CC265),0,IF(BM265+$C265-SUM($BT265:CC265)&gt;AF264+AV265,AF264+AV265-BM265,$C265-SUM($BT265:CC265))))</f>
        <v>0</v>
      </c>
      <c r="CE265" s="90">
        <f ca="1">IF(AG264&lt;=0,0,IF($C265&lt;=SUM($BT265:CD265),0,IF(BN265+$C265-SUM($BT265:CD265)&gt;AG264+AW265,AG264+AW265-BN265,$C265-SUM($BT265:CD265))))</f>
        <v>0</v>
      </c>
      <c r="CF265" s="90">
        <f ca="1">IF(AH264&lt;=0,0,IF($C265&lt;=SUM($BT265:CE265),0,IF(BO265+$C265-SUM($BT265:CE265)&gt;AH264+AX265,AH264+AX265-BO265,$C265-SUM($BT265:CE265))))</f>
        <v>0</v>
      </c>
      <c r="CG265" s="90">
        <f ca="1">IF(AI264&lt;=0,0,IF($C265&lt;=SUM($BT265:CF265),0,IF(BP265+$C265-SUM($BT265:CF265)&gt;AI264+AY265,AI264+AY265-BP265,$C265-SUM($BT265:CF265))))</f>
        <v>0</v>
      </c>
      <c r="CH265" s="90">
        <f ca="1">IF(AJ264&lt;=0,0,IF($C265&lt;=SUM($BT265:CG265),0,IF(BQ265+$C265-SUM($BT265:CG265)&gt;AJ264+AZ265,AJ264+AZ265-BQ265,$C265-SUM($BT265:CG265))))</f>
        <v>0</v>
      </c>
    </row>
    <row r="266" spans="1:86" ht="11.1" customHeight="1" x14ac:dyDescent="0.2">
      <c r="A266" s="86" t="str">
        <f t="shared" ca="1" si="211"/>
        <v/>
      </c>
      <c r="B266" s="87" t="e">
        <f t="shared" ca="1" si="276"/>
        <v>#N/A</v>
      </c>
      <c r="C266" s="88" t="str">
        <f t="shared" ca="1" si="212"/>
        <v/>
      </c>
      <c r="D266" s="89"/>
      <c r="E266" s="90">
        <f t="shared" ca="1" si="213"/>
        <v>0</v>
      </c>
      <c r="F266" s="90">
        <f t="shared" ca="1" si="214"/>
        <v>0</v>
      </c>
      <c r="G266" s="90">
        <f t="shared" ca="1" si="215"/>
        <v>0</v>
      </c>
      <c r="H266" s="90">
        <f t="shared" ca="1" si="216"/>
        <v>0</v>
      </c>
      <c r="I266" s="90">
        <f t="shared" ca="1" si="217"/>
        <v>0</v>
      </c>
      <c r="J266" s="90">
        <f t="shared" ca="1" si="218"/>
        <v>0</v>
      </c>
      <c r="K266" s="90">
        <f t="shared" ca="1" si="219"/>
        <v>0</v>
      </c>
      <c r="L266" s="90">
        <f t="shared" ca="1" si="220"/>
        <v>0</v>
      </c>
      <c r="M266" s="90">
        <f t="shared" ca="1" si="221"/>
        <v>0</v>
      </c>
      <c r="N266" s="90">
        <f t="shared" ca="1" si="222"/>
        <v>0</v>
      </c>
      <c r="O266" s="90">
        <f t="shared" ca="1" si="223"/>
        <v>0</v>
      </c>
      <c r="P266" s="90">
        <f t="shared" ca="1" si="224"/>
        <v>0</v>
      </c>
      <c r="Q266" s="90">
        <f t="shared" ca="1" si="225"/>
        <v>0</v>
      </c>
      <c r="R266" s="90">
        <f t="shared" ca="1" si="226"/>
        <v>0</v>
      </c>
      <c r="S266" s="90">
        <f t="shared" ca="1" si="227"/>
        <v>0</v>
      </c>
      <c r="T266" s="91"/>
      <c r="U266" s="90">
        <f t="shared" ca="1" si="210"/>
        <v>0</v>
      </c>
      <c r="V266" s="90">
        <f t="shared" ca="1" si="228"/>
        <v>0</v>
      </c>
      <c r="W266" s="90">
        <f t="shared" ca="1" si="229"/>
        <v>0</v>
      </c>
      <c r="X266" s="90">
        <f t="shared" ca="1" si="230"/>
        <v>0</v>
      </c>
      <c r="Y266" s="90">
        <f t="shared" ca="1" si="231"/>
        <v>0</v>
      </c>
      <c r="Z266" s="90">
        <f t="shared" ca="1" si="232"/>
        <v>0</v>
      </c>
      <c r="AA266" s="90">
        <f t="shared" ca="1" si="233"/>
        <v>0</v>
      </c>
      <c r="AB266" s="90">
        <f t="shared" ca="1" si="234"/>
        <v>0</v>
      </c>
      <c r="AC266" s="90">
        <f t="shared" ca="1" si="235"/>
        <v>0</v>
      </c>
      <c r="AD266" s="90">
        <f t="shared" ca="1" si="236"/>
        <v>0</v>
      </c>
      <c r="AE266" s="90">
        <f t="shared" ca="1" si="237"/>
        <v>0</v>
      </c>
      <c r="AF266" s="90">
        <f t="shared" ca="1" si="238"/>
        <v>0</v>
      </c>
      <c r="AG266" s="90">
        <f t="shared" ca="1" si="239"/>
        <v>0</v>
      </c>
      <c r="AH266" s="90">
        <f t="shared" ca="1" si="240"/>
        <v>0</v>
      </c>
      <c r="AI266" s="90">
        <f t="shared" ca="1" si="241"/>
        <v>0</v>
      </c>
      <c r="AJ266" s="90">
        <f t="shared" ca="1" si="242"/>
        <v>0</v>
      </c>
      <c r="AK266" s="94"/>
      <c r="AL266" s="90">
        <f t="shared" ca="1" si="243"/>
        <v>0</v>
      </c>
      <c r="AM266" s="90">
        <f t="shared" ca="1" si="244"/>
        <v>0</v>
      </c>
      <c r="AN266" s="90">
        <f t="shared" ca="1" si="245"/>
        <v>0</v>
      </c>
      <c r="AO266" s="90">
        <f t="shared" ca="1" si="246"/>
        <v>0</v>
      </c>
      <c r="AP266" s="90">
        <f t="shared" ca="1" si="247"/>
        <v>0</v>
      </c>
      <c r="AQ266" s="90">
        <f t="shared" ca="1" si="248"/>
        <v>0</v>
      </c>
      <c r="AR266" s="90">
        <f t="shared" ca="1" si="249"/>
        <v>0</v>
      </c>
      <c r="AS266" s="90">
        <f t="shared" ca="1" si="250"/>
        <v>0</v>
      </c>
      <c r="AT266" s="90">
        <f t="shared" ca="1" si="251"/>
        <v>0</v>
      </c>
      <c r="AU266" s="90">
        <f t="shared" ca="1" si="252"/>
        <v>0</v>
      </c>
      <c r="AV266" s="90">
        <f t="shared" ca="1" si="253"/>
        <v>0</v>
      </c>
      <c r="AW266" s="90">
        <f t="shared" ca="1" si="254"/>
        <v>0</v>
      </c>
      <c r="AX266" s="90">
        <f t="shared" ca="1" si="255"/>
        <v>0</v>
      </c>
      <c r="AY266" s="90">
        <f t="shared" ca="1" si="256"/>
        <v>0</v>
      </c>
      <c r="AZ266" s="90">
        <f t="shared" ca="1" si="257"/>
        <v>0</v>
      </c>
      <c r="BA266" s="92">
        <f t="shared" ca="1" si="258"/>
        <v>0</v>
      </c>
      <c r="BB266" s="95"/>
      <c r="BC266" s="90">
        <f t="shared" ca="1" si="259"/>
        <v>0</v>
      </c>
      <c r="BD266" s="90">
        <f t="shared" ca="1" si="260"/>
        <v>0</v>
      </c>
      <c r="BE266" s="90">
        <f t="shared" ca="1" si="261"/>
        <v>0</v>
      </c>
      <c r="BF266" s="90">
        <f t="shared" ca="1" si="262"/>
        <v>0</v>
      </c>
      <c r="BG266" s="90">
        <f t="shared" ca="1" si="263"/>
        <v>0</v>
      </c>
      <c r="BH266" s="90">
        <f t="shared" ca="1" si="264"/>
        <v>0</v>
      </c>
      <c r="BI266" s="90">
        <f t="shared" ca="1" si="265"/>
        <v>0</v>
      </c>
      <c r="BJ266" s="90">
        <f t="shared" ca="1" si="266"/>
        <v>0</v>
      </c>
      <c r="BK266" s="90">
        <f t="shared" ca="1" si="267"/>
        <v>0</v>
      </c>
      <c r="BL266" s="90">
        <f t="shared" ca="1" si="268"/>
        <v>0</v>
      </c>
      <c r="BM266" s="90">
        <f t="shared" ca="1" si="269"/>
        <v>0</v>
      </c>
      <c r="BN266" s="90">
        <f t="shared" ca="1" si="270"/>
        <v>0</v>
      </c>
      <c r="BO266" s="90">
        <f t="shared" ca="1" si="271"/>
        <v>0</v>
      </c>
      <c r="BP266" s="90">
        <f t="shared" ca="1" si="272"/>
        <v>0</v>
      </c>
      <c r="BQ266" s="90">
        <f t="shared" ca="1" si="273"/>
        <v>0</v>
      </c>
      <c r="BR266" s="92">
        <f t="shared" ca="1" si="274"/>
        <v>0</v>
      </c>
      <c r="BS266" s="92"/>
      <c r="BT266" s="93">
        <f t="shared" ca="1" si="275"/>
        <v>0</v>
      </c>
      <c r="BU266" s="90">
        <f ca="1">IF(W265&lt;=0,0,IF($C266&lt;=SUM($BT266:BT266),0,IF(BD266+$C266-SUM($BT266:BT266)&gt;W265+AM266,W265+AM266-BD266,$C266-SUM($BT266:BT266))))</f>
        <v>0</v>
      </c>
      <c r="BV266" s="90">
        <f ca="1">IF(X265&lt;=0,0,IF($C266&lt;=SUM($BT266:BU266),0,IF(BE266+$C266-SUM($BT266:BU266)&gt;X265+AN266,X265+AN266-BE266,$C266-SUM($BT266:BU266))))</f>
        <v>0</v>
      </c>
      <c r="BW266" s="90">
        <f ca="1">IF(Y265&lt;=0,0,IF($C266&lt;=SUM($BT266:BV266),0,IF(BF266+$C266-SUM($BT266:BV266)&gt;Y265+AO266,Y265+AO266-BF266,$C266-SUM($BT266:BV266))))</f>
        <v>0</v>
      </c>
      <c r="BX266" s="90">
        <f ca="1">IF(Z265&lt;=0,0,IF($C266&lt;=SUM($BT266:BW266),0,IF(BG266+$C266-SUM($BT266:BW266)&gt;Z265+AP266,Z265+AP266-BG266,$C266-SUM($BT266:BW266))))</f>
        <v>0</v>
      </c>
      <c r="BY266" s="90">
        <f ca="1">IF(AA265&lt;=0,0,IF($C266&lt;=SUM($BT266:BX266),0,IF(BH266+$C266-SUM($BT266:BX266)&gt;AA265+AQ266,AA265+AQ266-BH266,$C266-SUM($BT266:BX266))))</f>
        <v>0</v>
      </c>
      <c r="BZ266" s="90">
        <f ca="1">IF(AB265&lt;=0,0,IF($C266&lt;=SUM($BT266:BY266),0,IF(BI266+$C266-SUM($BT266:BY266)&gt;AB265+AR266,AB265+AR266-BI266,$C266-SUM($BT266:BY266))))</f>
        <v>0</v>
      </c>
      <c r="CA266" s="90">
        <f ca="1">IF(AC265&lt;=0,0,IF($C266&lt;=SUM($BT266:BZ266),0,IF(BJ266+$C266-SUM($BT266:BZ266)&gt;AC265+AS266,AC265+AS266-BJ266,$C266-SUM($BT266:BZ266))))</f>
        <v>0</v>
      </c>
      <c r="CB266" s="90">
        <f ca="1">IF(AD265&lt;=0,0,IF($C266&lt;=SUM($BT266:CA266),0,IF(BK266+$C266-SUM($BT266:CA266)&gt;AD265+AT266,AD265+AT266-BK266,$C266-SUM($BT266:CA266))))</f>
        <v>0</v>
      </c>
      <c r="CC266" s="90">
        <f ca="1">IF(AE265&lt;=0,0,IF($C266&lt;=SUM($BT266:CB266),0,IF(BL266+$C266-SUM($BT266:CB266)&gt;AE265+AU266,AE265+AU266-BL266,$C266-SUM($BT266:CB266))))</f>
        <v>0</v>
      </c>
      <c r="CD266" s="90">
        <f ca="1">IF(AF265&lt;=0,0,IF($C266&lt;=SUM($BT266:CC266),0,IF(BM266+$C266-SUM($BT266:CC266)&gt;AF265+AV266,AF265+AV266-BM266,$C266-SUM($BT266:CC266))))</f>
        <v>0</v>
      </c>
      <c r="CE266" s="90">
        <f ca="1">IF(AG265&lt;=0,0,IF($C266&lt;=SUM($BT266:CD266),0,IF(BN266+$C266-SUM($BT266:CD266)&gt;AG265+AW266,AG265+AW266-BN266,$C266-SUM($BT266:CD266))))</f>
        <v>0</v>
      </c>
      <c r="CF266" s="90">
        <f ca="1">IF(AH265&lt;=0,0,IF($C266&lt;=SUM($BT266:CE266),0,IF(BO266+$C266-SUM($BT266:CE266)&gt;AH265+AX266,AH265+AX266-BO266,$C266-SUM($BT266:CE266))))</f>
        <v>0</v>
      </c>
      <c r="CG266" s="90">
        <f ca="1">IF(AI265&lt;=0,0,IF($C266&lt;=SUM($BT266:CF266),0,IF(BP266+$C266-SUM($BT266:CF266)&gt;AI265+AY266,AI265+AY266-BP266,$C266-SUM($BT266:CF266))))</f>
        <v>0</v>
      </c>
      <c r="CH266" s="90">
        <f ca="1">IF(AJ265&lt;=0,0,IF($C266&lt;=SUM($BT266:CG266),0,IF(BQ266+$C266-SUM($BT266:CG266)&gt;AJ265+AZ266,AJ265+AZ266-BQ266,$C266-SUM($BT266:CG266))))</f>
        <v>0</v>
      </c>
    </row>
    <row r="267" spans="1:86" ht="11.1" customHeight="1" x14ac:dyDescent="0.2">
      <c r="A267" s="86" t="str">
        <f t="shared" ca="1" si="211"/>
        <v/>
      </c>
      <c r="B267" s="87" t="e">
        <f t="shared" ca="1" si="276"/>
        <v>#N/A</v>
      </c>
      <c r="C267" s="88" t="str">
        <f t="shared" ca="1" si="212"/>
        <v/>
      </c>
      <c r="D267" s="89"/>
      <c r="E267" s="90">
        <f t="shared" ca="1" si="213"/>
        <v>0</v>
      </c>
      <c r="F267" s="90">
        <f t="shared" ca="1" si="214"/>
        <v>0</v>
      </c>
      <c r="G267" s="90">
        <f t="shared" ca="1" si="215"/>
        <v>0</v>
      </c>
      <c r="H267" s="90">
        <f t="shared" ca="1" si="216"/>
        <v>0</v>
      </c>
      <c r="I267" s="90">
        <f t="shared" ca="1" si="217"/>
        <v>0</v>
      </c>
      <c r="J267" s="90">
        <f t="shared" ca="1" si="218"/>
        <v>0</v>
      </c>
      <c r="K267" s="90">
        <f t="shared" ca="1" si="219"/>
        <v>0</v>
      </c>
      <c r="L267" s="90">
        <f t="shared" ca="1" si="220"/>
        <v>0</v>
      </c>
      <c r="M267" s="90">
        <f t="shared" ca="1" si="221"/>
        <v>0</v>
      </c>
      <c r="N267" s="90">
        <f t="shared" ca="1" si="222"/>
        <v>0</v>
      </c>
      <c r="O267" s="90">
        <f t="shared" ca="1" si="223"/>
        <v>0</v>
      </c>
      <c r="P267" s="90">
        <f t="shared" ca="1" si="224"/>
        <v>0</v>
      </c>
      <c r="Q267" s="90">
        <f t="shared" ca="1" si="225"/>
        <v>0</v>
      </c>
      <c r="R267" s="90">
        <f t="shared" ca="1" si="226"/>
        <v>0</v>
      </c>
      <c r="S267" s="90">
        <f t="shared" ca="1" si="227"/>
        <v>0</v>
      </c>
      <c r="T267" s="91"/>
      <c r="U267" s="90">
        <f t="shared" ca="1" si="210"/>
        <v>0</v>
      </c>
      <c r="V267" s="90">
        <f t="shared" ca="1" si="228"/>
        <v>0</v>
      </c>
      <c r="W267" s="90">
        <f t="shared" ca="1" si="229"/>
        <v>0</v>
      </c>
      <c r="X267" s="90">
        <f t="shared" ca="1" si="230"/>
        <v>0</v>
      </c>
      <c r="Y267" s="90">
        <f t="shared" ca="1" si="231"/>
        <v>0</v>
      </c>
      <c r="Z267" s="90">
        <f t="shared" ca="1" si="232"/>
        <v>0</v>
      </c>
      <c r="AA267" s="90">
        <f t="shared" ca="1" si="233"/>
        <v>0</v>
      </c>
      <c r="AB267" s="90">
        <f t="shared" ca="1" si="234"/>
        <v>0</v>
      </c>
      <c r="AC267" s="90">
        <f t="shared" ca="1" si="235"/>
        <v>0</v>
      </c>
      <c r="AD267" s="90">
        <f t="shared" ca="1" si="236"/>
        <v>0</v>
      </c>
      <c r="AE267" s="90">
        <f t="shared" ca="1" si="237"/>
        <v>0</v>
      </c>
      <c r="AF267" s="90">
        <f t="shared" ca="1" si="238"/>
        <v>0</v>
      </c>
      <c r="AG267" s="90">
        <f t="shared" ca="1" si="239"/>
        <v>0</v>
      </c>
      <c r="AH267" s="90">
        <f t="shared" ca="1" si="240"/>
        <v>0</v>
      </c>
      <c r="AI267" s="90">
        <f t="shared" ca="1" si="241"/>
        <v>0</v>
      </c>
      <c r="AJ267" s="90">
        <f t="shared" ca="1" si="242"/>
        <v>0</v>
      </c>
      <c r="AK267" s="94"/>
      <c r="AL267" s="90">
        <f t="shared" ca="1" si="243"/>
        <v>0</v>
      </c>
      <c r="AM267" s="90">
        <f t="shared" ca="1" si="244"/>
        <v>0</v>
      </c>
      <c r="AN267" s="90">
        <f t="shared" ca="1" si="245"/>
        <v>0</v>
      </c>
      <c r="AO267" s="90">
        <f t="shared" ca="1" si="246"/>
        <v>0</v>
      </c>
      <c r="AP267" s="90">
        <f t="shared" ca="1" si="247"/>
        <v>0</v>
      </c>
      <c r="AQ267" s="90">
        <f t="shared" ca="1" si="248"/>
        <v>0</v>
      </c>
      <c r="AR267" s="90">
        <f t="shared" ca="1" si="249"/>
        <v>0</v>
      </c>
      <c r="AS267" s="90">
        <f t="shared" ca="1" si="250"/>
        <v>0</v>
      </c>
      <c r="AT267" s="90">
        <f t="shared" ca="1" si="251"/>
        <v>0</v>
      </c>
      <c r="AU267" s="90">
        <f t="shared" ca="1" si="252"/>
        <v>0</v>
      </c>
      <c r="AV267" s="90">
        <f t="shared" ca="1" si="253"/>
        <v>0</v>
      </c>
      <c r="AW267" s="90">
        <f t="shared" ca="1" si="254"/>
        <v>0</v>
      </c>
      <c r="AX267" s="90">
        <f t="shared" ca="1" si="255"/>
        <v>0</v>
      </c>
      <c r="AY267" s="90">
        <f t="shared" ca="1" si="256"/>
        <v>0</v>
      </c>
      <c r="AZ267" s="90">
        <f t="shared" ca="1" si="257"/>
        <v>0</v>
      </c>
      <c r="BA267" s="92">
        <f t="shared" ca="1" si="258"/>
        <v>0</v>
      </c>
      <c r="BB267" s="95"/>
      <c r="BC267" s="90">
        <f t="shared" ca="1" si="259"/>
        <v>0</v>
      </c>
      <c r="BD267" s="90">
        <f t="shared" ca="1" si="260"/>
        <v>0</v>
      </c>
      <c r="BE267" s="90">
        <f t="shared" ca="1" si="261"/>
        <v>0</v>
      </c>
      <c r="BF267" s="90">
        <f t="shared" ca="1" si="262"/>
        <v>0</v>
      </c>
      <c r="BG267" s="90">
        <f t="shared" ca="1" si="263"/>
        <v>0</v>
      </c>
      <c r="BH267" s="90">
        <f t="shared" ca="1" si="264"/>
        <v>0</v>
      </c>
      <c r="BI267" s="90">
        <f t="shared" ca="1" si="265"/>
        <v>0</v>
      </c>
      <c r="BJ267" s="90">
        <f t="shared" ca="1" si="266"/>
        <v>0</v>
      </c>
      <c r="BK267" s="90">
        <f t="shared" ca="1" si="267"/>
        <v>0</v>
      </c>
      <c r="BL267" s="90">
        <f t="shared" ca="1" si="268"/>
        <v>0</v>
      </c>
      <c r="BM267" s="90">
        <f t="shared" ca="1" si="269"/>
        <v>0</v>
      </c>
      <c r="BN267" s="90">
        <f t="shared" ca="1" si="270"/>
        <v>0</v>
      </c>
      <c r="BO267" s="90">
        <f t="shared" ca="1" si="271"/>
        <v>0</v>
      </c>
      <c r="BP267" s="90">
        <f t="shared" ca="1" si="272"/>
        <v>0</v>
      </c>
      <c r="BQ267" s="90">
        <f t="shared" ca="1" si="273"/>
        <v>0</v>
      </c>
      <c r="BR267" s="92">
        <f t="shared" ca="1" si="274"/>
        <v>0</v>
      </c>
      <c r="BS267" s="92"/>
      <c r="BT267" s="93">
        <f t="shared" ca="1" si="275"/>
        <v>0</v>
      </c>
      <c r="BU267" s="90">
        <f ca="1">IF(W266&lt;=0,0,IF($C267&lt;=SUM($BT267:BT267),0,IF(BD267+$C267-SUM($BT267:BT267)&gt;W266+AM267,W266+AM267-BD267,$C267-SUM($BT267:BT267))))</f>
        <v>0</v>
      </c>
      <c r="BV267" s="90">
        <f ca="1">IF(X266&lt;=0,0,IF($C267&lt;=SUM($BT267:BU267),0,IF(BE267+$C267-SUM($BT267:BU267)&gt;X266+AN267,X266+AN267-BE267,$C267-SUM($BT267:BU267))))</f>
        <v>0</v>
      </c>
      <c r="BW267" s="90">
        <f ca="1">IF(Y266&lt;=0,0,IF($C267&lt;=SUM($BT267:BV267),0,IF(BF267+$C267-SUM($BT267:BV267)&gt;Y266+AO267,Y266+AO267-BF267,$C267-SUM($BT267:BV267))))</f>
        <v>0</v>
      </c>
      <c r="BX267" s="90">
        <f ca="1">IF(Z266&lt;=0,0,IF($C267&lt;=SUM($BT267:BW267),0,IF(BG267+$C267-SUM($BT267:BW267)&gt;Z266+AP267,Z266+AP267-BG267,$C267-SUM($BT267:BW267))))</f>
        <v>0</v>
      </c>
      <c r="BY267" s="90">
        <f ca="1">IF(AA266&lt;=0,0,IF($C267&lt;=SUM($BT267:BX267),0,IF(BH267+$C267-SUM($BT267:BX267)&gt;AA266+AQ267,AA266+AQ267-BH267,$C267-SUM($BT267:BX267))))</f>
        <v>0</v>
      </c>
      <c r="BZ267" s="90">
        <f ca="1">IF(AB266&lt;=0,0,IF($C267&lt;=SUM($BT267:BY267),0,IF(BI267+$C267-SUM($BT267:BY267)&gt;AB266+AR267,AB266+AR267-BI267,$C267-SUM($BT267:BY267))))</f>
        <v>0</v>
      </c>
      <c r="CA267" s="90">
        <f ca="1">IF(AC266&lt;=0,0,IF($C267&lt;=SUM($BT267:BZ267),0,IF(BJ267+$C267-SUM($BT267:BZ267)&gt;AC266+AS267,AC266+AS267-BJ267,$C267-SUM($BT267:BZ267))))</f>
        <v>0</v>
      </c>
      <c r="CB267" s="90">
        <f ca="1">IF(AD266&lt;=0,0,IF($C267&lt;=SUM($BT267:CA267),0,IF(BK267+$C267-SUM($BT267:CA267)&gt;AD266+AT267,AD266+AT267-BK267,$C267-SUM($BT267:CA267))))</f>
        <v>0</v>
      </c>
      <c r="CC267" s="90">
        <f ca="1">IF(AE266&lt;=0,0,IF($C267&lt;=SUM($BT267:CB267),0,IF(BL267+$C267-SUM($BT267:CB267)&gt;AE266+AU267,AE266+AU267-BL267,$C267-SUM($BT267:CB267))))</f>
        <v>0</v>
      </c>
      <c r="CD267" s="90">
        <f ca="1">IF(AF266&lt;=0,0,IF($C267&lt;=SUM($BT267:CC267),0,IF(BM267+$C267-SUM($BT267:CC267)&gt;AF266+AV267,AF266+AV267-BM267,$C267-SUM($BT267:CC267))))</f>
        <v>0</v>
      </c>
      <c r="CE267" s="90">
        <f ca="1">IF(AG266&lt;=0,0,IF($C267&lt;=SUM($BT267:CD267),0,IF(BN267+$C267-SUM($BT267:CD267)&gt;AG266+AW267,AG266+AW267-BN267,$C267-SUM($BT267:CD267))))</f>
        <v>0</v>
      </c>
      <c r="CF267" s="90">
        <f ca="1">IF(AH266&lt;=0,0,IF($C267&lt;=SUM($BT267:CE267),0,IF(BO267+$C267-SUM($BT267:CE267)&gt;AH266+AX267,AH266+AX267-BO267,$C267-SUM($BT267:CE267))))</f>
        <v>0</v>
      </c>
      <c r="CG267" s="90">
        <f ca="1">IF(AI266&lt;=0,0,IF($C267&lt;=SUM($BT267:CF267),0,IF(BP267+$C267-SUM($BT267:CF267)&gt;AI266+AY267,AI266+AY267-BP267,$C267-SUM($BT267:CF267))))</f>
        <v>0</v>
      </c>
      <c r="CH267" s="90">
        <f ca="1">IF(AJ266&lt;=0,0,IF($C267&lt;=SUM($BT267:CG267),0,IF(BQ267+$C267-SUM($BT267:CG267)&gt;AJ266+AZ267,AJ266+AZ267-BQ267,$C267-SUM($BT267:CG267))))</f>
        <v>0</v>
      </c>
    </row>
    <row r="268" spans="1:86" ht="11.1" customHeight="1" x14ac:dyDescent="0.2">
      <c r="A268" s="86" t="str">
        <f t="shared" ca="1" si="211"/>
        <v/>
      </c>
      <c r="B268" s="87" t="e">
        <f t="shared" ca="1" si="276"/>
        <v>#N/A</v>
      </c>
      <c r="C268" s="88" t="str">
        <f t="shared" ca="1" si="212"/>
        <v/>
      </c>
      <c r="D268" s="89"/>
      <c r="E268" s="90">
        <f t="shared" ca="1" si="213"/>
        <v>0</v>
      </c>
      <c r="F268" s="90">
        <f t="shared" ca="1" si="214"/>
        <v>0</v>
      </c>
      <c r="G268" s="90">
        <f t="shared" ca="1" si="215"/>
        <v>0</v>
      </c>
      <c r="H268" s="90">
        <f t="shared" ca="1" si="216"/>
        <v>0</v>
      </c>
      <c r="I268" s="90">
        <f t="shared" ca="1" si="217"/>
        <v>0</v>
      </c>
      <c r="J268" s="90">
        <f t="shared" ca="1" si="218"/>
        <v>0</v>
      </c>
      <c r="K268" s="90">
        <f t="shared" ca="1" si="219"/>
        <v>0</v>
      </c>
      <c r="L268" s="90">
        <f t="shared" ca="1" si="220"/>
        <v>0</v>
      </c>
      <c r="M268" s="90">
        <f t="shared" ca="1" si="221"/>
        <v>0</v>
      </c>
      <c r="N268" s="90">
        <f t="shared" ca="1" si="222"/>
        <v>0</v>
      </c>
      <c r="O268" s="90">
        <f t="shared" ca="1" si="223"/>
        <v>0</v>
      </c>
      <c r="P268" s="90">
        <f t="shared" ca="1" si="224"/>
        <v>0</v>
      </c>
      <c r="Q268" s="90">
        <f t="shared" ca="1" si="225"/>
        <v>0</v>
      </c>
      <c r="R268" s="90">
        <f t="shared" ca="1" si="226"/>
        <v>0</v>
      </c>
      <c r="S268" s="90">
        <f t="shared" ca="1" si="227"/>
        <v>0</v>
      </c>
      <c r="T268" s="91"/>
      <c r="U268" s="90">
        <f t="shared" ca="1" si="210"/>
        <v>0</v>
      </c>
      <c r="V268" s="90">
        <f t="shared" ca="1" si="228"/>
        <v>0</v>
      </c>
      <c r="W268" s="90">
        <f t="shared" ca="1" si="229"/>
        <v>0</v>
      </c>
      <c r="X268" s="90">
        <f t="shared" ca="1" si="230"/>
        <v>0</v>
      </c>
      <c r="Y268" s="90">
        <f t="shared" ca="1" si="231"/>
        <v>0</v>
      </c>
      <c r="Z268" s="90">
        <f t="shared" ca="1" si="232"/>
        <v>0</v>
      </c>
      <c r="AA268" s="90">
        <f t="shared" ca="1" si="233"/>
        <v>0</v>
      </c>
      <c r="AB268" s="90">
        <f t="shared" ca="1" si="234"/>
        <v>0</v>
      </c>
      <c r="AC268" s="90">
        <f t="shared" ca="1" si="235"/>
        <v>0</v>
      </c>
      <c r="AD268" s="90">
        <f t="shared" ca="1" si="236"/>
        <v>0</v>
      </c>
      <c r="AE268" s="90">
        <f t="shared" ca="1" si="237"/>
        <v>0</v>
      </c>
      <c r="AF268" s="90">
        <f t="shared" ca="1" si="238"/>
        <v>0</v>
      </c>
      <c r="AG268" s="90">
        <f t="shared" ca="1" si="239"/>
        <v>0</v>
      </c>
      <c r="AH268" s="90">
        <f t="shared" ca="1" si="240"/>
        <v>0</v>
      </c>
      <c r="AI268" s="90">
        <f t="shared" ca="1" si="241"/>
        <v>0</v>
      </c>
      <c r="AJ268" s="90">
        <f t="shared" ca="1" si="242"/>
        <v>0</v>
      </c>
      <c r="AK268" s="94"/>
      <c r="AL268" s="90">
        <f t="shared" ca="1" si="243"/>
        <v>0</v>
      </c>
      <c r="AM268" s="90">
        <f t="shared" ca="1" si="244"/>
        <v>0</v>
      </c>
      <c r="AN268" s="90">
        <f t="shared" ca="1" si="245"/>
        <v>0</v>
      </c>
      <c r="AO268" s="90">
        <f t="shared" ca="1" si="246"/>
        <v>0</v>
      </c>
      <c r="AP268" s="90">
        <f t="shared" ca="1" si="247"/>
        <v>0</v>
      </c>
      <c r="AQ268" s="90">
        <f t="shared" ca="1" si="248"/>
        <v>0</v>
      </c>
      <c r="AR268" s="90">
        <f t="shared" ca="1" si="249"/>
        <v>0</v>
      </c>
      <c r="AS268" s="90">
        <f t="shared" ca="1" si="250"/>
        <v>0</v>
      </c>
      <c r="AT268" s="90">
        <f t="shared" ca="1" si="251"/>
        <v>0</v>
      </c>
      <c r="AU268" s="90">
        <f t="shared" ca="1" si="252"/>
        <v>0</v>
      </c>
      <c r="AV268" s="90">
        <f t="shared" ca="1" si="253"/>
        <v>0</v>
      </c>
      <c r="AW268" s="90">
        <f t="shared" ca="1" si="254"/>
        <v>0</v>
      </c>
      <c r="AX268" s="90">
        <f t="shared" ca="1" si="255"/>
        <v>0</v>
      </c>
      <c r="AY268" s="90">
        <f t="shared" ca="1" si="256"/>
        <v>0</v>
      </c>
      <c r="AZ268" s="90">
        <f t="shared" ca="1" si="257"/>
        <v>0</v>
      </c>
      <c r="BA268" s="92">
        <f t="shared" ca="1" si="258"/>
        <v>0</v>
      </c>
      <c r="BB268" s="95"/>
      <c r="BC268" s="90">
        <f t="shared" ca="1" si="259"/>
        <v>0</v>
      </c>
      <c r="BD268" s="90">
        <f t="shared" ca="1" si="260"/>
        <v>0</v>
      </c>
      <c r="BE268" s="90">
        <f t="shared" ca="1" si="261"/>
        <v>0</v>
      </c>
      <c r="BF268" s="90">
        <f t="shared" ca="1" si="262"/>
        <v>0</v>
      </c>
      <c r="BG268" s="90">
        <f t="shared" ca="1" si="263"/>
        <v>0</v>
      </c>
      <c r="BH268" s="90">
        <f t="shared" ca="1" si="264"/>
        <v>0</v>
      </c>
      <c r="BI268" s="90">
        <f t="shared" ca="1" si="265"/>
        <v>0</v>
      </c>
      <c r="BJ268" s="90">
        <f t="shared" ca="1" si="266"/>
        <v>0</v>
      </c>
      <c r="BK268" s="90">
        <f t="shared" ca="1" si="267"/>
        <v>0</v>
      </c>
      <c r="BL268" s="90">
        <f t="shared" ca="1" si="268"/>
        <v>0</v>
      </c>
      <c r="BM268" s="90">
        <f t="shared" ca="1" si="269"/>
        <v>0</v>
      </c>
      <c r="BN268" s="90">
        <f t="shared" ca="1" si="270"/>
        <v>0</v>
      </c>
      <c r="BO268" s="90">
        <f t="shared" ca="1" si="271"/>
        <v>0</v>
      </c>
      <c r="BP268" s="90">
        <f t="shared" ca="1" si="272"/>
        <v>0</v>
      </c>
      <c r="BQ268" s="90">
        <f t="shared" ca="1" si="273"/>
        <v>0</v>
      </c>
      <c r="BR268" s="92">
        <f t="shared" ca="1" si="274"/>
        <v>0</v>
      </c>
      <c r="BS268" s="92"/>
      <c r="BT268" s="93">
        <f t="shared" ca="1" si="275"/>
        <v>0</v>
      </c>
      <c r="BU268" s="90">
        <f ca="1">IF(W267&lt;=0,0,IF($C268&lt;=SUM($BT268:BT268),0,IF(BD268+$C268-SUM($BT268:BT268)&gt;W267+AM268,W267+AM268-BD268,$C268-SUM($BT268:BT268))))</f>
        <v>0</v>
      </c>
      <c r="BV268" s="90">
        <f ca="1">IF(X267&lt;=0,0,IF($C268&lt;=SUM($BT268:BU268),0,IF(BE268+$C268-SUM($BT268:BU268)&gt;X267+AN268,X267+AN268-BE268,$C268-SUM($BT268:BU268))))</f>
        <v>0</v>
      </c>
      <c r="BW268" s="90">
        <f ca="1">IF(Y267&lt;=0,0,IF($C268&lt;=SUM($BT268:BV268),0,IF(BF268+$C268-SUM($BT268:BV268)&gt;Y267+AO268,Y267+AO268-BF268,$C268-SUM($BT268:BV268))))</f>
        <v>0</v>
      </c>
      <c r="BX268" s="90">
        <f ca="1">IF(Z267&lt;=0,0,IF($C268&lt;=SUM($BT268:BW268),0,IF(BG268+$C268-SUM($BT268:BW268)&gt;Z267+AP268,Z267+AP268-BG268,$C268-SUM($BT268:BW268))))</f>
        <v>0</v>
      </c>
      <c r="BY268" s="90">
        <f ca="1">IF(AA267&lt;=0,0,IF($C268&lt;=SUM($BT268:BX268),0,IF(BH268+$C268-SUM($BT268:BX268)&gt;AA267+AQ268,AA267+AQ268-BH268,$C268-SUM($BT268:BX268))))</f>
        <v>0</v>
      </c>
      <c r="BZ268" s="90">
        <f ca="1">IF(AB267&lt;=0,0,IF($C268&lt;=SUM($BT268:BY268),0,IF(BI268+$C268-SUM($BT268:BY268)&gt;AB267+AR268,AB267+AR268-BI268,$C268-SUM($BT268:BY268))))</f>
        <v>0</v>
      </c>
      <c r="CA268" s="90">
        <f ca="1">IF(AC267&lt;=0,0,IF($C268&lt;=SUM($BT268:BZ268),0,IF(BJ268+$C268-SUM($BT268:BZ268)&gt;AC267+AS268,AC267+AS268-BJ268,$C268-SUM($BT268:BZ268))))</f>
        <v>0</v>
      </c>
      <c r="CB268" s="90">
        <f ca="1">IF(AD267&lt;=0,0,IF($C268&lt;=SUM($BT268:CA268),0,IF(BK268+$C268-SUM($BT268:CA268)&gt;AD267+AT268,AD267+AT268-BK268,$C268-SUM($BT268:CA268))))</f>
        <v>0</v>
      </c>
      <c r="CC268" s="90">
        <f ca="1">IF(AE267&lt;=0,0,IF($C268&lt;=SUM($BT268:CB268),0,IF(BL268+$C268-SUM($BT268:CB268)&gt;AE267+AU268,AE267+AU268-BL268,$C268-SUM($BT268:CB268))))</f>
        <v>0</v>
      </c>
      <c r="CD268" s="90">
        <f ca="1">IF(AF267&lt;=0,0,IF($C268&lt;=SUM($BT268:CC268),0,IF(BM268+$C268-SUM($BT268:CC268)&gt;AF267+AV268,AF267+AV268-BM268,$C268-SUM($BT268:CC268))))</f>
        <v>0</v>
      </c>
      <c r="CE268" s="90">
        <f ca="1">IF(AG267&lt;=0,0,IF($C268&lt;=SUM($BT268:CD268),0,IF(BN268+$C268-SUM($BT268:CD268)&gt;AG267+AW268,AG267+AW268-BN268,$C268-SUM($BT268:CD268))))</f>
        <v>0</v>
      </c>
      <c r="CF268" s="90">
        <f ca="1">IF(AH267&lt;=0,0,IF($C268&lt;=SUM($BT268:CE268),0,IF(BO268+$C268-SUM($BT268:CE268)&gt;AH267+AX268,AH267+AX268-BO268,$C268-SUM($BT268:CE268))))</f>
        <v>0</v>
      </c>
      <c r="CG268" s="90">
        <f ca="1">IF(AI267&lt;=0,0,IF($C268&lt;=SUM($BT268:CF268),0,IF(BP268+$C268-SUM($BT268:CF268)&gt;AI267+AY268,AI267+AY268-BP268,$C268-SUM($BT268:CF268))))</f>
        <v>0</v>
      </c>
      <c r="CH268" s="90">
        <f ca="1">IF(AJ267&lt;=0,0,IF($C268&lt;=SUM($BT268:CG268),0,IF(BQ268+$C268-SUM($BT268:CG268)&gt;AJ267+AZ268,AJ267+AZ268-BQ268,$C268-SUM($BT268:CG268))))</f>
        <v>0</v>
      </c>
    </row>
    <row r="269" spans="1:86" ht="11.1" customHeight="1" x14ac:dyDescent="0.2">
      <c r="A269" s="86" t="str">
        <f t="shared" ca="1" si="211"/>
        <v/>
      </c>
      <c r="B269" s="87" t="e">
        <f t="shared" ca="1" si="276"/>
        <v>#N/A</v>
      </c>
      <c r="C269" s="88" t="str">
        <f t="shared" ca="1" si="212"/>
        <v/>
      </c>
      <c r="D269" s="89"/>
      <c r="E269" s="90">
        <f t="shared" ca="1" si="213"/>
        <v>0</v>
      </c>
      <c r="F269" s="90">
        <f t="shared" ca="1" si="214"/>
        <v>0</v>
      </c>
      <c r="G269" s="90">
        <f t="shared" ca="1" si="215"/>
        <v>0</v>
      </c>
      <c r="H269" s="90">
        <f t="shared" ca="1" si="216"/>
        <v>0</v>
      </c>
      <c r="I269" s="90">
        <f t="shared" ca="1" si="217"/>
        <v>0</v>
      </c>
      <c r="J269" s="90">
        <f t="shared" ca="1" si="218"/>
        <v>0</v>
      </c>
      <c r="K269" s="90">
        <f t="shared" ca="1" si="219"/>
        <v>0</v>
      </c>
      <c r="L269" s="90">
        <f t="shared" ca="1" si="220"/>
        <v>0</v>
      </c>
      <c r="M269" s="90">
        <f t="shared" ca="1" si="221"/>
        <v>0</v>
      </c>
      <c r="N269" s="90">
        <f t="shared" ca="1" si="222"/>
        <v>0</v>
      </c>
      <c r="O269" s="90">
        <f t="shared" ca="1" si="223"/>
        <v>0</v>
      </c>
      <c r="P269" s="90">
        <f t="shared" ca="1" si="224"/>
        <v>0</v>
      </c>
      <c r="Q269" s="90">
        <f t="shared" ca="1" si="225"/>
        <v>0</v>
      </c>
      <c r="R269" s="90">
        <f t="shared" ca="1" si="226"/>
        <v>0</v>
      </c>
      <c r="S269" s="90">
        <f t="shared" ca="1" si="227"/>
        <v>0</v>
      </c>
      <c r="T269" s="91"/>
      <c r="U269" s="90">
        <f t="shared" ca="1" si="210"/>
        <v>0</v>
      </c>
      <c r="V269" s="90">
        <f t="shared" ca="1" si="228"/>
        <v>0</v>
      </c>
      <c r="W269" s="90">
        <f t="shared" ca="1" si="229"/>
        <v>0</v>
      </c>
      <c r="X269" s="90">
        <f t="shared" ca="1" si="230"/>
        <v>0</v>
      </c>
      <c r="Y269" s="90">
        <f t="shared" ca="1" si="231"/>
        <v>0</v>
      </c>
      <c r="Z269" s="90">
        <f t="shared" ca="1" si="232"/>
        <v>0</v>
      </c>
      <c r="AA269" s="90">
        <f t="shared" ca="1" si="233"/>
        <v>0</v>
      </c>
      <c r="AB269" s="90">
        <f t="shared" ca="1" si="234"/>
        <v>0</v>
      </c>
      <c r="AC269" s="90">
        <f t="shared" ca="1" si="235"/>
        <v>0</v>
      </c>
      <c r="AD269" s="90">
        <f t="shared" ca="1" si="236"/>
        <v>0</v>
      </c>
      <c r="AE269" s="90">
        <f t="shared" ca="1" si="237"/>
        <v>0</v>
      </c>
      <c r="AF269" s="90">
        <f t="shared" ca="1" si="238"/>
        <v>0</v>
      </c>
      <c r="AG269" s="90">
        <f t="shared" ca="1" si="239"/>
        <v>0</v>
      </c>
      <c r="AH269" s="90">
        <f t="shared" ca="1" si="240"/>
        <v>0</v>
      </c>
      <c r="AI269" s="90">
        <f t="shared" ca="1" si="241"/>
        <v>0</v>
      </c>
      <c r="AJ269" s="90">
        <f t="shared" ca="1" si="242"/>
        <v>0</v>
      </c>
      <c r="AK269" s="94"/>
      <c r="AL269" s="90">
        <f t="shared" ca="1" si="243"/>
        <v>0</v>
      </c>
      <c r="AM269" s="90">
        <f t="shared" ca="1" si="244"/>
        <v>0</v>
      </c>
      <c r="AN269" s="90">
        <f t="shared" ca="1" si="245"/>
        <v>0</v>
      </c>
      <c r="AO269" s="90">
        <f t="shared" ca="1" si="246"/>
        <v>0</v>
      </c>
      <c r="AP269" s="90">
        <f t="shared" ca="1" si="247"/>
        <v>0</v>
      </c>
      <c r="AQ269" s="90">
        <f t="shared" ca="1" si="248"/>
        <v>0</v>
      </c>
      <c r="AR269" s="90">
        <f t="shared" ca="1" si="249"/>
        <v>0</v>
      </c>
      <c r="AS269" s="90">
        <f t="shared" ca="1" si="250"/>
        <v>0</v>
      </c>
      <c r="AT269" s="90">
        <f t="shared" ca="1" si="251"/>
        <v>0</v>
      </c>
      <c r="AU269" s="90">
        <f t="shared" ca="1" si="252"/>
        <v>0</v>
      </c>
      <c r="AV269" s="90">
        <f t="shared" ca="1" si="253"/>
        <v>0</v>
      </c>
      <c r="AW269" s="90">
        <f t="shared" ca="1" si="254"/>
        <v>0</v>
      </c>
      <c r="AX269" s="90">
        <f t="shared" ca="1" si="255"/>
        <v>0</v>
      </c>
      <c r="AY269" s="90">
        <f t="shared" ca="1" si="256"/>
        <v>0</v>
      </c>
      <c r="AZ269" s="90">
        <f t="shared" ca="1" si="257"/>
        <v>0</v>
      </c>
      <c r="BA269" s="92">
        <f t="shared" ca="1" si="258"/>
        <v>0</v>
      </c>
      <c r="BB269" s="95"/>
      <c r="BC269" s="90">
        <f t="shared" ca="1" si="259"/>
        <v>0</v>
      </c>
      <c r="BD269" s="90">
        <f t="shared" ca="1" si="260"/>
        <v>0</v>
      </c>
      <c r="BE269" s="90">
        <f t="shared" ca="1" si="261"/>
        <v>0</v>
      </c>
      <c r="BF269" s="90">
        <f t="shared" ca="1" si="262"/>
        <v>0</v>
      </c>
      <c r="BG269" s="90">
        <f t="shared" ca="1" si="263"/>
        <v>0</v>
      </c>
      <c r="BH269" s="90">
        <f t="shared" ca="1" si="264"/>
        <v>0</v>
      </c>
      <c r="BI269" s="90">
        <f t="shared" ca="1" si="265"/>
        <v>0</v>
      </c>
      <c r="BJ269" s="90">
        <f t="shared" ca="1" si="266"/>
        <v>0</v>
      </c>
      <c r="BK269" s="90">
        <f t="shared" ca="1" si="267"/>
        <v>0</v>
      </c>
      <c r="BL269" s="90">
        <f t="shared" ca="1" si="268"/>
        <v>0</v>
      </c>
      <c r="BM269" s="90">
        <f t="shared" ca="1" si="269"/>
        <v>0</v>
      </c>
      <c r="BN269" s="90">
        <f t="shared" ca="1" si="270"/>
        <v>0</v>
      </c>
      <c r="BO269" s="90">
        <f t="shared" ca="1" si="271"/>
        <v>0</v>
      </c>
      <c r="BP269" s="90">
        <f t="shared" ca="1" si="272"/>
        <v>0</v>
      </c>
      <c r="BQ269" s="90">
        <f t="shared" ca="1" si="273"/>
        <v>0</v>
      </c>
      <c r="BR269" s="92">
        <f t="shared" ca="1" si="274"/>
        <v>0</v>
      </c>
      <c r="BS269" s="92"/>
      <c r="BT269" s="93">
        <f t="shared" ca="1" si="275"/>
        <v>0</v>
      </c>
      <c r="BU269" s="90">
        <f ca="1">IF(W268&lt;=0,0,IF($C269&lt;=SUM($BT269:BT269),0,IF(BD269+$C269-SUM($BT269:BT269)&gt;W268+AM269,W268+AM269-BD269,$C269-SUM($BT269:BT269))))</f>
        <v>0</v>
      </c>
      <c r="BV269" s="90">
        <f ca="1">IF(X268&lt;=0,0,IF($C269&lt;=SUM($BT269:BU269),0,IF(BE269+$C269-SUM($BT269:BU269)&gt;X268+AN269,X268+AN269-BE269,$C269-SUM($BT269:BU269))))</f>
        <v>0</v>
      </c>
      <c r="BW269" s="90">
        <f ca="1">IF(Y268&lt;=0,0,IF($C269&lt;=SUM($BT269:BV269),0,IF(BF269+$C269-SUM($BT269:BV269)&gt;Y268+AO269,Y268+AO269-BF269,$C269-SUM($BT269:BV269))))</f>
        <v>0</v>
      </c>
      <c r="BX269" s="90">
        <f ca="1">IF(Z268&lt;=0,0,IF($C269&lt;=SUM($BT269:BW269),0,IF(BG269+$C269-SUM($BT269:BW269)&gt;Z268+AP269,Z268+AP269-BG269,$C269-SUM($BT269:BW269))))</f>
        <v>0</v>
      </c>
      <c r="BY269" s="90">
        <f ca="1">IF(AA268&lt;=0,0,IF($C269&lt;=SUM($BT269:BX269),0,IF(BH269+$C269-SUM($BT269:BX269)&gt;AA268+AQ269,AA268+AQ269-BH269,$C269-SUM($BT269:BX269))))</f>
        <v>0</v>
      </c>
      <c r="BZ269" s="90">
        <f ca="1">IF(AB268&lt;=0,0,IF($C269&lt;=SUM($BT269:BY269),0,IF(BI269+$C269-SUM($BT269:BY269)&gt;AB268+AR269,AB268+AR269-BI269,$C269-SUM($BT269:BY269))))</f>
        <v>0</v>
      </c>
      <c r="CA269" s="90">
        <f ca="1">IF(AC268&lt;=0,0,IF($C269&lt;=SUM($BT269:BZ269),0,IF(BJ269+$C269-SUM($BT269:BZ269)&gt;AC268+AS269,AC268+AS269-BJ269,$C269-SUM($BT269:BZ269))))</f>
        <v>0</v>
      </c>
      <c r="CB269" s="90">
        <f ca="1">IF(AD268&lt;=0,0,IF($C269&lt;=SUM($BT269:CA269),0,IF(BK269+$C269-SUM($BT269:CA269)&gt;AD268+AT269,AD268+AT269-BK269,$C269-SUM($BT269:CA269))))</f>
        <v>0</v>
      </c>
      <c r="CC269" s="90">
        <f ca="1">IF(AE268&lt;=0,0,IF($C269&lt;=SUM($BT269:CB269),0,IF(BL269+$C269-SUM($BT269:CB269)&gt;AE268+AU269,AE268+AU269-BL269,$C269-SUM($BT269:CB269))))</f>
        <v>0</v>
      </c>
      <c r="CD269" s="90">
        <f ca="1">IF(AF268&lt;=0,0,IF($C269&lt;=SUM($BT269:CC269),0,IF(BM269+$C269-SUM($BT269:CC269)&gt;AF268+AV269,AF268+AV269-BM269,$C269-SUM($BT269:CC269))))</f>
        <v>0</v>
      </c>
      <c r="CE269" s="90">
        <f ca="1">IF(AG268&lt;=0,0,IF($C269&lt;=SUM($BT269:CD269),0,IF(BN269+$C269-SUM($BT269:CD269)&gt;AG268+AW269,AG268+AW269-BN269,$C269-SUM($BT269:CD269))))</f>
        <v>0</v>
      </c>
      <c r="CF269" s="90">
        <f ca="1">IF(AH268&lt;=0,0,IF($C269&lt;=SUM($BT269:CE269),0,IF(BO269+$C269-SUM($BT269:CE269)&gt;AH268+AX269,AH268+AX269-BO269,$C269-SUM($BT269:CE269))))</f>
        <v>0</v>
      </c>
      <c r="CG269" s="90">
        <f ca="1">IF(AI268&lt;=0,0,IF($C269&lt;=SUM($BT269:CF269),0,IF(BP269+$C269-SUM($BT269:CF269)&gt;AI268+AY269,AI268+AY269-BP269,$C269-SUM($BT269:CF269))))</f>
        <v>0</v>
      </c>
      <c r="CH269" s="90">
        <f ca="1">IF(AJ268&lt;=0,0,IF($C269&lt;=SUM($BT269:CG269),0,IF(BQ269+$C269-SUM($BT269:CG269)&gt;AJ268+AZ269,AJ268+AZ269-BQ269,$C269-SUM($BT269:CG269))))</f>
        <v>0</v>
      </c>
    </row>
    <row r="270" spans="1:86" ht="11.1" customHeight="1" x14ac:dyDescent="0.2">
      <c r="A270" s="86" t="str">
        <f t="shared" ca="1" si="211"/>
        <v/>
      </c>
      <c r="B270" s="87" t="e">
        <f t="shared" ca="1" si="276"/>
        <v>#N/A</v>
      </c>
      <c r="C270" s="88" t="str">
        <f t="shared" ca="1" si="212"/>
        <v/>
      </c>
      <c r="D270" s="89"/>
      <c r="E270" s="90">
        <f t="shared" ca="1" si="213"/>
        <v>0</v>
      </c>
      <c r="F270" s="90">
        <f t="shared" ca="1" si="214"/>
        <v>0</v>
      </c>
      <c r="G270" s="90">
        <f t="shared" ca="1" si="215"/>
        <v>0</v>
      </c>
      <c r="H270" s="90">
        <f t="shared" ca="1" si="216"/>
        <v>0</v>
      </c>
      <c r="I270" s="90">
        <f t="shared" ca="1" si="217"/>
        <v>0</v>
      </c>
      <c r="J270" s="90">
        <f t="shared" ca="1" si="218"/>
        <v>0</v>
      </c>
      <c r="K270" s="90">
        <f t="shared" ca="1" si="219"/>
        <v>0</v>
      </c>
      <c r="L270" s="90">
        <f t="shared" ca="1" si="220"/>
        <v>0</v>
      </c>
      <c r="M270" s="90">
        <f t="shared" ca="1" si="221"/>
        <v>0</v>
      </c>
      <c r="N270" s="90">
        <f t="shared" ca="1" si="222"/>
        <v>0</v>
      </c>
      <c r="O270" s="90">
        <f t="shared" ca="1" si="223"/>
        <v>0</v>
      </c>
      <c r="P270" s="90">
        <f t="shared" ca="1" si="224"/>
        <v>0</v>
      </c>
      <c r="Q270" s="90">
        <f t="shared" ca="1" si="225"/>
        <v>0</v>
      </c>
      <c r="R270" s="90">
        <f t="shared" ca="1" si="226"/>
        <v>0</v>
      </c>
      <c r="S270" s="90">
        <f t="shared" ca="1" si="227"/>
        <v>0</v>
      </c>
      <c r="T270" s="91"/>
      <c r="U270" s="90">
        <f t="shared" ca="1" si="210"/>
        <v>0</v>
      </c>
      <c r="V270" s="90">
        <f t="shared" ca="1" si="228"/>
        <v>0</v>
      </c>
      <c r="W270" s="90">
        <f t="shared" ca="1" si="229"/>
        <v>0</v>
      </c>
      <c r="X270" s="90">
        <f t="shared" ca="1" si="230"/>
        <v>0</v>
      </c>
      <c r="Y270" s="90">
        <f t="shared" ca="1" si="231"/>
        <v>0</v>
      </c>
      <c r="Z270" s="90">
        <f t="shared" ca="1" si="232"/>
        <v>0</v>
      </c>
      <c r="AA270" s="90">
        <f t="shared" ca="1" si="233"/>
        <v>0</v>
      </c>
      <c r="AB270" s="90">
        <f t="shared" ca="1" si="234"/>
        <v>0</v>
      </c>
      <c r="AC270" s="90">
        <f t="shared" ca="1" si="235"/>
        <v>0</v>
      </c>
      <c r="AD270" s="90">
        <f t="shared" ca="1" si="236"/>
        <v>0</v>
      </c>
      <c r="AE270" s="90">
        <f t="shared" ca="1" si="237"/>
        <v>0</v>
      </c>
      <c r="AF270" s="90">
        <f t="shared" ca="1" si="238"/>
        <v>0</v>
      </c>
      <c r="AG270" s="90">
        <f t="shared" ca="1" si="239"/>
        <v>0</v>
      </c>
      <c r="AH270" s="90">
        <f t="shared" ca="1" si="240"/>
        <v>0</v>
      </c>
      <c r="AI270" s="90">
        <f t="shared" ca="1" si="241"/>
        <v>0</v>
      </c>
      <c r="AJ270" s="90">
        <f t="shared" ca="1" si="242"/>
        <v>0</v>
      </c>
      <c r="AK270" s="94"/>
      <c r="AL270" s="90">
        <f t="shared" ca="1" si="243"/>
        <v>0</v>
      </c>
      <c r="AM270" s="90">
        <f t="shared" ca="1" si="244"/>
        <v>0</v>
      </c>
      <c r="AN270" s="90">
        <f t="shared" ca="1" si="245"/>
        <v>0</v>
      </c>
      <c r="AO270" s="90">
        <f t="shared" ca="1" si="246"/>
        <v>0</v>
      </c>
      <c r="AP270" s="90">
        <f t="shared" ca="1" si="247"/>
        <v>0</v>
      </c>
      <c r="AQ270" s="90">
        <f t="shared" ca="1" si="248"/>
        <v>0</v>
      </c>
      <c r="AR270" s="90">
        <f t="shared" ca="1" si="249"/>
        <v>0</v>
      </c>
      <c r="AS270" s="90">
        <f t="shared" ca="1" si="250"/>
        <v>0</v>
      </c>
      <c r="AT270" s="90">
        <f t="shared" ca="1" si="251"/>
        <v>0</v>
      </c>
      <c r="AU270" s="90">
        <f t="shared" ca="1" si="252"/>
        <v>0</v>
      </c>
      <c r="AV270" s="90">
        <f t="shared" ca="1" si="253"/>
        <v>0</v>
      </c>
      <c r="AW270" s="90">
        <f t="shared" ca="1" si="254"/>
        <v>0</v>
      </c>
      <c r="AX270" s="90">
        <f t="shared" ca="1" si="255"/>
        <v>0</v>
      </c>
      <c r="AY270" s="90">
        <f t="shared" ca="1" si="256"/>
        <v>0</v>
      </c>
      <c r="AZ270" s="90">
        <f t="shared" ca="1" si="257"/>
        <v>0</v>
      </c>
      <c r="BA270" s="92">
        <f t="shared" ca="1" si="258"/>
        <v>0</v>
      </c>
      <c r="BB270" s="95"/>
      <c r="BC270" s="90">
        <f t="shared" ca="1" si="259"/>
        <v>0</v>
      </c>
      <c r="BD270" s="90">
        <f t="shared" ca="1" si="260"/>
        <v>0</v>
      </c>
      <c r="BE270" s="90">
        <f t="shared" ca="1" si="261"/>
        <v>0</v>
      </c>
      <c r="BF270" s="90">
        <f t="shared" ca="1" si="262"/>
        <v>0</v>
      </c>
      <c r="BG270" s="90">
        <f t="shared" ca="1" si="263"/>
        <v>0</v>
      </c>
      <c r="BH270" s="90">
        <f t="shared" ca="1" si="264"/>
        <v>0</v>
      </c>
      <c r="BI270" s="90">
        <f t="shared" ca="1" si="265"/>
        <v>0</v>
      </c>
      <c r="BJ270" s="90">
        <f t="shared" ca="1" si="266"/>
        <v>0</v>
      </c>
      <c r="BK270" s="90">
        <f t="shared" ca="1" si="267"/>
        <v>0</v>
      </c>
      <c r="BL270" s="90">
        <f t="shared" ca="1" si="268"/>
        <v>0</v>
      </c>
      <c r="BM270" s="90">
        <f t="shared" ca="1" si="269"/>
        <v>0</v>
      </c>
      <c r="BN270" s="90">
        <f t="shared" ca="1" si="270"/>
        <v>0</v>
      </c>
      <c r="BO270" s="90">
        <f t="shared" ca="1" si="271"/>
        <v>0</v>
      </c>
      <c r="BP270" s="90">
        <f t="shared" ca="1" si="272"/>
        <v>0</v>
      </c>
      <c r="BQ270" s="90">
        <f t="shared" ca="1" si="273"/>
        <v>0</v>
      </c>
      <c r="BR270" s="92">
        <f t="shared" ca="1" si="274"/>
        <v>0</v>
      </c>
      <c r="BS270" s="92"/>
      <c r="BT270" s="93">
        <f t="shared" ca="1" si="275"/>
        <v>0</v>
      </c>
      <c r="BU270" s="90">
        <f ca="1">IF(W269&lt;=0,0,IF($C270&lt;=SUM($BT270:BT270),0,IF(BD270+$C270-SUM($BT270:BT270)&gt;W269+AM270,W269+AM270-BD270,$C270-SUM($BT270:BT270))))</f>
        <v>0</v>
      </c>
      <c r="BV270" s="90">
        <f ca="1">IF(X269&lt;=0,0,IF($C270&lt;=SUM($BT270:BU270),0,IF(BE270+$C270-SUM($BT270:BU270)&gt;X269+AN270,X269+AN270-BE270,$C270-SUM($BT270:BU270))))</f>
        <v>0</v>
      </c>
      <c r="BW270" s="90">
        <f ca="1">IF(Y269&lt;=0,0,IF($C270&lt;=SUM($BT270:BV270),0,IF(BF270+$C270-SUM($BT270:BV270)&gt;Y269+AO270,Y269+AO270-BF270,$C270-SUM($BT270:BV270))))</f>
        <v>0</v>
      </c>
      <c r="BX270" s="90">
        <f ca="1">IF(Z269&lt;=0,0,IF($C270&lt;=SUM($BT270:BW270),0,IF(BG270+$C270-SUM($BT270:BW270)&gt;Z269+AP270,Z269+AP270-BG270,$C270-SUM($BT270:BW270))))</f>
        <v>0</v>
      </c>
      <c r="BY270" s="90">
        <f ca="1">IF(AA269&lt;=0,0,IF($C270&lt;=SUM($BT270:BX270),0,IF(BH270+$C270-SUM($BT270:BX270)&gt;AA269+AQ270,AA269+AQ270-BH270,$C270-SUM($BT270:BX270))))</f>
        <v>0</v>
      </c>
      <c r="BZ270" s="90">
        <f ca="1">IF(AB269&lt;=0,0,IF($C270&lt;=SUM($BT270:BY270),0,IF(BI270+$C270-SUM($BT270:BY270)&gt;AB269+AR270,AB269+AR270-BI270,$C270-SUM($BT270:BY270))))</f>
        <v>0</v>
      </c>
      <c r="CA270" s="90">
        <f ca="1">IF(AC269&lt;=0,0,IF($C270&lt;=SUM($BT270:BZ270),0,IF(BJ270+$C270-SUM($BT270:BZ270)&gt;AC269+AS270,AC269+AS270-BJ270,$C270-SUM($BT270:BZ270))))</f>
        <v>0</v>
      </c>
      <c r="CB270" s="90">
        <f ca="1">IF(AD269&lt;=0,0,IF($C270&lt;=SUM($BT270:CA270),0,IF(BK270+$C270-SUM($BT270:CA270)&gt;AD269+AT270,AD269+AT270-BK270,$C270-SUM($BT270:CA270))))</f>
        <v>0</v>
      </c>
      <c r="CC270" s="90">
        <f ca="1">IF(AE269&lt;=0,0,IF($C270&lt;=SUM($BT270:CB270),0,IF(BL270+$C270-SUM($BT270:CB270)&gt;AE269+AU270,AE269+AU270-BL270,$C270-SUM($BT270:CB270))))</f>
        <v>0</v>
      </c>
      <c r="CD270" s="90">
        <f ca="1">IF(AF269&lt;=0,0,IF($C270&lt;=SUM($BT270:CC270),0,IF(BM270+$C270-SUM($BT270:CC270)&gt;AF269+AV270,AF269+AV270-BM270,$C270-SUM($BT270:CC270))))</f>
        <v>0</v>
      </c>
      <c r="CE270" s="90">
        <f ca="1">IF(AG269&lt;=0,0,IF($C270&lt;=SUM($BT270:CD270),0,IF(BN270+$C270-SUM($BT270:CD270)&gt;AG269+AW270,AG269+AW270-BN270,$C270-SUM($BT270:CD270))))</f>
        <v>0</v>
      </c>
      <c r="CF270" s="90">
        <f ca="1">IF(AH269&lt;=0,0,IF($C270&lt;=SUM($BT270:CE270),0,IF(BO270+$C270-SUM($BT270:CE270)&gt;AH269+AX270,AH269+AX270-BO270,$C270-SUM($BT270:CE270))))</f>
        <v>0</v>
      </c>
      <c r="CG270" s="90">
        <f ca="1">IF(AI269&lt;=0,0,IF($C270&lt;=SUM($BT270:CF270),0,IF(BP270+$C270-SUM($BT270:CF270)&gt;AI269+AY270,AI269+AY270-BP270,$C270-SUM($BT270:CF270))))</f>
        <v>0</v>
      </c>
      <c r="CH270" s="90">
        <f ca="1">IF(AJ269&lt;=0,0,IF($C270&lt;=SUM($BT270:CG270),0,IF(BQ270+$C270-SUM($BT270:CG270)&gt;AJ269+AZ270,AJ269+AZ270-BQ270,$C270-SUM($BT270:CG270))))</f>
        <v>0</v>
      </c>
    </row>
    <row r="271" spans="1:86" ht="11.1" customHeight="1" x14ac:dyDescent="0.2">
      <c r="A271" s="86" t="str">
        <f t="shared" ca="1" si="211"/>
        <v/>
      </c>
      <c r="B271" s="87" t="e">
        <f t="shared" ca="1" si="276"/>
        <v>#N/A</v>
      </c>
      <c r="C271" s="88" t="str">
        <f t="shared" ca="1" si="212"/>
        <v/>
      </c>
      <c r="D271" s="89"/>
      <c r="E271" s="90">
        <f t="shared" ca="1" si="213"/>
        <v>0</v>
      </c>
      <c r="F271" s="90">
        <f t="shared" ca="1" si="214"/>
        <v>0</v>
      </c>
      <c r="G271" s="90">
        <f t="shared" ca="1" si="215"/>
        <v>0</v>
      </c>
      <c r="H271" s="90">
        <f t="shared" ca="1" si="216"/>
        <v>0</v>
      </c>
      <c r="I271" s="90">
        <f t="shared" ca="1" si="217"/>
        <v>0</v>
      </c>
      <c r="J271" s="90">
        <f t="shared" ca="1" si="218"/>
        <v>0</v>
      </c>
      <c r="K271" s="90">
        <f t="shared" ca="1" si="219"/>
        <v>0</v>
      </c>
      <c r="L271" s="90">
        <f t="shared" ca="1" si="220"/>
        <v>0</v>
      </c>
      <c r="M271" s="90">
        <f t="shared" ca="1" si="221"/>
        <v>0</v>
      </c>
      <c r="N271" s="90">
        <f t="shared" ca="1" si="222"/>
        <v>0</v>
      </c>
      <c r="O271" s="90">
        <f t="shared" ca="1" si="223"/>
        <v>0</v>
      </c>
      <c r="P271" s="90">
        <f t="shared" ca="1" si="224"/>
        <v>0</v>
      </c>
      <c r="Q271" s="90">
        <f t="shared" ca="1" si="225"/>
        <v>0</v>
      </c>
      <c r="R271" s="90">
        <f t="shared" ca="1" si="226"/>
        <v>0</v>
      </c>
      <c r="S271" s="90">
        <f t="shared" ca="1" si="227"/>
        <v>0</v>
      </c>
      <c r="T271" s="91"/>
      <c r="U271" s="90">
        <f t="shared" ca="1" si="210"/>
        <v>0</v>
      </c>
      <c r="V271" s="90">
        <f t="shared" ca="1" si="228"/>
        <v>0</v>
      </c>
      <c r="W271" s="90">
        <f t="shared" ca="1" si="229"/>
        <v>0</v>
      </c>
      <c r="X271" s="90">
        <f t="shared" ca="1" si="230"/>
        <v>0</v>
      </c>
      <c r="Y271" s="90">
        <f t="shared" ca="1" si="231"/>
        <v>0</v>
      </c>
      <c r="Z271" s="90">
        <f t="shared" ca="1" si="232"/>
        <v>0</v>
      </c>
      <c r="AA271" s="90">
        <f t="shared" ca="1" si="233"/>
        <v>0</v>
      </c>
      <c r="AB271" s="90">
        <f t="shared" ca="1" si="234"/>
        <v>0</v>
      </c>
      <c r="AC271" s="90">
        <f t="shared" ca="1" si="235"/>
        <v>0</v>
      </c>
      <c r="AD271" s="90">
        <f t="shared" ca="1" si="236"/>
        <v>0</v>
      </c>
      <c r="AE271" s="90">
        <f t="shared" ca="1" si="237"/>
        <v>0</v>
      </c>
      <c r="AF271" s="90">
        <f t="shared" ca="1" si="238"/>
        <v>0</v>
      </c>
      <c r="AG271" s="90">
        <f t="shared" ca="1" si="239"/>
        <v>0</v>
      </c>
      <c r="AH271" s="90">
        <f t="shared" ca="1" si="240"/>
        <v>0</v>
      </c>
      <c r="AI271" s="90">
        <f t="shared" ca="1" si="241"/>
        <v>0</v>
      </c>
      <c r="AJ271" s="90">
        <f t="shared" ca="1" si="242"/>
        <v>0</v>
      </c>
      <c r="AK271" s="94"/>
      <c r="AL271" s="90">
        <f t="shared" ca="1" si="243"/>
        <v>0</v>
      </c>
      <c r="AM271" s="90">
        <f t="shared" ca="1" si="244"/>
        <v>0</v>
      </c>
      <c r="AN271" s="90">
        <f t="shared" ca="1" si="245"/>
        <v>0</v>
      </c>
      <c r="AO271" s="90">
        <f t="shared" ca="1" si="246"/>
        <v>0</v>
      </c>
      <c r="AP271" s="90">
        <f t="shared" ca="1" si="247"/>
        <v>0</v>
      </c>
      <c r="AQ271" s="90">
        <f t="shared" ca="1" si="248"/>
        <v>0</v>
      </c>
      <c r="AR271" s="90">
        <f t="shared" ca="1" si="249"/>
        <v>0</v>
      </c>
      <c r="AS271" s="90">
        <f t="shared" ca="1" si="250"/>
        <v>0</v>
      </c>
      <c r="AT271" s="90">
        <f t="shared" ca="1" si="251"/>
        <v>0</v>
      </c>
      <c r="AU271" s="90">
        <f t="shared" ca="1" si="252"/>
        <v>0</v>
      </c>
      <c r="AV271" s="90">
        <f t="shared" ca="1" si="253"/>
        <v>0</v>
      </c>
      <c r="AW271" s="90">
        <f t="shared" ca="1" si="254"/>
        <v>0</v>
      </c>
      <c r="AX271" s="90">
        <f t="shared" ca="1" si="255"/>
        <v>0</v>
      </c>
      <c r="AY271" s="90">
        <f t="shared" ca="1" si="256"/>
        <v>0</v>
      </c>
      <c r="AZ271" s="90">
        <f t="shared" ca="1" si="257"/>
        <v>0</v>
      </c>
      <c r="BA271" s="92">
        <f t="shared" ca="1" si="258"/>
        <v>0</v>
      </c>
      <c r="BB271" s="95"/>
      <c r="BC271" s="90">
        <f t="shared" ca="1" si="259"/>
        <v>0</v>
      </c>
      <c r="BD271" s="90">
        <f t="shared" ca="1" si="260"/>
        <v>0</v>
      </c>
      <c r="BE271" s="90">
        <f t="shared" ca="1" si="261"/>
        <v>0</v>
      </c>
      <c r="BF271" s="90">
        <f t="shared" ca="1" si="262"/>
        <v>0</v>
      </c>
      <c r="BG271" s="90">
        <f t="shared" ca="1" si="263"/>
        <v>0</v>
      </c>
      <c r="BH271" s="90">
        <f t="shared" ca="1" si="264"/>
        <v>0</v>
      </c>
      <c r="BI271" s="90">
        <f t="shared" ca="1" si="265"/>
        <v>0</v>
      </c>
      <c r="BJ271" s="90">
        <f t="shared" ca="1" si="266"/>
        <v>0</v>
      </c>
      <c r="BK271" s="90">
        <f t="shared" ca="1" si="267"/>
        <v>0</v>
      </c>
      <c r="BL271" s="90">
        <f t="shared" ca="1" si="268"/>
        <v>0</v>
      </c>
      <c r="BM271" s="90">
        <f t="shared" ca="1" si="269"/>
        <v>0</v>
      </c>
      <c r="BN271" s="90">
        <f t="shared" ca="1" si="270"/>
        <v>0</v>
      </c>
      <c r="BO271" s="90">
        <f t="shared" ca="1" si="271"/>
        <v>0</v>
      </c>
      <c r="BP271" s="90">
        <f t="shared" ca="1" si="272"/>
        <v>0</v>
      </c>
      <c r="BQ271" s="90">
        <f t="shared" ca="1" si="273"/>
        <v>0</v>
      </c>
      <c r="BR271" s="92">
        <f t="shared" ca="1" si="274"/>
        <v>0</v>
      </c>
      <c r="BS271" s="92"/>
      <c r="BT271" s="93">
        <f t="shared" ca="1" si="275"/>
        <v>0</v>
      </c>
      <c r="BU271" s="90">
        <f ca="1">IF(W270&lt;=0,0,IF($C271&lt;=SUM($BT271:BT271),0,IF(BD271+$C271-SUM($BT271:BT271)&gt;W270+AM271,W270+AM271-BD271,$C271-SUM($BT271:BT271))))</f>
        <v>0</v>
      </c>
      <c r="BV271" s="90">
        <f ca="1">IF(X270&lt;=0,0,IF($C271&lt;=SUM($BT271:BU271),0,IF(BE271+$C271-SUM($BT271:BU271)&gt;X270+AN271,X270+AN271-BE271,$C271-SUM($BT271:BU271))))</f>
        <v>0</v>
      </c>
      <c r="BW271" s="90">
        <f ca="1">IF(Y270&lt;=0,0,IF($C271&lt;=SUM($BT271:BV271),0,IF(BF271+$C271-SUM($BT271:BV271)&gt;Y270+AO271,Y270+AO271-BF271,$C271-SUM($BT271:BV271))))</f>
        <v>0</v>
      </c>
      <c r="BX271" s="90">
        <f ca="1">IF(Z270&lt;=0,0,IF($C271&lt;=SUM($BT271:BW271),0,IF(BG271+$C271-SUM($BT271:BW271)&gt;Z270+AP271,Z270+AP271-BG271,$C271-SUM($BT271:BW271))))</f>
        <v>0</v>
      </c>
      <c r="BY271" s="90">
        <f ca="1">IF(AA270&lt;=0,0,IF($C271&lt;=SUM($BT271:BX271),0,IF(BH271+$C271-SUM($BT271:BX271)&gt;AA270+AQ271,AA270+AQ271-BH271,$C271-SUM($BT271:BX271))))</f>
        <v>0</v>
      </c>
      <c r="BZ271" s="90">
        <f ca="1">IF(AB270&lt;=0,0,IF($C271&lt;=SUM($BT271:BY271),0,IF(BI271+$C271-SUM($BT271:BY271)&gt;AB270+AR271,AB270+AR271-BI271,$C271-SUM($BT271:BY271))))</f>
        <v>0</v>
      </c>
      <c r="CA271" s="90">
        <f ca="1">IF(AC270&lt;=0,0,IF($C271&lt;=SUM($BT271:BZ271),0,IF(BJ271+$C271-SUM($BT271:BZ271)&gt;AC270+AS271,AC270+AS271-BJ271,$C271-SUM($BT271:BZ271))))</f>
        <v>0</v>
      </c>
      <c r="CB271" s="90">
        <f ca="1">IF(AD270&lt;=0,0,IF($C271&lt;=SUM($BT271:CA271),0,IF(BK271+$C271-SUM($BT271:CA271)&gt;AD270+AT271,AD270+AT271-BK271,$C271-SUM($BT271:CA271))))</f>
        <v>0</v>
      </c>
      <c r="CC271" s="90">
        <f ca="1">IF(AE270&lt;=0,0,IF($C271&lt;=SUM($BT271:CB271),0,IF(BL271+$C271-SUM($BT271:CB271)&gt;AE270+AU271,AE270+AU271-BL271,$C271-SUM($BT271:CB271))))</f>
        <v>0</v>
      </c>
      <c r="CD271" s="90">
        <f ca="1">IF(AF270&lt;=0,0,IF($C271&lt;=SUM($BT271:CC271),0,IF(BM271+$C271-SUM($BT271:CC271)&gt;AF270+AV271,AF270+AV271-BM271,$C271-SUM($BT271:CC271))))</f>
        <v>0</v>
      </c>
      <c r="CE271" s="90">
        <f ca="1">IF(AG270&lt;=0,0,IF($C271&lt;=SUM($BT271:CD271),0,IF(BN271+$C271-SUM($BT271:CD271)&gt;AG270+AW271,AG270+AW271-BN271,$C271-SUM($BT271:CD271))))</f>
        <v>0</v>
      </c>
      <c r="CF271" s="90">
        <f ca="1">IF(AH270&lt;=0,0,IF($C271&lt;=SUM($BT271:CE271),0,IF(BO271+$C271-SUM($BT271:CE271)&gt;AH270+AX271,AH270+AX271-BO271,$C271-SUM($BT271:CE271))))</f>
        <v>0</v>
      </c>
      <c r="CG271" s="90">
        <f ca="1">IF(AI270&lt;=0,0,IF($C271&lt;=SUM($BT271:CF271),0,IF(BP271+$C271-SUM($BT271:CF271)&gt;AI270+AY271,AI270+AY271-BP271,$C271-SUM($BT271:CF271))))</f>
        <v>0</v>
      </c>
      <c r="CH271" s="90">
        <f ca="1">IF(AJ270&lt;=0,0,IF($C271&lt;=SUM($BT271:CG271),0,IF(BQ271+$C271-SUM($BT271:CG271)&gt;AJ270+AZ271,AJ270+AZ271-BQ271,$C271-SUM($BT271:CG271))))</f>
        <v>0</v>
      </c>
    </row>
    <row r="272" spans="1:86" ht="11.1" customHeight="1" x14ac:dyDescent="0.2">
      <c r="A272" s="86" t="str">
        <f t="shared" ca="1" si="211"/>
        <v/>
      </c>
      <c r="B272" s="87" t="e">
        <f t="shared" ca="1" si="276"/>
        <v>#N/A</v>
      </c>
      <c r="C272" s="88" t="str">
        <f t="shared" ca="1" si="212"/>
        <v/>
      </c>
      <c r="D272" s="89"/>
      <c r="E272" s="90">
        <f t="shared" ca="1" si="213"/>
        <v>0</v>
      </c>
      <c r="F272" s="90">
        <f t="shared" ca="1" si="214"/>
        <v>0</v>
      </c>
      <c r="G272" s="90">
        <f t="shared" ca="1" si="215"/>
        <v>0</v>
      </c>
      <c r="H272" s="90">
        <f t="shared" ca="1" si="216"/>
        <v>0</v>
      </c>
      <c r="I272" s="90">
        <f t="shared" ca="1" si="217"/>
        <v>0</v>
      </c>
      <c r="J272" s="90">
        <f t="shared" ca="1" si="218"/>
        <v>0</v>
      </c>
      <c r="K272" s="90">
        <f t="shared" ca="1" si="219"/>
        <v>0</v>
      </c>
      <c r="L272" s="90">
        <f t="shared" ca="1" si="220"/>
        <v>0</v>
      </c>
      <c r="M272" s="90">
        <f t="shared" ca="1" si="221"/>
        <v>0</v>
      </c>
      <c r="N272" s="90">
        <f t="shared" ca="1" si="222"/>
        <v>0</v>
      </c>
      <c r="O272" s="90">
        <f t="shared" ca="1" si="223"/>
        <v>0</v>
      </c>
      <c r="P272" s="90">
        <f t="shared" ca="1" si="224"/>
        <v>0</v>
      </c>
      <c r="Q272" s="90">
        <f t="shared" ca="1" si="225"/>
        <v>0</v>
      </c>
      <c r="R272" s="90">
        <f t="shared" ca="1" si="226"/>
        <v>0</v>
      </c>
      <c r="S272" s="90">
        <f t="shared" ca="1" si="227"/>
        <v>0</v>
      </c>
      <c r="T272" s="91"/>
      <c r="U272" s="90">
        <f t="shared" ca="1" si="210"/>
        <v>0</v>
      </c>
      <c r="V272" s="90">
        <f t="shared" ca="1" si="228"/>
        <v>0</v>
      </c>
      <c r="W272" s="90">
        <f t="shared" ca="1" si="229"/>
        <v>0</v>
      </c>
      <c r="X272" s="90">
        <f t="shared" ca="1" si="230"/>
        <v>0</v>
      </c>
      <c r="Y272" s="90">
        <f t="shared" ca="1" si="231"/>
        <v>0</v>
      </c>
      <c r="Z272" s="90">
        <f t="shared" ca="1" si="232"/>
        <v>0</v>
      </c>
      <c r="AA272" s="90">
        <f t="shared" ca="1" si="233"/>
        <v>0</v>
      </c>
      <c r="AB272" s="90">
        <f t="shared" ca="1" si="234"/>
        <v>0</v>
      </c>
      <c r="AC272" s="90">
        <f t="shared" ca="1" si="235"/>
        <v>0</v>
      </c>
      <c r="AD272" s="90">
        <f t="shared" ca="1" si="236"/>
        <v>0</v>
      </c>
      <c r="AE272" s="90">
        <f t="shared" ca="1" si="237"/>
        <v>0</v>
      </c>
      <c r="AF272" s="90">
        <f t="shared" ca="1" si="238"/>
        <v>0</v>
      </c>
      <c r="AG272" s="90">
        <f t="shared" ca="1" si="239"/>
        <v>0</v>
      </c>
      <c r="AH272" s="90">
        <f t="shared" ca="1" si="240"/>
        <v>0</v>
      </c>
      <c r="AI272" s="90">
        <f t="shared" ca="1" si="241"/>
        <v>0</v>
      </c>
      <c r="AJ272" s="90">
        <f t="shared" ca="1" si="242"/>
        <v>0</v>
      </c>
      <c r="AK272" s="94"/>
      <c r="AL272" s="90">
        <f t="shared" ca="1" si="243"/>
        <v>0</v>
      </c>
      <c r="AM272" s="90">
        <f t="shared" ca="1" si="244"/>
        <v>0</v>
      </c>
      <c r="AN272" s="90">
        <f t="shared" ca="1" si="245"/>
        <v>0</v>
      </c>
      <c r="AO272" s="90">
        <f t="shared" ca="1" si="246"/>
        <v>0</v>
      </c>
      <c r="AP272" s="90">
        <f t="shared" ca="1" si="247"/>
        <v>0</v>
      </c>
      <c r="AQ272" s="90">
        <f t="shared" ca="1" si="248"/>
        <v>0</v>
      </c>
      <c r="AR272" s="90">
        <f t="shared" ca="1" si="249"/>
        <v>0</v>
      </c>
      <c r="AS272" s="90">
        <f t="shared" ca="1" si="250"/>
        <v>0</v>
      </c>
      <c r="AT272" s="90">
        <f t="shared" ca="1" si="251"/>
        <v>0</v>
      </c>
      <c r="AU272" s="90">
        <f t="shared" ca="1" si="252"/>
        <v>0</v>
      </c>
      <c r="AV272" s="90">
        <f t="shared" ca="1" si="253"/>
        <v>0</v>
      </c>
      <c r="AW272" s="90">
        <f t="shared" ca="1" si="254"/>
        <v>0</v>
      </c>
      <c r="AX272" s="90">
        <f t="shared" ca="1" si="255"/>
        <v>0</v>
      </c>
      <c r="AY272" s="90">
        <f t="shared" ca="1" si="256"/>
        <v>0</v>
      </c>
      <c r="AZ272" s="90">
        <f t="shared" ca="1" si="257"/>
        <v>0</v>
      </c>
      <c r="BA272" s="92">
        <f t="shared" ca="1" si="258"/>
        <v>0</v>
      </c>
      <c r="BB272" s="95"/>
      <c r="BC272" s="90">
        <f t="shared" ca="1" si="259"/>
        <v>0</v>
      </c>
      <c r="BD272" s="90">
        <f t="shared" ca="1" si="260"/>
        <v>0</v>
      </c>
      <c r="BE272" s="90">
        <f t="shared" ca="1" si="261"/>
        <v>0</v>
      </c>
      <c r="BF272" s="90">
        <f t="shared" ca="1" si="262"/>
        <v>0</v>
      </c>
      <c r="BG272" s="90">
        <f t="shared" ca="1" si="263"/>
        <v>0</v>
      </c>
      <c r="BH272" s="90">
        <f t="shared" ca="1" si="264"/>
        <v>0</v>
      </c>
      <c r="BI272" s="90">
        <f t="shared" ca="1" si="265"/>
        <v>0</v>
      </c>
      <c r="BJ272" s="90">
        <f t="shared" ca="1" si="266"/>
        <v>0</v>
      </c>
      <c r="BK272" s="90">
        <f t="shared" ca="1" si="267"/>
        <v>0</v>
      </c>
      <c r="BL272" s="90">
        <f t="shared" ca="1" si="268"/>
        <v>0</v>
      </c>
      <c r="BM272" s="90">
        <f t="shared" ca="1" si="269"/>
        <v>0</v>
      </c>
      <c r="BN272" s="90">
        <f t="shared" ca="1" si="270"/>
        <v>0</v>
      </c>
      <c r="BO272" s="90">
        <f t="shared" ca="1" si="271"/>
        <v>0</v>
      </c>
      <c r="BP272" s="90">
        <f t="shared" ca="1" si="272"/>
        <v>0</v>
      </c>
      <c r="BQ272" s="90">
        <f t="shared" ca="1" si="273"/>
        <v>0</v>
      </c>
      <c r="BR272" s="92">
        <f t="shared" ca="1" si="274"/>
        <v>0</v>
      </c>
      <c r="BS272" s="92"/>
      <c r="BT272" s="93">
        <f t="shared" ca="1" si="275"/>
        <v>0</v>
      </c>
      <c r="BU272" s="90">
        <f ca="1">IF(W271&lt;=0,0,IF($C272&lt;=SUM($BT272:BT272),0,IF(BD272+$C272-SUM($BT272:BT272)&gt;W271+AM272,W271+AM272-BD272,$C272-SUM($BT272:BT272))))</f>
        <v>0</v>
      </c>
      <c r="BV272" s="90">
        <f ca="1">IF(X271&lt;=0,0,IF($C272&lt;=SUM($BT272:BU272),0,IF(BE272+$C272-SUM($BT272:BU272)&gt;X271+AN272,X271+AN272-BE272,$C272-SUM($BT272:BU272))))</f>
        <v>0</v>
      </c>
      <c r="BW272" s="90">
        <f ca="1">IF(Y271&lt;=0,0,IF($C272&lt;=SUM($BT272:BV272),0,IF(BF272+$C272-SUM($BT272:BV272)&gt;Y271+AO272,Y271+AO272-BF272,$C272-SUM($BT272:BV272))))</f>
        <v>0</v>
      </c>
      <c r="BX272" s="90">
        <f ca="1">IF(Z271&lt;=0,0,IF($C272&lt;=SUM($BT272:BW272),0,IF(BG272+$C272-SUM($BT272:BW272)&gt;Z271+AP272,Z271+AP272-BG272,$C272-SUM($BT272:BW272))))</f>
        <v>0</v>
      </c>
      <c r="BY272" s="90">
        <f ca="1">IF(AA271&lt;=0,0,IF($C272&lt;=SUM($BT272:BX272),0,IF(BH272+$C272-SUM($BT272:BX272)&gt;AA271+AQ272,AA271+AQ272-BH272,$C272-SUM($BT272:BX272))))</f>
        <v>0</v>
      </c>
      <c r="BZ272" s="90">
        <f ca="1">IF(AB271&lt;=0,0,IF($C272&lt;=SUM($BT272:BY272),0,IF(BI272+$C272-SUM($BT272:BY272)&gt;AB271+AR272,AB271+AR272-BI272,$C272-SUM($BT272:BY272))))</f>
        <v>0</v>
      </c>
      <c r="CA272" s="90">
        <f ca="1">IF(AC271&lt;=0,0,IF($C272&lt;=SUM($BT272:BZ272),0,IF(BJ272+$C272-SUM($BT272:BZ272)&gt;AC271+AS272,AC271+AS272-BJ272,$C272-SUM($BT272:BZ272))))</f>
        <v>0</v>
      </c>
      <c r="CB272" s="90">
        <f ca="1">IF(AD271&lt;=0,0,IF($C272&lt;=SUM($BT272:CA272),0,IF(BK272+$C272-SUM($BT272:CA272)&gt;AD271+AT272,AD271+AT272-BK272,$C272-SUM($BT272:CA272))))</f>
        <v>0</v>
      </c>
      <c r="CC272" s="90">
        <f ca="1">IF(AE271&lt;=0,0,IF($C272&lt;=SUM($BT272:CB272),0,IF(BL272+$C272-SUM($BT272:CB272)&gt;AE271+AU272,AE271+AU272-BL272,$C272-SUM($BT272:CB272))))</f>
        <v>0</v>
      </c>
      <c r="CD272" s="90">
        <f ca="1">IF(AF271&lt;=0,0,IF($C272&lt;=SUM($BT272:CC272),0,IF(BM272+$C272-SUM($BT272:CC272)&gt;AF271+AV272,AF271+AV272-BM272,$C272-SUM($BT272:CC272))))</f>
        <v>0</v>
      </c>
      <c r="CE272" s="90">
        <f ca="1">IF(AG271&lt;=0,0,IF($C272&lt;=SUM($BT272:CD272),0,IF(BN272+$C272-SUM($BT272:CD272)&gt;AG271+AW272,AG271+AW272-BN272,$C272-SUM($BT272:CD272))))</f>
        <v>0</v>
      </c>
      <c r="CF272" s="90">
        <f ca="1">IF(AH271&lt;=0,0,IF($C272&lt;=SUM($BT272:CE272),0,IF(BO272+$C272-SUM($BT272:CE272)&gt;AH271+AX272,AH271+AX272-BO272,$C272-SUM($BT272:CE272))))</f>
        <v>0</v>
      </c>
      <c r="CG272" s="90">
        <f ca="1">IF(AI271&lt;=0,0,IF($C272&lt;=SUM($BT272:CF272),0,IF(BP272+$C272-SUM($BT272:CF272)&gt;AI271+AY272,AI271+AY272-BP272,$C272-SUM($BT272:CF272))))</f>
        <v>0</v>
      </c>
      <c r="CH272" s="90">
        <f ca="1">IF(AJ271&lt;=0,0,IF($C272&lt;=SUM($BT272:CG272),0,IF(BQ272+$C272-SUM($BT272:CG272)&gt;AJ271+AZ272,AJ271+AZ272-BQ272,$C272-SUM($BT272:CG272))))</f>
        <v>0</v>
      </c>
    </row>
    <row r="273" spans="1:86" ht="11.1" customHeight="1" x14ac:dyDescent="0.2">
      <c r="A273" s="86" t="str">
        <f t="shared" ca="1" si="211"/>
        <v/>
      </c>
      <c r="B273" s="87" t="e">
        <f t="shared" ca="1" si="276"/>
        <v>#N/A</v>
      </c>
      <c r="C273" s="88" t="str">
        <f t="shared" ca="1" si="212"/>
        <v/>
      </c>
      <c r="D273" s="89"/>
      <c r="E273" s="90">
        <f t="shared" ca="1" si="213"/>
        <v>0</v>
      </c>
      <c r="F273" s="90">
        <f t="shared" ca="1" si="214"/>
        <v>0</v>
      </c>
      <c r="G273" s="90">
        <f t="shared" ca="1" si="215"/>
        <v>0</v>
      </c>
      <c r="H273" s="90">
        <f t="shared" ca="1" si="216"/>
        <v>0</v>
      </c>
      <c r="I273" s="90">
        <f t="shared" ca="1" si="217"/>
        <v>0</v>
      </c>
      <c r="J273" s="90">
        <f t="shared" ca="1" si="218"/>
        <v>0</v>
      </c>
      <c r="K273" s="90">
        <f t="shared" ca="1" si="219"/>
        <v>0</v>
      </c>
      <c r="L273" s="90">
        <f t="shared" ca="1" si="220"/>
        <v>0</v>
      </c>
      <c r="M273" s="90">
        <f t="shared" ca="1" si="221"/>
        <v>0</v>
      </c>
      <c r="N273" s="90">
        <f t="shared" ca="1" si="222"/>
        <v>0</v>
      </c>
      <c r="O273" s="90">
        <f t="shared" ca="1" si="223"/>
        <v>0</v>
      </c>
      <c r="P273" s="90">
        <f t="shared" ca="1" si="224"/>
        <v>0</v>
      </c>
      <c r="Q273" s="90">
        <f t="shared" ca="1" si="225"/>
        <v>0</v>
      </c>
      <c r="R273" s="90">
        <f t="shared" ca="1" si="226"/>
        <v>0</v>
      </c>
      <c r="S273" s="90">
        <f t="shared" ca="1" si="227"/>
        <v>0</v>
      </c>
      <c r="T273" s="91"/>
      <c r="U273" s="90">
        <f t="shared" ca="1" si="210"/>
        <v>0</v>
      </c>
      <c r="V273" s="90">
        <f t="shared" ca="1" si="228"/>
        <v>0</v>
      </c>
      <c r="W273" s="90">
        <f t="shared" ca="1" si="229"/>
        <v>0</v>
      </c>
      <c r="X273" s="90">
        <f t="shared" ca="1" si="230"/>
        <v>0</v>
      </c>
      <c r="Y273" s="90">
        <f t="shared" ca="1" si="231"/>
        <v>0</v>
      </c>
      <c r="Z273" s="90">
        <f t="shared" ca="1" si="232"/>
        <v>0</v>
      </c>
      <c r="AA273" s="90">
        <f t="shared" ca="1" si="233"/>
        <v>0</v>
      </c>
      <c r="AB273" s="90">
        <f t="shared" ca="1" si="234"/>
        <v>0</v>
      </c>
      <c r="AC273" s="90">
        <f t="shared" ca="1" si="235"/>
        <v>0</v>
      </c>
      <c r="AD273" s="90">
        <f t="shared" ca="1" si="236"/>
        <v>0</v>
      </c>
      <c r="AE273" s="90">
        <f t="shared" ca="1" si="237"/>
        <v>0</v>
      </c>
      <c r="AF273" s="90">
        <f t="shared" ca="1" si="238"/>
        <v>0</v>
      </c>
      <c r="AG273" s="90">
        <f t="shared" ca="1" si="239"/>
        <v>0</v>
      </c>
      <c r="AH273" s="90">
        <f t="shared" ca="1" si="240"/>
        <v>0</v>
      </c>
      <c r="AI273" s="90">
        <f t="shared" ca="1" si="241"/>
        <v>0</v>
      </c>
      <c r="AJ273" s="90">
        <f t="shared" ca="1" si="242"/>
        <v>0</v>
      </c>
      <c r="AK273" s="94"/>
      <c r="AL273" s="90">
        <f t="shared" ca="1" si="243"/>
        <v>0</v>
      </c>
      <c r="AM273" s="90">
        <f t="shared" ca="1" si="244"/>
        <v>0</v>
      </c>
      <c r="AN273" s="90">
        <f t="shared" ca="1" si="245"/>
        <v>0</v>
      </c>
      <c r="AO273" s="90">
        <f t="shared" ca="1" si="246"/>
        <v>0</v>
      </c>
      <c r="AP273" s="90">
        <f t="shared" ca="1" si="247"/>
        <v>0</v>
      </c>
      <c r="AQ273" s="90">
        <f t="shared" ca="1" si="248"/>
        <v>0</v>
      </c>
      <c r="AR273" s="90">
        <f t="shared" ca="1" si="249"/>
        <v>0</v>
      </c>
      <c r="AS273" s="90">
        <f t="shared" ca="1" si="250"/>
        <v>0</v>
      </c>
      <c r="AT273" s="90">
        <f t="shared" ca="1" si="251"/>
        <v>0</v>
      </c>
      <c r="AU273" s="90">
        <f t="shared" ca="1" si="252"/>
        <v>0</v>
      </c>
      <c r="AV273" s="90">
        <f t="shared" ca="1" si="253"/>
        <v>0</v>
      </c>
      <c r="AW273" s="90">
        <f t="shared" ca="1" si="254"/>
        <v>0</v>
      </c>
      <c r="AX273" s="90">
        <f t="shared" ca="1" si="255"/>
        <v>0</v>
      </c>
      <c r="AY273" s="90">
        <f t="shared" ca="1" si="256"/>
        <v>0</v>
      </c>
      <c r="AZ273" s="90">
        <f t="shared" ca="1" si="257"/>
        <v>0</v>
      </c>
      <c r="BA273" s="92">
        <f t="shared" ca="1" si="258"/>
        <v>0</v>
      </c>
      <c r="BB273" s="95"/>
      <c r="BC273" s="90">
        <f t="shared" ca="1" si="259"/>
        <v>0</v>
      </c>
      <c r="BD273" s="90">
        <f t="shared" ca="1" si="260"/>
        <v>0</v>
      </c>
      <c r="BE273" s="90">
        <f t="shared" ca="1" si="261"/>
        <v>0</v>
      </c>
      <c r="BF273" s="90">
        <f t="shared" ca="1" si="262"/>
        <v>0</v>
      </c>
      <c r="BG273" s="90">
        <f t="shared" ca="1" si="263"/>
        <v>0</v>
      </c>
      <c r="BH273" s="90">
        <f t="shared" ca="1" si="264"/>
        <v>0</v>
      </c>
      <c r="BI273" s="90">
        <f t="shared" ca="1" si="265"/>
        <v>0</v>
      </c>
      <c r="BJ273" s="90">
        <f t="shared" ca="1" si="266"/>
        <v>0</v>
      </c>
      <c r="BK273" s="90">
        <f t="shared" ca="1" si="267"/>
        <v>0</v>
      </c>
      <c r="BL273" s="90">
        <f t="shared" ca="1" si="268"/>
        <v>0</v>
      </c>
      <c r="BM273" s="90">
        <f t="shared" ca="1" si="269"/>
        <v>0</v>
      </c>
      <c r="BN273" s="90">
        <f t="shared" ca="1" si="270"/>
        <v>0</v>
      </c>
      <c r="BO273" s="90">
        <f t="shared" ca="1" si="271"/>
        <v>0</v>
      </c>
      <c r="BP273" s="90">
        <f t="shared" ca="1" si="272"/>
        <v>0</v>
      </c>
      <c r="BQ273" s="90">
        <f t="shared" ca="1" si="273"/>
        <v>0</v>
      </c>
      <c r="BR273" s="92">
        <f t="shared" ca="1" si="274"/>
        <v>0</v>
      </c>
      <c r="BS273" s="92"/>
      <c r="BT273" s="93">
        <f t="shared" ca="1" si="275"/>
        <v>0</v>
      </c>
      <c r="BU273" s="90">
        <f ca="1">IF(W272&lt;=0,0,IF($C273&lt;=SUM($BT273:BT273),0,IF(BD273+$C273-SUM($BT273:BT273)&gt;W272+AM273,W272+AM273-BD273,$C273-SUM($BT273:BT273))))</f>
        <v>0</v>
      </c>
      <c r="BV273" s="90">
        <f ca="1">IF(X272&lt;=0,0,IF($C273&lt;=SUM($BT273:BU273),0,IF(BE273+$C273-SUM($BT273:BU273)&gt;X272+AN273,X272+AN273-BE273,$C273-SUM($BT273:BU273))))</f>
        <v>0</v>
      </c>
      <c r="BW273" s="90">
        <f ca="1">IF(Y272&lt;=0,0,IF($C273&lt;=SUM($BT273:BV273),0,IF(BF273+$C273-SUM($BT273:BV273)&gt;Y272+AO273,Y272+AO273-BF273,$C273-SUM($BT273:BV273))))</f>
        <v>0</v>
      </c>
      <c r="BX273" s="90">
        <f ca="1">IF(Z272&lt;=0,0,IF($C273&lt;=SUM($BT273:BW273),0,IF(BG273+$C273-SUM($BT273:BW273)&gt;Z272+AP273,Z272+AP273-BG273,$C273-SUM($BT273:BW273))))</f>
        <v>0</v>
      </c>
      <c r="BY273" s="90">
        <f ca="1">IF(AA272&lt;=0,0,IF($C273&lt;=SUM($BT273:BX273),0,IF(BH273+$C273-SUM($BT273:BX273)&gt;AA272+AQ273,AA272+AQ273-BH273,$C273-SUM($BT273:BX273))))</f>
        <v>0</v>
      </c>
      <c r="BZ273" s="90">
        <f ca="1">IF(AB272&lt;=0,0,IF($C273&lt;=SUM($BT273:BY273),0,IF(BI273+$C273-SUM($BT273:BY273)&gt;AB272+AR273,AB272+AR273-BI273,$C273-SUM($BT273:BY273))))</f>
        <v>0</v>
      </c>
      <c r="CA273" s="90">
        <f ca="1">IF(AC272&lt;=0,0,IF($C273&lt;=SUM($BT273:BZ273),0,IF(BJ273+$C273-SUM($BT273:BZ273)&gt;AC272+AS273,AC272+AS273-BJ273,$C273-SUM($BT273:BZ273))))</f>
        <v>0</v>
      </c>
      <c r="CB273" s="90">
        <f ca="1">IF(AD272&lt;=0,0,IF($C273&lt;=SUM($BT273:CA273),0,IF(BK273+$C273-SUM($BT273:CA273)&gt;AD272+AT273,AD272+AT273-BK273,$C273-SUM($BT273:CA273))))</f>
        <v>0</v>
      </c>
      <c r="CC273" s="90">
        <f ca="1">IF(AE272&lt;=0,0,IF($C273&lt;=SUM($BT273:CB273),0,IF(BL273+$C273-SUM($BT273:CB273)&gt;AE272+AU273,AE272+AU273-BL273,$C273-SUM($BT273:CB273))))</f>
        <v>0</v>
      </c>
      <c r="CD273" s="90">
        <f ca="1">IF(AF272&lt;=0,0,IF($C273&lt;=SUM($BT273:CC273),0,IF(BM273+$C273-SUM($BT273:CC273)&gt;AF272+AV273,AF272+AV273-BM273,$C273-SUM($BT273:CC273))))</f>
        <v>0</v>
      </c>
      <c r="CE273" s="90">
        <f ca="1">IF(AG272&lt;=0,0,IF($C273&lt;=SUM($BT273:CD273),0,IF(BN273+$C273-SUM($BT273:CD273)&gt;AG272+AW273,AG272+AW273-BN273,$C273-SUM($BT273:CD273))))</f>
        <v>0</v>
      </c>
      <c r="CF273" s="90">
        <f ca="1">IF(AH272&lt;=0,0,IF($C273&lt;=SUM($BT273:CE273),0,IF(BO273+$C273-SUM($BT273:CE273)&gt;AH272+AX273,AH272+AX273-BO273,$C273-SUM($BT273:CE273))))</f>
        <v>0</v>
      </c>
      <c r="CG273" s="90">
        <f ca="1">IF(AI272&lt;=0,0,IF($C273&lt;=SUM($BT273:CF273),0,IF(BP273+$C273-SUM($BT273:CF273)&gt;AI272+AY273,AI272+AY273-BP273,$C273-SUM($BT273:CF273))))</f>
        <v>0</v>
      </c>
      <c r="CH273" s="90">
        <f ca="1">IF(AJ272&lt;=0,0,IF($C273&lt;=SUM($BT273:CG273),0,IF(BQ273+$C273-SUM($BT273:CG273)&gt;AJ272+AZ273,AJ272+AZ273-BQ273,$C273-SUM($BT273:CG273))))</f>
        <v>0</v>
      </c>
    </row>
    <row r="274" spans="1:86" ht="11.1" customHeight="1" x14ac:dyDescent="0.2">
      <c r="A274" s="86" t="str">
        <f t="shared" ca="1" si="211"/>
        <v/>
      </c>
      <c r="B274" s="87" t="e">
        <f t="shared" ca="1" si="276"/>
        <v>#N/A</v>
      </c>
      <c r="C274" s="88" t="str">
        <f t="shared" ca="1" si="212"/>
        <v/>
      </c>
      <c r="D274" s="89"/>
      <c r="E274" s="90">
        <f t="shared" ca="1" si="213"/>
        <v>0</v>
      </c>
      <c r="F274" s="90">
        <f t="shared" ca="1" si="214"/>
        <v>0</v>
      </c>
      <c r="G274" s="90">
        <f t="shared" ca="1" si="215"/>
        <v>0</v>
      </c>
      <c r="H274" s="90">
        <f t="shared" ca="1" si="216"/>
        <v>0</v>
      </c>
      <c r="I274" s="90">
        <f t="shared" ca="1" si="217"/>
        <v>0</v>
      </c>
      <c r="J274" s="90">
        <f t="shared" ca="1" si="218"/>
        <v>0</v>
      </c>
      <c r="K274" s="90">
        <f t="shared" ca="1" si="219"/>
        <v>0</v>
      </c>
      <c r="L274" s="90">
        <f t="shared" ca="1" si="220"/>
        <v>0</v>
      </c>
      <c r="M274" s="90">
        <f t="shared" ca="1" si="221"/>
        <v>0</v>
      </c>
      <c r="N274" s="90">
        <f t="shared" ca="1" si="222"/>
        <v>0</v>
      </c>
      <c r="O274" s="90">
        <f t="shared" ca="1" si="223"/>
        <v>0</v>
      </c>
      <c r="P274" s="90">
        <f t="shared" ca="1" si="224"/>
        <v>0</v>
      </c>
      <c r="Q274" s="90">
        <f t="shared" ca="1" si="225"/>
        <v>0</v>
      </c>
      <c r="R274" s="90">
        <f t="shared" ca="1" si="226"/>
        <v>0</v>
      </c>
      <c r="S274" s="90">
        <f t="shared" ca="1" si="227"/>
        <v>0</v>
      </c>
      <c r="T274" s="91"/>
      <c r="U274" s="90">
        <f t="shared" ca="1" si="210"/>
        <v>0</v>
      </c>
      <c r="V274" s="90">
        <f t="shared" ca="1" si="228"/>
        <v>0</v>
      </c>
      <c r="W274" s="90">
        <f t="shared" ca="1" si="229"/>
        <v>0</v>
      </c>
      <c r="X274" s="90">
        <f t="shared" ca="1" si="230"/>
        <v>0</v>
      </c>
      <c r="Y274" s="90">
        <f t="shared" ca="1" si="231"/>
        <v>0</v>
      </c>
      <c r="Z274" s="90">
        <f t="shared" ca="1" si="232"/>
        <v>0</v>
      </c>
      <c r="AA274" s="90">
        <f t="shared" ca="1" si="233"/>
        <v>0</v>
      </c>
      <c r="AB274" s="90">
        <f t="shared" ca="1" si="234"/>
        <v>0</v>
      </c>
      <c r="AC274" s="90">
        <f t="shared" ca="1" si="235"/>
        <v>0</v>
      </c>
      <c r="AD274" s="90">
        <f t="shared" ca="1" si="236"/>
        <v>0</v>
      </c>
      <c r="AE274" s="90">
        <f t="shared" ca="1" si="237"/>
        <v>0</v>
      </c>
      <c r="AF274" s="90">
        <f t="shared" ca="1" si="238"/>
        <v>0</v>
      </c>
      <c r="AG274" s="90">
        <f t="shared" ca="1" si="239"/>
        <v>0</v>
      </c>
      <c r="AH274" s="90">
        <f t="shared" ca="1" si="240"/>
        <v>0</v>
      </c>
      <c r="AI274" s="90">
        <f t="shared" ca="1" si="241"/>
        <v>0</v>
      </c>
      <c r="AJ274" s="90">
        <f t="shared" ca="1" si="242"/>
        <v>0</v>
      </c>
      <c r="AK274" s="94"/>
      <c r="AL274" s="90">
        <f t="shared" ca="1" si="243"/>
        <v>0</v>
      </c>
      <c r="AM274" s="90">
        <f t="shared" ca="1" si="244"/>
        <v>0</v>
      </c>
      <c r="AN274" s="90">
        <f t="shared" ca="1" si="245"/>
        <v>0</v>
      </c>
      <c r="AO274" s="90">
        <f t="shared" ca="1" si="246"/>
        <v>0</v>
      </c>
      <c r="AP274" s="90">
        <f t="shared" ca="1" si="247"/>
        <v>0</v>
      </c>
      <c r="AQ274" s="90">
        <f t="shared" ca="1" si="248"/>
        <v>0</v>
      </c>
      <c r="AR274" s="90">
        <f t="shared" ca="1" si="249"/>
        <v>0</v>
      </c>
      <c r="AS274" s="90">
        <f t="shared" ca="1" si="250"/>
        <v>0</v>
      </c>
      <c r="AT274" s="90">
        <f t="shared" ca="1" si="251"/>
        <v>0</v>
      </c>
      <c r="AU274" s="90">
        <f t="shared" ca="1" si="252"/>
        <v>0</v>
      </c>
      <c r="AV274" s="90">
        <f t="shared" ca="1" si="253"/>
        <v>0</v>
      </c>
      <c r="AW274" s="90">
        <f t="shared" ca="1" si="254"/>
        <v>0</v>
      </c>
      <c r="AX274" s="90">
        <f t="shared" ca="1" si="255"/>
        <v>0</v>
      </c>
      <c r="AY274" s="90">
        <f t="shared" ca="1" si="256"/>
        <v>0</v>
      </c>
      <c r="AZ274" s="90">
        <f t="shared" ca="1" si="257"/>
        <v>0</v>
      </c>
      <c r="BA274" s="92">
        <f t="shared" ca="1" si="258"/>
        <v>0</v>
      </c>
      <c r="BB274" s="95"/>
      <c r="BC274" s="90">
        <f t="shared" ca="1" si="259"/>
        <v>0</v>
      </c>
      <c r="BD274" s="90">
        <f t="shared" ca="1" si="260"/>
        <v>0</v>
      </c>
      <c r="BE274" s="90">
        <f t="shared" ca="1" si="261"/>
        <v>0</v>
      </c>
      <c r="BF274" s="90">
        <f t="shared" ca="1" si="262"/>
        <v>0</v>
      </c>
      <c r="BG274" s="90">
        <f t="shared" ca="1" si="263"/>
        <v>0</v>
      </c>
      <c r="BH274" s="90">
        <f t="shared" ca="1" si="264"/>
        <v>0</v>
      </c>
      <c r="BI274" s="90">
        <f t="shared" ca="1" si="265"/>
        <v>0</v>
      </c>
      <c r="BJ274" s="90">
        <f t="shared" ca="1" si="266"/>
        <v>0</v>
      </c>
      <c r="BK274" s="90">
        <f t="shared" ca="1" si="267"/>
        <v>0</v>
      </c>
      <c r="BL274" s="90">
        <f t="shared" ca="1" si="268"/>
        <v>0</v>
      </c>
      <c r="BM274" s="90">
        <f t="shared" ca="1" si="269"/>
        <v>0</v>
      </c>
      <c r="BN274" s="90">
        <f t="shared" ca="1" si="270"/>
        <v>0</v>
      </c>
      <c r="BO274" s="90">
        <f t="shared" ca="1" si="271"/>
        <v>0</v>
      </c>
      <c r="BP274" s="90">
        <f t="shared" ca="1" si="272"/>
        <v>0</v>
      </c>
      <c r="BQ274" s="90">
        <f t="shared" ca="1" si="273"/>
        <v>0</v>
      </c>
      <c r="BR274" s="92">
        <f t="shared" ca="1" si="274"/>
        <v>0</v>
      </c>
      <c r="BS274" s="92"/>
      <c r="BT274" s="93">
        <f t="shared" ca="1" si="275"/>
        <v>0</v>
      </c>
      <c r="BU274" s="90">
        <f ca="1">IF(W273&lt;=0,0,IF($C274&lt;=SUM($BT274:BT274),0,IF(BD274+$C274-SUM($BT274:BT274)&gt;W273+AM274,W273+AM274-BD274,$C274-SUM($BT274:BT274))))</f>
        <v>0</v>
      </c>
      <c r="BV274" s="90">
        <f ca="1">IF(X273&lt;=0,0,IF($C274&lt;=SUM($BT274:BU274),0,IF(BE274+$C274-SUM($BT274:BU274)&gt;X273+AN274,X273+AN274-BE274,$C274-SUM($BT274:BU274))))</f>
        <v>0</v>
      </c>
      <c r="BW274" s="90">
        <f ca="1">IF(Y273&lt;=0,0,IF($C274&lt;=SUM($BT274:BV274),0,IF(BF274+$C274-SUM($BT274:BV274)&gt;Y273+AO274,Y273+AO274-BF274,$C274-SUM($BT274:BV274))))</f>
        <v>0</v>
      </c>
      <c r="BX274" s="90">
        <f ca="1">IF(Z273&lt;=0,0,IF($C274&lt;=SUM($BT274:BW274),0,IF(BG274+$C274-SUM($BT274:BW274)&gt;Z273+AP274,Z273+AP274-BG274,$C274-SUM($BT274:BW274))))</f>
        <v>0</v>
      </c>
      <c r="BY274" s="90">
        <f ca="1">IF(AA273&lt;=0,0,IF($C274&lt;=SUM($BT274:BX274),0,IF(BH274+$C274-SUM($BT274:BX274)&gt;AA273+AQ274,AA273+AQ274-BH274,$C274-SUM($BT274:BX274))))</f>
        <v>0</v>
      </c>
      <c r="BZ274" s="90">
        <f ca="1">IF(AB273&lt;=0,0,IF($C274&lt;=SUM($BT274:BY274),0,IF(BI274+$C274-SUM($BT274:BY274)&gt;AB273+AR274,AB273+AR274-BI274,$C274-SUM($BT274:BY274))))</f>
        <v>0</v>
      </c>
      <c r="CA274" s="90">
        <f ca="1">IF(AC273&lt;=0,0,IF($C274&lt;=SUM($BT274:BZ274),0,IF(BJ274+$C274-SUM($BT274:BZ274)&gt;AC273+AS274,AC273+AS274-BJ274,$C274-SUM($BT274:BZ274))))</f>
        <v>0</v>
      </c>
      <c r="CB274" s="90">
        <f ca="1">IF(AD273&lt;=0,0,IF($C274&lt;=SUM($BT274:CA274),0,IF(BK274+$C274-SUM($BT274:CA274)&gt;AD273+AT274,AD273+AT274-BK274,$C274-SUM($BT274:CA274))))</f>
        <v>0</v>
      </c>
      <c r="CC274" s="90">
        <f ca="1">IF(AE273&lt;=0,0,IF($C274&lt;=SUM($BT274:CB274),0,IF(BL274+$C274-SUM($BT274:CB274)&gt;AE273+AU274,AE273+AU274-BL274,$C274-SUM($BT274:CB274))))</f>
        <v>0</v>
      </c>
      <c r="CD274" s="90">
        <f ca="1">IF(AF273&lt;=0,0,IF($C274&lt;=SUM($BT274:CC274),0,IF(BM274+$C274-SUM($BT274:CC274)&gt;AF273+AV274,AF273+AV274-BM274,$C274-SUM($BT274:CC274))))</f>
        <v>0</v>
      </c>
      <c r="CE274" s="90">
        <f ca="1">IF(AG273&lt;=0,0,IF($C274&lt;=SUM($BT274:CD274),0,IF(BN274+$C274-SUM($BT274:CD274)&gt;AG273+AW274,AG273+AW274-BN274,$C274-SUM($BT274:CD274))))</f>
        <v>0</v>
      </c>
      <c r="CF274" s="90">
        <f ca="1">IF(AH273&lt;=0,0,IF($C274&lt;=SUM($BT274:CE274),0,IF(BO274+$C274-SUM($BT274:CE274)&gt;AH273+AX274,AH273+AX274-BO274,$C274-SUM($BT274:CE274))))</f>
        <v>0</v>
      </c>
      <c r="CG274" s="90">
        <f ca="1">IF(AI273&lt;=0,0,IF($C274&lt;=SUM($BT274:CF274),0,IF(BP274+$C274-SUM($BT274:CF274)&gt;AI273+AY274,AI273+AY274-BP274,$C274-SUM($BT274:CF274))))</f>
        <v>0</v>
      </c>
      <c r="CH274" s="90">
        <f ca="1">IF(AJ273&lt;=0,0,IF($C274&lt;=SUM($BT274:CG274),0,IF(BQ274+$C274-SUM($BT274:CG274)&gt;AJ273+AZ274,AJ273+AZ274-BQ274,$C274-SUM($BT274:CG274))))</f>
        <v>0</v>
      </c>
    </row>
    <row r="275" spans="1:86" ht="11.1" customHeight="1" x14ac:dyDescent="0.2">
      <c r="A275" s="86" t="str">
        <f t="shared" ca="1" si="211"/>
        <v/>
      </c>
      <c r="B275" s="87" t="e">
        <f t="shared" ca="1" si="276"/>
        <v>#N/A</v>
      </c>
      <c r="C275" s="88" t="str">
        <f t="shared" ca="1" si="212"/>
        <v/>
      </c>
      <c r="D275" s="89"/>
      <c r="E275" s="90">
        <f t="shared" ca="1" si="213"/>
        <v>0</v>
      </c>
      <c r="F275" s="90">
        <f t="shared" ca="1" si="214"/>
        <v>0</v>
      </c>
      <c r="G275" s="90">
        <f t="shared" ca="1" si="215"/>
        <v>0</v>
      </c>
      <c r="H275" s="90">
        <f t="shared" ca="1" si="216"/>
        <v>0</v>
      </c>
      <c r="I275" s="90">
        <f t="shared" ca="1" si="217"/>
        <v>0</v>
      </c>
      <c r="J275" s="90">
        <f t="shared" ca="1" si="218"/>
        <v>0</v>
      </c>
      <c r="K275" s="90">
        <f t="shared" ca="1" si="219"/>
        <v>0</v>
      </c>
      <c r="L275" s="90">
        <f t="shared" ca="1" si="220"/>
        <v>0</v>
      </c>
      <c r="M275" s="90">
        <f t="shared" ca="1" si="221"/>
        <v>0</v>
      </c>
      <c r="N275" s="90">
        <f t="shared" ca="1" si="222"/>
        <v>0</v>
      </c>
      <c r="O275" s="90">
        <f t="shared" ca="1" si="223"/>
        <v>0</v>
      </c>
      <c r="P275" s="90">
        <f t="shared" ca="1" si="224"/>
        <v>0</v>
      </c>
      <c r="Q275" s="90">
        <f t="shared" ca="1" si="225"/>
        <v>0</v>
      </c>
      <c r="R275" s="90">
        <f t="shared" ca="1" si="226"/>
        <v>0</v>
      </c>
      <c r="S275" s="90">
        <f t="shared" ca="1" si="227"/>
        <v>0</v>
      </c>
      <c r="T275" s="91"/>
      <c r="U275" s="90">
        <f t="shared" ca="1" si="210"/>
        <v>0</v>
      </c>
      <c r="V275" s="90">
        <f t="shared" ca="1" si="228"/>
        <v>0</v>
      </c>
      <c r="W275" s="90">
        <f t="shared" ca="1" si="229"/>
        <v>0</v>
      </c>
      <c r="X275" s="90">
        <f t="shared" ca="1" si="230"/>
        <v>0</v>
      </c>
      <c r="Y275" s="90">
        <f t="shared" ca="1" si="231"/>
        <v>0</v>
      </c>
      <c r="Z275" s="90">
        <f t="shared" ca="1" si="232"/>
        <v>0</v>
      </c>
      <c r="AA275" s="90">
        <f t="shared" ca="1" si="233"/>
        <v>0</v>
      </c>
      <c r="AB275" s="90">
        <f t="shared" ca="1" si="234"/>
        <v>0</v>
      </c>
      <c r="AC275" s="90">
        <f t="shared" ca="1" si="235"/>
        <v>0</v>
      </c>
      <c r="AD275" s="90">
        <f t="shared" ca="1" si="236"/>
        <v>0</v>
      </c>
      <c r="AE275" s="90">
        <f t="shared" ca="1" si="237"/>
        <v>0</v>
      </c>
      <c r="AF275" s="90">
        <f t="shared" ca="1" si="238"/>
        <v>0</v>
      </c>
      <c r="AG275" s="90">
        <f t="shared" ca="1" si="239"/>
        <v>0</v>
      </c>
      <c r="AH275" s="90">
        <f t="shared" ca="1" si="240"/>
        <v>0</v>
      </c>
      <c r="AI275" s="90">
        <f t="shared" ca="1" si="241"/>
        <v>0</v>
      </c>
      <c r="AJ275" s="90">
        <f t="shared" ca="1" si="242"/>
        <v>0</v>
      </c>
      <c r="AK275" s="94"/>
      <c r="AL275" s="90">
        <f t="shared" ca="1" si="243"/>
        <v>0</v>
      </c>
      <c r="AM275" s="90">
        <f t="shared" ca="1" si="244"/>
        <v>0</v>
      </c>
      <c r="AN275" s="90">
        <f t="shared" ca="1" si="245"/>
        <v>0</v>
      </c>
      <c r="AO275" s="90">
        <f t="shared" ca="1" si="246"/>
        <v>0</v>
      </c>
      <c r="AP275" s="90">
        <f t="shared" ca="1" si="247"/>
        <v>0</v>
      </c>
      <c r="AQ275" s="90">
        <f t="shared" ca="1" si="248"/>
        <v>0</v>
      </c>
      <c r="AR275" s="90">
        <f t="shared" ca="1" si="249"/>
        <v>0</v>
      </c>
      <c r="AS275" s="90">
        <f t="shared" ca="1" si="250"/>
        <v>0</v>
      </c>
      <c r="AT275" s="90">
        <f t="shared" ca="1" si="251"/>
        <v>0</v>
      </c>
      <c r="AU275" s="90">
        <f t="shared" ca="1" si="252"/>
        <v>0</v>
      </c>
      <c r="AV275" s="90">
        <f t="shared" ca="1" si="253"/>
        <v>0</v>
      </c>
      <c r="AW275" s="90">
        <f t="shared" ca="1" si="254"/>
        <v>0</v>
      </c>
      <c r="AX275" s="90">
        <f t="shared" ca="1" si="255"/>
        <v>0</v>
      </c>
      <c r="AY275" s="90">
        <f t="shared" ca="1" si="256"/>
        <v>0</v>
      </c>
      <c r="AZ275" s="90">
        <f t="shared" ca="1" si="257"/>
        <v>0</v>
      </c>
      <c r="BA275" s="92">
        <f t="shared" ca="1" si="258"/>
        <v>0</v>
      </c>
      <c r="BB275" s="95"/>
      <c r="BC275" s="90">
        <f t="shared" ca="1" si="259"/>
        <v>0</v>
      </c>
      <c r="BD275" s="90">
        <f t="shared" ca="1" si="260"/>
        <v>0</v>
      </c>
      <c r="BE275" s="90">
        <f t="shared" ca="1" si="261"/>
        <v>0</v>
      </c>
      <c r="BF275" s="90">
        <f t="shared" ca="1" si="262"/>
        <v>0</v>
      </c>
      <c r="BG275" s="90">
        <f t="shared" ca="1" si="263"/>
        <v>0</v>
      </c>
      <c r="BH275" s="90">
        <f t="shared" ca="1" si="264"/>
        <v>0</v>
      </c>
      <c r="BI275" s="90">
        <f t="shared" ca="1" si="265"/>
        <v>0</v>
      </c>
      <c r="BJ275" s="90">
        <f t="shared" ca="1" si="266"/>
        <v>0</v>
      </c>
      <c r="BK275" s="90">
        <f t="shared" ca="1" si="267"/>
        <v>0</v>
      </c>
      <c r="BL275" s="90">
        <f t="shared" ca="1" si="268"/>
        <v>0</v>
      </c>
      <c r="BM275" s="90">
        <f t="shared" ca="1" si="269"/>
        <v>0</v>
      </c>
      <c r="BN275" s="90">
        <f t="shared" ca="1" si="270"/>
        <v>0</v>
      </c>
      <c r="BO275" s="90">
        <f t="shared" ca="1" si="271"/>
        <v>0</v>
      </c>
      <c r="BP275" s="90">
        <f t="shared" ca="1" si="272"/>
        <v>0</v>
      </c>
      <c r="BQ275" s="90">
        <f t="shared" ca="1" si="273"/>
        <v>0</v>
      </c>
      <c r="BR275" s="92">
        <f t="shared" ca="1" si="274"/>
        <v>0</v>
      </c>
      <c r="BS275" s="92"/>
      <c r="BT275" s="93">
        <f t="shared" ca="1" si="275"/>
        <v>0</v>
      </c>
      <c r="BU275" s="90">
        <f ca="1">IF(W274&lt;=0,0,IF($C275&lt;=SUM($BT275:BT275),0,IF(BD275+$C275-SUM($BT275:BT275)&gt;W274+AM275,W274+AM275-BD275,$C275-SUM($BT275:BT275))))</f>
        <v>0</v>
      </c>
      <c r="BV275" s="90">
        <f ca="1">IF(X274&lt;=0,0,IF($C275&lt;=SUM($BT275:BU275),0,IF(BE275+$C275-SUM($BT275:BU275)&gt;X274+AN275,X274+AN275-BE275,$C275-SUM($BT275:BU275))))</f>
        <v>0</v>
      </c>
      <c r="BW275" s="90">
        <f ca="1">IF(Y274&lt;=0,0,IF($C275&lt;=SUM($BT275:BV275),0,IF(BF275+$C275-SUM($BT275:BV275)&gt;Y274+AO275,Y274+AO275-BF275,$C275-SUM($BT275:BV275))))</f>
        <v>0</v>
      </c>
      <c r="BX275" s="90">
        <f ca="1">IF(Z274&lt;=0,0,IF($C275&lt;=SUM($BT275:BW275),0,IF(BG275+$C275-SUM($BT275:BW275)&gt;Z274+AP275,Z274+AP275-BG275,$C275-SUM($BT275:BW275))))</f>
        <v>0</v>
      </c>
      <c r="BY275" s="90">
        <f ca="1">IF(AA274&lt;=0,0,IF($C275&lt;=SUM($BT275:BX275),0,IF(BH275+$C275-SUM($BT275:BX275)&gt;AA274+AQ275,AA274+AQ275-BH275,$C275-SUM($BT275:BX275))))</f>
        <v>0</v>
      </c>
      <c r="BZ275" s="90">
        <f ca="1">IF(AB274&lt;=0,0,IF($C275&lt;=SUM($BT275:BY275),0,IF(BI275+$C275-SUM($BT275:BY275)&gt;AB274+AR275,AB274+AR275-BI275,$C275-SUM($BT275:BY275))))</f>
        <v>0</v>
      </c>
      <c r="CA275" s="90">
        <f ca="1">IF(AC274&lt;=0,0,IF($C275&lt;=SUM($BT275:BZ275),0,IF(BJ275+$C275-SUM($BT275:BZ275)&gt;AC274+AS275,AC274+AS275-BJ275,$C275-SUM($BT275:BZ275))))</f>
        <v>0</v>
      </c>
      <c r="CB275" s="90">
        <f ca="1">IF(AD274&lt;=0,0,IF($C275&lt;=SUM($BT275:CA275),0,IF(BK275+$C275-SUM($BT275:CA275)&gt;AD274+AT275,AD274+AT275-BK275,$C275-SUM($BT275:CA275))))</f>
        <v>0</v>
      </c>
      <c r="CC275" s="90">
        <f ca="1">IF(AE274&lt;=0,0,IF($C275&lt;=SUM($BT275:CB275),0,IF(BL275+$C275-SUM($BT275:CB275)&gt;AE274+AU275,AE274+AU275-BL275,$C275-SUM($BT275:CB275))))</f>
        <v>0</v>
      </c>
      <c r="CD275" s="90">
        <f ca="1">IF(AF274&lt;=0,0,IF($C275&lt;=SUM($BT275:CC275),0,IF(BM275+$C275-SUM($BT275:CC275)&gt;AF274+AV275,AF274+AV275-BM275,$C275-SUM($BT275:CC275))))</f>
        <v>0</v>
      </c>
      <c r="CE275" s="90">
        <f ca="1">IF(AG274&lt;=0,0,IF($C275&lt;=SUM($BT275:CD275),0,IF(BN275+$C275-SUM($BT275:CD275)&gt;AG274+AW275,AG274+AW275-BN275,$C275-SUM($BT275:CD275))))</f>
        <v>0</v>
      </c>
      <c r="CF275" s="90">
        <f ca="1">IF(AH274&lt;=0,0,IF($C275&lt;=SUM($BT275:CE275),0,IF(BO275+$C275-SUM($BT275:CE275)&gt;AH274+AX275,AH274+AX275-BO275,$C275-SUM($BT275:CE275))))</f>
        <v>0</v>
      </c>
      <c r="CG275" s="90">
        <f ca="1">IF(AI274&lt;=0,0,IF($C275&lt;=SUM($BT275:CF275),0,IF(BP275+$C275-SUM($BT275:CF275)&gt;AI274+AY275,AI274+AY275-BP275,$C275-SUM($BT275:CF275))))</f>
        <v>0</v>
      </c>
      <c r="CH275" s="90">
        <f ca="1">IF(AJ274&lt;=0,0,IF($C275&lt;=SUM($BT275:CG275),0,IF(BQ275+$C275-SUM($BT275:CG275)&gt;AJ274+AZ275,AJ274+AZ275-BQ275,$C275-SUM($BT275:CG275))))</f>
        <v>0</v>
      </c>
    </row>
    <row r="276" spans="1:86" ht="11.1" customHeight="1" x14ac:dyDescent="0.2">
      <c r="A276" s="86" t="str">
        <f t="shared" ca="1" si="211"/>
        <v/>
      </c>
      <c r="B276" s="87" t="e">
        <f t="shared" ca="1" si="276"/>
        <v>#N/A</v>
      </c>
      <c r="C276" s="88" t="str">
        <f t="shared" ca="1" si="212"/>
        <v/>
      </c>
      <c r="D276" s="89"/>
      <c r="E276" s="90">
        <f t="shared" ca="1" si="213"/>
        <v>0</v>
      </c>
      <c r="F276" s="90">
        <f t="shared" ca="1" si="214"/>
        <v>0</v>
      </c>
      <c r="G276" s="90">
        <f t="shared" ca="1" si="215"/>
        <v>0</v>
      </c>
      <c r="H276" s="90">
        <f t="shared" ca="1" si="216"/>
        <v>0</v>
      </c>
      <c r="I276" s="90">
        <f t="shared" ca="1" si="217"/>
        <v>0</v>
      </c>
      <c r="J276" s="90">
        <f t="shared" ca="1" si="218"/>
        <v>0</v>
      </c>
      <c r="K276" s="90">
        <f t="shared" ca="1" si="219"/>
        <v>0</v>
      </c>
      <c r="L276" s="90">
        <f t="shared" ca="1" si="220"/>
        <v>0</v>
      </c>
      <c r="M276" s="90">
        <f t="shared" ca="1" si="221"/>
        <v>0</v>
      </c>
      <c r="N276" s="90">
        <f t="shared" ca="1" si="222"/>
        <v>0</v>
      </c>
      <c r="O276" s="90">
        <f t="shared" ca="1" si="223"/>
        <v>0</v>
      </c>
      <c r="P276" s="90">
        <f t="shared" ca="1" si="224"/>
        <v>0</v>
      </c>
      <c r="Q276" s="90">
        <f t="shared" ca="1" si="225"/>
        <v>0</v>
      </c>
      <c r="R276" s="90">
        <f t="shared" ca="1" si="226"/>
        <v>0</v>
      </c>
      <c r="S276" s="90">
        <f t="shared" ca="1" si="227"/>
        <v>0</v>
      </c>
      <c r="T276" s="91"/>
      <c r="U276" s="90">
        <f t="shared" ref="U276:U339" ca="1" si="277">SUM(V276:AJ276)</f>
        <v>0</v>
      </c>
      <c r="V276" s="90">
        <f t="shared" ca="1" si="228"/>
        <v>0</v>
      </c>
      <c r="W276" s="90">
        <f t="shared" ca="1" si="229"/>
        <v>0</v>
      </c>
      <c r="X276" s="90">
        <f t="shared" ca="1" si="230"/>
        <v>0</v>
      </c>
      <c r="Y276" s="90">
        <f t="shared" ca="1" si="231"/>
        <v>0</v>
      </c>
      <c r="Z276" s="90">
        <f t="shared" ca="1" si="232"/>
        <v>0</v>
      </c>
      <c r="AA276" s="90">
        <f t="shared" ca="1" si="233"/>
        <v>0</v>
      </c>
      <c r="AB276" s="90">
        <f t="shared" ca="1" si="234"/>
        <v>0</v>
      </c>
      <c r="AC276" s="90">
        <f t="shared" ca="1" si="235"/>
        <v>0</v>
      </c>
      <c r="AD276" s="90">
        <f t="shared" ca="1" si="236"/>
        <v>0</v>
      </c>
      <c r="AE276" s="90">
        <f t="shared" ca="1" si="237"/>
        <v>0</v>
      </c>
      <c r="AF276" s="90">
        <f t="shared" ca="1" si="238"/>
        <v>0</v>
      </c>
      <c r="AG276" s="90">
        <f t="shared" ca="1" si="239"/>
        <v>0</v>
      </c>
      <c r="AH276" s="90">
        <f t="shared" ca="1" si="240"/>
        <v>0</v>
      </c>
      <c r="AI276" s="90">
        <f t="shared" ca="1" si="241"/>
        <v>0</v>
      </c>
      <c r="AJ276" s="90">
        <f t="shared" ca="1" si="242"/>
        <v>0</v>
      </c>
      <c r="AK276" s="94"/>
      <c r="AL276" s="90">
        <f t="shared" ca="1" si="243"/>
        <v>0</v>
      </c>
      <c r="AM276" s="90">
        <f t="shared" ca="1" si="244"/>
        <v>0</v>
      </c>
      <c r="AN276" s="90">
        <f t="shared" ca="1" si="245"/>
        <v>0</v>
      </c>
      <c r="AO276" s="90">
        <f t="shared" ca="1" si="246"/>
        <v>0</v>
      </c>
      <c r="AP276" s="90">
        <f t="shared" ca="1" si="247"/>
        <v>0</v>
      </c>
      <c r="AQ276" s="90">
        <f t="shared" ca="1" si="248"/>
        <v>0</v>
      </c>
      <c r="AR276" s="90">
        <f t="shared" ca="1" si="249"/>
        <v>0</v>
      </c>
      <c r="AS276" s="90">
        <f t="shared" ca="1" si="250"/>
        <v>0</v>
      </c>
      <c r="AT276" s="90">
        <f t="shared" ca="1" si="251"/>
        <v>0</v>
      </c>
      <c r="AU276" s="90">
        <f t="shared" ca="1" si="252"/>
        <v>0</v>
      </c>
      <c r="AV276" s="90">
        <f t="shared" ca="1" si="253"/>
        <v>0</v>
      </c>
      <c r="AW276" s="90">
        <f t="shared" ca="1" si="254"/>
        <v>0</v>
      </c>
      <c r="AX276" s="90">
        <f t="shared" ca="1" si="255"/>
        <v>0</v>
      </c>
      <c r="AY276" s="90">
        <f t="shared" ca="1" si="256"/>
        <v>0</v>
      </c>
      <c r="AZ276" s="90">
        <f t="shared" ca="1" si="257"/>
        <v>0</v>
      </c>
      <c r="BA276" s="92">
        <f t="shared" ca="1" si="258"/>
        <v>0</v>
      </c>
      <c r="BB276" s="95"/>
      <c r="BC276" s="90">
        <f t="shared" ca="1" si="259"/>
        <v>0</v>
      </c>
      <c r="BD276" s="90">
        <f t="shared" ca="1" si="260"/>
        <v>0</v>
      </c>
      <c r="BE276" s="90">
        <f t="shared" ca="1" si="261"/>
        <v>0</v>
      </c>
      <c r="BF276" s="90">
        <f t="shared" ca="1" si="262"/>
        <v>0</v>
      </c>
      <c r="BG276" s="90">
        <f t="shared" ca="1" si="263"/>
        <v>0</v>
      </c>
      <c r="BH276" s="90">
        <f t="shared" ca="1" si="264"/>
        <v>0</v>
      </c>
      <c r="BI276" s="90">
        <f t="shared" ca="1" si="265"/>
        <v>0</v>
      </c>
      <c r="BJ276" s="90">
        <f t="shared" ca="1" si="266"/>
        <v>0</v>
      </c>
      <c r="BK276" s="90">
        <f t="shared" ca="1" si="267"/>
        <v>0</v>
      </c>
      <c r="BL276" s="90">
        <f t="shared" ca="1" si="268"/>
        <v>0</v>
      </c>
      <c r="BM276" s="90">
        <f t="shared" ca="1" si="269"/>
        <v>0</v>
      </c>
      <c r="BN276" s="90">
        <f t="shared" ca="1" si="270"/>
        <v>0</v>
      </c>
      <c r="BO276" s="90">
        <f t="shared" ca="1" si="271"/>
        <v>0</v>
      </c>
      <c r="BP276" s="90">
        <f t="shared" ca="1" si="272"/>
        <v>0</v>
      </c>
      <c r="BQ276" s="90">
        <f t="shared" ca="1" si="273"/>
        <v>0</v>
      </c>
      <c r="BR276" s="92">
        <f t="shared" ca="1" si="274"/>
        <v>0</v>
      </c>
      <c r="BS276" s="92"/>
      <c r="BT276" s="93">
        <f t="shared" ca="1" si="275"/>
        <v>0</v>
      </c>
      <c r="BU276" s="90">
        <f ca="1">IF(W275&lt;=0,0,IF($C276&lt;=SUM($BT276:BT276),0,IF(BD276+$C276-SUM($BT276:BT276)&gt;W275+AM276,W275+AM276-BD276,$C276-SUM($BT276:BT276))))</f>
        <v>0</v>
      </c>
      <c r="BV276" s="90">
        <f ca="1">IF(X275&lt;=0,0,IF($C276&lt;=SUM($BT276:BU276),0,IF(BE276+$C276-SUM($BT276:BU276)&gt;X275+AN276,X275+AN276-BE276,$C276-SUM($BT276:BU276))))</f>
        <v>0</v>
      </c>
      <c r="BW276" s="90">
        <f ca="1">IF(Y275&lt;=0,0,IF($C276&lt;=SUM($BT276:BV276),0,IF(BF276+$C276-SUM($BT276:BV276)&gt;Y275+AO276,Y275+AO276-BF276,$C276-SUM($BT276:BV276))))</f>
        <v>0</v>
      </c>
      <c r="BX276" s="90">
        <f ca="1">IF(Z275&lt;=0,0,IF($C276&lt;=SUM($BT276:BW276),0,IF(BG276+$C276-SUM($BT276:BW276)&gt;Z275+AP276,Z275+AP276-BG276,$C276-SUM($BT276:BW276))))</f>
        <v>0</v>
      </c>
      <c r="BY276" s="90">
        <f ca="1">IF(AA275&lt;=0,0,IF($C276&lt;=SUM($BT276:BX276),0,IF(BH276+$C276-SUM($BT276:BX276)&gt;AA275+AQ276,AA275+AQ276-BH276,$C276-SUM($BT276:BX276))))</f>
        <v>0</v>
      </c>
      <c r="BZ276" s="90">
        <f ca="1">IF(AB275&lt;=0,0,IF($C276&lt;=SUM($BT276:BY276),0,IF(BI276+$C276-SUM($BT276:BY276)&gt;AB275+AR276,AB275+AR276-BI276,$C276-SUM($BT276:BY276))))</f>
        <v>0</v>
      </c>
      <c r="CA276" s="90">
        <f ca="1">IF(AC275&lt;=0,0,IF($C276&lt;=SUM($BT276:BZ276),0,IF(BJ276+$C276-SUM($BT276:BZ276)&gt;AC275+AS276,AC275+AS276-BJ276,$C276-SUM($BT276:BZ276))))</f>
        <v>0</v>
      </c>
      <c r="CB276" s="90">
        <f ca="1">IF(AD275&lt;=0,0,IF($C276&lt;=SUM($BT276:CA276),0,IF(BK276+$C276-SUM($BT276:CA276)&gt;AD275+AT276,AD275+AT276-BK276,$C276-SUM($BT276:CA276))))</f>
        <v>0</v>
      </c>
      <c r="CC276" s="90">
        <f ca="1">IF(AE275&lt;=0,0,IF($C276&lt;=SUM($BT276:CB276),0,IF(BL276+$C276-SUM($BT276:CB276)&gt;AE275+AU276,AE275+AU276-BL276,$C276-SUM($BT276:CB276))))</f>
        <v>0</v>
      </c>
      <c r="CD276" s="90">
        <f ca="1">IF(AF275&lt;=0,0,IF($C276&lt;=SUM($BT276:CC276),0,IF(BM276+$C276-SUM($BT276:CC276)&gt;AF275+AV276,AF275+AV276-BM276,$C276-SUM($BT276:CC276))))</f>
        <v>0</v>
      </c>
      <c r="CE276" s="90">
        <f ca="1">IF(AG275&lt;=0,0,IF($C276&lt;=SUM($BT276:CD276),0,IF(BN276+$C276-SUM($BT276:CD276)&gt;AG275+AW276,AG275+AW276-BN276,$C276-SUM($BT276:CD276))))</f>
        <v>0</v>
      </c>
      <c r="CF276" s="90">
        <f ca="1">IF(AH275&lt;=0,0,IF($C276&lt;=SUM($BT276:CE276),0,IF(BO276+$C276-SUM($BT276:CE276)&gt;AH275+AX276,AH275+AX276-BO276,$C276-SUM($BT276:CE276))))</f>
        <v>0</v>
      </c>
      <c r="CG276" s="90">
        <f ca="1">IF(AI275&lt;=0,0,IF($C276&lt;=SUM($BT276:CF276),0,IF(BP276+$C276-SUM($BT276:CF276)&gt;AI275+AY276,AI275+AY276-BP276,$C276-SUM($BT276:CF276))))</f>
        <v>0</v>
      </c>
      <c r="CH276" s="90">
        <f ca="1">IF(AJ275&lt;=0,0,IF($C276&lt;=SUM($BT276:CG276),0,IF(BQ276+$C276-SUM($BT276:CG276)&gt;AJ275+AZ276,AJ275+AZ276-BQ276,$C276-SUM($BT276:CG276))))</f>
        <v>0</v>
      </c>
    </row>
    <row r="277" spans="1:86" ht="11.1" customHeight="1" x14ac:dyDescent="0.2">
      <c r="A277" s="86" t="str">
        <f t="shared" ref="A277:A340" ca="1" si="278">IF(SUM(V276:AJ276)&lt;=0,"",A276+1)</f>
        <v/>
      </c>
      <c r="B277" s="87" t="e">
        <f t="shared" ca="1" si="276"/>
        <v>#N/A</v>
      </c>
      <c r="C277" s="88" t="str">
        <f t="shared" ref="C277:C340" ca="1" si="279">IF(A277="","",IF(snowball,IF(($E$5-BR277)&lt;0,0,$E$5-BR277),0)+D277)</f>
        <v/>
      </c>
      <c r="D277" s="89"/>
      <c r="E277" s="90">
        <f t="shared" ref="E277:E340" ca="1" si="280">BC277+BT277</f>
        <v>0</v>
      </c>
      <c r="F277" s="90">
        <f t="shared" ref="F277:F340" ca="1" si="281">BD277+BU277</f>
        <v>0</v>
      </c>
      <c r="G277" s="90">
        <f t="shared" ref="G277:G340" ca="1" si="282">BE277+BV277</f>
        <v>0</v>
      </c>
      <c r="H277" s="90">
        <f t="shared" ref="H277:H340" ca="1" si="283">BF277+BW277</f>
        <v>0</v>
      </c>
      <c r="I277" s="90">
        <f t="shared" ref="I277:I340" ca="1" si="284">BG277+BX277</f>
        <v>0</v>
      </c>
      <c r="J277" s="90">
        <f t="shared" ref="J277:J340" ca="1" si="285">BH277+BY277</f>
        <v>0</v>
      </c>
      <c r="K277" s="90">
        <f t="shared" ref="K277:K340" ca="1" si="286">BI277+BZ277</f>
        <v>0</v>
      </c>
      <c r="L277" s="90">
        <f t="shared" ref="L277:L340" ca="1" si="287">BJ277+CA277</f>
        <v>0</v>
      </c>
      <c r="M277" s="90">
        <f t="shared" ref="M277:M340" ca="1" si="288">BK277+CB277</f>
        <v>0</v>
      </c>
      <c r="N277" s="90">
        <f t="shared" ref="N277:N340" ca="1" si="289">BL277+CC277</f>
        <v>0</v>
      </c>
      <c r="O277" s="90">
        <f t="shared" ref="O277:O340" ca="1" si="290">BM277+CD277</f>
        <v>0</v>
      </c>
      <c r="P277" s="90">
        <f t="shared" ref="P277:P340" ca="1" si="291">BN277+CE277</f>
        <v>0</v>
      </c>
      <c r="Q277" s="90">
        <f t="shared" ref="Q277:Q340" ca="1" si="292">BO277+CF277</f>
        <v>0</v>
      </c>
      <c r="R277" s="90">
        <f t="shared" ref="R277:R340" ca="1" si="293">BP277+CG277</f>
        <v>0</v>
      </c>
      <c r="S277" s="90">
        <f t="shared" ref="S277:S340" ca="1" si="294">BQ277+CH277</f>
        <v>0</v>
      </c>
      <c r="T277" s="91"/>
      <c r="U277" s="90">
        <f t="shared" ca="1" si="277"/>
        <v>0</v>
      </c>
      <c r="V277" s="90">
        <f t="shared" ref="V277:V340" ca="1" si="295">IF(E$10=0,0,ROUND(V276-(E277-AL277),2))</f>
        <v>0</v>
      </c>
      <c r="W277" s="90">
        <f t="shared" ref="W277:W340" ca="1" si="296">IF(F$10=0,0,ROUND(W276-(F277-AM277),2))</f>
        <v>0</v>
      </c>
      <c r="X277" s="90">
        <f t="shared" ref="X277:X340" ca="1" si="297">IF(G$10=0,0,ROUND(X276-(G277-AN277),2))</f>
        <v>0</v>
      </c>
      <c r="Y277" s="90">
        <f t="shared" ref="Y277:Y340" ca="1" si="298">IF(H$10=0,0,ROUND(Y276-(H277-AO277),2))</f>
        <v>0</v>
      </c>
      <c r="Z277" s="90">
        <f t="shared" ref="Z277:Z340" ca="1" si="299">IF(I$10=0,0,ROUND(Z276-(I277-AP277),2))</f>
        <v>0</v>
      </c>
      <c r="AA277" s="90">
        <f t="shared" ref="AA277:AA340" ca="1" si="300">IF(J$10=0,0,ROUND(AA276-(J277-AQ277),2))</f>
        <v>0</v>
      </c>
      <c r="AB277" s="90">
        <f t="shared" ref="AB277:AB340" ca="1" si="301">IF(K$10=0,0,ROUND(AB276-(K277-AR277),2))</f>
        <v>0</v>
      </c>
      <c r="AC277" s="90">
        <f t="shared" ref="AC277:AC340" ca="1" si="302">IF(L$10=0,0,ROUND(AC276-(L277-AS277),2))</f>
        <v>0</v>
      </c>
      <c r="AD277" s="90">
        <f t="shared" ref="AD277:AD340" ca="1" si="303">IF(M$10=0,0,ROUND(AD276-(M277-AT277),2))</f>
        <v>0</v>
      </c>
      <c r="AE277" s="90">
        <f t="shared" ref="AE277:AE340" ca="1" si="304">IF(N$10=0,0,ROUND(AE276-(N277-AU277),2))</f>
        <v>0</v>
      </c>
      <c r="AF277" s="90">
        <f t="shared" ref="AF277:AF340" ca="1" si="305">IF(O$10=0,0,ROUND(AF276-(O277-AV277),2))</f>
        <v>0</v>
      </c>
      <c r="AG277" s="90">
        <f t="shared" ref="AG277:AG340" ca="1" si="306">IF(P$10=0,0,ROUND(AG276-(P277-AW277),2))</f>
        <v>0</v>
      </c>
      <c r="AH277" s="90">
        <f t="shared" ref="AH277:AH340" ca="1" si="307">IF(Q$10=0,0,ROUND(AH276-(Q277-AX277),2))</f>
        <v>0</v>
      </c>
      <c r="AI277" s="90">
        <f t="shared" ref="AI277:AI340" ca="1" si="308">IF(R$10=0,0,ROUND(AI276-(R277-AY277),2))</f>
        <v>0</v>
      </c>
      <c r="AJ277" s="90">
        <f t="shared" ref="AJ277:AJ340" ca="1" si="309">IF(S$10=0,0,ROUND(AJ276-(S277-AZ277),2))</f>
        <v>0</v>
      </c>
      <c r="AK277" s="94"/>
      <c r="AL277" s="90">
        <f t="shared" ref="AL277:AL340" ca="1" si="310">ROUND(V276*E$11/12,2)</f>
        <v>0</v>
      </c>
      <c r="AM277" s="90">
        <f t="shared" ref="AM277:AM340" ca="1" si="311">ROUND(W276*F$11/12,2)</f>
        <v>0</v>
      </c>
      <c r="AN277" s="90">
        <f t="shared" ref="AN277:AN340" ca="1" si="312">ROUND(X276*G$11/12,2)</f>
        <v>0</v>
      </c>
      <c r="AO277" s="90">
        <f t="shared" ref="AO277:AO340" ca="1" si="313">ROUND(Y276*H$11/12,2)</f>
        <v>0</v>
      </c>
      <c r="AP277" s="90">
        <f t="shared" ref="AP277:AP340" ca="1" si="314">ROUND(Z276*I$11/12,2)</f>
        <v>0</v>
      </c>
      <c r="AQ277" s="90">
        <f t="shared" ref="AQ277:AQ340" ca="1" si="315">ROUND(AA276*J$11/12,2)</f>
        <v>0</v>
      </c>
      <c r="AR277" s="90">
        <f t="shared" ref="AR277:AR340" ca="1" si="316">ROUND(AB276*K$11/12,2)</f>
        <v>0</v>
      </c>
      <c r="AS277" s="90">
        <f t="shared" ref="AS277:AS340" ca="1" si="317">ROUND(AC276*L$11/12,2)</f>
        <v>0</v>
      </c>
      <c r="AT277" s="90">
        <f t="shared" ref="AT277:AT340" ca="1" si="318">ROUND(AD276*M$11/12,2)</f>
        <v>0</v>
      </c>
      <c r="AU277" s="90">
        <f t="shared" ref="AU277:AU340" ca="1" si="319">ROUND(AE276*N$11/12,2)</f>
        <v>0</v>
      </c>
      <c r="AV277" s="90">
        <f t="shared" ref="AV277:AV340" ca="1" si="320">ROUND(AF276*O$11/12,2)</f>
        <v>0</v>
      </c>
      <c r="AW277" s="90">
        <f t="shared" ref="AW277:AW340" ca="1" si="321">ROUND(AG276*P$11/12,2)</f>
        <v>0</v>
      </c>
      <c r="AX277" s="90">
        <f t="shared" ref="AX277:AX340" ca="1" si="322">ROUND(AH276*Q$11/12,2)</f>
        <v>0</v>
      </c>
      <c r="AY277" s="90">
        <f t="shared" ref="AY277:AY340" ca="1" si="323">ROUND(AI276*R$11/12,2)</f>
        <v>0</v>
      </c>
      <c r="AZ277" s="90">
        <f t="shared" ref="AZ277:AZ340" ca="1" si="324">ROUND(AJ276*S$11/12,2)</f>
        <v>0</v>
      </c>
      <c r="BA277" s="92">
        <f t="shared" ref="BA277:BA340" ca="1" si="325">SUM(AL277:AZ277)</f>
        <v>0</v>
      </c>
      <c r="BB277" s="95"/>
      <c r="BC277" s="90">
        <f t="shared" ref="BC277:BC340" ca="1" si="326">IF(V276&gt;0,IF((V276+AL277)&lt;E$12,V276+AL277,E$12),0)</f>
        <v>0</v>
      </c>
      <c r="BD277" s="90">
        <f t="shared" ref="BD277:BD340" ca="1" si="327">IF(W276&gt;0,IF((W276+AM277)&lt;F$12,W276+AM277,F$12),0)</f>
        <v>0</v>
      </c>
      <c r="BE277" s="90">
        <f t="shared" ref="BE277:BE340" ca="1" si="328">IF(X276&gt;0,IF((X276+AN277)&lt;G$12,X276+AN277,G$12),0)</f>
        <v>0</v>
      </c>
      <c r="BF277" s="90">
        <f t="shared" ref="BF277:BF340" ca="1" si="329">IF(Y276&gt;0,IF((Y276+AO277)&lt;H$12,Y276+AO277,H$12),0)</f>
        <v>0</v>
      </c>
      <c r="BG277" s="90">
        <f t="shared" ref="BG277:BG340" ca="1" si="330">IF(Z276&gt;0,IF((Z276+AP277)&lt;I$12,Z276+AP277,I$12),0)</f>
        <v>0</v>
      </c>
      <c r="BH277" s="90">
        <f t="shared" ref="BH277:BH340" ca="1" si="331">IF(AA276&gt;0,IF((AA276+AQ277)&lt;J$12,AA276+AQ277,J$12),0)</f>
        <v>0</v>
      </c>
      <c r="BI277" s="90">
        <f t="shared" ref="BI277:BI340" ca="1" si="332">IF(AB276&gt;0,IF((AB276+AR277)&lt;K$12,AB276+AR277,K$12),0)</f>
        <v>0</v>
      </c>
      <c r="BJ277" s="90">
        <f t="shared" ref="BJ277:BJ340" ca="1" si="333">IF(AC276&gt;0,IF((AC276+AS277)&lt;L$12,AC276+AS277,L$12),0)</f>
        <v>0</v>
      </c>
      <c r="BK277" s="90">
        <f t="shared" ref="BK277:BK340" ca="1" si="334">IF(AD276&gt;0,IF((AD276+AT277)&lt;M$12,AD276+AT277,M$12),0)</f>
        <v>0</v>
      </c>
      <c r="BL277" s="90">
        <f t="shared" ref="BL277:BL340" ca="1" si="335">IF(AE276&gt;0,IF((AE276+AU277)&lt;N$12,AE276+AU277,N$12),0)</f>
        <v>0</v>
      </c>
      <c r="BM277" s="90">
        <f t="shared" ref="BM277:BM340" ca="1" si="336">IF(AF276&gt;0,IF((AF276+AV277)&lt;O$12,AF276+AV277,O$12),0)</f>
        <v>0</v>
      </c>
      <c r="BN277" s="90">
        <f t="shared" ref="BN277:BN340" ca="1" si="337">IF(AG276&gt;0,IF((AG276+AW277)&lt;P$12,AG276+AW277,P$12),0)</f>
        <v>0</v>
      </c>
      <c r="BO277" s="90">
        <f t="shared" ref="BO277:BO340" ca="1" si="338">IF(AH276&gt;0,IF((AH276+AX277)&lt;Q$12,AH276+AX277,Q$12),0)</f>
        <v>0</v>
      </c>
      <c r="BP277" s="90">
        <f t="shared" ref="BP277:BP340" ca="1" si="339">IF(AI276&gt;0,IF((AI276+AY277)&lt;R$12,AI276+AY277,R$12),0)</f>
        <v>0</v>
      </c>
      <c r="BQ277" s="90">
        <f t="shared" ref="BQ277:BQ340" ca="1" si="340">IF(AJ276&gt;0,IF((AJ276+AZ277)&lt;S$12,AJ276+AZ277,S$12),0)</f>
        <v>0</v>
      </c>
      <c r="BR277" s="92">
        <f t="shared" ref="BR277:BR340" ca="1" si="341">SUM(BC277:BQ277)</f>
        <v>0</v>
      </c>
      <c r="BS277" s="92"/>
      <c r="BT277" s="93">
        <f t="shared" ref="BT277:BT340" ca="1" si="342">IF(V276&lt;=0,0,IF(BC277+$C277&gt;V276+AL277,V276+AL277-BC277,$C277))</f>
        <v>0</v>
      </c>
      <c r="BU277" s="90">
        <f ca="1">IF(W276&lt;=0,0,IF($C277&lt;=SUM($BT277:BT277),0,IF(BD277+$C277-SUM($BT277:BT277)&gt;W276+AM277,W276+AM277-BD277,$C277-SUM($BT277:BT277))))</f>
        <v>0</v>
      </c>
      <c r="BV277" s="90">
        <f ca="1">IF(X276&lt;=0,0,IF($C277&lt;=SUM($BT277:BU277),0,IF(BE277+$C277-SUM($BT277:BU277)&gt;X276+AN277,X276+AN277-BE277,$C277-SUM($BT277:BU277))))</f>
        <v>0</v>
      </c>
      <c r="BW277" s="90">
        <f ca="1">IF(Y276&lt;=0,0,IF($C277&lt;=SUM($BT277:BV277),0,IF(BF277+$C277-SUM($BT277:BV277)&gt;Y276+AO277,Y276+AO277-BF277,$C277-SUM($BT277:BV277))))</f>
        <v>0</v>
      </c>
      <c r="BX277" s="90">
        <f ca="1">IF(Z276&lt;=0,0,IF($C277&lt;=SUM($BT277:BW277),0,IF(BG277+$C277-SUM($BT277:BW277)&gt;Z276+AP277,Z276+AP277-BG277,$C277-SUM($BT277:BW277))))</f>
        <v>0</v>
      </c>
      <c r="BY277" s="90">
        <f ca="1">IF(AA276&lt;=0,0,IF($C277&lt;=SUM($BT277:BX277),0,IF(BH277+$C277-SUM($BT277:BX277)&gt;AA276+AQ277,AA276+AQ277-BH277,$C277-SUM($BT277:BX277))))</f>
        <v>0</v>
      </c>
      <c r="BZ277" s="90">
        <f ca="1">IF(AB276&lt;=0,0,IF($C277&lt;=SUM($BT277:BY277),0,IF(BI277+$C277-SUM($BT277:BY277)&gt;AB276+AR277,AB276+AR277-BI277,$C277-SUM($BT277:BY277))))</f>
        <v>0</v>
      </c>
      <c r="CA277" s="90">
        <f ca="1">IF(AC276&lt;=0,0,IF($C277&lt;=SUM($BT277:BZ277),0,IF(BJ277+$C277-SUM($BT277:BZ277)&gt;AC276+AS277,AC276+AS277-BJ277,$C277-SUM($BT277:BZ277))))</f>
        <v>0</v>
      </c>
      <c r="CB277" s="90">
        <f ca="1">IF(AD276&lt;=0,0,IF($C277&lt;=SUM($BT277:CA277),0,IF(BK277+$C277-SUM($BT277:CA277)&gt;AD276+AT277,AD276+AT277-BK277,$C277-SUM($BT277:CA277))))</f>
        <v>0</v>
      </c>
      <c r="CC277" s="90">
        <f ca="1">IF(AE276&lt;=0,0,IF($C277&lt;=SUM($BT277:CB277),0,IF(BL277+$C277-SUM($BT277:CB277)&gt;AE276+AU277,AE276+AU277-BL277,$C277-SUM($BT277:CB277))))</f>
        <v>0</v>
      </c>
      <c r="CD277" s="90">
        <f ca="1">IF(AF276&lt;=0,0,IF($C277&lt;=SUM($BT277:CC277),0,IF(BM277+$C277-SUM($BT277:CC277)&gt;AF276+AV277,AF276+AV277-BM277,$C277-SUM($BT277:CC277))))</f>
        <v>0</v>
      </c>
      <c r="CE277" s="90">
        <f ca="1">IF(AG276&lt;=0,0,IF($C277&lt;=SUM($BT277:CD277),0,IF(BN277+$C277-SUM($BT277:CD277)&gt;AG276+AW277,AG276+AW277-BN277,$C277-SUM($BT277:CD277))))</f>
        <v>0</v>
      </c>
      <c r="CF277" s="90">
        <f ca="1">IF(AH276&lt;=0,0,IF($C277&lt;=SUM($BT277:CE277),0,IF(BO277+$C277-SUM($BT277:CE277)&gt;AH276+AX277,AH276+AX277-BO277,$C277-SUM($BT277:CE277))))</f>
        <v>0</v>
      </c>
      <c r="CG277" s="90">
        <f ca="1">IF(AI276&lt;=0,0,IF($C277&lt;=SUM($BT277:CF277),0,IF(BP277+$C277-SUM($BT277:CF277)&gt;AI276+AY277,AI276+AY277-BP277,$C277-SUM($BT277:CF277))))</f>
        <v>0</v>
      </c>
      <c r="CH277" s="90">
        <f ca="1">IF(AJ276&lt;=0,0,IF($C277&lt;=SUM($BT277:CG277),0,IF(BQ277+$C277-SUM($BT277:CG277)&gt;AJ276+AZ277,AJ276+AZ277-BQ277,$C277-SUM($BT277:CG277))))</f>
        <v>0</v>
      </c>
    </row>
    <row r="278" spans="1:86" ht="11.1" customHeight="1" x14ac:dyDescent="0.2">
      <c r="A278" s="86" t="str">
        <f t="shared" ca="1" si="278"/>
        <v/>
      </c>
      <c r="B278" s="87" t="e">
        <f t="shared" ref="B278:B341" ca="1" si="343">IF(A278="",NA(),DATE(YEAR(B277),MONTH(B277)+1,1))</f>
        <v>#N/A</v>
      </c>
      <c r="C278" s="88" t="str">
        <f t="shared" ca="1" si="279"/>
        <v/>
      </c>
      <c r="D278" s="89"/>
      <c r="E278" s="90">
        <f t="shared" ca="1" si="280"/>
        <v>0</v>
      </c>
      <c r="F278" s="90">
        <f t="shared" ca="1" si="281"/>
        <v>0</v>
      </c>
      <c r="G278" s="90">
        <f t="shared" ca="1" si="282"/>
        <v>0</v>
      </c>
      <c r="H278" s="90">
        <f t="shared" ca="1" si="283"/>
        <v>0</v>
      </c>
      <c r="I278" s="90">
        <f t="shared" ca="1" si="284"/>
        <v>0</v>
      </c>
      <c r="J278" s="90">
        <f t="shared" ca="1" si="285"/>
        <v>0</v>
      </c>
      <c r="K278" s="90">
        <f t="shared" ca="1" si="286"/>
        <v>0</v>
      </c>
      <c r="L278" s="90">
        <f t="shared" ca="1" si="287"/>
        <v>0</v>
      </c>
      <c r="M278" s="90">
        <f t="shared" ca="1" si="288"/>
        <v>0</v>
      </c>
      <c r="N278" s="90">
        <f t="shared" ca="1" si="289"/>
        <v>0</v>
      </c>
      <c r="O278" s="90">
        <f t="shared" ca="1" si="290"/>
        <v>0</v>
      </c>
      <c r="P278" s="90">
        <f t="shared" ca="1" si="291"/>
        <v>0</v>
      </c>
      <c r="Q278" s="90">
        <f t="shared" ca="1" si="292"/>
        <v>0</v>
      </c>
      <c r="R278" s="90">
        <f t="shared" ca="1" si="293"/>
        <v>0</v>
      </c>
      <c r="S278" s="90">
        <f t="shared" ca="1" si="294"/>
        <v>0</v>
      </c>
      <c r="T278" s="91"/>
      <c r="U278" s="90">
        <f t="shared" ca="1" si="277"/>
        <v>0</v>
      </c>
      <c r="V278" s="90">
        <f t="shared" ca="1" si="295"/>
        <v>0</v>
      </c>
      <c r="W278" s="90">
        <f t="shared" ca="1" si="296"/>
        <v>0</v>
      </c>
      <c r="X278" s="90">
        <f t="shared" ca="1" si="297"/>
        <v>0</v>
      </c>
      <c r="Y278" s="90">
        <f t="shared" ca="1" si="298"/>
        <v>0</v>
      </c>
      <c r="Z278" s="90">
        <f t="shared" ca="1" si="299"/>
        <v>0</v>
      </c>
      <c r="AA278" s="90">
        <f t="shared" ca="1" si="300"/>
        <v>0</v>
      </c>
      <c r="AB278" s="90">
        <f t="shared" ca="1" si="301"/>
        <v>0</v>
      </c>
      <c r="AC278" s="90">
        <f t="shared" ca="1" si="302"/>
        <v>0</v>
      </c>
      <c r="AD278" s="90">
        <f t="shared" ca="1" si="303"/>
        <v>0</v>
      </c>
      <c r="AE278" s="90">
        <f t="shared" ca="1" si="304"/>
        <v>0</v>
      </c>
      <c r="AF278" s="90">
        <f t="shared" ca="1" si="305"/>
        <v>0</v>
      </c>
      <c r="AG278" s="90">
        <f t="shared" ca="1" si="306"/>
        <v>0</v>
      </c>
      <c r="AH278" s="90">
        <f t="shared" ca="1" si="307"/>
        <v>0</v>
      </c>
      <c r="AI278" s="90">
        <f t="shared" ca="1" si="308"/>
        <v>0</v>
      </c>
      <c r="AJ278" s="90">
        <f t="shared" ca="1" si="309"/>
        <v>0</v>
      </c>
      <c r="AK278" s="94"/>
      <c r="AL278" s="90">
        <f t="shared" ca="1" si="310"/>
        <v>0</v>
      </c>
      <c r="AM278" s="90">
        <f t="shared" ca="1" si="311"/>
        <v>0</v>
      </c>
      <c r="AN278" s="90">
        <f t="shared" ca="1" si="312"/>
        <v>0</v>
      </c>
      <c r="AO278" s="90">
        <f t="shared" ca="1" si="313"/>
        <v>0</v>
      </c>
      <c r="AP278" s="90">
        <f t="shared" ca="1" si="314"/>
        <v>0</v>
      </c>
      <c r="AQ278" s="90">
        <f t="shared" ca="1" si="315"/>
        <v>0</v>
      </c>
      <c r="AR278" s="90">
        <f t="shared" ca="1" si="316"/>
        <v>0</v>
      </c>
      <c r="AS278" s="90">
        <f t="shared" ca="1" si="317"/>
        <v>0</v>
      </c>
      <c r="AT278" s="90">
        <f t="shared" ca="1" si="318"/>
        <v>0</v>
      </c>
      <c r="AU278" s="90">
        <f t="shared" ca="1" si="319"/>
        <v>0</v>
      </c>
      <c r="AV278" s="90">
        <f t="shared" ca="1" si="320"/>
        <v>0</v>
      </c>
      <c r="AW278" s="90">
        <f t="shared" ca="1" si="321"/>
        <v>0</v>
      </c>
      <c r="AX278" s="90">
        <f t="shared" ca="1" si="322"/>
        <v>0</v>
      </c>
      <c r="AY278" s="90">
        <f t="shared" ca="1" si="323"/>
        <v>0</v>
      </c>
      <c r="AZ278" s="90">
        <f t="shared" ca="1" si="324"/>
        <v>0</v>
      </c>
      <c r="BA278" s="92">
        <f t="shared" ca="1" si="325"/>
        <v>0</v>
      </c>
      <c r="BB278" s="95"/>
      <c r="BC278" s="90">
        <f t="shared" ca="1" si="326"/>
        <v>0</v>
      </c>
      <c r="BD278" s="90">
        <f t="shared" ca="1" si="327"/>
        <v>0</v>
      </c>
      <c r="BE278" s="90">
        <f t="shared" ca="1" si="328"/>
        <v>0</v>
      </c>
      <c r="BF278" s="90">
        <f t="shared" ca="1" si="329"/>
        <v>0</v>
      </c>
      <c r="BG278" s="90">
        <f t="shared" ca="1" si="330"/>
        <v>0</v>
      </c>
      <c r="BH278" s="90">
        <f t="shared" ca="1" si="331"/>
        <v>0</v>
      </c>
      <c r="BI278" s="90">
        <f t="shared" ca="1" si="332"/>
        <v>0</v>
      </c>
      <c r="BJ278" s="90">
        <f t="shared" ca="1" si="333"/>
        <v>0</v>
      </c>
      <c r="BK278" s="90">
        <f t="shared" ca="1" si="334"/>
        <v>0</v>
      </c>
      <c r="BL278" s="90">
        <f t="shared" ca="1" si="335"/>
        <v>0</v>
      </c>
      <c r="BM278" s="90">
        <f t="shared" ca="1" si="336"/>
        <v>0</v>
      </c>
      <c r="BN278" s="90">
        <f t="shared" ca="1" si="337"/>
        <v>0</v>
      </c>
      <c r="BO278" s="90">
        <f t="shared" ca="1" si="338"/>
        <v>0</v>
      </c>
      <c r="BP278" s="90">
        <f t="shared" ca="1" si="339"/>
        <v>0</v>
      </c>
      <c r="BQ278" s="90">
        <f t="shared" ca="1" si="340"/>
        <v>0</v>
      </c>
      <c r="BR278" s="92">
        <f t="shared" ca="1" si="341"/>
        <v>0</v>
      </c>
      <c r="BS278" s="92"/>
      <c r="BT278" s="93">
        <f t="shared" ca="1" si="342"/>
        <v>0</v>
      </c>
      <c r="BU278" s="90">
        <f ca="1">IF(W277&lt;=0,0,IF($C278&lt;=SUM($BT278:BT278),0,IF(BD278+$C278-SUM($BT278:BT278)&gt;W277+AM278,W277+AM278-BD278,$C278-SUM($BT278:BT278))))</f>
        <v>0</v>
      </c>
      <c r="BV278" s="90">
        <f ca="1">IF(X277&lt;=0,0,IF($C278&lt;=SUM($BT278:BU278),0,IF(BE278+$C278-SUM($BT278:BU278)&gt;X277+AN278,X277+AN278-BE278,$C278-SUM($BT278:BU278))))</f>
        <v>0</v>
      </c>
      <c r="BW278" s="90">
        <f ca="1">IF(Y277&lt;=0,0,IF($C278&lt;=SUM($BT278:BV278),0,IF(BF278+$C278-SUM($BT278:BV278)&gt;Y277+AO278,Y277+AO278-BF278,$C278-SUM($BT278:BV278))))</f>
        <v>0</v>
      </c>
      <c r="BX278" s="90">
        <f ca="1">IF(Z277&lt;=0,0,IF($C278&lt;=SUM($BT278:BW278),0,IF(BG278+$C278-SUM($BT278:BW278)&gt;Z277+AP278,Z277+AP278-BG278,$C278-SUM($BT278:BW278))))</f>
        <v>0</v>
      </c>
      <c r="BY278" s="90">
        <f ca="1">IF(AA277&lt;=0,0,IF($C278&lt;=SUM($BT278:BX278),0,IF(BH278+$C278-SUM($BT278:BX278)&gt;AA277+AQ278,AA277+AQ278-BH278,$C278-SUM($BT278:BX278))))</f>
        <v>0</v>
      </c>
      <c r="BZ278" s="90">
        <f ca="1">IF(AB277&lt;=0,0,IF($C278&lt;=SUM($BT278:BY278),0,IF(BI278+$C278-SUM($BT278:BY278)&gt;AB277+AR278,AB277+AR278-BI278,$C278-SUM($BT278:BY278))))</f>
        <v>0</v>
      </c>
      <c r="CA278" s="90">
        <f ca="1">IF(AC277&lt;=0,0,IF($C278&lt;=SUM($BT278:BZ278),0,IF(BJ278+$C278-SUM($BT278:BZ278)&gt;AC277+AS278,AC277+AS278-BJ278,$C278-SUM($BT278:BZ278))))</f>
        <v>0</v>
      </c>
      <c r="CB278" s="90">
        <f ca="1">IF(AD277&lt;=0,0,IF($C278&lt;=SUM($BT278:CA278),0,IF(BK278+$C278-SUM($BT278:CA278)&gt;AD277+AT278,AD277+AT278-BK278,$C278-SUM($BT278:CA278))))</f>
        <v>0</v>
      </c>
      <c r="CC278" s="90">
        <f ca="1">IF(AE277&lt;=0,0,IF($C278&lt;=SUM($BT278:CB278),0,IF(BL278+$C278-SUM($BT278:CB278)&gt;AE277+AU278,AE277+AU278-BL278,$C278-SUM($BT278:CB278))))</f>
        <v>0</v>
      </c>
      <c r="CD278" s="90">
        <f ca="1">IF(AF277&lt;=0,0,IF($C278&lt;=SUM($BT278:CC278),0,IF(BM278+$C278-SUM($BT278:CC278)&gt;AF277+AV278,AF277+AV278-BM278,$C278-SUM($BT278:CC278))))</f>
        <v>0</v>
      </c>
      <c r="CE278" s="90">
        <f ca="1">IF(AG277&lt;=0,0,IF($C278&lt;=SUM($BT278:CD278),0,IF(BN278+$C278-SUM($BT278:CD278)&gt;AG277+AW278,AG277+AW278-BN278,$C278-SUM($BT278:CD278))))</f>
        <v>0</v>
      </c>
      <c r="CF278" s="90">
        <f ca="1">IF(AH277&lt;=0,0,IF($C278&lt;=SUM($BT278:CE278),0,IF(BO278+$C278-SUM($BT278:CE278)&gt;AH277+AX278,AH277+AX278-BO278,$C278-SUM($BT278:CE278))))</f>
        <v>0</v>
      </c>
      <c r="CG278" s="90">
        <f ca="1">IF(AI277&lt;=0,0,IF($C278&lt;=SUM($BT278:CF278),0,IF(BP278+$C278-SUM($BT278:CF278)&gt;AI277+AY278,AI277+AY278-BP278,$C278-SUM($BT278:CF278))))</f>
        <v>0</v>
      </c>
      <c r="CH278" s="90">
        <f ca="1">IF(AJ277&lt;=0,0,IF($C278&lt;=SUM($BT278:CG278),0,IF(BQ278+$C278-SUM($BT278:CG278)&gt;AJ277+AZ278,AJ277+AZ278-BQ278,$C278-SUM($BT278:CG278))))</f>
        <v>0</v>
      </c>
    </row>
    <row r="279" spans="1:86" ht="11.1" customHeight="1" x14ac:dyDescent="0.2">
      <c r="A279" s="86" t="str">
        <f t="shared" ca="1" si="278"/>
        <v/>
      </c>
      <c r="B279" s="87" t="e">
        <f t="shared" ca="1" si="343"/>
        <v>#N/A</v>
      </c>
      <c r="C279" s="88" t="str">
        <f t="shared" ca="1" si="279"/>
        <v/>
      </c>
      <c r="D279" s="89"/>
      <c r="E279" s="90">
        <f t="shared" ca="1" si="280"/>
        <v>0</v>
      </c>
      <c r="F279" s="90">
        <f t="shared" ca="1" si="281"/>
        <v>0</v>
      </c>
      <c r="G279" s="90">
        <f t="shared" ca="1" si="282"/>
        <v>0</v>
      </c>
      <c r="H279" s="90">
        <f t="shared" ca="1" si="283"/>
        <v>0</v>
      </c>
      <c r="I279" s="90">
        <f t="shared" ca="1" si="284"/>
        <v>0</v>
      </c>
      <c r="J279" s="90">
        <f t="shared" ca="1" si="285"/>
        <v>0</v>
      </c>
      <c r="K279" s="90">
        <f t="shared" ca="1" si="286"/>
        <v>0</v>
      </c>
      <c r="L279" s="90">
        <f t="shared" ca="1" si="287"/>
        <v>0</v>
      </c>
      <c r="M279" s="90">
        <f t="shared" ca="1" si="288"/>
        <v>0</v>
      </c>
      <c r="N279" s="90">
        <f t="shared" ca="1" si="289"/>
        <v>0</v>
      </c>
      <c r="O279" s="90">
        <f t="shared" ca="1" si="290"/>
        <v>0</v>
      </c>
      <c r="P279" s="90">
        <f t="shared" ca="1" si="291"/>
        <v>0</v>
      </c>
      <c r="Q279" s="90">
        <f t="shared" ca="1" si="292"/>
        <v>0</v>
      </c>
      <c r="R279" s="90">
        <f t="shared" ca="1" si="293"/>
        <v>0</v>
      </c>
      <c r="S279" s="90">
        <f t="shared" ca="1" si="294"/>
        <v>0</v>
      </c>
      <c r="T279" s="91"/>
      <c r="U279" s="90">
        <f t="shared" ca="1" si="277"/>
        <v>0</v>
      </c>
      <c r="V279" s="90">
        <f t="shared" ca="1" si="295"/>
        <v>0</v>
      </c>
      <c r="W279" s="90">
        <f t="shared" ca="1" si="296"/>
        <v>0</v>
      </c>
      <c r="X279" s="90">
        <f t="shared" ca="1" si="297"/>
        <v>0</v>
      </c>
      <c r="Y279" s="90">
        <f t="shared" ca="1" si="298"/>
        <v>0</v>
      </c>
      <c r="Z279" s="90">
        <f t="shared" ca="1" si="299"/>
        <v>0</v>
      </c>
      <c r="AA279" s="90">
        <f t="shared" ca="1" si="300"/>
        <v>0</v>
      </c>
      <c r="AB279" s="90">
        <f t="shared" ca="1" si="301"/>
        <v>0</v>
      </c>
      <c r="AC279" s="90">
        <f t="shared" ca="1" si="302"/>
        <v>0</v>
      </c>
      <c r="AD279" s="90">
        <f t="shared" ca="1" si="303"/>
        <v>0</v>
      </c>
      <c r="AE279" s="90">
        <f t="shared" ca="1" si="304"/>
        <v>0</v>
      </c>
      <c r="AF279" s="90">
        <f t="shared" ca="1" si="305"/>
        <v>0</v>
      </c>
      <c r="AG279" s="90">
        <f t="shared" ca="1" si="306"/>
        <v>0</v>
      </c>
      <c r="AH279" s="90">
        <f t="shared" ca="1" si="307"/>
        <v>0</v>
      </c>
      <c r="AI279" s="90">
        <f t="shared" ca="1" si="308"/>
        <v>0</v>
      </c>
      <c r="AJ279" s="90">
        <f t="shared" ca="1" si="309"/>
        <v>0</v>
      </c>
      <c r="AK279" s="94"/>
      <c r="AL279" s="90">
        <f t="shared" ca="1" si="310"/>
        <v>0</v>
      </c>
      <c r="AM279" s="90">
        <f t="shared" ca="1" si="311"/>
        <v>0</v>
      </c>
      <c r="AN279" s="90">
        <f t="shared" ca="1" si="312"/>
        <v>0</v>
      </c>
      <c r="AO279" s="90">
        <f t="shared" ca="1" si="313"/>
        <v>0</v>
      </c>
      <c r="AP279" s="90">
        <f t="shared" ca="1" si="314"/>
        <v>0</v>
      </c>
      <c r="AQ279" s="90">
        <f t="shared" ca="1" si="315"/>
        <v>0</v>
      </c>
      <c r="AR279" s="90">
        <f t="shared" ca="1" si="316"/>
        <v>0</v>
      </c>
      <c r="AS279" s="90">
        <f t="shared" ca="1" si="317"/>
        <v>0</v>
      </c>
      <c r="AT279" s="90">
        <f t="shared" ca="1" si="318"/>
        <v>0</v>
      </c>
      <c r="AU279" s="90">
        <f t="shared" ca="1" si="319"/>
        <v>0</v>
      </c>
      <c r="AV279" s="90">
        <f t="shared" ca="1" si="320"/>
        <v>0</v>
      </c>
      <c r="AW279" s="90">
        <f t="shared" ca="1" si="321"/>
        <v>0</v>
      </c>
      <c r="AX279" s="90">
        <f t="shared" ca="1" si="322"/>
        <v>0</v>
      </c>
      <c r="AY279" s="90">
        <f t="shared" ca="1" si="323"/>
        <v>0</v>
      </c>
      <c r="AZ279" s="90">
        <f t="shared" ca="1" si="324"/>
        <v>0</v>
      </c>
      <c r="BA279" s="92">
        <f t="shared" ca="1" si="325"/>
        <v>0</v>
      </c>
      <c r="BB279" s="95"/>
      <c r="BC279" s="90">
        <f t="shared" ca="1" si="326"/>
        <v>0</v>
      </c>
      <c r="BD279" s="90">
        <f t="shared" ca="1" si="327"/>
        <v>0</v>
      </c>
      <c r="BE279" s="90">
        <f t="shared" ca="1" si="328"/>
        <v>0</v>
      </c>
      <c r="BF279" s="90">
        <f t="shared" ca="1" si="329"/>
        <v>0</v>
      </c>
      <c r="BG279" s="90">
        <f t="shared" ca="1" si="330"/>
        <v>0</v>
      </c>
      <c r="BH279" s="90">
        <f t="shared" ca="1" si="331"/>
        <v>0</v>
      </c>
      <c r="BI279" s="90">
        <f t="shared" ca="1" si="332"/>
        <v>0</v>
      </c>
      <c r="BJ279" s="90">
        <f t="shared" ca="1" si="333"/>
        <v>0</v>
      </c>
      <c r="BK279" s="90">
        <f t="shared" ca="1" si="334"/>
        <v>0</v>
      </c>
      <c r="BL279" s="90">
        <f t="shared" ca="1" si="335"/>
        <v>0</v>
      </c>
      <c r="BM279" s="90">
        <f t="shared" ca="1" si="336"/>
        <v>0</v>
      </c>
      <c r="BN279" s="90">
        <f t="shared" ca="1" si="337"/>
        <v>0</v>
      </c>
      <c r="BO279" s="90">
        <f t="shared" ca="1" si="338"/>
        <v>0</v>
      </c>
      <c r="BP279" s="90">
        <f t="shared" ca="1" si="339"/>
        <v>0</v>
      </c>
      <c r="BQ279" s="90">
        <f t="shared" ca="1" si="340"/>
        <v>0</v>
      </c>
      <c r="BR279" s="92">
        <f t="shared" ca="1" si="341"/>
        <v>0</v>
      </c>
      <c r="BS279" s="92"/>
      <c r="BT279" s="93">
        <f t="shared" ca="1" si="342"/>
        <v>0</v>
      </c>
      <c r="BU279" s="90">
        <f ca="1">IF(W278&lt;=0,0,IF($C279&lt;=SUM($BT279:BT279),0,IF(BD279+$C279-SUM($BT279:BT279)&gt;W278+AM279,W278+AM279-BD279,$C279-SUM($BT279:BT279))))</f>
        <v>0</v>
      </c>
      <c r="BV279" s="90">
        <f ca="1">IF(X278&lt;=0,0,IF($C279&lt;=SUM($BT279:BU279),0,IF(BE279+$C279-SUM($BT279:BU279)&gt;X278+AN279,X278+AN279-BE279,$C279-SUM($BT279:BU279))))</f>
        <v>0</v>
      </c>
      <c r="BW279" s="90">
        <f ca="1">IF(Y278&lt;=0,0,IF($C279&lt;=SUM($BT279:BV279),0,IF(BF279+$C279-SUM($BT279:BV279)&gt;Y278+AO279,Y278+AO279-BF279,$C279-SUM($BT279:BV279))))</f>
        <v>0</v>
      </c>
      <c r="BX279" s="90">
        <f ca="1">IF(Z278&lt;=0,0,IF($C279&lt;=SUM($BT279:BW279),0,IF(BG279+$C279-SUM($BT279:BW279)&gt;Z278+AP279,Z278+AP279-BG279,$C279-SUM($BT279:BW279))))</f>
        <v>0</v>
      </c>
      <c r="BY279" s="90">
        <f ca="1">IF(AA278&lt;=0,0,IF($C279&lt;=SUM($BT279:BX279),0,IF(BH279+$C279-SUM($BT279:BX279)&gt;AA278+AQ279,AA278+AQ279-BH279,$C279-SUM($BT279:BX279))))</f>
        <v>0</v>
      </c>
      <c r="BZ279" s="90">
        <f ca="1">IF(AB278&lt;=0,0,IF($C279&lt;=SUM($BT279:BY279),0,IF(BI279+$C279-SUM($BT279:BY279)&gt;AB278+AR279,AB278+AR279-BI279,$C279-SUM($BT279:BY279))))</f>
        <v>0</v>
      </c>
      <c r="CA279" s="90">
        <f ca="1">IF(AC278&lt;=0,0,IF($C279&lt;=SUM($BT279:BZ279),0,IF(BJ279+$C279-SUM($BT279:BZ279)&gt;AC278+AS279,AC278+AS279-BJ279,$C279-SUM($BT279:BZ279))))</f>
        <v>0</v>
      </c>
      <c r="CB279" s="90">
        <f ca="1">IF(AD278&lt;=0,0,IF($C279&lt;=SUM($BT279:CA279),0,IF(BK279+$C279-SUM($BT279:CA279)&gt;AD278+AT279,AD278+AT279-BK279,$C279-SUM($BT279:CA279))))</f>
        <v>0</v>
      </c>
      <c r="CC279" s="90">
        <f ca="1">IF(AE278&lt;=0,0,IF($C279&lt;=SUM($BT279:CB279),0,IF(BL279+$C279-SUM($BT279:CB279)&gt;AE278+AU279,AE278+AU279-BL279,$C279-SUM($BT279:CB279))))</f>
        <v>0</v>
      </c>
      <c r="CD279" s="90">
        <f ca="1">IF(AF278&lt;=0,0,IF($C279&lt;=SUM($BT279:CC279),0,IF(BM279+$C279-SUM($BT279:CC279)&gt;AF278+AV279,AF278+AV279-BM279,$C279-SUM($BT279:CC279))))</f>
        <v>0</v>
      </c>
      <c r="CE279" s="90">
        <f ca="1">IF(AG278&lt;=0,0,IF($C279&lt;=SUM($BT279:CD279),0,IF(BN279+$C279-SUM($BT279:CD279)&gt;AG278+AW279,AG278+AW279-BN279,$C279-SUM($BT279:CD279))))</f>
        <v>0</v>
      </c>
      <c r="CF279" s="90">
        <f ca="1">IF(AH278&lt;=0,0,IF($C279&lt;=SUM($BT279:CE279),0,IF(BO279+$C279-SUM($BT279:CE279)&gt;AH278+AX279,AH278+AX279-BO279,$C279-SUM($BT279:CE279))))</f>
        <v>0</v>
      </c>
      <c r="CG279" s="90">
        <f ca="1">IF(AI278&lt;=0,0,IF($C279&lt;=SUM($BT279:CF279),0,IF(BP279+$C279-SUM($BT279:CF279)&gt;AI278+AY279,AI278+AY279-BP279,$C279-SUM($BT279:CF279))))</f>
        <v>0</v>
      </c>
      <c r="CH279" s="90">
        <f ca="1">IF(AJ278&lt;=0,0,IF($C279&lt;=SUM($BT279:CG279),0,IF(BQ279+$C279-SUM($BT279:CG279)&gt;AJ278+AZ279,AJ278+AZ279-BQ279,$C279-SUM($BT279:CG279))))</f>
        <v>0</v>
      </c>
    </row>
    <row r="280" spans="1:86" ht="11.1" customHeight="1" x14ac:dyDescent="0.2">
      <c r="A280" s="86" t="str">
        <f t="shared" ca="1" si="278"/>
        <v/>
      </c>
      <c r="B280" s="87" t="e">
        <f t="shared" ca="1" si="343"/>
        <v>#N/A</v>
      </c>
      <c r="C280" s="88" t="str">
        <f t="shared" ca="1" si="279"/>
        <v/>
      </c>
      <c r="D280" s="89"/>
      <c r="E280" s="90">
        <f t="shared" ca="1" si="280"/>
        <v>0</v>
      </c>
      <c r="F280" s="90">
        <f t="shared" ca="1" si="281"/>
        <v>0</v>
      </c>
      <c r="G280" s="90">
        <f t="shared" ca="1" si="282"/>
        <v>0</v>
      </c>
      <c r="H280" s="90">
        <f t="shared" ca="1" si="283"/>
        <v>0</v>
      </c>
      <c r="I280" s="90">
        <f t="shared" ca="1" si="284"/>
        <v>0</v>
      </c>
      <c r="J280" s="90">
        <f t="shared" ca="1" si="285"/>
        <v>0</v>
      </c>
      <c r="K280" s="90">
        <f t="shared" ca="1" si="286"/>
        <v>0</v>
      </c>
      <c r="L280" s="90">
        <f t="shared" ca="1" si="287"/>
        <v>0</v>
      </c>
      <c r="M280" s="90">
        <f t="shared" ca="1" si="288"/>
        <v>0</v>
      </c>
      <c r="N280" s="90">
        <f t="shared" ca="1" si="289"/>
        <v>0</v>
      </c>
      <c r="O280" s="90">
        <f t="shared" ca="1" si="290"/>
        <v>0</v>
      </c>
      <c r="P280" s="90">
        <f t="shared" ca="1" si="291"/>
        <v>0</v>
      </c>
      <c r="Q280" s="90">
        <f t="shared" ca="1" si="292"/>
        <v>0</v>
      </c>
      <c r="R280" s="90">
        <f t="shared" ca="1" si="293"/>
        <v>0</v>
      </c>
      <c r="S280" s="90">
        <f t="shared" ca="1" si="294"/>
        <v>0</v>
      </c>
      <c r="T280" s="91"/>
      <c r="U280" s="90">
        <f t="shared" ca="1" si="277"/>
        <v>0</v>
      </c>
      <c r="V280" s="90">
        <f t="shared" ca="1" si="295"/>
        <v>0</v>
      </c>
      <c r="W280" s="90">
        <f t="shared" ca="1" si="296"/>
        <v>0</v>
      </c>
      <c r="X280" s="90">
        <f t="shared" ca="1" si="297"/>
        <v>0</v>
      </c>
      <c r="Y280" s="90">
        <f t="shared" ca="1" si="298"/>
        <v>0</v>
      </c>
      <c r="Z280" s="90">
        <f t="shared" ca="1" si="299"/>
        <v>0</v>
      </c>
      <c r="AA280" s="90">
        <f t="shared" ca="1" si="300"/>
        <v>0</v>
      </c>
      <c r="AB280" s="90">
        <f t="shared" ca="1" si="301"/>
        <v>0</v>
      </c>
      <c r="AC280" s="90">
        <f t="shared" ca="1" si="302"/>
        <v>0</v>
      </c>
      <c r="AD280" s="90">
        <f t="shared" ca="1" si="303"/>
        <v>0</v>
      </c>
      <c r="AE280" s="90">
        <f t="shared" ca="1" si="304"/>
        <v>0</v>
      </c>
      <c r="AF280" s="90">
        <f t="shared" ca="1" si="305"/>
        <v>0</v>
      </c>
      <c r="AG280" s="90">
        <f t="shared" ca="1" si="306"/>
        <v>0</v>
      </c>
      <c r="AH280" s="90">
        <f t="shared" ca="1" si="307"/>
        <v>0</v>
      </c>
      <c r="AI280" s="90">
        <f t="shared" ca="1" si="308"/>
        <v>0</v>
      </c>
      <c r="AJ280" s="90">
        <f t="shared" ca="1" si="309"/>
        <v>0</v>
      </c>
      <c r="AK280" s="94"/>
      <c r="AL280" s="90">
        <f t="shared" ca="1" si="310"/>
        <v>0</v>
      </c>
      <c r="AM280" s="90">
        <f t="shared" ca="1" si="311"/>
        <v>0</v>
      </c>
      <c r="AN280" s="90">
        <f t="shared" ca="1" si="312"/>
        <v>0</v>
      </c>
      <c r="AO280" s="90">
        <f t="shared" ca="1" si="313"/>
        <v>0</v>
      </c>
      <c r="AP280" s="90">
        <f t="shared" ca="1" si="314"/>
        <v>0</v>
      </c>
      <c r="AQ280" s="90">
        <f t="shared" ca="1" si="315"/>
        <v>0</v>
      </c>
      <c r="AR280" s="90">
        <f t="shared" ca="1" si="316"/>
        <v>0</v>
      </c>
      <c r="AS280" s="90">
        <f t="shared" ca="1" si="317"/>
        <v>0</v>
      </c>
      <c r="AT280" s="90">
        <f t="shared" ca="1" si="318"/>
        <v>0</v>
      </c>
      <c r="AU280" s="90">
        <f t="shared" ca="1" si="319"/>
        <v>0</v>
      </c>
      <c r="AV280" s="90">
        <f t="shared" ca="1" si="320"/>
        <v>0</v>
      </c>
      <c r="AW280" s="90">
        <f t="shared" ca="1" si="321"/>
        <v>0</v>
      </c>
      <c r="AX280" s="90">
        <f t="shared" ca="1" si="322"/>
        <v>0</v>
      </c>
      <c r="AY280" s="90">
        <f t="shared" ca="1" si="323"/>
        <v>0</v>
      </c>
      <c r="AZ280" s="90">
        <f t="shared" ca="1" si="324"/>
        <v>0</v>
      </c>
      <c r="BA280" s="92">
        <f t="shared" ca="1" si="325"/>
        <v>0</v>
      </c>
      <c r="BB280" s="95"/>
      <c r="BC280" s="90">
        <f t="shared" ca="1" si="326"/>
        <v>0</v>
      </c>
      <c r="BD280" s="90">
        <f t="shared" ca="1" si="327"/>
        <v>0</v>
      </c>
      <c r="BE280" s="90">
        <f t="shared" ca="1" si="328"/>
        <v>0</v>
      </c>
      <c r="BF280" s="90">
        <f t="shared" ca="1" si="329"/>
        <v>0</v>
      </c>
      <c r="BG280" s="90">
        <f t="shared" ca="1" si="330"/>
        <v>0</v>
      </c>
      <c r="BH280" s="90">
        <f t="shared" ca="1" si="331"/>
        <v>0</v>
      </c>
      <c r="BI280" s="90">
        <f t="shared" ca="1" si="332"/>
        <v>0</v>
      </c>
      <c r="BJ280" s="90">
        <f t="shared" ca="1" si="333"/>
        <v>0</v>
      </c>
      <c r="BK280" s="90">
        <f t="shared" ca="1" si="334"/>
        <v>0</v>
      </c>
      <c r="BL280" s="90">
        <f t="shared" ca="1" si="335"/>
        <v>0</v>
      </c>
      <c r="BM280" s="90">
        <f t="shared" ca="1" si="336"/>
        <v>0</v>
      </c>
      <c r="BN280" s="90">
        <f t="shared" ca="1" si="337"/>
        <v>0</v>
      </c>
      <c r="BO280" s="90">
        <f t="shared" ca="1" si="338"/>
        <v>0</v>
      </c>
      <c r="BP280" s="90">
        <f t="shared" ca="1" si="339"/>
        <v>0</v>
      </c>
      <c r="BQ280" s="90">
        <f t="shared" ca="1" si="340"/>
        <v>0</v>
      </c>
      <c r="BR280" s="92">
        <f t="shared" ca="1" si="341"/>
        <v>0</v>
      </c>
      <c r="BS280" s="92"/>
      <c r="BT280" s="93">
        <f t="shared" ca="1" si="342"/>
        <v>0</v>
      </c>
      <c r="BU280" s="90">
        <f ca="1">IF(W279&lt;=0,0,IF($C280&lt;=SUM($BT280:BT280),0,IF(BD280+$C280-SUM($BT280:BT280)&gt;W279+AM280,W279+AM280-BD280,$C280-SUM($BT280:BT280))))</f>
        <v>0</v>
      </c>
      <c r="BV280" s="90">
        <f ca="1">IF(X279&lt;=0,0,IF($C280&lt;=SUM($BT280:BU280),0,IF(BE280+$C280-SUM($BT280:BU280)&gt;X279+AN280,X279+AN280-BE280,$C280-SUM($BT280:BU280))))</f>
        <v>0</v>
      </c>
      <c r="BW280" s="90">
        <f ca="1">IF(Y279&lt;=0,0,IF($C280&lt;=SUM($BT280:BV280),0,IF(BF280+$C280-SUM($BT280:BV280)&gt;Y279+AO280,Y279+AO280-BF280,$C280-SUM($BT280:BV280))))</f>
        <v>0</v>
      </c>
      <c r="BX280" s="90">
        <f ca="1">IF(Z279&lt;=0,0,IF($C280&lt;=SUM($BT280:BW280),0,IF(BG280+$C280-SUM($BT280:BW280)&gt;Z279+AP280,Z279+AP280-BG280,$C280-SUM($BT280:BW280))))</f>
        <v>0</v>
      </c>
      <c r="BY280" s="90">
        <f ca="1">IF(AA279&lt;=0,0,IF($C280&lt;=SUM($BT280:BX280),0,IF(BH280+$C280-SUM($BT280:BX280)&gt;AA279+AQ280,AA279+AQ280-BH280,$C280-SUM($BT280:BX280))))</f>
        <v>0</v>
      </c>
      <c r="BZ280" s="90">
        <f ca="1">IF(AB279&lt;=0,0,IF($C280&lt;=SUM($BT280:BY280),0,IF(BI280+$C280-SUM($BT280:BY280)&gt;AB279+AR280,AB279+AR280-BI280,$C280-SUM($BT280:BY280))))</f>
        <v>0</v>
      </c>
      <c r="CA280" s="90">
        <f ca="1">IF(AC279&lt;=0,0,IF($C280&lt;=SUM($BT280:BZ280),0,IF(BJ280+$C280-SUM($BT280:BZ280)&gt;AC279+AS280,AC279+AS280-BJ280,$C280-SUM($BT280:BZ280))))</f>
        <v>0</v>
      </c>
      <c r="CB280" s="90">
        <f ca="1">IF(AD279&lt;=0,0,IF($C280&lt;=SUM($BT280:CA280),0,IF(BK280+$C280-SUM($BT280:CA280)&gt;AD279+AT280,AD279+AT280-BK280,$C280-SUM($BT280:CA280))))</f>
        <v>0</v>
      </c>
      <c r="CC280" s="90">
        <f ca="1">IF(AE279&lt;=0,0,IF($C280&lt;=SUM($BT280:CB280),0,IF(BL280+$C280-SUM($BT280:CB280)&gt;AE279+AU280,AE279+AU280-BL280,$C280-SUM($BT280:CB280))))</f>
        <v>0</v>
      </c>
      <c r="CD280" s="90">
        <f ca="1">IF(AF279&lt;=0,0,IF($C280&lt;=SUM($BT280:CC280),0,IF(BM280+$C280-SUM($BT280:CC280)&gt;AF279+AV280,AF279+AV280-BM280,$C280-SUM($BT280:CC280))))</f>
        <v>0</v>
      </c>
      <c r="CE280" s="90">
        <f ca="1">IF(AG279&lt;=0,0,IF($C280&lt;=SUM($BT280:CD280),0,IF(BN280+$C280-SUM($BT280:CD280)&gt;AG279+AW280,AG279+AW280-BN280,$C280-SUM($BT280:CD280))))</f>
        <v>0</v>
      </c>
      <c r="CF280" s="90">
        <f ca="1">IF(AH279&lt;=0,0,IF($C280&lt;=SUM($BT280:CE280),0,IF(BO280+$C280-SUM($BT280:CE280)&gt;AH279+AX280,AH279+AX280-BO280,$C280-SUM($BT280:CE280))))</f>
        <v>0</v>
      </c>
      <c r="CG280" s="90">
        <f ca="1">IF(AI279&lt;=0,0,IF($C280&lt;=SUM($BT280:CF280),0,IF(BP280+$C280-SUM($BT280:CF280)&gt;AI279+AY280,AI279+AY280-BP280,$C280-SUM($BT280:CF280))))</f>
        <v>0</v>
      </c>
      <c r="CH280" s="90">
        <f ca="1">IF(AJ279&lt;=0,0,IF($C280&lt;=SUM($BT280:CG280),0,IF(BQ280+$C280-SUM($BT280:CG280)&gt;AJ279+AZ280,AJ279+AZ280-BQ280,$C280-SUM($BT280:CG280))))</f>
        <v>0</v>
      </c>
    </row>
    <row r="281" spans="1:86" ht="11.1" customHeight="1" x14ac:dyDescent="0.2">
      <c r="A281" s="86" t="str">
        <f t="shared" ca="1" si="278"/>
        <v/>
      </c>
      <c r="B281" s="87" t="e">
        <f t="shared" ca="1" si="343"/>
        <v>#N/A</v>
      </c>
      <c r="C281" s="88" t="str">
        <f t="shared" ca="1" si="279"/>
        <v/>
      </c>
      <c r="D281" s="89"/>
      <c r="E281" s="90">
        <f t="shared" ca="1" si="280"/>
        <v>0</v>
      </c>
      <c r="F281" s="90">
        <f t="shared" ca="1" si="281"/>
        <v>0</v>
      </c>
      <c r="G281" s="90">
        <f t="shared" ca="1" si="282"/>
        <v>0</v>
      </c>
      <c r="H281" s="90">
        <f t="shared" ca="1" si="283"/>
        <v>0</v>
      </c>
      <c r="I281" s="90">
        <f t="shared" ca="1" si="284"/>
        <v>0</v>
      </c>
      <c r="J281" s="90">
        <f t="shared" ca="1" si="285"/>
        <v>0</v>
      </c>
      <c r="K281" s="90">
        <f t="shared" ca="1" si="286"/>
        <v>0</v>
      </c>
      <c r="L281" s="90">
        <f t="shared" ca="1" si="287"/>
        <v>0</v>
      </c>
      <c r="M281" s="90">
        <f t="shared" ca="1" si="288"/>
        <v>0</v>
      </c>
      <c r="N281" s="90">
        <f t="shared" ca="1" si="289"/>
        <v>0</v>
      </c>
      <c r="O281" s="90">
        <f t="shared" ca="1" si="290"/>
        <v>0</v>
      </c>
      <c r="P281" s="90">
        <f t="shared" ca="1" si="291"/>
        <v>0</v>
      </c>
      <c r="Q281" s="90">
        <f t="shared" ca="1" si="292"/>
        <v>0</v>
      </c>
      <c r="R281" s="90">
        <f t="shared" ca="1" si="293"/>
        <v>0</v>
      </c>
      <c r="S281" s="90">
        <f t="shared" ca="1" si="294"/>
        <v>0</v>
      </c>
      <c r="T281" s="91"/>
      <c r="U281" s="90">
        <f t="shared" ca="1" si="277"/>
        <v>0</v>
      </c>
      <c r="V281" s="90">
        <f t="shared" ca="1" si="295"/>
        <v>0</v>
      </c>
      <c r="W281" s="90">
        <f t="shared" ca="1" si="296"/>
        <v>0</v>
      </c>
      <c r="X281" s="90">
        <f t="shared" ca="1" si="297"/>
        <v>0</v>
      </c>
      <c r="Y281" s="90">
        <f t="shared" ca="1" si="298"/>
        <v>0</v>
      </c>
      <c r="Z281" s="90">
        <f t="shared" ca="1" si="299"/>
        <v>0</v>
      </c>
      <c r="AA281" s="90">
        <f t="shared" ca="1" si="300"/>
        <v>0</v>
      </c>
      <c r="AB281" s="90">
        <f t="shared" ca="1" si="301"/>
        <v>0</v>
      </c>
      <c r="AC281" s="90">
        <f t="shared" ca="1" si="302"/>
        <v>0</v>
      </c>
      <c r="AD281" s="90">
        <f t="shared" ca="1" si="303"/>
        <v>0</v>
      </c>
      <c r="AE281" s="90">
        <f t="shared" ca="1" si="304"/>
        <v>0</v>
      </c>
      <c r="AF281" s="90">
        <f t="shared" ca="1" si="305"/>
        <v>0</v>
      </c>
      <c r="AG281" s="90">
        <f t="shared" ca="1" si="306"/>
        <v>0</v>
      </c>
      <c r="AH281" s="90">
        <f t="shared" ca="1" si="307"/>
        <v>0</v>
      </c>
      <c r="AI281" s="90">
        <f t="shared" ca="1" si="308"/>
        <v>0</v>
      </c>
      <c r="AJ281" s="90">
        <f t="shared" ca="1" si="309"/>
        <v>0</v>
      </c>
      <c r="AK281" s="94"/>
      <c r="AL281" s="90">
        <f t="shared" ca="1" si="310"/>
        <v>0</v>
      </c>
      <c r="AM281" s="90">
        <f t="shared" ca="1" si="311"/>
        <v>0</v>
      </c>
      <c r="AN281" s="90">
        <f t="shared" ca="1" si="312"/>
        <v>0</v>
      </c>
      <c r="AO281" s="90">
        <f t="shared" ca="1" si="313"/>
        <v>0</v>
      </c>
      <c r="AP281" s="90">
        <f t="shared" ca="1" si="314"/>
        <v>0</v>
      </c>
      <c r="AQ281" s="90">
        <f t="shared" ca="1" si="315"/>
        <v>0</v>
      </c>
      <c r="AR281" s="90">
        <f t="shared" ca="1" si="316"/>
        <v>0</v>
      </c>
      <c r="AS281" s="90">
        <f t="shared" ca="1" si="317"/>
        <v>0</v>
      </c>
      <c r="AT281" s="90">
        <f t="shared" ca="1" si="318"/>
        <v>0</v>
      </c>
      <c r="AU281" s="90">
        <f t="shared" ca="1" si="319"/>
        <v>0</v>
      </c>
      <c r="AV281" s="90">
        <f t="shared" ca="1" si="320"/>
        <v>0</v>
      </c>
      <c r="AW281" s="90">
        <f t="shared" ca="1" si="321"/>
        <v>0</v>
      </c>
      <c r="AX281" s="90">
        <f t="shared" ca="1" si="322"/>
        <v>0</v>
      </c>
      <c r="AY281" s="90">
        <f t="shared" ca="1" si="323"/>
        <v>0</v>
      </c>
      <c r="AZ281" s="90">
        <f t="shared" ca="1" si="324"/>
        <v>0</v>
      </c>
      <c r="BA281" s="92">
        <f t="shared" ca="1" si="325"/>
        <v>0</v>
      </c>
      <c r="BB281" s="95"/>
      <c r="BC281" s="90">
        <f t="shared" ca="1" si="326"/>
        <v>0</v>
      </c>
      <c r="BD281" s="90">
        <f t="shared" ca="1" si="327"/>
        <v>0</v>
      </c>
      <c r="BE281" s="90">
        <f t="shared" ca="1" si="328"/>
        <v>0</v>
      </c>
      <c r="BF281" s="90">
        <f t="shared" ca="1" si="329"/>
        <v>0</v>
      </c>
      <c r="BG281" s="90">
        <f t="shared" ca="1" si="330"/>
        <v>0</v>
      </c>
      <c r="BH281" s="90">
        <f t="shared" ca="1" si="331"/>
        <v>0</v>
      </c>
      <c r="BI281" s="90">
        <f t="shared" ca="1" si="332"/>
        <v>0</v>
      </c>
      <c r="BJ281" s="90">
        <f t="shared" ca="1" si="333"/>
        <v>0</v>
      </c>
      <c r="BK281" s="90">
        <f t="shared" ca="1" si="334"/>
        <v>0</v>
      </c>
      <c r="BL281" s="90">
        <f t="shared" ca="1" si="335"/>
        <v>0</v>
      </c>
      <c r="BM281" s="90">
        <f t="shared" ca="1" si="336"/>
        <v>0</v>
      </c>
      <c r="BN281" s="90">
        <f t="shared" ca="1" si="337"/>
        <v>0</v>
      </c>
      <c r="BO281" s="90">
        <f t="shared" ca="1" si="338"/>
        <v>0</v>
      </c>
      <c r="BP281" s="90">
        <f t="shared" ca="1" si="339"/>
        <v>0</v>
      </c>
      <c r="BQ281" s="90">
        <f t="shared" ca="1" si="340"/>
        <v>0</v>
      </c>
      <c r="BR281" s="92">
        <f t="shared" ca="1" si="341"/>
        <v>0</v>
      </c>
      <c r="BS281" s="92"/>
      <c r="BT281" s="93">
        <f t="shared" ca="1" si="342"/>
        <v>0</v>
      </c>
      <c r="BU281" s="90">
        <f ca="1">IF(W280&lt;=0,0,IF($C281&lt;=SUM($BT281:BT281),0,IF(BD281+$C281-SUM($BT281:BT281)&gt;W280+AM281,W280+AM281-BD281,$C281-SUM($BT281:BT281))))</f>
        <v>0</v>
      </c>
      <c r="BV281" s="90">
        <f ca="1">IF(X280&lt;=0,0,IF($C281&lt;=SUM($BT281:BU281),0,IF(BE281+$C281-SUM($BT281:BU281)&gt;X280+AN281,X280+AN281-BE281,$C281-SUM($BT281:BU281))))</f>
        <v>0</v>
      </c>
      <c r="BW281" s="90">
        <f ca="1">IF(Y280&lt;=0,0,IF($C281&lt;=SUM($BT281:BV281),0,IF(BF281+$C281-SUM($BT281:BV281)&gt;Y280+AO281,Y280+AO281-BF281,$C281-SUM($BT281:BV281))))</f>
        <v>0</v>
      </c>
      <c r="BX281" s="90">
        <f ca="1">IF(Z280&lt;=0,0,IF($C281&lt;=SUM($BT281:BW281),0,IF(BG281+$C281-SUM($BT281:BW281)&gt;Z280+AP281,Z280+AP281-BG281,$C281-SUM($BT281:BW281))))</f>
        <v>0</v>
      </c>
      <c r="BY281" s="90">
        <f ca="1">IF(AA280&lt;=0,0,IF($C281&lt;=SUM($BT281:BX281),0,IF(BH281+$C281-SUM($BT281:BX281)&gt;AA280+AQ281,AA280+AQ281-BH281,$C281-SUM($BT281:BX281))))</f>
        <v>0</v>
      </c>
      <c r="BZ281" s="90">
        <f ca="1">IF(AB280&lt;=0,0,IF($C281&lt;=SUM($BT281:BY281),0,IF(BI281+$C281-SUM($BT281:BY281)&gt;AB280+AR281,AB280+AR281-BI281,$C281-SUM($BT281:BY281))))</f>
        <v>0</v>
      </c>
      <c r="CA281" s="90">
        <f ca="1">IF(AC280&lt;=0,0,IF($C281&lt;=SUM($BT281:BZ281),0,IF(BJ281+$C281-SUM($BT281:BZ281)&gt;AC280+AS281,AC280+AS281-BJ281,$C281-SUM($BT281:BZ281))))</f>
        <v>0</v>
      </c>
      <c r="CB281" s="90">
        <f ca="1">IF(AD280&lt;=0,0,IF($C281&lt;=SUM($BT281:CA281),0,IF(BK281+$C281-SUM($BT281:CA281)&gt;AD280+AT281,AD280+AT281-BK281,$C281-SUM($BT281:CA281))))</f>
        <v>0</v>
      </c>
      <c r="CC281" s="90">
        <f ca="1">IF(AE280&lt;=0,0,IF($C281&lt;=SUM($BT281:CB281),0,IF(BL281+$C281-SUM($BT281:CB281)&gt;AE280+AU281,AE280+AU281-BL281,$C281-SUM($BT281:CB281))))</f>
        <v>0</v>
      </c>
      <c r="CD281" s="90">
        <f ca="1">IF(AF280&lt;=0,0,IF($C281&lt;=SUM($BT281:CC281),0,IF(BM281+$C281-SUM($BT281:CC281)&gt;AF280+AV281,AF280+AV281-BM281,$C281-SUM($BT281:CC281))))</f>
        <v>0</v>
      </c>
      <c r="CE281" s="90">
        <f ca="1">IF(AG280&lt;=0,0,IF($C281&lt;=SUM($BT281:CD281),0,IF(BN281+$C281-SUM($BT281:CD281)&gt;AG280+AW281,AG280+AW281-BN281,$C281-SUM($BT281:CD281))))</f>
        <v>0</v>
      </c>
      <c r="CF281" s="90">
        <f ca="1">IF(AH280&lt;=0,0,IF($C281&lt;=SUM($BT281:CE281),0,IF(BO281+$C281-SUM($BT281:CE281)&gt;AH280+AX281,AH280+AX281-BO281,$C281-SUM($BT281:CE281))))</f>
        <v>0</v>
      </c>
      <c r="CG281" s="90">
        <f ca="1">IF(AI280&lt;=0,0,IF($C281&lt;=SUM($BT281:CF281),0,IF(BP281+$C281-SUM($BT281:CF281)&gt;AI280+AY281,AI280+AY281-BP281,$C281-SUM($BT281:CF281))))</f>
        <v>0</v>
      </c>
      <c r="CH281" s="90">
        <f ca="1">IF(AJ280&lt;=0,0,IF($C281&lt;=SUM($BT281:CG281),0,IF(BQ281+$C281-SUM($BT281:CG281)&gt;AJ280+AZ281,AJ280+AZ281-BQ281,$C281-SUM($BT281:CG281))))</f>
        <v>0</v>
      </c>
    </row>
    <row r="282" spans="1:86" ht="11.1" customHeight="1" x14ac:dyDescent="0.2">
      <c r="A282" s="86" t="str">
        <f t="shared" ca="1" si="278"/>
        <v/>
      </c>
      <c r="B282" s="87" t="e">
        <f t="shared" ca="1" si="343"/>
        <v>#N/A</v>
      </c>
      <c r="C282" s="88" t="str">
        <f t="shared" ca="1" si="279"/>
        <v/>
      </c>
      <c r="D282" s="89"/>
      <c r="E282" s="90">
        <f t="shared" ca="1" si="280"/>
        <v>0</v>
      </c>
      <c r="F282" s="90">
        <f t="shared" ca="1" si="281"/>
        <v>0</v>
      </c>
      <c r="G282" s="90">
        <f t="shared" ca="1" si="282"/>
        <v>0</v>
      </c>
      <c r="H282" s="90">
        <f t="shared" ca="1" si="283"/>
        <v>0</v>
      </c>
      <c r="I282" s="90">
        <f t="shared" ca="1" si="284"/>
        <v>0</v>
      </c>
      <c r="J282" s="90">
        <f t="shared" ca="1" si="285"/>
        <v>0</v>
      </c>
      <c r="K282" s="90">
        <f t="shared" ca="1" si="286"/>
        <v>0</v>
      </c>
      <c r="L282" s="90">
        <f t="shared" ca="1" si="287"/>
        <v>0</v>
      </c>
      <c r="M282" s="90">
        <f t="shared" ca="1" si="288"/>
        <v>0</v>
      </c>
      <c r="N282" s="90">
        <f t="shared" ca="1" si="289"/>
        <v>0</v>
      </c>
      <c r="O282" s="90">
        <f t="shared" ca="1" si="290"/>
        <v>0</v>
      </c>
      <c r="P282" s="90">
        <f t="shared" ca="1" si="291"/>
        <v>0</v>
      </c>
      <c r="Q282" s="90">
        <f t="shared" ca="1" si="292"/>
        <v>0</v>
      </c>
      <c r="R282" s="90">
        <f t="shared" ca="1" si="293"/>
        <v>0</v>
      </c>
      <c r="S282" s="90">
        <f t="shared" ca="1" si="294"/>
        <v>0</v>
      </c>
      <c r="T282" s="91"/>
      <c r="U282" s="90">
        <f t="shared" ca="1" si="277"/>
        <v>0</v>
      </c>
      <c r="V282" s="90">
        <f t="shared" ca="1" si="295"/>
        <v>0</v>
      </c>
      <c r="W282" s="90">
        <f t="shared" ca="1" si="296"/>
        <v>0</v>
      </c>
      <c r="X282" s="90">
        <f t="shared" ca="1" si="297"/>
        <v>0</v>
      </c>
      <c r="Y282" s="90">
        <f t="shared" ca="1" si="298"/>
        <v>0</v>
      </c>
      <c r="Z282" s="90">
        <f t="shared" ca="1" si="299"/>
        <v>0</v>
      </c>
      <c r="AA282" s="90">
        <f t="shared" ca="1" si="300"/>
        <v>0</v>
      </c>
      <c r="AB282" s="90">
        <f t="shared" ca="1" si="301"/>
        <v>0</v>
      </c>
      <c r="AC282" s="90">
        <f t="shared" ca="1" si="302"/>
        <v>0</v>
      </c>
      <c r="AD282" s="90">
        <f t="shared" ca="1" si="303"/>
        <v>0</v>
      </c>
      <c r="AE282" s="90">
        <f t="shared" ca="1" si="304"/>
        <v>0</v>
      </c>
      <c r="AF282" s="90">
        <f t="shared" ca="1" si="305"/>
        <v>0</v>
      </c>
      <c r="AG282" s="90">
        <f t="shared" ca="1" si="306"/>
        <v>0</v>
      </c>
      <c r="AH282" s="90">
        <f t="shared" ca="1" si="307"/>
        <v>0</v>
      </c>
      <c r="AI282" s="90">
        <f t="shared" ca="1" si="308"/>
        <v>0</v>
      </c>
      <c r="AJ282" s="90">
        <f t="shared" ca="1" si="309"/>
        <v>0</v>
      </c>
      <c r="AK282" s="94"/>
      <c r="AL282" s="90">
        <f t="shared" ca="1" si="310"/>
        <v>0</v>
      </c>
      <c r="AM282" s="90">
        <f t="shared" ca="1" si="311"/>
        <v>0</v>
      </c>
      <c r="AN282" s="90">
        <f t="shared" ca="1" si="312"/>
        <v>0</v>
      </c>
      <c r="AO282" s="90">
        <f t="shared" ca="1" si="313"/>
        <v>0</v>
      </c>
      <c r="AP282" s="90">
        <f t="shared" ca="1" si="314"/>
        <v>0</v>
      </c>
      <c r="AQ282" s="90">
        <f t="shared" ca="1" si="315"/>
        <v>0</v>
      </c>
      <c r="AR282" s="90">
        <f t="shared" ca="1" si="316"/>
        <v>0</v>
      </c>
      <c r="AS282" s="90">
        <f t="shared" ca="1" si="317"/>
        <v>0</v>
      </c>
      <c r="AT282" s="90">
        <f t="shared" ca="1" si="318"/>
        <v>0</v>
      </c>
      <c r="AU282" s="90">
        <f t="shared" ca="1" si="319"/>
        <v>0</v>
      </c>
      <c r="AV282" s="90">
        <f t="shared" ca="1" si="320"/>
        <v>0</v>
      </c>
      <c r="AW282" s="90">
        <f t="shared" ca="1" si="321"/>
        <v>0</v>
      </c>
      <c r="AX282" s="90">
        <f t="shared" ca="1" si="322"/>
        <v>0</v>
      </c>
      <c r="AY282" s="90">
        <f t="shared" ca="1" si="323"/>
        <v>0</v>
      </c>
      <c r="AZ282" s="90">
        <f t="shared" ca="1" si="324"/>
        <v>0</v>
      </c>
      <c r="BA282" s="92">
        <f t="shared" ca="1" si="325"/>
        <v>0</v>
      </c>
      <c r="BB282" s="95"/>
      <c r="BC282" s="90">
        <f t="shared" ca="1" si="326"/>
        <v>0</v>
      </c>
      <c r="BD282" s="90">
        <f t="shared" ca="1" si="327"/>
        <v>0</v>
      </c>
      <c r="BE282" s="90">
        <f t="shared" ca="1" si="328"/>
        <v>0</v>
      </c>
      <c r="BF282" s="90">
        <f t="shared" ca="1" si="329"/>
        <v>0</v>
      </c>
      <c r="BG282" s="90">
        <f t="shared" ca="1" si="330"/>
        <v>0</v>
      </c>
      <c r="BH282" s="90">
        <f t="shared" ca="1" si="331"/>
        <v>0</v>
      </c>
      <c r="BI282" s="90">
        <f t="shared" ca="1" si="332"/>
        <v>0</v>
      </c>
      <c r="BJ282" s="90">
        <f t="shared" ca="1" si="333"/>
        <v>0</v>
      </c>
      <c r="BK282" s="90">
        <f t="shared" ca="1" si="334"/>
        <v>0</v>
      </c>
      <c r="BL282" s="90">
        <f t="shared" ca="1" si="335"/>
        <v>0</v>
      </c>
      <c r="BM282" s="90">
        <f t="shared" ca="1" si="336"/>
        <v>0</v>
      </c>
      <c r="BN282" s="90">
        <f t="shared" ca="1" si="337"/>
        <v>0</v>
      </c>
      <c r="BO282" s="90">
        <f t="shared" ca="1" si="338"/>
        <v>0</v>
      </c>
      <c r="BP282" s="90">
        <f t="shared" ca="1" si="339"/>
        <v>0</v>
      </c>
      <c r="BQ282" s="90">
        <f t="shared" ca="1" si="340"/>
        <v>0</v>
      </c>
      <c r="BR282" s="92">
        <f t="shared" ca="1" si="341"/>
        <v>0</v>
      </c>
      <c r="BS282" s="92"/>
      <c r="BT282" s="93">
        <f t="shared" ca="1" si="342"/>
        <v>0</v>
      </c>
      <c r="BU282" s="90">
        <f ca="1">IF(W281&lt;=0,0,IF($C282&lt;=SUM($BT282:BT282),0,IF(BD282+$C282-SUM($BT282:BT282)&gt;W281+AM282,W281+AM282-BD282,$C282-SUM($BT282:BT282))))</f>
        <v>0</v>
      </c>
      <c r="BV282" s="90">
        <f ca="1">IF(X281&lt;=0,0,IF($C282&lt;=SUM($BT282:BU282),0,IF(BE282+$C282-SUM($BT282:BU282)&gt;X281+AN282,X281+AN282-BE282,$C282-SUM($BT282:BU282))))</f>
        <v>0</v>
      </c>
      <c r="BW282" s="90">
        <f ca="1">IF(Y281&lt;=0,0,IF($C282&lt;=SUM($BT282:BV282),0,IF(BF282+$C282-SUM($BT282:BV282)&gt;Y281+AO282,Y281+AO282-BF282,$C282-SUM($BT282:BV282))))</f>
        <v>0</v>
      </c>
      <c r="BX282" s="90">
        <f ca="1">IF(Z281&lt;=0,0,IF($C282&lt;=SUM($BT282:BW282),0,IF(BG282+$C282-SUM($BT282:BW282)&gt;Z281+AP282,Z281+AP282-BG282,$C282-SUM($BT282:BW282))))</f>
        <v>0</v>
      </c>
      <c r="BY282" s="90">
        <f ca="1">IF(AA281&lt;=0,0,IF($C282&lt;=SUM($BT282:BX282),0,IF(BH282+$C282-SUM($BT282:BX282)&gt;AA281+AQ282,AA281+AQ282-BH282,$C282-SUM($BT282:BX282))))</f>
        <v>0</v>
      </c>
      <c r="BZ282" s="90">
        <f ca="1">IF(AB281&lt;=0,0,IF($C282&lt;=SUM($BT282:BY282),0,IF(BI282+$C282-SUM($BT282:BY282)&gt;AB281+AR282,AB281+AR282-BI282,$C282-SUM($BT282:BY282))))</f>
        <v>0</v>
      </c>
      <c r="CA282" s="90">
        <f ca="1">IF(AC281&lt;=0,0,IF($C282&lt;=SUM($BT282:BZ282),0,IF(BJ282+$C282-SUM($BT282:BZ282)&gt;AC281+AS282,AC281+AS282-BJ282,$C282-SUM($BT282:BZ282))))</f>
        <v>0</v>
      </c>
      <c r="CB282" s="90">
        <f ca="1">IF(AD281&lt;=0,0,IF($C282&lt;=SUM($BT282:CA282),0,IF(BK282+$C282-SUM($BT282:CA282)&gt;AD281+AT282,AD281+AT282-BK282,$C282-SUM($BT282:CA282))))</f>
        <v>0</v>
      </c>
      <c r="CC282" s="90">
        <f ca="1">IF(AE281&lt;=0,0,IF($C282&lt;=SUM($BT282:CB282),0,IF(BL282+$C282-SUM($BT282:CB282)&gt;AE281+AU282,AE281+AU282-BL282,$C282-SUM($BT282:CB282))))</f>
        <v>0</v>
      </c>
      <c r="CD282" s="90">
        <f ca="1">IF(AF281&lt;=0,0,IF($C282&lt;=SUM($BT282:CC282),0,IF(BM282+$C282-SUM($BT282:CC282)&gt;AF281+AV282,AF281+AV282-BM282,$C282-SUM($BT282:CC282))))</f>
        <v>0</v>
      </c>
      <c r="CE282" s="90">
        <f ca="1">IF(AG281&lt;=0,0,IF($C282&lt;=SUM($BT282:CD282),0,IF(BN282+$C282-SUM($BT282:CD282)&gt;AG281+AW282,AG281+AW282-BN282,$C282-SUM($BT282:CD282))))</f>
        <v>0</v>
      </c>
      <c r="CF282" s="90">
        <f ca="1">IF(AH281&lt;=0,0,IF($C282&lt;=SUM($BT282:CE282),0,IF(BO282+$C282-SUM($BT282:CE282)&gt;AH281+AX282,AH281+AX282-BO282,$C282-SUM($BT282:CE282))))</f>
        <v>0</v>
      </c>
      <c r="CG282" s="90">
        <f ca="1">IF(AI281&lt;=0,0,IF($C282&lt;=SUM($BT282:CF282),0,IF(BP282+$C282-SUM($BT282:CF282)&gt;AI281+AY282,AI281+AY282-BP282,$C282-SUM($BT282:CF282))))</f>
        <v>0</v>
      </c>
      <c r="CH282" s="90">
        <f ca="1">IF(AJ281&lt;=0,0,IF($C282&lt;=SUM($BT282:CG282),0,IF(BQ282+$C282-SUM($BT282:CG282)&gt;AJ281+AZ282,AJ281+AZ282-BQ282,$C282-SUM($BT282:CG282))))</f>
        <v>0</v>
      </c>
    </row>
    <row r="283" spans="1:86" ht="11.1" customHeight="1" x14ac:dyDescent="0.2">
      <c r="A283" s="86" t="str">
        <f t="shared" ca="1" si="278"/>
        <v/>
      </c>
      <c r="B283" s="87" t="e">
        <f t="shared" ca="1" si="343"/>
        <v>#N/A</v>
      </c>
      <c r="C283" s="88" t="str">
        <f t="shared" ca="1" si="279"/>
        <v/>
      </c>
      <c r="D283" s="89"/>
      <c r="E283" s="90">
        <f t="shared" ca="1" si="280"/>
        <v>0</v>
      </c>
      <c r="F283" s="90">
        <f t="shared" ca="1" si="281"/>
        <v>0</v>
      </c>
      <c r="G283" s="90">
        <f t="shared" ca="1" si="282"/>
        <v>0</v>
      </c>
      <c r="H283" s="90">
        <f t="shared" ca="1" si="283"/>
        <v>0</v>
      </c>
      <c r="I283" s="90">
        <f t="shared" ca="1" si="284"/>
        <v>0</v>
      </c>
      <c r="J283" s="90">
        <f t="shared" ca="1" si="285"/>
        <v>0</v>
      </c>
      <c r="K283" s="90">
        <f t="shared" ca="1" si="286"/>
        <v>0</v>
      </c>
      <c r="L283" s="90">
        <f t="shared" ca="1" si="287"/>
        <v>0</v>
      </c>
      <c r="M283" s="90">
        <f t="shared" ca="1" si="288"/>
        <v>0</v>
      </c>
      <c r="N283" s="90">
        <f t="shared" ca="1" si="289"/>
        <v>0</v>
      </c>
      <c r="O283" s="90">
        <f t="shared" ca="1" si="290"/>
        <v>0</v>
      </c>
      <c r="P283" s="90">
        <f t="shared" ca="1" si="291"/>
        <v>0</v>
      </c>
      <c r="Q283" s="90">
        <f t="shared" ca="1" si="292"/>
        <v>0</v>
      </c>
      <c r="R283" s="90">
        <f t="shared" ca="1" si="293"/>
        <v>0</v>
      </c>
      <c r="S283" s="90">
        <f t="shared" ca="1" si="294"/>
        <v>0</v>
      </c>
      <c r="T283" s="91"/>
      <c r="U283" s="90">
        <f t="shared" ca="1" si="277"/>
        <v>0</v>
      </c>
      <c r="V283" s="90">
        <f t="shared" ca="1" si="295"/>
        <v>0</v>
      </c>
      <c r="W283" s="90">
        <f t="shared" ca="1" si="296"/>
        <v>0</v>
      </c>
      <c r="X283" s="90">
        <f t="shared" ca="1" si="297"/>
        <v>0</v>
      </c>
      <c r="Y283" s="90">
        <f t="shared" ca="1" si="298"/>
        <v>0</v>
      </c>
      <c r="Z283" s="90">
        <f t="shared" ca="1" si="299"/>
        <v>0</v>
      </c>
      <c r="AA283" s="90">
        <f t="shared" ca="1" si="300"/>
        <v>0</v>
      </c>
      <c r="AB283" s="90">
        <f t="shared" ca="1" si="301"/>
        <v>0</v>
      </c>
      <c r="AC283" s="90">
        <f t="shared" ca="1" si="302"/>
        <v>0</v>
      </c>
      <c r="AD283" s="90">
        <f t="shared" ca="1" si="303"/>
        <v>0</v>
      </c>
      <c r="AE283" s="90">
        <f t="shared" ca="1" si="304"/>
        <v>0</v>
      </c>
      <c r="AF283" s="90">
        <f t="shared" ca="1" si="305"/>
        <v>0</v>
      </c>
      <c r="AG283" s="90">
        <f t="shared" ca="1" si="306"/>
        <v>0</v>
      </c>
      <c r="AH283" s="90">
        <f t="shared" ca="1" si="307"/>
        <v>0</v>
      </c>
      <c r="AI283" s="90">
        <f t="shared" ca="1" si="308"/>
        <v>0</v>
      </c>
      <c r="AJ283" s="90">
        <f t="shared" ca="1" si="309"/>
        <v>0</v>
      </c>
      <c r="AK283" s="94"/>
      <c r="AL283" s="90">
        <f t="shared" ca="1" si="310"/>
        <v>0</v>
      </c>
      <c r="AM283" s="90">
        <f t="shared" ca="1" si="311"/>
        <v>0</v>
      </c>
      <c r="AN283" s="90">
        <f t="shared" ca="1" si="312"/>
        <v>0</v>
      </c>
      <c r="AO283" s="90">
        <f t="shared" ca="1" si="313"/>
        <v>0</v>
      </c>
      <c r="AP283" s="90">
        <f t="shared" ca="1" si="314"/>
        <v>0</v>
      </c>
      <c r="AQ283" s="90">
        <f t="shared" ca="1" si="315"/>
        <v>0</v>
      </c>
      <c r="AR283" s="90">
        <f t="shared" ca="1" si="316"/>
        <v>0</v>
      </c>
      <c r="AS283" s="90">
        <f t="shared" ca="1" si="317"/>
        <v>0</v>
      </c>
      <c r="AT283" s="90">
        <f t="shared" ca="1" si="318"/>
        <v>0</v>
      </c>
      <c r="AU283" s="90">
        <f t="shared" ca="1" si="319"/>
        <v>0</v>
      </c>
      <c r="AV283" s="90">
        <f t="shared" ca="1" si="320"/>
        <v>0</v>
      </c>
      <c r="AW283" s="90">
        <f t="shared" ca="1" si="321"/>
        <v>0</v>
      </c>
      <c r="AX283" s="90">
        <f t="shared" ca="1" si="322"/>
        <v>0</v>
      </c>
      <c r="AY283" s="90">
        <f t="shared" ca="1" si="323"/>
        <v>0</v>
      </c>
      <c r="AZ283" s="90">
        <f t="shared" ca="1" si="324"/>
        <v>0</v>
      </c>
      <c r="BA283" s="92">
        <f t="shared" ca="1" si="325"/>
        <v>0</v>
      </c>
      <c r="BB283" s="95"/>
      <c r="BC283" s="90">
        <f t="shared" ca="1" si="326"/>
        <v>0</v>
      </c>
      <c r="BD283" s="90">
        <f t="shared" ca="1" si="327"/>
        <v>0</v>
      </c>
      <c r="BE283" s="90">
        <f t="shared" ca="1" si="328"/>
        <v>0</v>
      </c>
      <c r="BF283" s="90">
        <f t="shared" ca="1" si="329"/>
        <v>0</v>
      </c>
      <c r="BG283" s="90">
        <f t="shared" ca="1" si="330"/>
        <v>0</v>
      </c>
      <c r="BH283" s="90">
        <f t="shared" ca="1" si="331"/>
        <v>0</v>
      </c>
      <c r="BI283" s="90">
        <f t="shared" ca="1" si="332"/>
        <v>0</v>
      </c>
      <c r="BJ283" s="90">
        <f t="shared" ca="1" si="333"/>
        <v>0</v>
      </c>
      <c r="BK283" s="90">
        <f t="shared" ca="1" si="334"/>
        <v>0</v>
      </c>
      <c r="BL283" s="90">
        <f t="shared" ca="1" si="335"/>
        <v>0</v>
      </c>
      <c r="BM283" s="90">
        <f t="shared" ca="1" si="336"/>
        <v>0</v>
      </c>
      <c r="BN283" s="90">
        <f t="shared" ca="1" si="337"/>
        <v>0</v>
      </c>
      <c r="BO283" s="90">
        <f t="shared" ca="1" si="338"/>
        <v>0</v>
      </c>
      <c r="BP283" s="90">
        <f t="shared" ca="1" si="339"/>
        <v>0</v>
      </c>
      <c r="BQ283" s="90">
        <f t="shared" ca="1" si="340"/>
        <v>0</v>
      </c>
      <c r="BR283" s="92">
        <f t="shared" ca="1" si="341"/>
        <v>0</v>
      </c>
      <c r="BS283" s="92"/>
      <c r="BT283" s="93">
        <f t="shared" ca="1" si="342"/>
        <v>0</v>
      </c>
      <c r="BU283" s="90">
        <f ca="1">IF(W282&lt;=0,0,IF($C283&lt;=SUM($BT283:BT283),0,IF(BD283+$C283-SUM($BT283:BT283)&gt;W282+AM283,W282+AM283-BD283,$C283-SUM($BT283:BT283))))</f>
        <v>0</v>
      </c>
      <c r="BV283" s="90">
        <f ca="1">IF(X282&lt;=0,0,IF($C283&lt;=SUM($BT283:BU283),0,IF(BE283+$C283-SUM($BT283:BU283)&gt;X282+AN283,X282+AN283-BE283,$C283-SUM($BT283:BU283))))</f>
        <v>0</v>
      </c>
      <c r="BW283" s="90">
        <f ca="1">IF(Y282&lt;=0,0,IF($C283&lt;=SUM($BT283:BV283),0,IF(BF283+$C283-SUM($BT283:BV283)&gt;Y282+AO283,Y282+AO283-BF283,$C283-SUM($BT283:BV283))))</f>
        <v>0</v>
      </c>
      <c r="BX283" s="90">
        <f ca="1">IF(Z282&lt;=0,0,IF($C283&lt;=SUM($BT283:BW283),0,IF(BG283+$C283-SUM($BT283:BW283)&gt;Z282+AP283,Z282+AP283-BG283,$C283-SUM($BT283:BW283))))</f>
        <v>0</v>
      </c>
      <c r="BY283" s="90">
        <f ca="1">IF(AA282&lt;=0,0,IF($C283&lt;=SUM($BT283:BX283),0,IF(BH283+$C283-SUM($BT283:BX283)&gt;AA282+AQ283,AA282+AQ283-BH283,$C283-SUM($BT283:BX283))))</f>
        <v>0</v>
      </c>
      <c r="BZ283" s="90">
        <f ca="1">IF(AB282&lt;=0,0,IF($C283&lt;=SUM($BT283:BY283),0,IF(BI283+$C283-SUM($BT283:BY283)&gt;AB282+AR283,AB282+AR283-BI283,$C283-SUM($BT283:BY283))))</f>
        <v>0</v>
      </c>
      <c r="CA283" s="90">
        <f ca="1">IF(AC282&lt;=0,0,IF($C283&lt;=SUM($BT283:BZ283),0,IF(BJ283+$C283-SUM($BT283:BZ283)&gt;AC282+AS283,AC282+AS283-BJ283,$C283-SUM($BT283:BZ283))))</f>
        <v>0</v>
      </c>
      <c r="CB283" s="90">
        <f ca="1">IF(AD282&lt;=0,0,IF($C283&lt;=SUM($BT283:CA283),0,IF(BK283+$C283-SUM($BT283:CA283)&gt;AD282+AT283,AD282+AT283-BK283,$C283-SUM($BT283:CA283))))</f>
        <v>0</v>
      </c>
      <c r="CC283" s="90">
        <f ca="1">IF(AE282&lt;=0,0,IF($C283&lt;=SUM($BT283:CB283),0,IF(BL283+$C283-SUM($BT283:CB283)&gt;AE282+AU283,AE282+AU283-BL283,$C283-SUM($BT283:CB283))))</f>
        <v>0</v>
      </c>
      <c r="CD283" s="90">
        <f ca="1">IF(AF282&lt;=0,0,IF($C283&lt;=SUM($BT283:CC283),0,IF(BM283+$C283-SUM($BT283:CC283)&gt;AF282+AV283,AF282+AV283-BM283,$C283-SUM($BT283:CC283))))</f>
        <v>0</v>
      </c>
      <c r="CE283" s="90">
        <f ca="1">IF(AG282&lt;=0,0,IF($C283&lt;=SUM($BT283:CD283),0,IF(BN283+$C283-SUM($BT283:CD283)&gt;AG282+AW283,AG282+AW283-BN283,$C283-SUM($BT283:CD283))))</f>
        <v>0</v>
      </c>
      <c r="CF283" s="90">
        <f ca="1">IF(AH282&lt;=0,0,IF($C283&lt;=SUM($BT283:CE283),0,IF(BO283+$C283-SUM($BT283:CE283)&gt;AH282+AX283,AH282+AX283-BO283,$C283-SUM($BT283:CE283))))</f>
        <v>0</v>
      </c>
      <c r="CG283" s="90">
        <f ca="1">IF(AI282&lt;=0,0,IF($C283&lt;=SUM($BT283:CF283),0,IF(BP283+$C283-SUM($BT283:CF283)&gt;AI282+AY283,AI282+AY283-BP283,$C283-SUM($BT283:CF283))))</f>
        <v>0</v>
      </c>
      <c r="CH283" s="90">
        <f ca="1">IF(AJ282&lt;=0,0,IF($C283&lt;=SUM($BT283:CG283),0,IF(BQ283+$C283-SUM($BT283:CG283)&gt;AJ282+AZ283,AJ282+AZ283-BQ283,$C283-SUM($BT283:CG283))))</f>
        <v>0</v>
      </c>
    </row>
    <row r="284" spans="1:86" ht="11.1" customHeight="1" x14ac:dyDescent="0.2">
      <c r="A284" s="86" t="str">
        <f t="shared" ca="1" si="278"/>
        <v/>
      </c>
      <c r="B284" s="87" t="e">
        <f t="shared" ca="1" si="343"/>
        <v>#N/A</v>
      </c>
      <c r="C284" s="88" t="str">
        <f t="shared" ca="1" si="279"/>
        <v/>
      </c>
      <c r="D284" s="89"/>
      <c r="E284" s="90">
        <f t="shared" ca="1" si="280"/>
        <v>0</v>
      </c>
      <c r="F284" s="90">
        <f t="shared" ca="1" si="281"/>
        <v>0</v>
      </c>
      <c r="G284" s="90">
        <f t="shared" ca="1" si="282"/>
        <v>0</v>
      </c>
      <c r="H284" s="90">
        <f t="shared" ca="1" si="283"/>
        <v>0</v>
      </c>
      <c r="I284" s="90">
        <f t="shared" ca="1" si="284"/>
        <v>0</v>
      </c>
      <c r="J284" s="90">
        <f t="shared" ca="1" si="285"/>
        <v>0</v>
      </c>
      <c r="K284" s="90">
        <f t="shared" ca="1" si="286"/>
        <v>0</v>
      </c>
      <c r="L284" s="90">
        <f t="shared" ca="1" si="287"/>
        <v>0</v>
      </c>
      <c r="M284" s="90">
        <f t="shared" ca="1" si="288"/>
        <v>0</v>
      </c>
      <c r="N284" s="90">
        <f t="shared" ca="1" si="289"/>
        <v>0</v>
      </c>
      <c r="O284" s="90">
        <f t="shared" ca="1" si="290"/>
        <v>0</v>
      </c>
      <c r="P284" s="90">
        <f t="shared" ca="1" si="291"/>
        <v>0</v>
      </c>
      <c r="Q284" s="90">
        <f t="shared" ca="1" si="292"/>
        <v>0</v>
      </c>
      <c r="R284" s="90">
        <f t="shared" ca="1" si="293"/>
        <v>0</v>
      </c>
      <c r="S284" s="90">
        <f t="shared" ca="1" si="294"/>
        <v>0</v>
      </c>
      <c r="T284" s="91"/>
      <c r="U284" s="90">
        <f t="shared" ca="1" si="277"/>
        <v>0</v>
      </c>
      <c r="V284" s="90">
        <f t="shared" ca="1" si="295"/>
        <v>0</v>
      </c>
      <c r="W284" s="90">
        <f t="shared" ca="1" si="296"/>
        <v>0</v>
      </c>
      <c r="X284" s="90">
        <f t="shared" ca="1" si="297"/>
        <v>0</v>
      </c>
      <c r="Y284" s="90">
        <f t="shared" ca="1" si="298"/>
        <v>0</v>
      </c>
      <c r="Z284" s="90">
        <f t="shared" ca="1" si="299"/>
        <v>0</v>
      </c>
      <c r="AA284" s="90">
        <f t="shared" ca="1" si="300"/>
        <v>0</v>
      </c>
      <c r="AB284" s="90">
        <f t="shared" ca="1" si="301"/>
        <v>0</v>
      </c>
      <c r="AC284" s="90">
        <f t="shared" ca="1" si="302"/>
        <v>0</v>
      </c>
      <c r="AD284" s="90">
        <f t="shared" ca="1" si="303"/>
        <v>0</v>
      </c>
      <c r="AE284" s="90">
        <f t="shared" ca="1" si="304"/>
        <v>0</v>
      </c>
      <c r="AF284" s="90">
        <f t="shared" ca="1" si="305"/>
        <v>0</v>
      </c>
      <c r="AG284" s="90">
        <f t="shared" ca="1" si="306"/>
        <v>0</v>
      </c>
      <c r="AH284" s="90">
        <f t="shared" ca="1" si="307"/>
        <v>0</v>
      </c>
      <c r="AI284" s="90">
        <f t="shared" ca="1" si="308"/>
        <v>0</v>
      </c>
      <c r="AJ284" s="90">
        <f t="shared" ca="1" si="309"/>
        <v>0</v>
      </c>
      <c r="AK284" s="94"/>
      <c r="AL284" s="90">
        <f t="shared" ca="1" si="310"/>
        <v>0</v>
      </c>
      <c r="AM284" s="90">
        <f t="shared" ca="1" si="311"/>
        <v>0</v>
      </c>
      <c r="AN284" s="90">
        <f t="shared" ca="1" si="312"/>
        <v>0</v>
      </c>
      <c r="AO284" s="90">
        <f t="shared" ca="1" si="313"/>
        <v>0</v>
      </c>
      <c r="AP284" s="90">
        <f t="shared" ca="1" si="314"/>
        <v>0</v>
      </c>
      <c r="AQ284" s="90">
        <f t="shared" ca="1" si="315"/>
        <v>0</v>
      </c>
      <c r="AR284" s="90">
        <f t="shared" ca="1" si="316"/>
        <v>0</v>
      </c>
      <c r="AS284" s="90">
        <f t="shared" ca="1" si="317"/>
        <v>0</v>
      </c>
      <c r="AT284" s="90">
        <f t="shared" ca="1" si="318"/>
        <v>0</v>
      </c>
      <c r="AU284" s="90">
        <f t="shared" ca="1" si="319"/>
        <v>0</v>
      </c>
      <c r="AV284" s="90">
        <f t="shared" ca="1" si="320"/>
        <v>0</v>
      </c>
      <c r="AW284" s="90">
        <f t="shared" ca="1" si="321"/>
        <v>0</v>
      </c>
      <c r="AX284" s="90">
        <f t="shared" ca="1" si="322"/>
        <v>0</v>
      </c>
      <c r="AY284" s="90">
        <f t="shared" ca="1" si="323"/>
        <v>0</v>
      </c>
      <c r="AZ284" s="90">
        <f t="shared" ca="1" si="324"/>
        <v>0</v>
      </c>
      <c r="BA284" s="92">
        <f t="shared" ca="1" si="325"/>
        <v>0</v>
      </c>
      <c r="BB284" s="95"/>
      <c r="BC284" s="90">
        <f t="shared" ca="1" si="326"/>
        <v>0</v>
      </c>
      <c r="BD284" s="90">
        <f t="shared" ca="1" si="327"/>
        <v>0</v>
      </c>
      <c r="BE284" s="90">
        <f t="shared" ca="1" si="328"/>
        <v>0</v>
      </c>
      <c r="BF284" s="90">
        <f t="shared" ca="1" si="329"/>
        <v>0</v>
      </c>
      <c r="BG284" s="90">
        <f t="shared" ca="1" si="330"/>
        <v>0</v>
      </c>
      <c r="BH284" s="90">
        <f t="shared" ca="1" si="331"/>
        <v>0</v>
      </c>
      <c r="BI284" s="90">
        <f t="shared" ca="1" si="332"/>
        <v>0</v>
      </c>
      <c r="BJ284" s="90">
        <f t="shared" ca="1" si="333"/>
        <v>0</v>
      </c>
      <c r="BK284" s="90">
        <f t="shared" ca="1" si="334"/>
        <v>0</v>
      </c>
      <c r="BL284" s="90">
        <f t="shared" ca="1" si="335"/>
        <v>0</v>
      </c>
      <c r="BM284" s="90">
        <f t="shared" ca="1" si="336"/>
        <v>0</v>
      </c>
      <c r="BN284" s="90">
        <f t="shared" ca="1" si="337"/>
        <v>0</v>
      </c>
      <c r="BO284" s="90">
        <f t="shared" ca="1" si="338"/>
        <v>0</v>
      </c>
      <c r="BP284" s="90">
        <f t="shared" ca="1" si="339"/>
        <v>0</v>
      </c>
      <c r="BQ284" s="90">
        <f t="shared" ca="1" si="340"/>
        <v>0</v>
      </c>
      <c r="BR284" s="92">
        <f t="shared" ca="1" si="341"/>
        <v>0</v>
      </c>
      <c r="BS284" s="92"/>
      <c r="BT284" s="93">
        <f t="shared" ca="1" si="342"/>
        <v>0</v>
      </c>
      <c r="BU284" s="90">
        <f ca="1">IF(W283&lt;=0,0,IF($C284&lt;=SUM($BT284:BT284),0,IF(BD284+$C284-SUM($BT284:BT284)&gt;W283+AM284,W283+AM284-BD284,$C284-SUM($BT284:BT284))))</f>
        <v>0</v>
      </c>
      <c r="BV284" s="90">
        <f ca="1">IF(X283&lt;=0,0,IF($C284&lt;=SUM($BT284:BU284),0,IF(BE284+$C284-SUM($BT284:BU284)&gt;X283+AN284,X283+AN284-BE284,$C284-SUM($BT284:BU284))))</f>
        <v>0</v>
      </c>
      <c r="BW284" s="90">
        <f ca="1">IF(Y283&lt;=0,0,IF($C284&lt;=SUM($BT284:BV284),0,IF(BF284+$C284-SUM($BT284:BV284)&gt;Y283+AO284,Y283+AO284-BF284,$C284-SUM($BT284:BV284))))</f>
        <v>0</v>
      </c>
      <c r="BX284" s="90">
        <f ca="1">IF(Z283&lt;=0,0,IF($C284&lt;=SUM($BT284:BW284),0,IF(BG284+$C284-SUM($BT284:BW284)&gt;Z283+AP284,Z283+AP284-BG284,$C284-SUM($BT284:BW284))))</f>
        <v>0</v>
      </c>
      <c r="BY284" s="90">
        <f ca="1">IF(AA283&lt;=0,0,IF($C284&lt;=SUM($BT284:BX284),0,IF(BH284+$C284-SUM($BT284:BX284)&gt;AA283+AQ284,AA283+AQ284-BH284,$C284-SUM($BT284:BX284))))</f>
        <v>0</v>
      </c>
      <c r="BZ284" s="90">
        <f ca="1">IF(AB283&lt;=0,0,IF($C284&lt;=SUM($BT284:BY284),0,IF(BI284+$C284-SUM($BT284:BY284)&gt;AB283+AR284,AB283+AR284-BI284,$C284-SUM($BT284:BY284))))</f>
        <v>0</v>
      </c>
      <c r="CA284" s="90">
        <f ca="1">IF(AC283&lt;=0,0,IF($C284&lt;=SUM($BT284:BZ284),0,IF(BJ284+$C284-SUM($BT284:BZ284)&gt;AC283+AS284,AC283+AS284-BJ284,$C284-SUM($BT284:BZ284))))</f>
        <v>0</v>
      </c>
      <c r="CB284" s="90">
        <f ca="1">IF(AD283&lt;=0,0,IF($C284&lt;=SUM($BT284:CA284),0,IF(BK284+$C284-SUM($BT284:CA284)&gt;AD283+AT284,AD283+AT284-BK284,$C284-SUM($BT284:CA284))))</f>
        <v>0</v>
      </c>
      <c r="CC284" s="90">
        <f ca="1">IF(AE283&lt;=0,0,IF($C284&lt;=SUM($BT284:CB284),0,IF(BL284+$C284-SUM($BT284:CB284)&gt;AE283+AU284,AE283+AU284-BL284,$C284-SUM($BT284:CB284))))</f>
        <v>0</v>
      </c>
      <c r="CD284" s="90">
        <f ca="1">IF(AF283&lt;=0,0,IF($C284&lt;=SUM($BT284:CC284),0,IF(BM284+$C284-SUM($BT284:CC284)&gt;AF283+AV284,AF283+AV284-BM284,$C284-SUM($BT284:CC284))))</f>
        <v>0</v>
      </c>
      <c r="CE284" s="90">
        <f ca="1">IF(AG283&lt;=0,0,IF($C284&lt;=SUM($BT284:CD284),0,IF(BN284+$C284-SUM($BT284:CD284)&gt;AG283+AW284,AG283+AW284-BN284,$C284-SUM($BT284:CD284))))</f>
        <v>0</v>
      </c>
      <c r="CF284" s="90">
        <f ca="1">IF(AH283&lt;=0,0,IF($C284&lt;=SUM($BT284:CE284),0,IF(BO284+$C284-SUM($BT284:CE284)&gt;AH283+AX284,AH283+AX284-BO284,$C284-SUM($BT284:CE284))))</f>
        <v>0</v>
      </c>
      <c r="CG284" s="90">
        <f ca="1">IF(AI283&lt;=0,0,IF($C284&lt;=SUM($BT284:CF284),0,IF(BP284+$C284-SUM($BT284:CF284)&gt;AI283+AY284,AI283+AY284-BP284,$C284-SUM($BT284:CF284))))</f>
        <v>0</v>
      </c>
      <c r="CH284" s="90">
        <f ca="1">IF(AJ283&lt;=0,0,IF($C284&lt;=SUM($BT284:CG284),0,IF(BQ284+$C284-SUM($BT284:CG284)&gt;AJ283+AZ284,AJ283+AZ284-BQ284,$C284-SUM($BT284:CG284))))</f>
        <v>0</v>
      </c>
    </row>
    <row r="285" spans="1:86" ht="11.1" customHeight="1" x14ac:dyDescent="0.2">
      <c r="A285" s="86" t="str">
        <f t="shared" ca="1" si="278"/>
        <v/>
      </c>
      <c r="B285" s="87" t="e">
        <f t="shared" ca="1" si="343"/>
        <v>#N/A</v>
      </c>
      <c r="C285" s="88" t="str">
        <f t="shared" ca="1" si="279"/>
        <v/>
      </c>
      <c r="D285" s="89"/>
      <c r="E285" s="90">
        <f t="shared" ca="1" si="280"/>
        <v>0</v>
      </c>
      <c r="F285" s="90">
        <f t="shared" ca="1" si="281"/>
        <v>0</v>
      </c>
      <c r="G285" s="90">
        <f t="shared" ca="1" si="282"/>
        <v>0</v>
      </c>
      <c r="H285" s="90">
        <f t="shared" ca="1" si="283"/>
        <v>0</v>
      </c>
      <c r="I285" s="90">
        <f t="shared" ca="1" si="284"/>
        <v>0</v>
      </c>
      <c r="J285" s="90">
        <f t="shared" ca="1" si="285"/>
        <v>0</v>
      </c>
      <c r="K285" s="90">
        <f t="shared" ca="1" si="286"/>
        <v>0</v>
      </c>
      <c r="L285" s="90">
        <f t="shared" ca="1" si="287"/>
        <v>0</v>
      </c>
      <c r="M285" s="90">
        <f t="shared" ca="1" si="288"/>
        <v>0</v>
      </c>
      <c r="N285" s="90">
        <f t="shared" ca="1" si="289"/>
        <v>0</v>
      </c>
      <c r="O285" s="90">
        <f t="shared" ca="1" si="290"/>
        <v>0</v>
      </c>
      <c r="P285" s="90">
        <f t="shared" ca="1" si="291"/>
        <v>0</v>
      </c>
      <c r="Q285" s="90">
        <f t="shared" ca="1" si="292"/>
        <v>0</v>
      </c>
      <c r="R285" s="90">
        <f t="shared" ca="1" si="293"/>
        <v>0</v>
      </c>
      <c r="S285" s="90">
        <f t="shared" ca="1" si="294"/>
        <v>0</v>
      </c>
      <c r="T285" s="91"/>
      <c r="U285" s="90">
        <f t="shared" ca="1" si="277"/>
        <v>0</v>
      </c>
      <c r="V285" s="90">
        <f t="shared" ca="1" si="295"/>
        <v>0</v>
      </c>
      <c r="W285" s="90">
        <f t="shared" ca="1" si="296"/>
        <v>0</v>
      </c>
      <c r="X285" s="90">
        <f t="shared" ca="1" si="297"/>
        <v>0</v>
      </c>
      <c r="Y285" s="90">
        <f t="shared" ca="1" si="298"/>
        <v>0</v>
      </c>
      <c r="Z285" s="90">
        <f t="shared" ca="1" si="299"/>
        <v>0</v>
      </c>
      <c r="AA285" s="90">
        <f t="shared" ca="1" si="300"/>
        <v>0</v>
      </c>
      <c r="AB285" s="90">
        <f t="shared" ca="1" si="301"/>
        <v>0</v>
      </c>
      <c r="AC285" s="90">
        <f t="shared" ca="1" si="302"/>
        <v>0</v>
      </c>
      <c r="AD285" s="90">
        <f t="shared" ca="1" si="303"/>
        <v>0</v>
      </c>
      <c r="AE285" s="90">
        <f t="shared" ca="1" si="304"/>
        <v>0</v>
      </c>
      <c r="AF285" s="90">
        <f t="shared" ca="1" si="305"/>
        <v>0</v>
      </c>
      <c r="AG285" s="90">
        <f t="shared" ca="1" si="306"/>
        <v>0</v>
      </c>
      <c r="AH285" s="90">
        <f t="shared" ca="1" si="307"/>
        <v>0</v>
      </c>
      <c r="AI285" s="90">
        <f t="shared" ca="1" si="308"/>
        <v>0</v>
      </c>
      <c r="AJ285" s="90">
        <f t="shared" ca="1" si="309"/>
        <v>0</v>
      </c>
      <c r="AK285" s="94"/>
      <c r="AL285" s="90">
        <f t="shared" ca="1" si="310"/>
        <v>0</v>
      </c>
      <c r="AM285" s="90">
        <f t="shared" ca="1" si="311"/>
        <v>0</v>
      </c>
      <c r="AN285" s="90">
        <f t="shared" ca="1" si="312"/>
        <v>0</v>
      </c>
      <c r="AO285" s="90">
        <f t="shared" ca="1" si="313"/>
        <v>0</v>
      </c>
      <c r="AP285" s="90">
        <f t="shared" ca="1" si="314"/>
        <v>0</v>
      </c>
      <c r="AQ285" s="90">
        <f t="shared" ca="1" si="315"/>
        <v>0</v>
      </c>
      <c r="AR285" s="90">
        <f t="shared" ca="1" si="316"/>
        <v>0</v>
      </c>
      <c r="AS285" s="90">
        <f t="shared" ca="1" si="317"/>
        <v>0</v>
      </c>
      <c r="AT285" s="90">
        <f t="shared" ca="1" si="318"/>
        <v>0</v>
      </c>
      <c r="AU285" s="90">
        <f t="shared" ca="1" si="319"/>
        <v>0</v>
      </c>
      <c r="AV285" s="90">
        <f t="shared" ca="1" si="320"/>
        <v>0</v>
      </c>
      <c r="AW285" s="90">
        <f t="shared" ca="1" si="321"/>
        <v>0</v>
      </c>
      <c r="AX285" s="90">
        <f t="shared" ca="1" si="322"/>
        <v>0</v>
      </c>
      <c r="AY285" s="90">
        <f t="shared" ca="1" si="323"/>
        <v>0</v>
      </c>
      <c r="AZ285" s="90">
        <f t="shared" ca="1" si="324"/>
        <v>0</v>
      </c>
      <c r="BA285" s="92">
        <f t="shared" ca="1" si="325"/>
        <v>0</v>
      </c>
      <c r="BB285" s="95"/>
      <c r="BC285" s="90">
        <f t="shared" ca="1" si="326"/>
        <v>0</v>
      </c>
      <c r="BD285" s="90">
        <f t="shared" ca="1" si="327"/>
        <v>0</v>
      </c>
      <c r="BE285" s="90">
        <f t="shared" ca="1" si="328"/>
        <v>0</v>
      </c>
      <c r="BF285" s="90">
        <f t="shared" ca="1" si="329"/>
        <v>0</v>
      </c>
      <c r="BG285" s="90">
        <f t="shared" ca="1" si="330"/>
        <v>0</v>
      </c>
      <c r="BH285" s="90">
        <f t="shared" ca="1" si="331"/>
        <v>0</v>
      </c>
      <c r="BI285" s="90">
        <f t="shared" ca="1" si="332"/>
        <v>0</v>
      </c>
      <c r="BJ285" s="90">
        <f t="shared" ca="1" si="333"/>
        <v>0</v>
      </c>
      <c r="BK285" s="90">
        <f t="shared" ca="1" si="334"/>
        <v>0</v>
      </c>
      <c r="BL285" s="90">
        <f t="shared" ca="1" si="335"/>
        <v>0</v>
      </c>
      <c r="BM285" s="90">
        <f t="shared" ca="1" si="336"/>
        <v>0</v>
      </c>
      <c r="BN285" s="90">
        <f t="shared" ca="1" si="337"/>
        <v>0</v>
      </c>
      <c r="BO285" s="90">
        <f t="shared" ca="1" si="338"/>
        <v>0</v>
      </c>
      <c r="BP285" s="90">
        <f t="shared" ca="1" si="339"/>
        <v>0</v>
      </c>
      <c r="BQ285" s="90">
        <f t="shared" ca="1" si="340"/>
        <v>0</v>
      </c>
      <c r="BR285" s="92">
        <f t="shared" ca="1" si="341"/>
        <v>0</v>
      </c>
      <c r="BS285" s="92"/>
      <c r="BT285" s="93">
        <f t="shared" ca="1" si="342"/>
        <v>0</v>
      </c>
      <c r="BU285" s="90">
        <f ca="1">IF(W284&lt;=0,0,IF($C285&lt;=SUM($BT285:BT285),0,IF(BD285+$C285-SUM($BT285:BT285)&gt;W284+AM285,W284+AM285-BD285,$C285-SUM($BT285:BT285))))</f>
        <v>0</v>
      </c>
      <c r="BV285" s="90">
        <f ca="1">IF(X284&lt;=0,0,IF($C285&lt;=SUM($BT285:BU285),0,IF(BE285+$C285-SUM($BT285:BU285)&gt;X284+AN285,X284+AN285-BE285,$C285-SUM($BT285:BU285))))</f>
        <v>0</v>
      </c>
      <c r="BW285" s="90">
        <f ca="1">IF(Y284&lt;=0,0,IF($C285&lt;=SUM($BT285:BV285),0,IF(BF285+$C285-SUM($BT285:BV285)&gt;Y284+AO285,Y284+AO285-BF285,$C285-SUM($BT285:BV285))))</f>
        <v>0</v>
      </c>
      <c r="BX285" s="90">
        <f ca="1">IF(Z284&lt;=0,0,IF($C285&lt;=SUM($BT285:BW285),0,IF(BG285+$C285-SUM($BT285:BW285)&gt;Z284+AP285,Z284+AP285-BG285,$C285-SUM($BT285:BW285))))</f>
        <v>0</v>
      </c>
      <c r="BY285" s="90">
        <f ca="1">IF(AA284&lt;=0,0,IF($C285&lt;=SUM($BT285:BX285),0,IF(BH285+$C285-SUM($BT285:BX285)&gt;AA284+AQ285,AA284+AQ285-BH285,$C285-SUM($BT285:BX285))))</f>
        <v>0</v>
      </c>
      <c r="BZ285" s="90">
        <f ca="1">IF(AB284&lt;=0,0,IF($C285&lt;=SUM($BT285:BY285),0,IF(BI285+$C285-SUM($BT285:BY285)&gt;AB284+AR285,AB284+AR285-BI285,$C285-SUM($BT285:BY285))))</f>
        <v>0</v>
      </c>
      <c r="CA285" s="90">
        <f ca="1">IF(AC284&lt;=0,0,IF($C285&lt;=SUM($BT285:BZ285),0,IF(BJ285+$C285-SUM($BT285:BZ285)&gt;AC284+AS285,AC284+AS285-BJ285,$C285-SUM($BT285:BZ285))))</f>
        <v>0</v>
      </c>
      <c r="CB285" s="90">
        <f ca="1">IF(AD284&lt;=0,0,IF($C285&lt;=SUM($BT285:CA285),0,IF(BK285+$C285-SUM($BT285:CA285)&gt;AD284+AT285,AD284+AT285-BK285,$C285-SUM($BT285:CA285))))</f>
        <v>0</v>
      </c>
      <c r="CC285" s="90">
        <f ca="1">IF(AE284&lt;=0,0,IF($C285&lt;=SUM($BT285:CB285),0,IF(BL285+$C285-SUM($BT285:CB285)&gt;AE284+AU285,AE284+AU285-BL285,$C285-SUM($BT285:CB285))))</f>
        <v>0</v>
      </c>
      <c r="CD285" s="90">
        <f ca="1">IF(AF284&lt;=0,0,IF($C285&lt;=SUM($BT285:CC285),0,IF(BM285+$C285-SUM($BT285:CC285)&gt;AF284+AV285,AF284+AV285-BM285,$C285-SUM($BT285:CC285))))</f>
        <v>0</v>
      </c>
      <c r="CE285" s="90">
        <f ca="1">IF(AG284&lt;=0,0,IF($C285&lt;=SUM($BT285:CD285),0,IF(BN285+$C285-SUM($BT285:CD285)&gt;AG284+AW285,AG284+AW285-BN285,$C285-SUM($BT285:CD285))))</f>
        <v>0</v>
      </c>
      <c r="CF285" s="90">
        <f ca="1">IF(AH284&lt;=0,0,IF($C285&lt;=SUM($BT285:CE285),0,IF(BO285+$C285-SUM($BT285:CE285)&gt;AH284+AX285,AH284+AX285-BO285,$C285-SUM($BT285:CE285))))</f>
        <v>0</v>
      </c>
      <c r="CG285" s="90">
        <f ca="1">IF(AI284&lt;=0,0,IF($C285&lt;=SUM($BT285:CF285),0,IF(BP285+$C285-SUM($BT285:CF285)&gt;AI284+AY285,AI284+AY285-BP285,$C285-SUM($BT285:CF285))))</f>
        <v>0</v>
      </c>
      <c r="CH285" s="90">
        <f ca="1">IF(AJ284&lt;=0,0,IF($C285&lt;=SUM($BT285:CG285),0,IF(BQ285+$C285-SUM($BT285:CG285)&gt;AJ284+AZ285,AJ284+AZ285-BQ285,$C285-SUM($BT285:CG285))))</f>
        <v>0</v>
      </c>
    </row>
    <row r="286" spans="1:86" ht="11.1" customHeight="1" x14ac:dyDescent="0.2">
      <c r="A286" s="86" t="str">
        <f t="shared" ca="1" si="278"/>
        <v/>
      </c>
      <c r="B286" s="87" t="e">
        <f t="shared" ca="1" si="343"/>
        <v>#N/A</v>
      </c>
      <c r="C286" s="88" t="str">
        <f t="shared" ca="1" si="279"/>
        <v/>
      </c>
      <c r="D286" s="89"/>
      <c r="E286" s="90">
        <f t="shared" ca="1" si="280"/>
        <v>0</v>
      </c>
      <c r="F286" s="90">
        <f t="shared" ca="1" si="281"/>
        <v>0</v>
      </c>
      <c r="G286" s="90">
        <f t="shared" ca="1" si="282"/>
        <v>0</v>
      </c>
      <c r="H286" s="90">
        <f t="shared" ca="1" si="283"/>
        <v>0</v>
      </c>
      <c r="I286" s="90">
        <f t="shared" ca="1" si="284"/>
        <v>0</v>
      </c>
      <c r="J286" s="90">
        <f t="shared" ca="1" si="285"/>
        <v>0</v>
      </c>
      <c r="K286" s="90">
        <f t="shared" ca="1" si="286"/>
        <v>0</v>
      </c>
      <c r="L286" s="90">
        <f t="shared" ca="1" si="287"/>
        <v>0</v>
      </c>
      <c r="M286" s="90">
        <f t="shared" ca="1" si="288"/>
        <v>0</v>
      </c>
      <c r="N286" s="90">
        <f t="shared" ca="1" si="289"/>
        <v>0</v>
      </c>
      <c r="O286" s="90">
        <f t="shared" ca="1" si="290"/>
        <v>0</v>
      </c>
      <c r="P286" s="90">
        <f t="shared" ca="1" si="291"/>
        <v>0</v>
      </c>
      <c r="Q286" s="90">
        <f t="shared" ca="1" si="292"/>
        <v>0</v>
      </c>
      <c r="R286" s="90">
        <f t="shared" ca="1" si="293"/>
        <v>0</v>
      </c>
      <c r="S286" s="90">
        <f t="shared" ca="1" si="294"/>
        <v>0</v>
      </c>
      <c r="T286" s="91"/>
      <c r="U286" s="90">
        <f t="shared" ca="1" si="277"/>
        <v>0</v>
      </c>
      <c r="V286" s="90">
        <f t="shared" ca="1" si="295"/>
        <v>0</v>
      </c>
      <c r="W286" s="90">
        <f t="shared" ca="1" si="296"/>
        <v>0</v>
      </c>
      <c r="X286" s="90">
        <f t="shared" ca="1" si="297"/>
        <v>0</v>
      </c>
      <c r="Y286" s="90">
        <f t="shared" ca="1" si="298"/>
        <v>0</v>
      </c>
      <c r="Z286" s="90">
        <f t="shared" ca="1" si="299"/>
        <v>0</v>
      </c>
      <c r="AA286" s="90">
        <f t="shared" ca="1" si="300"/>
        <v>0</v>
      </c>
      <c r="AB286" s="90">
        <f t="shared" ca="1" si="301"/>
        <v>0</v>
      </c>
      <c r="AC286" s="90">
        <f t="shared" ca="1" si="302"/>
        <v>0</v>
      </c>
      <c r="AD286" s="90">
        <f t="shared" ca="1" si="303"/>
        <v>0</v>
      </c>
      <c r="AE286" s="90">
        <f t="shared" ca="1" si="304"/>
        <v>0</v>
      </c>
      <c r="AF286" s="90">
        <f t="shared" ca="1" si="305"/>
        <v>0</v>
      </c>
      <c r="AG286" s="90">
        <f t="shared" ca="1" si="306"/>
        <v>0</v>
      </c>
      <c r="AH286" s="90">
        <f t="shared" ca="1" si="307"/>
        <v>0</v>
      </c>
      <c r="AI286" s="90">
        <f t="shared" ca="1" si="308"/>
        <v>0</v>
      </c>
      <c r="AJ286" s="90">
        <f t="shared" ca="1" si="309"/>
        <v>0</v>
      </c>
      <c r="AK286" s="94"/>
      <c r="AL286" s="90">
        <f t="shared" ca="1" si="310"/>
        <v>0</v>
      </c>
      <c r="AM286" s="90">
        <f t="shared" ca="1" si="311"/>
        <v>0</v>
      </c>
      <c r="AN286" s="90">
        <f t="shared" ca="1" si="312"/>
        <v>0</v>
      </c>
      <c r="AO286" s="90">
        <f t="shared" ca="1" si="313"/>
        <v>0</v>
      </c>
      <c r="AP286" s="90">
        <f t="shared" ca="1" si="314"/>
        <v>0</v>
      </c>
      <c r="AQ286" s="90">
        <f t="shared" ca="1" si="315"/>
        <v>0</v>
      </c>
      <c r="AR286" s="90">
        <f t="shared" ca="1" si="316"/>
        <v>0</v>
      </c>
      <c r="AS286" s="90">
        <f t="shared" ca="1" si="317"/>
        <v>0</v>
      </c>
      <c r="AT286" s="90">
        <f t="shared" ca="1" si="318"/>
        <v>0</v>
      </c>
      <c r="AU286" s="90">
        <f t="shared" ca="1" si="319"/>
        <v>0</v>
      </c>
      <c r="AV286" s="90">
        <f t="shared" ca="1" si="320"/>
        <v>0</v>
      </c>
      <c r="AW286" s="90">
        <f t="shared" ca="1" si="321"/>
        <v>0</v>
      </c>
      <c r="AX286" s="90">
        <f t="shared" ca="1" si="322"/>
        <v>0</v>
      </c>
      <c r="AY286" s="90">
        <f t="shared" ca="1" si="323"/>
        <v>0</v>
      </c>
      <c r="AZ286" s="90">
        <f t="shared" ca="1" si="324"/>
        <v>0</v>
      </c>
      <c r="BA286" s="92">
        <f t="shared" ca="1" si="325"/>
        <v>0</v>
      </c>
      <c r="BB286" s="95"/>
      <c r="BC286" s="90">
        <f t="shared" ca="1" si="326"/>
        <v>0</v>
      </c>
      <c r="BD286" s="90">
        <f t="shared" ca="1" si="327"/>
        <v>0</v>
      </c>
      <c r="BE286" s="90">
        <f t="shared" ca="1" si="328"/>
        <v>0</v>
      </c>
      <c r="BF286" s="90">
        <f t="shared" ca="1" si="329"/>
        <v>0</v>
      </c>
      <c r="BG286" s="90">
        <f t="shared" ca="1" si="330"/>
        <v>0</v>
      </c>
      <c r="BH286" s="90">
        <f t="shared" ca="1" si="331"/>
        <v>0</v>
      </c>
      <c r="BI286" s="90">
        <f t="shared" ca="1" si="332"/>
        <v>0</v>
      </c>
      <c r="BJ286" s="90">
        <f t="shared" ca="1" si="333"/>
        <v>0</v>
      </c>
      <c r="BK286" s="90">
        <f t="shared" ca="1" si="334"/>
        <v>0</v>
      </c>
      <c r="BL286" s="90">
        <f t="shared" ca="1" si="335"/>
        <v>0</v>
      </c>
      <c r="BM286" s="90">
        <f t="shared" ca="1" si="336"/>
        <v>0</v>
      </c>
      <c r="BN286" s="90">
        <f t="shared" ca="1" si="337"/>
        <v>0</v>
      </c>
      <c r="BO286" s="90">
        <f t="shared" ca="1" si="338"/>
        <v>0</v>
      </c>
      <c r="BP286" s="90">
        <f t="shared" ca="1" si="339"/>
        <v>0</v>
      </c>
      <c r="BQ286" s="90">
        <f t="shared" ca="1" si="340"/>
        <v>0</v>
      </c>
      <c r="BR286" s="92">
        <f t="shared" ca="1" si="341"/>
        <v>0</v>
      </c>
      <c r="BS286" s="92"/>
      <c r="BT286" s="93">
        <f t="shared" ca="1" si="342"/>
        <v>0</v>
      </c>
      <c r="BU286" s="90">
        <f ca="1">IF(W285&lt;=0,0,IF($C286&lt;=SUM($BT286:BT286),0,IF(BD286+$C286-SUM($BT286:BT286)&gt;W285+AM286,W285+AM286-BD286,$C286-SUM($BT286:BT286))))</f>
        <v>0</v>
      </c>
      <c r="BV286" s="90">
        <f ca="1">IF(X285&lt;=0,0,IF($C286&lt;=SUM($BT286:BU286),0,IF(BE286+$C286-SUM($BT286:BU286)&gt;X285+AN286,X285+AN286-BE286,$C286-SUM($BT286:BU286))))</f>
        <v>0</v>
      </c>
      <c r="BW286" s="90">
        <f ca="1">IF(Y285&lt;=0,0,IF($C286&lt;=SUM($BT286:BV286),0,IF(BF286+$C286-SUM($BT286:BV286)&gt;Y285+AO286,Y285+AO286-BF286,$C286-SUM($BT286:BV286))))</f>
        <v>0</v>
      </c>
      <c r="BX286" s="90">
        <f ca="1">IF(Z285&lt;=0,0,IF($C286&lt;=SUM($BT286:BW286),0,IF(BG286+$C286-SUM($BT286:BW286)&gt;Z285+AP286,Z285+AP286-BG286,$C286-SUM($BT286:BW286))))</f>
        <v>0</v>
      </c>
      <c r="BY286" s="90">
        <f ca="1">IF(AA285&lt;=0,0,IF($C286&lt;=SUM($BT286:BX286),0,IF(BH286+$C286-SUM($BT286:BX286)&gt;AA285+AQ286,AA285+AQ286-BH286,$C286-SUM($BT286:BX286))))</f>
        <v>0</v>
      </c>
      <c r="BZ286" s="90">
        <f ca="1">IF(AB285&lt;=0,0,IF($C286&lt;=SUM($BT286:BY286),0,IF(BI286+$C286-SUM($BT286:BY286)&gt;AB285+AR286,AB285+AR286-BI286,$C286-SUM($BT286:BY286))))</f>
        <v>0</v>
      </c>
      <c r="CA286" s="90">
        <f ca="1">IF(AC285&lt;=0,0,IF($C286&lt;=SUM($BT286:BZ286),0,IF(BJ286+$C286-SUM($BT286:BZ286)&gt;AC285+AS286,AC285+AS286-BJ286,$C286-SUM($BT286:BZ286))))</f>
        <v>0</v>
      </c>
      <c r="CB286" s="90">
        <f ca="1">IF(AD285&lt;=0,0,IF($C286&lt;=SUM($BT286:CA286),0,IF(BK286+$C286-SUM($BT286:CA286)&gt;AD285+AT286,AD285+AT286-BK286,$C286-SUM($BT286:CA286))))</f>
        <v>0</v>
      </c>
      <c r="CC286" s="90">
        <f ca="1">IF(AE285&lt;=0,0,IF($C286&lt;=SUM($BT286:CB286),0,IF(BL286+$C286-SUM($BT286:CB286)&gt;AE285+AU286,AE285+AU286-BL286,$C286-SUM($BT286:CB286))))</f>
        <v>0</v>
      </c>
      <c r="CD286" s="90">
        <f ca="1">IF(AF285&lt;=0,0,IF($C286&lt;=SUM($BT286:CC286),0,IF(BM286+$C286-SUM($BT286:CC286)&gt;AF285+AV286,AF285+AV286-BM286,$C286-SUM($BT286:CC286))))</f>
        <v>0</v>
      </c>
      <c r="CE286" s="90">
        <f ca="1">IF(AG285&lt;=0,0,IF($C286&lt;=SUM($BT286:CD286),0,IF(BN286+$C286-SUM($BT286:CD286)&gt;AG285+AW286,AG285+AW286-BN286,$C286-SUM($BT286:CD286))))</f>
        <v>0</v>
      </c>
      <c r="CF286" s="90">
        <f ca="1">IF(AH285&lt;=0,0,IF($C286&lt;=SUM($BT286:CE286),0,IF(BO286+$C286-SUM($BT286:CE286)&gt;AH285+AX286,AH285+AX286-BO286,$C286-SUM($BT286:CE286))))</f>
        <v>0</v>
      </c>
      <c r="CG286" s="90">
        <f ca="1">IF(AI285&lt;=0,0,IF($C286&lt;=SUM($BT286:CF286),0,IF(BP286+$C286-SUM($BT286:CF286)&gt;AI285+AY286,AI285+AY286-BP286,$C286-SUM($BT286:CF286))))</f>
        <v>0</v>
      </c>
      <c r="CH286" s="90">
        <f ca="1">IF(AJ285&lt;=0,0,IF($C286&lt;=SUM($BT286:CG286),0,IF(BQ286+$C286-SUM($BT286:CG286)&gt;AJ285+AZ286,AJ285+AZ286-BQ286,$C286-SUM($BT286:CG286))))</f>
        <v>0</v>
      </c>
    </row>
    <row r="287" spans="1:86" ht="11.1" customHeight="1" x14ac:dyDescent="0.2">
      <c r="A287" s="86" t="str">
        <f t="shared" ca="1" si="278"/>
        <v/>
      </c>
      <c r="B287" s="87" t="e">
        <f t="shared" ca="1" si="343"/>
        <v>#N/A</v>
      </c>
      <c r="C287" s="88" t="str">
        <f t="shared" ca="1" si="279"/>
        <v/>
      </c>
      <c r="D287" s="89"/>
      <c r="E287" s="90">
        <f t="shared" ca="1" si="280"/>
        <v>0</v>
      </c>
      <c r="F287" s="90">
        <f t="shared" ca="1" si="281"/>
        <v>0</v>
      </c>
      <c r="G287" s="90">
        <f t="shared" ca="1" si="282"/>
        <v>0</v>
      </c>
      <c r="H287" s="90">
        <f t="shared" ca="1" si="283"/>
        <v>0</v>
      </c>
      <c r="I287" s="90">
        <f t="shared" ca="1" si="284"/>
        <v>0</v>
      </c>
      <c r="J287" s="90">
        <f t="shared" ca="1" si="285"/>
        <v>0</v>
      </c>
      <c r="K287" s="90">
        <f t="shared" ca="1" si="286"/>
        <v>0</v>
      </c>
      <c r="L287" s="90">
        <f t="shared" ca="1" si="287"/>
        <v>0</v>
      </c>
      <c r="M287" s="90">
        <f t="shared" ca="1" si="288"/>
        <v>0</v>
      </c>
      <c r="N287" s="90">
        <f t="shared" ca="1" si="289"/>
        <v>0</v>
      </c>
      <c r="O287" s="90">
        <f t="shared" ca="1" si="290"/>
        <v>0</v>
      </c>
      <c r="P287" s="90">
        <f t="shared" ca="1" si="291"/>
        <v>0</v>
      </c>
      <c r="Q287" s="90">
        <f t="shared" ca="1" si="292"/>
        <v>0</v>
      </c>
      <c r="R287" s="90">
        <f t="shared" ca="1" si="293"/>
        <v>0</v>
      </c>
      <c r="S287" s="90">
        <f t="shared" ca="1" si="294"/>
        <v>0</v>
      </c>
      <c r="T287" s="91"/>
      <c r="U287" s="90">
        <f t="shared" ca="1" si="277"/>
        <v>0</v>
      </c>
      <c r="V287" s="90">
        <f t="shared" ca="1" si="295"/>
        <v>0</v>
      </c>
      <c r="W287" s="90">
        <f t="shared" ca="1" si="296"/>
        <v>0</v>
      </c>
      <c r="X287" s="90">
        <f t="shared" ca="1" si="297"/>
        <v>0</v>
      </c>
      <c r="Y287" s="90">
        <f t="shared" ca="1" si="298"/>
        <v>0</v>
      </c>
      <c r="Z287" s="90">
        <f t="shared" ca="1" si="299"/>
        <v>0</v>
      </c>
      <c r="AA287" s="90">
        <f t="shared" ca="1" si="300"/>
        <v>0</v>
      </c>
      <c r="AB287" s="90">
        <f t="shared" ca="1" si="301"/>
        <v>0</v>
      </c>
      <c r="AC287" s="90">
        <f t="shared" ca="1" si="302"/>
        <v>0</v>
      </c>
      <c r="AD287" s="90">
        <f t="shared" ca="1" si="303"/>
        <v>0</v>
      </c>
      <c r="AE287" s="90">
        <f t="shared" ca="1" si="304"/>
        <v>0</v>
      </c>
      <c r="AF287" s="90">
        <f t="shared" ca="1" si="305"/>
        <v>0</v>
      </c>
      <c r="AG287" s="90">
        <f t="shared" ca="1" si="306"/>
        <v>0</v>
      </c>
      <c r="AH287" s="90">
        <f t="shared" ca="1" si="307"/>
        <v>0</v>
      </c>
      <c r="AI287" s="90">
        <f t="shared" ca="1" si="308"/>
        <v>0</v>
      </c>
      <c r="AJ287" s="90">
        <f t="shared" ca="1" si="309"/>
        <v>0</v>
      </c>
      <c r="AK287" s="94"/>
      <c r="AL287" s="90">
        <f t="shared" ca="1" si="310"/>
        <v>0</v>
      </c>
      <c r="AM287" s="90">
        <f t="shared" ca="1" si="311"/>
        <v>0</v>
      </c>
      <c r="AN287" s="90">
        <f t="shared" ca="1" si="312"/>
        <v>0</v>
      </c>
      <c r="AO287" s="90">
        <f t="shared" ca="1" si="313"/>
        <v>0</v>
      </c>
      <c r="AP287" s="90">
        <f t="shared" ca="1" si="314"/>
        <v>0</v>
      </c>
      <c r="AQ287" s="90">
        <f t="shared" ca="1" si="315"/>
        <v>0</v>
      </c>
      <c r="AR287" s="90">
        <f t="shared" ca="1" si="316"/>
        <v>0</v>
      </c>
      <c r="AS287" s="90">
        <f t="shared" ca="1" si="317"/>
        <v>0</v>
      </c>
      <c r="AT287" s="90">
        <f t="shared" ca="1" si="318"/>
        <v>0</v>
      </c>
      <c r="AU287" s="90">
        <f t="shared" ca="1" si="319"/>
        <v>0</v>
      </c>
      <c r="AV287" s="90">
        <f t="shared" ca="1" si="320"/>
        <v>0</v>
      </c>
      <c r="AW287" s="90">
        <f t="shared" ca="1" si="321"/>
        <v>0</v>
      </c>
      <c r="AX287" s="90">
        <f t="shared" ca="1" si="322"/>
        <v>0</v>
      </c>
      <c r="AY287" s="90">
        <f t="shared" ca="1" si="323"/>
        <v>0</v>
      </c>
      <c r="AZ287" s="90">
        <f t="shared" ca="1" si="324"/>
        <v>0</v>
      </c>
      <c r="BA287" s="92">
        <f t="shared" ca="1" si="325"/>
        <v>0</v>
      </c>
      <c r="BB287" s="95"/>
      <c r="BC287" s="90">
        <f t="shared" ca="1" si="326"/>
        <v>0</v>
      </c>
      <c r="BD287" s="90">
        <f t="shared" ca="1" si="327"/>
        <v>0</v>
      </c>
      <c r="BE287" s="90">
        <f t="shared" ca="1" si="328"/>
        <v>0</v>
      </c>
      <c r="BF287" s="90">
        <f t="shared" ca="1" si="329"/>
        <v>0</v>
      </c>
      <c r="BG287" s="90">
        <f t="shared" ca="1" si="330"/>
        <v>0</v>
      </c>
      <c r="BH287" s="90">
        <f t="shared" ca="1" si="331"/>
        <v>0</v>
      </c>
      <c r="BI287" s="90">
        <f t="shared" ca="1" si="332"/>
        <v>0</v>
      </c>
      <c r="BJ287" s="90">
        <f t="shared" ca="1" si="333"/>
        <v>0</v>
      </c>
      <c r="BK287" s="90">
        <f t="shared" ca="1" si="334"/>
        <v>0</v>
      </c>
      <c r="BL287" s="90">
        <f t="shared" ca="1" si="335"/>
        <v>0</v>
      </c>
      <c r="BM287" s="90">
        <f t="shared" ca="1" si="336"/>
        <v>0</v>
      </c>
      <c r="BN287" s="90">
        <f t="shared" ca="1" si="337"/>
        <v>0</v>
      </c>
      <c r="BO287" s="90">
        <f t="shared" ca="1" si="338"/>
        <v>0</v>
      </c>
      <c r="BP287" s="90">
        <f t="shared" ca="1" si="339"/>
        <v>0</v>
      </c>
      <c r="BQ287" s="90">
        <f t="shared" ca="1" si="340"/>
        <v>0</v>
      </c>
      <c r="BR287" s="92">
        <f t="shared" ca="1" si="341"/>
        <v>0</v>
      </c>
      <c r="BS287" s="92"/>
      <c r="BT287" s="93">
        <f t="shared" ca="1" si="342"/>
        <v>0</v>
      </c>
      <c r="BU287" s="90">
        <f ca="1">IF(W286&lt;=0,0,IF($C287&lt;=SUM($BT287:BT287),0,IF(BD287+$C287-SUM($BT287:BT287)&gt;W286+AM287,W286+AM287-BD287,$C287-SUM($BT287:BT287))))</f>
        <v>0</v>
      </c>
      <c r="BV287" s="90">
        <f ca="1">IF(X286&lt;=0,0,IF($C287&lt;=SUM($BT287:BU287),0,IF(BE287+$C287-SUM($BT287:BU287)&gt;X286+AN287,X286+AN287-BE287,$C287-SUM($BT287:BU287))))</f>
        <v>0</v>
      </c>
      <c r="BW287" s="90">
        <f ca="1">IF(Y286&lt;=0,0,IF($C287&lt;=SUM($BT287:BV287),0,IF(BF287+$C287-SUM($BT287:BV287)&gt;Y286+AO287,Y286+AO287-BF287,$C287-SUM($BT287:BV287))))</f>
        <v>0</v>
      </c>
      <c r="BX287" s="90">
        <f ca="1">IF(Z286&lt;=0,0,IF($C287&lt;=SUM($BT287:BW287),0,IF(BG287+$C287-SUM($BT287:BW287)&gt;Z286+AP287,Z286+AP287-BG287,$C287-SUM($BT287:BW287))))</f>
        <v>0</v>
      </c>
      <c r="BY287" s="90">
        <f ca="1">IF(AA286&lt;=0,0,IF($C287&lt;=SUM($BT287:BX287),0,IF(BH287+$C287-SUM($BT287:BX287)&gt;AA286+AQ287,AA286+AQ287-BH287,$C287-SUM($BT287:BX287))))</f>
        <v>0</v>
      </c>
      <c r="BZ287" s="90">
        <f ca="1">IF(AB286&lt;=0,0,IF($C287&lt;=SUM($BT287:BY287),0,IF(BI287+$C287-SUM($BT287:BY287)&gt;AB286+AR287,AB286+AR287-BI287,$C287-SUM($BT287:BY287))))</f>
        <v>0</v>
      </c>
      <c r="CA287" s="90">
        <f ca="1">IF(AC286&lt;=0,0,IF($C287&lt;=SUM($BT287:BZ287),0,IF(BJ287+$C287-SUM($BT287:BZ287)&gt;AC286+AS287,AC286+AS287-BJ287,$C287-SUM($BT287:BZ287))))</f>
        <v>0</v>
      </c>
      <c r="CB287" s="90">
        <f ca="1">IF(AD286&lt;=0,0,IF($C287&lt;=SUM($BT287:CA287),0,IF(BK287+$C287-SUM($BT287:CA287)&gt;AD286+AT287,AD286+AT287-BK287,$C287-SUM($BT287:CA287))))</f>
        <v>0</v>
      </c>
      <c r="CC287" s="90">
        <f ca="1">IF(AE286&lt;=0,0,IF($C287&lt;=SUM($BT287:CB287),0,IF(BL287+$C287-SUM($BT287:CB287)&gt;AE286+AU287,AE286+AU287-BL287,$C287-SUM($BT287:CB287))))</f>
        <v>0</v>
      </c>
      <c r="CD287" s="90">
        <f ca="1">IF(AF286&lt;=0,0,IF($C287&lt;=SUM($BT287:CC287),0,IF(BM287+$C287-SUM($BT287:CC287)&gt;AF286+AV287,AF286+AV287-BM287,$C287-SUM($BT287:CC287))))</f>
        <v>0</v>
      </c>
      <c r="CE287" s="90">
        <f ca="1">IF(AG286&lt;=0,0,IF($C287&lt;=SUM($BT287:CD287),0,IF(BN287+$C287-SUM($BT287:CD287)&gt;AG286+AW287,AG286+AW287-BN287,$C287-SUM($BT287:CD287))))</f>
        <v>0</v>
      </c>
      <c r="CF287" s="90">
        <f ca="1">IF(AH286&lt;=0,0,IF($C287&lt;=SUM($BT287:CE287),0,IF(BO287+$C287-SUM($BT287:CE287)&gt;AH286+AX287,AH286+AX287-BO287,$C287-SUM($BT287:CE287))))</f>
        <v>0</v>
      </c>
      <c r="CG287" s="90">
        <f ca="1">IF(AI286&lt;=0,0,IF($C287&lt;=SUM($BT287:CF287),0,IF(BP287+$C287-SUM($BT287:CF287)&gt;AI286+AY287,AI286+AY287-BP287,$C287-SUM($BT287:CF287))))</f>
        <v>0</v>
      </c>
      <c r="CH287" s="90">
        <f ca="1">IF(AJ286&lt;=0,0,IF($C287&lt;=SUM($BT287:CG287),0,IF(BQ287+$C287-SUM($BT287:CG287)&gt;AJ286+AZ287,AJ286+AZ287-BQ287,$C287-SUM($BT287:CG287))))</f>
        <v>0</v>
      </c>
    </row>
    <row r="288" spans="1:86" ht="11.1" customHeight="1" x14ac:dyDescent="0.2">
      <c r="A288" s="86" t="str">
        <f t="shared" ca="1" si="278"/>
        <v/>
      </c>
      <c r="B288" s="87" t="e">
        <f t="shared" ca="1" si="343"/>
        <v>#N/A</v>
      </c>
      <c r="C288" s="88" t="str">
        <f t="shared" ca="1" si="279"/>
        <v/>
      </c>
      <c r="D288" s="89"/>
      <c r="E288" s="90">
        <f t="shared" ca="1" si="280"/>
        <v>0</v>
      </c>
      <c r="F288" s="90">
        <f t="shared" ca="1" si="281"/>
        <v>0</v>
      </c>
      <c r="G288" s="90">
        <f t="shared" ca="1" si="282"/>
        <v>0</v>
      </c>
      <c r="H288" s="90">
        <f t="shared" ca="1" si="283"/>
        <v>0</v>
      </c>
      <c r="I288" s="90">
        <f t="shared" ca="1" si="284"/>
        <v>0</v>
      </c>
      <c r="J288" s="90">
        <f t="shared" ca="1" si="285"/>
        <v>0</v>
      </c>
      <c r="K288" s="90">
        <f t="shared" ca="1" si="286"/>
        <v>0</v>
      </c>
      <c r="L288" s="90">
        <f t="shared" ca="1" si="287"/>
        <v>0</v>
      </c>
      <c r="M288" s="90">
        <f t="shared" ca="1" si="288"/>
        <v>0</v>
      </c>
      <c r="N288" s="90">
        <f t="shared" ca="1" si="289"/>
        <v>0</v>
      </c>
      <c r="O288" s="90">
        <f t="shared" ca="1" si="290"/>
        <v>0</v>
      </c>
      <c r="P288" s="90">
        <f t="shared" ca="1" si="291"/>
        <v>0</v>
      </c>
      <c r="Q288" s="90">
        <f t="shared" ca="1" si="292"/>
        <v>0</v>
      </c>
      <c r="R288" s="90">
        <f t="shared" ca="1" si="293"/>
        <v>0</v>
      </c>
      <c r="S288" s="90">
        <f t="shared" ca="1" si="294"/>
        <v>0</v>
      </c>
      <c r="T288" s="91"/>
      <c r="U288" s="90">
        <f t="shared" ca="1" si="277"/>
        <v>0</v>
      </c>
      <c r="V288" s="90">
        <f t="shared" ca="1" si="295"/>
        <v>0</v>
      </c>
      <c r="W288" s="90">
        <f t="shared" ca="1" si="296"/>
        <v>0</v>
      </c>
      <c r="X288" s="90">
        <f t="shared" ca="1" si="297"/>
        <v>0</v>
      </c>
      <c r="Y288" s="90">
        <f t="shared" ca="1" si="298"/>
        <v>0</v>
      </c>
      <c r="Z288" s="90">
        <f t="shared" ca="1" si="299"/>
        <v>0</v>
      </c>
      <c r="AA288" s="90">
        <f t="shared" ca="1" si="300"/>
        <v>0</v>
      </c>
      <c r="AB288" s="90">
        <f t="shared" ca="1" si="301"/>
        <v>0</v>
      </c>
      <c r="AC288" s="90">
        <f t="shared" ca="1" si="302"/>
        <v>0</v>
      </c>
      <c r="AD288" s="90">
        <f t="shared" ca="1" si="303"/>
        <v>0</v>
      </c>
      <c r="AE288" s="90">
        <f t="shared" ca="1" si="304"/>
        <v>0</v>
      </c>
      <c r="AF288" s="90">
        <f t="shared" ca="1" si="305"/>
        <v>0</v>
      </c>
      <c r="AG288" s="90">
        <f t="shared" ca="1" si="306"/>
        <v>0</v>
      </c>
      <c r="AH288" s="90">
        <f t="shared" ca="1" si="307"/>
        <v>0</v>
      </c>
      <c r="AI288" s="90">
        <f t="shared" ca="1" si="308"/>
        <v>0</v>
      </c>
      <c r="AJ288" s="90">
        <f t="shared" ca="1" si="309"/>
        <v>0</v>
      </c>
      <c r="AK288" s="94"/>
      <c r="AL288" s="90">
        <f t="shared" ca="1" si="310"/>
        <v>0</v>
      </c>
      <c r="AM288" s="90">
        <f t="shared" ca="1" si="311"/>
        <v>0</v>
      </c>
      <c r="AN288" s="90">
        <f t="shared" ca="1" si="312"/>
        <v>0</v>
      </c>
      <c r="AO288" s="90">
        <f t="shared" ca="1" si="313"/>
        <v>0</v>
      </c>
      <c r="AP288" s="90">
        <f t="shared" ca="1" si="314"/>
        <v>0</v>
      </c>
      <c r="AQ288" s="90">
        <f t="shared" ca="1" si="315"/>
        <v>0</v>
      </c>
      <c r="AR288" s="90">
        <f t="shared" ca="1" si="316"/>
        <v>0</v>
      </c>
      <c r="AS288" s="90">
        <f t="shared" ca="1" si="317"/>
        <v>0</v>
      </c>
      <c r="AT288" s="90">
        <f t="shared" ca="1" si="318"/>
        <v>0</v>
      </c>
      <c r="AU288" s="90">
        <f t="shared" ca="1" si="319"/>
        <v>0</v>
      </c>
      <c r="AV288" s="90">
        <f t="shared" ca="1" si="320"/>
        <v>0</v>
      </c>
      <c r="AW288" s="90">
        <f t="shared" ca="1" si="321"/>
        <v>0</v>
      </c>
      <c r="AX288" s="90">
        <f t="shared" ca="1" si="322"/>
        <v>0</v>
      </c>
      <c r="AY288" s="90">
        <f t="shared" ca="1" si="323"/>
        <v>0</v>
      </c>
      <c r="AZ288" s="90">
        <f t="shared" ca="1" si="324"/>
        <v>0</v>
      </c>
      <c r="BA288" s="92">
        <f t="shared" ca="1" si="325"/>
        <v>0</v>
      </c>
      <c r="BB288" s="95"/>
      <c r="BC288" s="90">
        <f t="shared" ca="1" si="326"/>
        <v>0</v>
      </c>
      <c r="BD288" s="90">
        <f t="shared" ca="1" si="327"/>
        <v>0</v>
      </c>
      <c r="BE288" s="90">
        <f t="shared" ca="1" si="328"/>
        <v>0</v>
      </c>
      <c r="BF288" s="90">
        <f t="shared" ca="1" si="329"/>
        <v>0</v>
      </c>
      <c r="BG288" s="90">
        <f t="shared" ca="1" si="330"/>
        <v>0</v>
      </c>
      <c r="BH288" s="90">
        <f t="shared" ca="1" si="331"/>
        <v>0</v>
      </c>
      <c r="BI288" s="90">
        <f t="shared" ca="1" si="332"/>
        <v>0</v>
      </c>
      <c r="BJ288" s="90">
        <f t="shared" ca="1" si="333"/>
        <v>0</v>
      </c>
      <c r="BK288" s="90">
        <f t="shared" ca="1" si="334"/>
        <v>0</v>
      </c>
      <c r="BL288" s="90">
        <f t="shared" ca="1" si="335"/>
        <v>0</v>
      </c>
      <c r="BM288" s="90">
        <f t="shared" ca="1" si="336"/>
        <v>0</v>
      </c>
      <c r="BN288" s="90">
        <f t="shared" ca="1" si="337"/>
        <v>0</v>
      </c>
      <c r="BO288" s="90">
        <f t="shared" ca="1" si="338"/>
        <v>0</v>
      </c>
      <c r="BP288" s="90">
        <f t="shared" ca="1" si="339"/>
        <v>0</v>
      </c>
      <c r="BQ288" s="90">
        <f t="shared" ca="1" si="340"/>
        <v>0</v>
      </c>
      <c r="BR288" s="92">
        <f t="shared" ca="1" si="341"/>
        <v>0</v>
      </c>
      <c r="BS288" s="92"/>
      <c r="BT288" s="93">
        <f t="shared" ca="1" si="342"/>
        <v>0</v>
      </c>
      <c r="BU288" s="90">
        <f ca="1">IF(W287&lt;=0,0,IF($C288&lt;=SUM($BT288:BT288),0,IF(BD288+$C288-SUM($BT288:BT288)&gt;W287+AM288,W287+AM288-BD288,$C288-SUM($BT288:BT288))))</f>
        <v>0</v>
      </c>
      <c r="BV288" s="90">
        <f ca="1">IF(X287&lt;=0,0,IF($C288&lt;=SUM($BT288:BU288),0,IF(BE288+$C288-SUM($BT288:BU288)&gt;X287+AN288,X287+AN288-BE288,$C288-SUM($BT288:BU288))))</f>
        <v>0</v>
      </c>
      <c r="BW288" s="90">
        <f ca="1">IF(Y287&lt;=0,0,IF($C288&lt;=SUM($BT288:BV288),0,IF(BF288+$C288-SUM($BT288:BV288)&gt;Y287+AO288,Y287+AO288-BF288,$C288-SUM($BT288:BV288))))</f>
        <v>0</v>
      </c>
      <c r="BX288" s="90">
        <f ca="1">IF(Z287&lt;=0,0,IF($C288&lt;=SUM($BT288:BW288),0,IF(BG288+$C288-SUM($BT288:BW288)&gt;Z287+AP288,Z287+AP288-BG288,$C288-SUM($BT288:BW288))))</f>
        <v>0</v>
      </c>
      <c r="BY288" s="90">
        <f ca="1">IF(AA287&lt;=0,0,IF($C288&lt;=SUM($BT288:BX288),0,IF(BH288+$C288-SUM($BT288:BX288)&gt;AA287+AQ288,AA287+AQ288-BH288,$C288-SUM($BT288:BX288))))</f>
        <v>0</v>
      </c>
      <c r="BZ288" s="90">
        <f ca="1">IF(AB287&lt;=0,0,IF($C288&lt;=SUM($BT288:BY288),0,IF(BI288+$C288-SUM($BT288:BY288)&gt;AB287+AR288,AB287+AR288-BI288,$C288-SUM($BT288:BY288))))</f>
        <v>0</v>
      </c>
      <c r="CA288" s="90">
        <f ca="1">IF(AC287&lt;=0,0,IF($C288&lt;=SUM($BT288:BZ288),0,IF(BJ288+$C288-SUM($BT288:BZ288)&gt;AC287+AS288,AC287+AS288-BJ288,$C288-SUM($BT288:BZ288))))</f>
        <v>0</v>
      </c>
      <c r="CB288" s="90">
        <f ca="1">IF(AD287&lt;=0,0,IF($C288&lt;=SUM($BT288:CA288),0,IF(BK288+$C288-SUM($BT288:CA288)&gt;AD287+AT288,AD287+AT288-BK288,$C288-SUM($BT288:CA288))))</f>
        <v>0</v>
      </c>
      <c r="CC288" s="90">
        <f ca="1">IF(AE287&lt;=0,0,IF($C288&lt;=SUM($BT288:CB288),0,IF(BL288+$C288-SUM($BT288:CB288)&gt;AE287+AU288,AE287+AU288-BL288,$C288-SUM($BT288:CB288))))</f>
        <v>0</v>
      </c>
      <c r="CD288" s="90">
        <f ca="1">IF(AF287&lt;=0,0,IF($C288&lt;=SUM($BT288:CC288),0,IF(BM288+$C288-SUM($BT288:CC288)&gt;AF287+AV288,AF287+AV288-BM288,$C288-SUM($BT288:CC288))))</f>
        <v>0</v>
      </c>
      <c r="CE288" s="90">
        <f ca="1">IF(AG287&lt;=0,0,IF($C288&lt;=SUM($BT288:CD288),0,IF(BN288+$C288-SUM($BT288:CD288)&gt;AG287+AW288,AG287+AW288-BN288,$C288-SUM($BT288:CD288))))</f>
        <v>0</v>
      </c>
      <c r="CF288" s="90">
        <f ca="1">IF(AH287&lt;=0,0,IF($C288&lt;=SUM($BT288:CE288),0,IF(BO288+$C288-SUM($BT288:CE288)&gt;AH287+AX288,AH287+AX288-BO288,$C288-SUM($BT288:CE288))))</f>
        <v>0</v>
      </c>
      <c r="CG288" s="90">
        <f ca="1">IF(AI287&lt;=0,0,IF($C288&lt;=SUM($BT288:CF288),0,IF(BP288+$C288-SUM($BT288:CF288)&gt;AI287+AY288,AI287+AY288-BP288,$C288-SUM($BT288:CF288))))</f>
        <v>0</v>
      </c>
      <c r="CH288" s="90">
        <f ca="1">IF(AJ287&lt;=0,0,IF($C288&lt;=SUM($BT288:CG288),0,IF(BQ288+$C288-SUM($BT288:CG288)&gt;AJ287+AZ288,AJ287+AZ288-BQ288,$C288-SUM($BT288:CG288))))</f>
        <v>0</v>
      </c>
    </row>
    <row r="289" spans="1:86" ht="11.1" customHeight="1" x14ac:dyDescent="0.2">
      <c r="A289" s="86" t="str">
        <f t="shared" ca="1" si="278"/>
        <v/>
      </c>
      <c r="B289" s="87" t="e">
        <f t="shared" ca="1" si="343"/>
        <v>#N/A</v>
      </c>
      <c r="C289" s="88" t="str">
        <f t="shared" ca="1" si="279"/>
        <v/>
      </c>
      <c r="D289" s="89"/>
      <c r="E289" s="90">
        <f t="shared" ca="1" si="280"/>
        <v>0</v>
      </c>
      <c r="F289" s="90">
        <f t="shared" ca="1" si="281"/>
        <v>0</v>
      </c>
      <c r="G289" s="90">
        <f t="shared" ca="1" si="282"/>
        <v>0</v>
      </c>
      <c r="H289" s="90">
        <f t="shared" ca="1" si="283"/>
        <v>0</v>
      </c>
      <c r="I289" s="90">
        <f t="shared" ca="1" si="284"/>
        <v>0</v>
      </c>
      <c r="J289" s="90">
        <f t="shared" ca="1" si="285"/>
        <v>0</v>
      </c>
      <c r="K289" s="90">
        <f t="shared" ca="1" si="286"/>
        <v>0</v>
      </c>
      <c r="L289" s="90">
        <f t="shared" ca="1" si="287"/>
        <v>0</v>
      </c>
      <c r="M289" s="90">
        <f t="shared" ca="1" si="288"/>
        <v>0</v>
      </c>
      <c r="N289" s="90">
        <f t="shared" ca="1" si="289"/>
        <v>0</v>
      </c>
      <c r="O289" s="90">
        <f t="shared" ca="1" si="290"/>
        <v>0</v>
      </c>
      <c r="P289" s="90">
        <f t="shared" ca="1" si="291"/>
        <v>0</v>
      </c>
      <c r="Q289" s="90">
        <f t="shared" ca="1" si="292"/>
        <v>0</v>
      </c>
      <c r="R289" s="90">
        <f t="shared" ca="1" si="293"/>
        <v>0</v>
      </c>
      <c r="S289" s="90">
        <f t="shared" ca="1" si="294"/>
        <v>0</v>
      </c>
      <c r="T289" s="91"/>
      <c r="U289" s="90">
        <f t="shared" ca="1" si="277"/>
        <v>0</v>
      </c>
      <c r="V289" s="90">
        <f t="shared" ca="1" si="295"/>
        <v>0</v>
      </c>
      <c r="W289" s="90">
        <f t="shared" ca="1" si="296"/>
        <v>0</v>
      </c>
      <c r="X289" s="90">
        <f t="shared" ca="1" si="297"/>
        <v>0</v>
      </c>
      <c r="Y289" s="90">
        <f t="shared" ca="1" si="298"/>
        <v>0</v>
      </c>
      <c r="Z289" s="90">
        <f t="shared" ca="1" si="299"/>
        <v>0</v>
      </c>
      <c r="AA289" s="90">
        <f t="shared" ca="1" si="300"/>
        <v>0</v>
      </c>
      <c r="AB289" s="90">
        <f t="shared" ca="1" si="301"/>
        <v>0</v>
      </c>
      <c r="AC289" s="90">
        <f t="shared" ca="1" si="302"/>
        <v>0</v>
      </c>
      <c r="AD289" s="90">
        <f t="shared" ca="1" si="303"/>
        <v>0</v>
      </c>
      <c r="AE289" s="90">
        <f t="shared" ca="1" si="304"/>
        <v>0</v>
      </c>
      <c r="AF289" s="90">
        <f t="shared" ca="1" si="305"/>
        <v>0</v>
      </c>
      <c r="AG289" s="90">
        <f t="shared" ca="1" si="306"/>
        <v>0</v>
      </c>
      <c r="AH289" s="90">
        <f t="shared" ca="1" si="307"/>
        <v>0</v>
      </c>
      <c r="AI289" s="90">
        <f t="shared" ca="1" si="308"/>
        <v>0</v>
      </c>
      <c r="AJ289" s="90">
        <f t="shared" ca="1" si="309"/>
        <v>0</v>
      </c>
      <c r="AK289" s="94"/>
      <c r="AL289" s="90">
        <f t="shared" ca="1" si="310"/>
        <v>0</v>
      </c>
      <c r="AM289" s="90">
        <f t="shared" ca="1" si="311"/>
        <v>0</v>
      </c>
      <c r="AN289" s="90">
        <f t="shared" ca="1" si="312"/>
        <v>0</v>
      </c>
      <c r="AO289" s="90">
        <f t="shared" ca="1" si="313"/>
        <v>0</v>
      </c>
      <c r="AP289" s="90">
        <f t="shared" ca="1" si="314"/>
        <v>0</v>
      </c>
      <c r="AQ289" s="90">
        <f t="shared" ca="1" si="315"/>
        <v>0</v>
      </c>
      <c r="AR289" s="90">
        <f t="shared" ca="1" si="316"/>
        <v>0</v>
      </c>
      <c r="AS289" s="90">
        <f t="shared" ca="1" si="317"/>
        <v>0</v>
      </c>
      <c r="AT289" s="90">
        <f t="shared" ca="1" si="318"/>
        <v>0</v>
      </c>
      <c r="AU289" s="90">
        <f t="shared" ca="1" si="319"/>
        <v>0</v>
      </c>
      <c r="AV289" s="90">
        <f t="shared" ca="1" si="320"/>
        <v>0</v>
      </c>
      <c r="AW289" s="90">
        <f t="shared" ca="1" si="321"/>
        <v>0</v>
      </c>
      <c r="AX289" s="90">
        <f t="shared" ca="1" si="322"/>
        <v>0</v>
      </c>
      <c r="AY289" s="90">
        <f t="shared" ca="1" si="323"/>
        <v>0</v>
      </c>
      <c r="AZ289" s="90">
        <f t="shared" ca="1" si="324"/>
        <v>0</v>
      </c>
      <c r="BA289" s="92">
        <f t="shared" ca="1" si="325"/>
        <v>0</v>
      </c>
      <c r="BB289" s="95"/>
      <c r="BC289" s="90">
        <f t="shared" ca="1" si="326"/>
        <v>0</v>
      </c>
      <c r="BD289" s="90">
        <f t="shared" ca="1" si="327"/>
        <v>0</v>
      </c>
      <c r="BE289" s="90">
        <f t="shared" ca="1" si="328"/>
        <v>0</v>
      </c>
      <c r="BF289" s="90">
        <f t="shared" ca="1" si="329"/>
        <v>0</v>
      </c>
      <c r="BG289" s="90">
        <f t="shared" ca="1" si="330"/>
        <v>0</v>
      </c>
      <c r="BH289" s="90">
        <f t="shared" ca="1" si="331"/>
        <v>0</v>
      </c>
      <c r="BI289" s="90">
        <f t="shared" ca="1" si="332"/>
        <v>0</v>
      </c>
      <c r="BJ289" s="90">
        <f t="shared" ca="1" si="333"/>
        <v>0</v>
      </c>
      <c r="BK289" s="90">
        <f t="shared" ca="1" si="334"/>
        <v>0</v>
      </c>
      <c r="BL289" s="90">
        <f t="shared" ca="1" si="335"/>
        <v>0</v>
      </c>
      <c r="BM289" s="90">
        <f t="shared" ca="1" si="336"/>
        <v>0</v>
      </c>
      <c r="BN289" s="90">
        <f t="shared" ca="1" si="337"/>
        <v>0</v>
      </c>
      <c r="BO289" s="90">
        <f t="shared" ca="1" si="338"/>
        <v>0</v>
      </c>
      <c r="BP289" s="90">
        <f t="shared" ca="1" si="339"/>
        <v>0</v>
      </c>
      <c r="BQ289" s="90">
        <f t="shared" ca="1" si="340"/>
        <v>0</v>
      </c>
      <c r="BR289" s="92">
        <f t="shared" ca="1" si="341"/>
        <v>0</v>
      </c>
      <c r="BS289" s="92"/>
      <c r="BT289" s="93">
        <f t="shared" ca="1" si="342"/>
        <v>0</v>
      </c>
      <c r="BU289" s="90">
        <f ca="1">IF(W288&lt;=0,0,IF($C289&lt;=SUM($BT289:BT289),0,IF(BD289+$C289-SUM($BT289:BT289)&gt;W288+AM289,W288+AM289-BD289,$C289-SUM($BT289:BT289))))</f>
        <v>0</v>
      </c>
      <c r="BV289" s="90">
        <f ca="1">IF(X288&lt;=0,0,IF($C289&lt;=SUM($BT289:BU289),0,IF(BE289+$C289-SUM($BT289:BU289)&gt;X288+AN289,X288+AN289-BE289,$C289-SUM($BT289:BU289))))</f>
        <v>0</v>
      </c>
      <c r="BW289" s="90">
        <f ca="1">IF(Y288&lt;=0,0,IF($C289&lt;=SUM($BT289:BV289),0,IF(BF289+$C289-SUM($BT289:BV289)&gt;Y288+AO289,Y288+AO289-BF289,$C289-SUM($BT289:BV289))))</f>
        <v>0</v>
      </c>
      <c r="BX289" s="90">
        <f ca="1">IF(Z288&lt;=0,0,IF($C289&lt;=SUM($BT289:BW289),0,IF(BG289+$C289-SUM($BT289:BW289)&gt;Z288+AP289,Z288+AP289-BG289,$C289-SUM($BT289:BW289))))</f>
        <v>0</v>
      </c>
      <c r="BY289" s="90">
        <f ca="1">IF(AA288&lt;=0,0,IF($C289&lt;=SUM($BT289:BX289),0,IF(BH289+$C289-SUM($BT289:BX289)&gt;AA288+AQ289,AA288+AQ289-BH289,$C289-SUM($BT289:BX289))))</f>
        <v>0</v>
      </c>
      <c r="BZ289" s="90">
        <f ca="1">IF(AB288&lt;=0,0,IF($C289&lt;=SUM($BT289:BY289),0,IF(BI289+$C289-SUM($BT289:BY289)&gt;AB288+AR289,AB288+AR289-BI289,$C289-SUM($BT289:BY289))))</f>
        <v>0</v>
      </c>
      <c r="CA289" s="90">
        <f ca="1">IF(AC288&lt;=0,0,IF($C289&lt;=SUM($BT289:BZ289),0,IF(BJ289+$C289-SUM($BT289:BZ289)&gt;AC288+AS289,AC288+AS289-BJ289,$C289-SUM($BT289:BZ289))))</f>
        <v>0</v>
      </c>
      <c r="CB289" s="90">
        <f ca="1">IF(AD288&lt;=0,0,IF($C289&lt;=SUM($BT289:CA289),0,IF(BK289+$C289-SUM($BT289:CA289)&gt;AD288+AT289,AD288+AT289-BK289,$C289-SUM($BT289:CA289))))</f>
        <v>0</v>
      </c>
      <c r="CC289" s="90">
        <f ca="1">IF(AE288&lt;=0,0,IF($C289&lt;=SUM($BT289:CB289),0,IF(BL289+$C289-SUM($BT289:CB289)&gt;AE288+AU289,AE288+AU289-BL289,$C289-SUM($BT289:CB289))))</f>
        <v>0</v>
      </c>
      <c r="CD289" s="90">
        <f ca="1">IF(AF288&lt;=0,0,IF($C289&lt;=SUM($BT289:CC289),0,IF(BM289+$C289-SUM($BT289:CC289)&gt;AF288+AV289,AF288+AV289-BM289,$C289-SUM($BT289:CC289))))</f>
        <v>0</v>
      </c>
      <c r="CE289" s="90">
        <f ca="1">IF(AG288&lt;=0,0,IF($C289&lt;=SUM($BT289:CD289),0,IF(BN289+$C289-SUM($BT289:CD289)&gt;AG288+AW289,AG288+AW289-BN289,$C289-SUM($BT289:CD289))))</f>
        <v>0</v>
      </c>
      <c r="CF289" s="90">
        <f ca="1">IF(AH288&lt;=0,0,IF($C289&lt;=SUM($BT289:CE289),0,IF(BO289+$C289-SUM($BT289:CE289)&gt;AH288+AX289,AH288+AX289-BO289,$C289-SUM($BT289:CE289))))</f>
        <v>0</v>
      </c>
      <c r="CG289" s="90">
        <f ca="1">IF(AI288&lt;=0,0,IF($C289&lt;=SUM($BT289:CF289),0,IF(BP289+$C289-SUM($BT289:CF289)&gt;AI288+AY289,AI288+AY289-BP289,$C289-SUM($BT289:CF289))))</f>
        <v>0</v>
      </c>
      <c r="CH289" s="90">
        <f ca="1">IF(AJ288&lt;=0,0,IF($C289&lt;=SUM($BT289:CG289),0,IF(BQ289+$C289-SUM($BT289:CG289)&gt;AJ288+AZ289,AJ288+AZ289-BQ289,$C289-SUM($BT289:CG289))))</f>
        <v>0</v>
      </c>
    </row>
    <row r="290" spans="1:86" ht="11.1" customHeight="1" x14ac:dyDescent="0.2">
      <c r="A290" s="86" t="str">
        <f t="shared" ca="1" si="278"/>
        <v/>
      </c>
      <c r="B290" s="87" t="e">
        <f t="shared" ca="1" si="343"/>
        <v>#N/A</v>
      </c>
      <c r="C290" s="88" t="str">
        <f t="shared" ca="1" si="279"/>
        <v/>
      </c>
      <c r="D290" s="89"/>
      <c r="E290" s="90">
        <f t="shared" ca="1" si="280"/>
        <v>0</v>
      </c>
      <c r="F290" s="90">
        <f t="shared" ca="1" si="281"/>
        <v>0</v>
      </c>
      <c r="G290" s="90">
        <f t="shared" ca="1" si="282"/>
        <v>0</v>
      </c>
      <c r="H290" s="90">
        <f t="shared" ca="1" si="283"/>
        <v>0</v>
      </c>
      <c r="I290" s="90">
        <f t="shared" ca="1" si="284"/>
        <v>0</v>
      </c>
      <c r="J290" s="90">
        <f t="shared" ca="1" si="285"/>
        <v>0</v>
      </c>
      <c r="K290" s="90">
        <f t="shared" ca="1" si="286"/>
        <v>0</v>
      </c>
      <c r="L290" s="90">
        <f t="shared" ca="1" si="287"/>
        <v>0</v>
      </c>
      <c r="M290" s="90">
        <f t="shared" ca="1" si="288"/>
        <v>0</v>
      </c>
      <c r="N290" s="90">
        <f t="shared" ca="1" si="289"/>
        <v>0</v>
      </c>
      <c r="O290" s="90">
        <f t="shared" ca="1" si="290"/>
        <v>0</v>
      </c>
      <c r="P290" s="90">
        <f t="shared" ca="1" si="291"/>
        <v>0</v>
      </c>
      <c r="Q290" s="90">
        <f t="shared" ca="1" si="292"/>
        <v>0</v>
      </c>
      <c r="R290" s="90">
        <f t="shared" ca="1" si="293"/>
        <v>0</v>
      </c>
      <c r="S290" s="90">
        <f t="shared" ca="1" si="294"/>
        <v>0</v>
      </c>
      <c r="T290" s="91"/>
      <c r="U290" s="90">
        <f t="shared" ca="1" si="277"/>
        <v>0</v>
      </c>
      <c r="V290" s="90">
        <f t="shared" ca="1" si="295"/>
        <v>0</v>
      </c>
      <c r="W290" s="90">
        <f t="shared" ca="1" si="296"/>
        <v>0</v>
      </c>
      <c r="X290" s="90">
        <f t="shared" ca="1" si="297"/>
        <v>0</v>
      </c>
      <c r="Y290" s="90">
        <f t="shared" ca="1" si="298"/>
        <v>0</v>
      </c>
      <c r="Z290" s="90">
        <f t="shared" ca="1" si="299"/>
        <v>0</v>
      </c>
      <c r="AA290" s="90">
        <f t="shared" ca="1" si="300"/>
        <v>0</v>
      </c>
      <c r="AB290" s="90">
        <f t="shared" ca="1" si="301"/>
        <v>0</v>
      </c>
      <c r="AC290" s="90">
        <f t="shared" ca="1" si="302"/>
        <v>0</v>
      </c>
      <c r="AD290" s="90">
        <f t="shared" ca="1" si="303"/>
        <v>0</v>
      </c>
      <c r="AE290" s="90">
        <f t="shared" ca="1" si="304"/>
        <v>0</v>
      </c>
      <c r="AF290" s="90">
        <f t="shared" ca="1" si="305"/>
        <v>0</v>
      </c>
      <c r="AG290" s="90">
        <f t="shared" ca="1" si="306"/>
        <v>0</v>
      </c>
      <c r="AH290" s="90">
        <f t="shared" ca="1" si="307"/>
        <v>0</v>
      </c>
      <c r="AI290" s="90">
        <f t="shared" ca="1" si="308"/>
        <v>0</v>
      </c>
      <c r="AJ290" s="90">
        <f t="shared" ca="1" si="309"/>
        <v>0</v>
      </c>
      <c r="AK290" s="94"/>
      <c r="AL290" s="90">
        <f t="shared" ca="1" si="310"/>
        <v>0</v>
      </c>
      <c r="AM290" s="90">
        <f t="shared" ca="1" si="311"/>
        <v>0</v>
      </c>
      <c r="AN290" s="90">
        <f t="shared" ca="1" si="312"/>
        <v>0</v>
      </c>
      <c r="AO290" s="90">
        <f t="shared" ca="1" si="313"/>
        <v>0</v>
      </c>
      <c r="AP290" s="90">
        <f t="shared" ca="1" si="314"/>
        <v>0</v>
      </c>
      <c r="AQ290" s="90">
        <f t="shared" ca="1" si="315"/>
        <v>0</v>
      </c>
      <c r="AR290" s="90">
        <f t="shared" ca="1" si="316"/>
        <v>0</v>
      </c>
      <c r="AS290" s="90">
        <f t="shared" ca="1" si="317"/>
        <v>0</v>
      </c>
      <c r="AT290" s="90">
        <f t="shared" ca="1" si="318"/>
        <v>0</v>
      </c>
      <c r="AU290" s="90">
        <f t="shared" ca="1" si="319"/>
        <v>0</v>
      </c>
      <c r="AV290" s="90">
        <f t="shared" ca="1" si="320"/>
        <v>0</v>
      </c>
      <c r="AW290" s="90">
        <f t="shared" ca="1" si="321"/>
        <v>0</v>
      </c>
      <c r="AX290" s="90">
        <f t="shared" ca="1" si="322"/>
        <v>0</v>
      </c>
      <c r="AY290" s="90">
        <f t="shared" ca="1" si="323"/>
        <v>0</v>
      </c>
      <c r="AZ290" s="90">
        <f t="shared" ca="1" si="324"/>
        <v>0</v>
      </c>
      <c r="BA290" s="92">
        <f t="shared" ca="1" si="325"/>
        <v>0</v>
      </c>
      <c r="BB290" s="95"/>
      <c r="BC290" s="90">
        <f t="shared" ca="1" si="326"/>
        <v>0</v>
      </c>
      <c r="BD290" s="90">
        <f t="shared" ca="1" si="327"/>
        <v>0</v>
      </c>
      <c r="BE290" s="90">
        <f t="shared" ca="1" si="328"/>
        <v>0</v>
      </c>
      <c r="BF290" s="90">
        <f t="shared" ca="1" si="329"/>
        <v>0</v>
      </c>
      <c r="BG290" s="90">
        <f t="shared" ca="1" si="330"/>
        <v>0</v>
      </c>
      <c r="BH290" s="90">
        <f t="shared" ca="1" si="331"/>
        <v>0</v>
      </c>
      <c r="BI290" s="90">
        <f t="shared" ca="1" si="332"/>
        <v>0</v>
      </c>
      <c r="BJ290" s="90">
        <f t="shared" ca="1" si="333"/>
        <v>0</v>
      </c>
      <c r="BK290" s="90">
        <f t="shared" ca="1" si="334"/>
        <v>0</v>
      </c>
      <c r="BL290" s="90">
        <f t="shared" ca="1" si="335"/>
        <v>0</v>
      </c>
      <c r="BM290" s="90">
        <f t="shared" ca="1" si="336"/>
        <v>0</v>
      </c>
      <c r="BN290" s="90">
        <f t="shared" ca="1" si="337"/>
        <v>0</v>
      </c>
      <c r="BO290" s="90">
        <f t="shared" ca="1" si="338"/>
        <v>0</v>
      </c>
      <c r="BP290" s="90">
        <f t="shared" ca="1" si="339"/>
        <v>0</v>
      </c>
      <c r="BQ290" s="90">
        <f t="shared" ca="1" si="340"/>
        <v>0</v>
      </c>
      <c r="BR290" s="92">
        <f t="shared" ca="1" si="341"/>
        <v>0</v>
      </c>
      <c r="BS290" s="92"/>
      <c r="BT290" s="93">
        <f t="shared" ca="1" si="342"/>
        <v>0</v>
      </c>
      <c r="BU290" s="90">
        <f ca="1">IF(W289&lt;=0,0,IF($C290&lt;=SUM($BT290:BT290),0,IF(BD290+$C290-SUM($BT290:BT290)&gt;W289+AM290,W289+AM290-BD290,$C290-SUM($BT290:BT290))))</f>
        <v>0</v>
      </c>
      <c r="BV290" s="90">
        <f ca="1">IF(X289&lt;=0,0,IF($C290&lt;=SUM($BT290:BU290),0,IF(BE290+$C290-SUM($BT290:BU290)&gt;X289+AN290,X289+AN290-BE290,$C290-SUM($BT290:BU290))))</f>
        <v>0</v>
      </c>
      <c r="BW290" s="90">
        <f ca="1">IF(Y289&lt;=0,0,IF($C290&lt;=SUM($BT290:BV290),0,IF(BF290+$C290-SUM($BT290:BV290)&gt;Y289+AO290,Y289+AO290-BF290,$C290-SUM($BT290:BV290))))</f>
        <v>0</v>
      </c>
      <c r="BX290" s="90">
        <f ca="1">IF(Z289&lt;=0,0,IF($C290&lt;=SUM($BT290:BW290),0,IF(BG290+$C290-SUM($BT290:BW290)&gt;Z289+AP290,Z289+AP290-BG290,$C290-SUM($BT290:BW290))))</f>
        <v>0</v>
      </c>
      <c r="BY290" s="90">
        <f ca="1">IF(AA289&lt;=0,0,IF($C290&lt;=SUM($BT290:BX290),0,IF(BH290+$C290-SUM($BT290:BX290)&gt;AA289+AQ290,AA289+AQ290-BH290,$C290-SUM($BT290:BX290))))</f>
        <v>0</v>
      </c>
      <c r="BZ290" s="90">
        <f ca="1">IF(AB289&lt;=0,0,IF($C290&lt;=SUM($BT290:BY290),0,IF(BI290+$C290-SUM($BT290:BY290)&gt;AB289+AR290,AB289+AR290-BI290,$C290-SUM($BT290:BY290))))</f>
        <v>0</v>
      </c>
      <c r="CA290" s="90">
        <f ca="1">IF(AC289&lt;=0,0,IF($C290&lt;=SUM($BT290:BZ290),0,IF(BJ290+$C290-SUM($BT290:BZ290)&gt;AC289+AS290,AC289+AS290-BJ290,$C290-SUM($BT290:BZ290))))</f>
        <v>0</v>
      </c>
      <c r="CB290" s="90">
        <f ca="1">IF(AD289&lt;=0,0,IF($C290&lt;=SUM($BT290:CA290),0,IF(BK290+$C290-SUM($BT290:CA290)&gt;AD289+AT290,AD289+AT290-BK290,$C290-SUM($BT290:CA290))))</f>
        <v>0</v>
      </c>
      <c r="CC290" s="90">
        <f ca="1">IF(AE289&lt;=0,0,IF($C290&lt;=SUM($BT290:CB290),0,IF(BL290+$C290-SUM($BT290:CB290)&gt;AE289+AU290,AE289+AU290-BL290,$C290-SUM($BT290:CB290))))</f>
        <v>0</v>
      </c>
      <c r="CD290" s="90">
        <f ca="1">IF(AF289&lt;=0,0,IF($C290&lt;=SUM($BT290:CC290),0,IF(BM290+$C290-SUM($BT290:CC290)&gt;AF289+AV290,AF289+AV290-BM290,$C290-SUM($BT290:CC290))))</f>
        <v>0</v>
      </c>
      <c r="CE290" s="90">
        <f ca="1">IF(AG289&lt;=0,0,IF($C290&lt;=SUM($BT290:CD290),0,IF(BN290+$C290-SUM($BT290:CD290)&gt;AG289+AW290,AG289+AW290-BN290,$C290-SUM($BT290:CD290))))</f>
        <v>0</v>
      </c>
      <c r="CF290" s="90">
        <f ca="1">IF(AH289&lt;=0,0,IF($C290&lt;=SUM($BT290:CE290),0,IF(BO290+$C290-SUM($BT290:CE290)&gt;AH289+AX290,AH289+AX290-BO290,$C290-SUM($BT290:CE290))))</f>
        <v>0</v>
      </c>
      <c r="CG290" s="90">
        <f ca="1">IF(AI289&lt;=0,0,IF($C290&lt;=SUM($BT290:CF290),0,IF(BP290+$C290-SUM($BT290:CF290)&gt;AI289+AY290,AI289+AY290-BP290,$C290-SUM($BT290:CF290))))</f>
        <v>0</v>
      </c>
      <c r="CH290" s="90">
        <f ca="1">IF(AJ289&lt;=0,0,IF($C290&lt;=SUM($BT290:CG290),0,IF(BQ290+$C290-SUM($BT290:CG290)&gt;AJ289+AZ290,AJ289+AZ290-BQ290,$C290-SUM($BT290:CG290))))</f>
        <v>0</v>
      </c>
    </row>
    <row r="291" spans="1:86" ht="11.1" customHeight="1" x14ac:dyDescent="0.2">
      <c r="A291" s="86" t="str">
        <f t="shared" ca="1" si="278"/>
        <v/>
      </c>
      <c r="B291" s="87" t="e">
        <f t="shared" ca="1" si="343"/>
        <v>#N/A</v>
      </c>
      <c r="C291" s="88" t="str">
        <f t="shared" ca="1" si="279"/>
        <v/>
      </c>
      <c r="D291" s="89"/>
      <c r="E291" s="90">
        <f t="shared" ca="1" si="280"/>
        <v>0</v>
      </c>
      <c r="F291" s="90">
        <f t="shared" ca="1" si="281"/>
        <v>0</v>
      </c>
      <c r="G291" s="90">
        <f t="shared" ca="1" si="282"/>
        <v>0</v>
      </c>
      <c r="H291" s="90">
        <f t="shared" ca="1" si="283"/>
        <v>0</v>
      </c>
      <c r="I291" s="90">
        <f t="shared" ca="1" si="284"/>
        <v>0</v>
      </c>
      <c r="J291" s="90">
        <f t="shared" ca="1" si="285"/>
        <v>0</v>
      </c>
      <c r="K291" s="90">
        <f t="shared" ca="1" si="286"/>
        <v>0</v>
      </c>
      <c r="L291" s="90">
        <f t="shared" ca="1" si="287"/>
        <v>0</v>
      </c>
      <c r="M291" s="90">
        <f t="shared" ca="1" si="288"/>
        <v>0</v>
      </c>
      <c r="N291" s="90">
        <f t="shared" ca="1" si="289"/>
        <v>0</v>
      </c>
      <c r="O291" s="90">
        <f t="shared" ca="1" si="290"/>
        <v>0</v>
      </c>
      <c r="P291" s="90">
        <f t="shared" ca="1" si="291"/>
        <v>0</v>
      </c>
      <c r="Q291" s="90">
        <f t="shared" ca="1" si="292"/>
        <v>0</v>
      </c>
      <c r="R291" s="90">
        <f t="shared" ca="1" si="293"/>
        <v>0</v>
      </c>
      <c r="S291" s="90">
        <f t="shared" ca="1" si="294"/>
        <v>0</v>
      </c>
      <c r="T291" s="91"/>
      <c r="U291" s="90">
        <f t="shared" ca="1" si="277"/>
        <v>0</v>
      </c>
      <c r="V291" s="90">
        <f t="shared" ca="1" si="295"/>
        <v>0</v>
      </c>
      <c r="W291" s="90">
        <f t="shared" ca="1" si="296"/>
        <v>0</v>
      </c>
      <c r="X291" s="90">
        <f t="shared" ca="1" si="297"/>
        <v>0</v>
      </c>
      <c r="Y291" s="90">
        <f t="shared" ca="1" si="298"/>
        <v>0</v>
      </c>
      <c r="Z291" s="90">
        <f t="shared" ca="1" si="299"/>
        <v>0</v>
      </c>
      <c r="AA291" s="90">
        <f t="shared" ca="1" si="300"/>
        <v>0</v>
      </c>
      <c r="AB291" s="90">
        <f t="shared" ca="1" si="301"/>
        <v>0</v>
      </c>
      <c r="AC291" s="90">
        <f t="shared" ca="1" si="302"/>
        <v>0</v>
      </c>
      <c r="AD291" s="90">
        <f t="shared" ca="1" si="303"/>
        <v>0</v>
      </c>
      <c r="AE291" s="90">
        <f t="shared" ca="1" si="304"/>
        <v>0</v>
      </c>
      <c r="AF291" s="90">
        <f t="shared" ca="1" si="305"/>
        <v>0</v>
      </c>
      <c r="AG291" s="90">
        <f t="shared" ca="1" si="306"/>
        <v>0</v>
      </c>
      <c r="AH291" s="90">
        <f t="shared" ca="1" si="307"/>
        <v>0</v>
      </c>
      <c r="AI291" s="90">
        <f t="shared" ca="1" si="308"/>
        <v>0</v>
      </c>
      <c r="AJ291" s="90">
        <f t="shared" ca="1" si="309"/>
        <v>0</v>
      </c>
      <c r="AK291" s="94"/>
      <c r="AL291" s="90">
        <f t="shared" ca="1" si="310"/>
        <v>0</v>
      </c>
      <c r="AM291" s="90">
        <f t="shared" ca="1" si="311"/>
        <v>0</v>
      </c>
      <c r="AN291" s="90">
        <f t="shared" ca="1" si="312"/>
        <v>0</v>
      </c>
      <c r="AO291" s="90">
        <f t="shared" ca="1" si="313"/>
        <v>0</v>
      </c>
      <c r="AP291" s="90">
        <f t="shared" ca="1" si="314"/>
        <v>0</v>
      </c>
      <c r="AQ291" s="90">
        <f t="shared" ca="1" si="315"/>
        <v>0</v>
      </c>
      <c r="AR291" s="90">
        <f t="shared" ca="1" si="316"/>
        <v>0</v>
      </c>
      <c r="AS291" s="90">
        <f t="shared" ca="1" si="317"/>
        <v>0</v>
      </c>
      <c r="AT291" s="90">
        <f t="shared" ca="1" si="318"/>
        <v>0</v>
      </c>
      <c r="AU291" s="90">
        <f t="shared" ca="1" si="319"/>
        <v>0</v>
      </c>
      <c r="AV291" s="90">
        <f t="shared" ca="1" si="320"/>
        <v>0</v>
      </c>
      <c r="AW291" s="90">
        <f t="shared" ca="1" si="321"/>
        <v>0</v>
      </c>
      <c r="AX291" s="90">
        <f t="shared" ca="1" si="322"/>
        <v>0</v>
      </c>
      <c r="AY291" s="90">
        <f t="shared" ca="1" si="323"/>
        <v>0</v>
      </c>
      <c r="AZ291" s="90">
        <f t="shared" ca="1" si="324"/>
        <v>0</v>
      </c>
      <c r="BA291" s="92">
        <f t="shared" ca="1" si="325"/>
        <v>0</v>
      </c>
      <c r="BB291" s="95"/>
      <c r="BC291" s="90">
        <f t="shared" ca="1" si="326"/>
        <v>0</v>
      </c>
      <c r="BD291" s="90">
        <f t="shared" ca="1" si="327"/>
        <v>0</v>
      </c>
      <c r="BE291" s="90">
        <f t="shared" ca="1" si="328"/>
        <v>0</v>
      </c>
      <c r="BF291" s="90">
        <f t="shared" ca="1" si="329"/>
        <v>0</v>
      </c>
      <c r="BG291" s="90">
        <f t="shared" ca="1" si="330"/>
        <v>0</v>
      </c>
      <c r="BH291" s="90">
        <f t="shared" ca="1" si="331"/>
        <v>0</v>
      </c>
      <c r="BI291" s="90">
        <f t="shared" ca="1" si="332"/>
        <v>0</v>
      </c>
      <c r="BJ291" s="90">
        <f t="shared" ca="1" si="333"/>
        <v>0</v>
      </c>
      <c r="BK291" s="90">
        <f t="shared" ca="1" si="334"/>
        <v>0</v>
      </c>
      <c r="BL291" s="90">
        <f t="shared" ca="1" si="335"/>
        <v>0</v>
      </c>
      <c r="BM291" s="90">
        <f t="shared" ca="1" si="336"/>
        <v>0</v>
      </c>
      <c r="BN291" s="90">
        <f t="shared" ca="1" si="337"/>
        <v>0</v>
      </c>
      <c r="BO291" s="90">
        <f t="shared" ca="1" si="338"/>
        <v>0</v>
      </c>
      <c r="BP291" s="90">
        <f t="shared" ca="1" si="339"/>
        <v>0</v>
      </c>
      <c r="BQ291" s="90">
        <f t="shared" ca="1" si="340"/>
        <v>0</v>
      </c>
      <c r="BR291" s="92">
        <f t="shared" ca="1" si="341"/>
        <v>0</v>
      </c>
      <c r="BS291" s="92"/>
      <c r="BT291" s="93">
        <f t="shared" ca="1" si="342"/>
        <v>0</v>
      </c>
      <c r="BU291" s="90">
        <f ca="1">IF(W290&lt;=0,0,IF($C291&lt;=SUM($BT291:BT291),0,IF(BD291+$C291-SUM($BT291:BT291)&gt;W290+AM291,W290+AM291-BD291,$C291-SUM($BT291:BT291))))</f>
        <v>0</v>
      </c>
      <c r="BV291" s="90">
        <f ca="1">IF(X290&lt;=0,0,IF($C291&lt;=SUM($BT291:BU291),0,IF(BE291+$C291-SUM($BT291:BU291)&gt;X290+AN291,X290+AN291-BE291,$C291-SUM($BT291:BU291))))</f>
        <v>0</v>
      </c>
      <c r="BW291" s="90">
        <f ca="1">IF(Y290&lt;=0,0,IF($C291&lt;=SUM($BT291:BV291),0,IF(BF291+$C291-SUM($BT291:BV291)&gt;Y290+AO291,Y290+AO291-BF291,$C291-SUM($BT291:BV291))))</f>
        <v>0</v>
      </c>
      <c r="BX291" s="90">
        <f ca="1">IF(Z290&lt;=0,0,IF($C291&lt;=SUM($BT291:BW291),0,IF(BG291+$C291-SUM($BT291:BW291)&gt;Z290+AP291,Z290+AP291-BG291,$C291-SUM($BT291:BW291))))</f>
        <v>0</v>
      </c>
      <c r="BY291" s="90">
        <f ca="1">IF(AA290&lt;=0,0,IF($C291&lt;=SUM($BT291:BX291),0,IF(BH291+$C291-SUM($BT291:BX291)&gt;AA290+AQ291,AA290+AQ291-BH291,$C291-SUM($BT291:BX291))))</f>
        <v>0</v>
      </c>
      <c r="BZ291" s="90">
        <f ca="1">IF(AB290&lt;=0,0,IF($C291&lt;=SUM($BT291:BY291),0,IF(BI291+$C291-SUM($BT291:BY291)&gt;AB290+AR291,AB290+AR291-BI291,$C291-SUM($BT291:BY291))))</f>
        <v>0</v>
      </c>
      <c r="CA291" s="90">
        <f ca="1">IF(AC290&lt;=0,0,IF($C291&lt;=SUM($BT291:BZ291),0,IF(BJ291+$C291-SUM($BT291:BZ291)&gt;AC290+AS291,AC290+AS291-BJ291,$C291-SUM($BT291:BZ291))))</f>
        <v>0</v>
      </c>
      <c r="CB291" s="90">
        <f ca="1">IF(AD290&lt;=0,0,IF($C291&lt;=SUM($BT291:CA291),0,IF(BK291+$C291-SUM($BT291:CA291)&gt;AD290+AT291,AD290+AT291-BK291,$C291-SUM($BT291:CA291))))</f>
        <v>0</v>
      </c>
      <c r="CC291" s="90">
        <f ca="1">IF(AE290&lt;=0,0,IF($C291&lt;=SUM($BT291:CB291),0,IF(BL291+$C291-SUM($BT291:CB291)&gt;AE290+AU291,AE290+AU291-BL291,$C291-SUM($BT291:CB291))))</f>
        <v>0</v>
      </c>
      <c r="CD291" s="90">
        <f ca="1">IF(AF290&lt;=0,0,IF($C291&lt;=SUM($BT291:CC291),0,IF(BM291+$C291-SUM($BT291:CC291)&gt;AF290+AV291,AF290+AV291-BM291,$C291-SUM($BT291:CC291))))</f>
        <v>0</v>
      </c>
      <c r="CE291" s="90">
        <f ca="1">IF(AG290&lt;=0,0,IF($C291&lt;=SUM($BT291:CD291),0,IF(BN291+$C291-SUM($BT291:CD291)&gt;AG290+AW291,AG290+AW291-BN291,$C291-SUM($BT291:CD291))))</f>
        <v>0</v>
      </c>
      <c r="CF291" s="90">
        <f ca="1">IF(AH290&lt;=0,0,IF($C291&lt;=SUM($BT291:CE291),0,IF(BO291+$C291-SUM($BT291:CE291)&gt;AH290+AX291,AH290+AX291-BO291,$C291-SUM($BT291:CE291))))</f>
        <v>0</v>
      </c>
      <c r="CG291" s="90">
        <f ca="1">IF(AI290&lt;=0,0,IF($C291&lt;=SUM($BT291:CF291),0,IF(BP291+$C291-SUM($BT291:CF291)&gt;AI290+AY291,AI290+AY291-BP291,$C291-SUM($BT291:CF291))))</f>
        <v>0</v>
      </c>
      <c r="CH291" s="90">
        <f ca="1">IF(AJ290&lt;=0,0,IF($C291&lt;=SUM($BT291:CG291),0,IF(BQ291+$C291-SUM($BT291:CG291)&gt;AJ290+AZ291,AJ290+AZ291-BQ291,$C291-SUM($BT291:CG291))))</f>
        <v>0</v>
      </c>
    </row>
    <row r="292" spans="1:86" ht="11.1" customHeight="1" x14ac:dyDescent="0.2">
      <c r="A292" s="86" t="str">
        <f t="shared" ca="1" si="278"/>
        <v/>
      </c>
      <c r="B292" s="87" t="e">
        <f t="shared" ca="1" si="343"/>
        <v>#N/A</v>
      </c>
      <c r="C292" s="88" t="str">
        <f t="shared" ca="1" si="279"/>
        <v/>
      </c>
      <c r="D292" s="89"/>
      <c r="E292" s="90">
        <f t="shared" ca="1" si="280"/>
        <v>0</v>
      </c>
      <c r="F292" s="90">
        <f t="shared" ca="1" si="281"/>
        <v>0</v>
      </c>
      <c r="G292" s="90">
        <f t="shared" ca="1" si="282"/>
        <v>0</v>
      </c>
      <c r="H292" s="90">
        <f t="shared" ca="1" si="283"/>
        <v>0</v>
      </c>
      <c r="I292" s="90">
        <f t="shared" ca="1" si="284"/>
        <v>0</v>
      </c>
      <c r="J292" s="90">
        <f t="shared" ca="1" si="285"/>
        <v>0</v>
      </c>
      <c r="K292" s="90">
        <f t="shared" ca="1" si="286"/>
        <v>0</v>
      </c>
      <c r="L292" s="90">
        <f t="shared" ca="1" si="287"/>
        <v>0</v>
      </c>
      <c r="M292" s="90">
        <f t="shared" ca="1" si="288"/>
        <v>0</v>
      </c>
      <c r="N292" s="90">
        <f t="shared" ca="1" si="289"/>
        <v>0</v>
      </c>
      <c r="O292" s="90">
        <f t="shared" ca="1" si="290"/>
        <v>0</v>
      </c>
      <c r="P292" s="90">
        <f t="shared" ca="1" si="291"/>
        <v>0</v>
      </c>
      <c r="Q292" s="90">
        <f t="shared" ca="1" si="292"/>
        <v>0</v>
      </c>
      <c r="R292" s="90">
        <f t="shared" ca="1" si="293"/>
        <v>0</v>
      </c>
      <c r="S292" s="90">
        <f t="shared" ca="1" si="294"/>
        <v>0</v>
      </c>
      <c r="T292" s="91"/>
      <c r="U292" s="90">
        <f t="shared" ca="1" si="277"/>
        <v>0</v>
      </c>
      <c r="V292" s="90">
        <f t="shared" ca="1" si="295"/>
        <v>0</v>
      </c>
      <c r="W292" s="90">
        <f t="shared" ca="1" si="296"/>
        <v>0</v>
      </c>
      <c r="X292" s="90">
        <f t="shared" ca="1" si="297"/>
        <v>0</v>
      </c>
      <c r="Y292" s="90">
        <f t="shared" ca="1" si="298"/>
        <v>0</v>
      </c>
      <c r="Z292" s="90">
        <f t="shared" ca="1" si="299"/>
        <v>0</v>
      </c>
      <c r="AA292" s="90">
        <f t="shared" ca="1" si="300"/>
        <v>0</v>
      </c>
      <c r="AB292" s="90">
        <f t="shared" ca="1" si="301"/>
        <v>0</v>
      </c>
      <c r="AC292" s="90">
        <f t="shared" ca="1" si="302"/>
        <v>0</v>
      </c>
      <c r="AD292" s="90">
        <f t="shared" ca="1" si="303"/>
        <v>0</v>
      </c>
      <c r="AE292" s="90">
        <f t="shared" ca="1" si="304"/>
        <v>0</v>
      </c>
      <c r="AF292" s="90">
        <f t="shared" ca="1" si="305"/>
        <v>0</v>
      </c>
      <c r="AG292" s="90">
        <f t="shared" ca="1" si="306"/>
        <v>0</v>
      </c>
      <c r="AH292" s="90">
        <f t="shared" ca="1" si="307"/>
        <v>0</v>
      </c>
      <c r="AI292" s="90">
        <f t="shared" ca="1" si="308"/>
        <v>0</v>
      </c>
      <c r="AJ292" s="90">
        <f t="shared" ca="1" si="309"/>
        <v>0</v>
      </c>
      <c r="AK292" s="94"/>
      <c r="AL292" s="90">
        <f t="shared" ca="1" si="310"/>
        <v>0</v>
      </c>
      <c r="AM292" s="90">
        <f t="shared" ca="1" si="311"/>
        <v>0</v>
      </c>
      <c r="AN292" s="90">
        <f t="shared" ca="1" si="312"/>
        <v>0</v>
      </c>
      <c r="AO292" s="90">
        <f t="shared" ca="1" si="313"/>
        <v>0</v>
      </c>
      <c r="AP292" s="90">
        <f t="shared" ca="1" si="314"/>
        <v>0</v>
      </c>
      <c r="AQ292" s="90">
        <f t="shared" ca="1" si="315"/>
        <v>0</v>
      </c>
      <c r="AR292" s="90">
        <f t="shared" ca="1" si="316"/>
        <v>0</v>
      </c>
      <c r="AS292" s="90">
        <f t="shared" ca="1" si="317"/>
        <v>0</v>
      </c>
      <c r="AT292" s="90">
        <f t="shared" ca="1" si="318"/>
        <v>0</v>
      </c>
      <c r="AU292" s="90">
        <f t="shared" ca="1" si="319"/>
        <v>0</v>
      </c>
      <c r="AV292" s="90">
        <f t="shared" ca="1" si="320"/>
        <v>0</v>
      </c>
      <c r="AW292" s="90">
        <f t="shared" ca="1" si="321"/>
        <v>0</v>
      </c>
      <c r="AX292" s="90">
        <f t="shared" ca="1" si="322"/>
        <v>0</v>
      </c>
      <c r="AY292" s="90">
        <f t="shared" ca="1" si="323"/>
        <v>0</v>
      </c>
      <c r="AZ292" s="90">
        <f t="shared" ca="1" si="324"/>
        <v>0</v>
      </c>
      <c r="BA292" s="92">
        <f t="shared" ca="1" si="325"/>
        <v>0</v>
      </c>
      <c r="BB292" s="95"/>
      <c r="BC292" s="90">
        <f t="shared" ca="1" si="326"/>
        <v>0</v>
      </c>
      <c r="BD292" s="90">
        <f t="shared" ca="1" si="327"/>
        <v>0</v>
      </c>
      <c r="BE292" s="90">
        <f t="shared" ca="1" si="328"/>
        <v>0</v>
      </c>
      <c r="BF292" s="90">
        <f t="shared" ca="1" si="329"/>
        <v>0</v>
      </c>
      <c r="BG292" s="90">
        <f t="shared" ca="1" si="330"/>
        <v>0</v>
      </c>
      <c r="BH292" s="90">
        <f t="shared" ca="1" si="331"/>
        <v>0</v>
      </c>
      <c r="BI292" s="90">
        <f t="shared" ca="1" si="332"/>
        <v>0</v>
      </c>
      <c r="BJ292" s="90">
        <f t="shared" ca="1" si="333"/>
        <v>0</v>
      </c>
      <c r="BK292" s="90">
        <f t="shared" ca="1" si="334"/>
        <v>0</v>
      </c>
      <c r="BL292" s="90">
        <f t="shared" ca="1" si="335"/>
        <v>0</v>
      </c>
      <c r="BM292" s="90">
        <f t="shared" ca="1" si="336"/>
        <v>0</v>
      </c>
      <c r="BN292" s="90">
        <f t="shared" ca="1" si="337"/>
        <v>0</v>
      </c>
      <c r="BO292" s="90">
        <f t="shared" ca="1" si="338"/>
        <v>0</v>
      </c>
      <c r="BP292" s="90">
        <f t="shared" ca="1" si="339"/>
        <v>0</v>
      </c>
      <c r="BQ292" s="90">
        <f t="shared" ca="1" si="340"/>
        <v>0</v>
      </c>
      <c r="BR292" s="92">
        <f t="shared" ca="1" si="341"/>
        <v>0</v>
      </c>
      <c r="BS292" s="92"/>
      <c r="BT292" s="93">
        <f t="shared" ca="1" si="342"/>
        <v>0</v>
      </c>
      <c r="BU292" s="90">
        <f ca="1">IF(W291&lt;=0,0,IF($C292&lt;=SUM($BT292:BT292),0,IF(BD292+$C292-SUM($BT292:BT292)&gt;W291+AM292,W291+AM292-BD292,$C292-SUM($BT292:BT292))))</f>
        <v>0</v>
      </c>
      <c r="BV292" s="90">
        <f ca="1">IF(X291&lt;=0,0,IF($C292&lt;=SUM($BT292:BU292),0,IF(BE292+$C292-SUM($BT292:BU292)&gt;X291+AN292,X291+AN292-BE292,$C292-SUM($BT292:BU292))))</f>
        <v>0</v>
      </c>
      <c r="BW292" s="90">
        <f ca="1">IF(Y291&lt;=0,0,IF($C292&lt;=SUM($BT292:BV292),0,IF(BF292+$C292-SUM($BT292:BV292)&gt;Y291+AO292,Y291+AO292-BF292,$C292-SUM($BT292:BV292))))</f>
        <v>0</v>
      </c>
      <c r="BX292" s="90">
        <f ca="1">IF(Z291&lt;=0,0,IF($C292&lt;=SUM($BT292:BW292),0,IF(BG292+$C292-SUM($BT292:BW292)&gt;Z291+AP292,Z291+AP292-BG292,$C292-SUM($BT292:BW292))))</f>
        <v>0</v>
      </c>
      <c r="BY292" s="90">
        <f ca="1">IF(AA291&lt;=0,0,IF($C292&lt;=SUM($BT292:BX292),0,IF(BH292+$C292-SUM($BT292:BX292)&gt;AA291+AQ292,AA291+AQ292-BH292,$C292-SUM($BT292:BX292))))</f>
        <v>0</v>
      </c>
      <c r="BZ292" s="90">
        <f ca="1">IF(AB291&lt;=0,0,IF($C292&lt;=SUM($BT292:BY292),0,IF(BI292+$C292-SUM($BT292:BY292)&gt;AB291+AR292,AB291+AR292-BI292,$C292-SUM($BT292:BY292))))</f>
        <v>0</v>
      </c>
      <c r="CA292" s="90">
        <f ca="1">IF(AC291&lt;=0,0,IF($C292&lt;=SUM($BT292:BZ292),0,IF(BJ292+$C292-SUM($BT292:BZ292)&gt;AC291+AS292,AC291+AS292-BJ292,$C292-SUM($BT292:BZ292))))</f>
        <v>0</v>
      </c>
      <c r="CB292" s="90">
        <f ca="1">IF(AD291&lt;=0,0,IF($C292&lt;=SUM($BT292:CA292),0,IF(BK292+$C292-SUM($BT292:CA292)&gt;AD291+AT292,AD291+AT292-BK292,$C292-SUM($BT292:CA292))))</f>
        <v>0</v>
      </c>
      <c r="CC292" s="90">
        <f ca="1">IF(AE291&lt;=0,0,IF($C292&lt;=SUM($BT292:CB292),0,IF(BL292+$C292-SUM($BT292:CB292)&gt;AE291+AU292,AE291+AU292-BL292,$C292-SUM($BT292:CB292))))</f>
        <v>0</v>
      </c>
      <c r="CD292" s="90">
        <f ca="1">IF(AF291&lt;=0,0,IF($C292&lt;=SUM($BT292:CC292),0,IF(BM292+$C292-SUM($BT292:CC292)&gt;AF291+AV292,AF291+AV292-BM292,$C292-SUM($BT292:CC292))))</f>
        <v>0</v>
      </c>
      <c r="CE292" s="90">
        <f ca="1">IF(AG291&lt;=0,0,IF($C292&lt;=SUM($BT292:CD292),0,IF(BN292+$C292-SUM($BT292:CD292)&gt;AG291+AW292,AG291+AW292-BN292,$C292-SUM($BT292:CD292))))</f>
        <v>0</v>
      </c>
      <c r="CF292" s="90">
        <f ca="1">IF(AH291&lt;=0,0,IF($C292&lt;=SUM($BT292:CE292),0,IF(BO292+$C292-SUM($BT292:CE292)&gt;AH291+AX292,AH291+AX292-BO292,$C292-SUM($BT292:CE292))))</f>
        <v>0</v>
      </c>
      <c r="CG292" s="90">
        <f ca="1">IF(AI291&lt;=0,0,IF($C292&lt;=SUM($BT292:CF292),0,IF(BP292+$C292-SUM($BT292:CF292)&gt;AI291+AY292,AI291+AY292-BP292,$C292-SUM($BT292:CF292))))</f>
        <v>0</v>
      </c>
      <c r="CH292" s="90">
        <f ca="1">IF(AJ291&lt;=0,0,IF($C292&lt;=SUM($BT292:CG292),0,IF(BQ292+$C292-SUM($BT292:CG292)&gt;AJ291+AZ292,AJ291+AZ292-BQ292,$C292-SUM($BT292:CG292))))</f>
        <v>0</v>
      </c>
    </row>
    <row r="293" spans="1:86" ht="11.1" customHeight="1" x14ac:dyDescent="0.2">
      <c r="A293" s="86" t="str">
        <f t="shared" ca="1" si="278"/>
        <v/>
      </c>
      <c r="B293" s="87" t="e">
        <f t="shared" ca="1" si="343"/>
        <v>#N/A</v>
      </c>
      <c r="C293" s="88" t="str">
        <f t="shared" ca="1" si="279"/>
        <v/>
      </c>
      <c r="D293" s="89"/>
      <c r="E293" s="90">
        <f t="shared" ca="1" si="280"/>
        <v>0</v>
      </c>
      <c r="F293" s="90">
        <f t="shared" ca="1" si="281"/>
        <v>0</v>
      </c>
      <c r="G293" s="90">
        <f t="shared" ca="1" si="282"/>
        <v>0</v>
      </c>
      <c r="H293" s="90">
        <f t="shared" ca="1" si="283"/>
        <v>0</v>
      </c>
      <c r="I293" s="90">
        <f t="shared" ca="1" si="284"/>
        <v>0</v>
      </c>
      <c r="J293" s="90">
        <f t="shared" ca="1" si="285"/>
        <v>0</v>
      </c>
      <c r="K293" s="90">
        <f t="shared" ca="1" si="286"/>
        <v>0</v>
      </c>
      <c r="L293" s="90">
        <f t="shared" ca="1" si="287"/>
        <v>0</v>
      </c>
      <c r="M293" s="90">
        <f t="shared" ca="1" si="288"/>
        <v>0</v>
      </c>
      <c r="N293" s="90">
        <f t="shared" ca="1" si="289"/>
        <v>0</v>
      </c>
      <c r="O293" s="90">
        <f t="shared" ca="1" si="290"/>
        <v>0</v>
      </c>
      <c r="P293" s="90">
        <f t="shared" ca="1" si="291"/>
        <v>0</v>
      </c>
      <c r="Q293" s="90">
        <f t="shared" ca="1" si="292"/>
        <v>0</v>
      </c>
      <c r="R293" s="90">
        <f t="shared" ca="1" si="293"/>
        <v>0</v>
      </c>
      <c r="S293" s="90">
        <f t="shared" ca="1" si="294"/>
        <v>0</v>
      </c>
      <c r="T293" s="91"/>
      <c r="U293" s="90">
        <f t="shared" ca="1" si="277"/>
        <v>0</v>
      </c>
      <c r="V293" s="90">
        <f t="shared" ca="1" si="295"/>
        <v>0</v>
      </c>
      <c r="W293" s="90">
        <f t="shared" ca="1" si="296"/>
        <v>0</v>
      </c>
      <c r="X293" s="90">
        <f t="shared" ca="1" si="297"/>
        <v>0</v>
      </c>
      <c r="Y293" s="90">
        <f t="shared" ca="1" si="298"/>
        <v>0</v>
      </c>
      <c r="Z293" s="90">
        <f t="shared" ca="1" si="299"/>
        <v>0</v>
      </c>
      <c r="AA293" s="90">
        <f t="shared" ca="1" si="300"/>
        <v>0</v>
      </c>
      <c r="AB293" s="90">
        <f t="shared" ca="1" si="301"/>
        <v>0</v>
      </c>
      <c r="AC293" s="90">
        <f t="shared" ca="1" si="302"/>
        <v>0</v>
      </c>
      <c r="AD293" s="90">
        <f t="shared" ca="1" si="303"/>
        <v>0</v>
      </c>
      <c r="AE293" s="90">
        <f t="shared" ca="1" si="304"/>
        <v>0</v>
      </c>
      <c r="AF293" s="90">
        <f t="shared" ca="1" si="305"/>
        <v>0</v>
      </c>
      <c r="AG293" s="90">
        <f t="shared" ca="1" si="306"/>
        <v>0</v>
      </c>
      <c r="AH293" s="90">
        <f t="shared" ca="1" si="307"/>
        <v>0</v>
      </c>
      <c r="AI293" s="90">
        <f t="shared" ca="1" si="308"/>
        <v>0</v>
      </c>
      <c r="AJ293" s="90">
        <f t="shared" ca="1" si="309"/>
        <v>0</v>
      </c>
      <c r="AK293" s="94"/>
      <c r="AL293" s="90">
        <f t="shared" ca="1" si="310"/>
        <v>0</v>
      </c>
      <c r="AM293" s="90">
        <f t="shared" ca="1" si="311"/>
        <v>0</v>
      </c>
      <c r="AN293" s="90">
        <f t="shared" ca="1" si="312"/>
        <v>0</v>
      </c>
      <c r="AO293" s="90">
        <f t="shared" ca="1" si="313"/>
        <v>0</v>
      </c>
      <c r="AP293" s="90">
        <f t="shared" ca="1" si="314"/>
        <v>0</v>
      </c>
      <c r="AQ293" s="90">
        <f t="shared" ca="1" si="315"/>
        <v>0</v>
      </c>
      <c r="AR293" s="90">
        <f t="shared" ca="1" si="316"/>
        <v>0</v>
      </c>
      <c r="AS293" s="90">
        <f t="shared" ca="1" si="317"/>
        <v>0</v>
      </c>
      <c r="AT293" s="90">
        <f t="shared" ca="1" si="318"/>
        <v>0</v>
      </c>
      <c r="AU293" s="90">
        <f t="shared" ca="1" si="319"/>
        <v>0</v>
      </c>
      <c r="AV293" s="90">
        <f t="shared" ca="1" si="320"/>
        <v>0</v>
      </c>
      <c r="AW293" s="90">
        <f t="shared" ca="1" si="321"/>
        <v>0</v>
      </c>
      <c r="AX293" s="90">
        <f t="shared" ca="1" si="322"/>
        <v>0</v>
      </c>
      <c r="AY293" s="90">
        <f t="shared" ca="1" si="323"/>
        <v>0</v>
      </c>
      <c r="AZ293" s="90">
        <f t="shared" ca="1" si="324"/>
        <v>0</v>
      </c>
      <c r="BA293" s="92">
        <f t="shared" ca="1" si="325"/>
        <v>0</v>
      </c>
      <c r="BB293" s="95"/>
      <c r="BC293" s="90">
        <f t="shared" ca="1" si="326"/>
        <v>0</v>
      </c>
      <c r="BD293" s="90">
        <f t="shared" ca="1" si="327"/>
        <v>0</v>
      </c>
      <c r="BE293" s="90">
        <f t="shared" ca="1" si="328"/>
        <v>0</v>
      </c>
      <c r="BF293" s="90">
        <f t="shared" ca="1" si="329"/>
        <v>0</v>
      </c>
      <c r="BG293" s="90">
        <f t="shared" ca="1" si="330"/>
        <v>0</v>
      </c>
      <c r="BH293" s="90">
        <f t="shared" ca="1" si="331"/>
        <v>0</v>
      </c>
      <c r="BI293" s="90">
        <f t="shared" ca="1" si="332"/>
        <v>0</v>
      </c>
      <c r="BJ293" s="90">
        <f t="shared" ca="1" si="333"/>
        <v>0</v>
      </c>
      <c r="BK293" s="90">
        <f t="shared" ca="1" si="334"/>
        <v>0</v>
      </c>
      <c r="BL293" s="90">
        <f t="shared" ca="1" si="335"/>
        <v>0</v>
      </c>
      <c r="BM293" s="90">
        <f t="shared" ca="1" si="336"/>
        <v>0</v>
      </c>
      <c r="BN293" s="90">
        <f t="shared" ca="1" si="337"/>
        <v>0</v>
      </c>
      <c r="BO293" s="90">
        <f t="shared" ca="1" si="338"/>
        <v>0</v>
      </c>
      <c r="BP293" s="90">
        <f t="shared" ca="1" si="339"/>
        <v>0</v>
      </c>
      <c r="BQ293" s="90">
        <f t="shared" ca="1" si="340"/>
        <v>0</v>
      </c>
      <c r="BR293" s="92">
        <f t="shared" ca="1" si="341"/>
        <v>0</v>
      </c>
      <c r="BS293" s="92"/>
      <c r="BT293" s="93">
        <f t="shared" ca="1" si="342"/>
        <v>0</v>
      </c>
      <c r="BU293" s="90">
        <f ca="1">IF(W292&lt;=0,0,IF($C293&lt;=SUM($BT293:BT293),0,IF(BD293+$C293-SUM($BT293:BT293)&gt;W292+AM293,W292+AM293-BD293,$C293-SUM($BT293:BT293))))</f>
        <v>0</v>
      </c>
      <c r="BV293" s="90">
        <f ca="1">IF(X292&lt;=0,0,IF($C293&lt;=SUM($BT293:BU293),0,IF(BE293+$C293-SUM($BT293:BU293)&gt;X292+AN293,X292+AN293-BE293,$C293-SUM($BT293:BU293))))</f>
        <v>0</v>
      </c>
      <c r="BW293" s="90">
        <f ca="1">IF(Y292&lt;=0,0,IF($C293&lt;=SUM($BT293:BV293),0,IF(BF293+$C293-SUM($BT293:BV293)&gt;Y292+AO293,Y292+AO293-BF293,$C293-SUM($BT293:BV293))))</f>
        <v>0</v>
      </c>
      <c r="BX293" s="90">
        <f ca="1">IF(Z292&lt;=0,0,IF($C293&lt;=SUM($BT293:BW293),0,IF(BG293+$C293-SUM($BT293:BW293)&gt;Z292+AP293,Z292+AP293-BG293,$C293-SUM($BT293:BW293))))</f>
        <v>0</v>
      </c>
      <c r="BY293" s="90">
        <f ca="1">IF(AA292&lt;=0,0,IF($C293&lt;=SUM($BT293:BX293),0,IF(BH293+$C293-SUM($BT293:BX293)&gt;AA292+AQ293,AA292+AQ293-BH293,$C293-SUM($BT293:BX293))))</f>
        <v>0</v>
      </c>
      <c r="BZ293" s="90">
        <f ca="1">IF(AB292&lt;=0,0,IF($C293&lt;=SUM($BT293:BY293),0,IF(BI293+$C293-SUM($BT293:BY293)&gt;AB292+AR293,AB292+AR293-BI293,$C293-SUM($BT293:BY293))))</f>
        <v>0</v>
      </c>
      <c r="CA293" s="90">
        <f ca="1">IF(AC292&lt;=0,0,IF($C293&lt;=SUM($BT293:BZ293),0,IF(BJ293+$C293-SUM($BT293:BZ293)&gt;AC292+AS293,AC292+AS293-BJ293,$C293-SUM($BT293:BZ293))))</f>
        <v>0</v>
      </c>
      <c r="CB293" s="90">
        <f ca="1">IF(AD292&lt;=0,0,IF($C293&lt;=SUM($BT293:CA293),0,IF(BK293+$C293-SUM($BT293:CA293)&gt;AD292+AT293,AD292+AT293-BK293,$C293-SUM($BT293:CA293))))</f>
        <v>0</v>
      </c>
      <c r="CC293" s="90">
        <f ca="1">IF(AE292&lt;=0,0,IF($C293&lt;=SUM($BT293:CB293),0,IF(BL293+$C293-SUM($BT293:CB293)&gt;AE292+AU293,AE292+AU293-BL293,$C293-SUM($BT293:CB293))))</f>
        <v>0</v>
      </c>
      <c r="CD293" s="90">
        <f ca="1">IF(AF292&lt;=0,0,IF($C293&lt;=SUM($BT293:CC293),0,IF(BM293+$C293-SUM($BT293:CC293)&gt;AF292+AV293,AF292+AV293-BM293,$C293-SUM($BT293:CC293))))</f>
        <v>0</v>
      </c>
      <c r="CE293" s="90">
        <f ca="1">IF(AG292&lt;=0,0,IF($C293&lt;=SUM($BT293:CD293),0,IF(BN293+$C293-SUM($BT293:CD293)&gt;AG292+AW293,AG292+AW293-BN293,$C293-SUM($BT293:CD293))))</f>
        <v>0</v>
      </c>
      <c r="CF293" s="90">
        <f ca="1">IF(AH292&lt;=0,0,IF($C293&lt;=SUM($BT293:CE293),0,IF(BO293+$C293-SUM($BT293:CE293)&gt;AH292+AX293,AH292+AX293-BO293,$C293-SUM($BT293:CE293))))</f>
        <v>0</v>
      </c>
      <c r="CG293" s="90">
        <f ca="1">IF(AI292&lt;=0,0,IF($C293&lt;=SUM($BT293:CF293),0,IF(BP293+$C293-SUM($BT293:CF293)&gt;AI292+AY293,AI292+AY293-BP293,$C293-SUM($BT293:CF293))))</f>
        <v>0</v>
      </c>
      <c r="CH293" s="90">
        <f ca="1">IF(AJ292&lt;=0,0,IF($C293&lt;=SUM($BT293:CG293),0,IF(BQ293+$C293-SUM($BT293:CG293)&gt;AJ292+AZ293,AJ292+AZ293-BQ293,$C293-SUM($BT293:CG293))))</f>
        <v>0</v>
      </c>
    </row>
    <row r="294" spans="1:86" ht="11.1" customHeight="1" x14ac:dyDescent="0.2">
      <c r="A294" s="86" t="str">
        <f t="shared" ca="1" si="278"/>
        <v/>
      </c>
      <c r="B294" s="87" t="e">
        <f t="shared" ca="1" si="343"/>
        <v>#N/A</v>
      </c>
      <c r="C294" s="88" t="str">
        <f t="shared" ca="1" si="279"/>
        <v/>
      </c>
      <c r="D294" s="89"/>
      <c r="E294" s="90">
        <f t="shared" ca="1" si="280"/>
        <v>0</v>
      </c>
      <c r="F294" s="90">
        <f t="shared" ca="1" si="281"/>
        <v>0</v>
      </c>
      <c r="G294" s="90">
        <f t="shared" ca="1" si="282"/>
        <v>0</v>
      </c>
      <c r="H294" s="90">
        <f t="shared" ca="1" si="283"/>
        <v>0</v>
      </c>
      <c r="I294" s="90">
        <f t="shared" ca="1" si="284"/>
        <v>0</v>
      </c>
      <c r="J294" s="90">
        <f t="shared" ca="1" si="285"/>
        <v>0</v>
      </c>
      <c r="K294" s="90">
        <f t="shared" ca="1" si="286"/>
        <v>0</v>
      </c>
      <c r="L294" s="90">
        <f t="shared" ca="1" si="287"/>
        <v>0</v>
      </c>
      <c r="M294" s="90">
        <f t="shared" ca="1" si="288"/>
        <v>0</v>
      </c>
      <c r="N294" s="90">
        <f t="shared" ca="1" si="289"/>
        <v>0</v>
      </c>
      <c r="O294" s="90">
        <f t="shared" ca="1" si="290"/>
        <v>0</v>
      </c>
      <c r="P294" s="90">
        <f t="shared" ca="1" si="291"/>
        <v>0</v>
      </c>
      <c r="Q294" s="90">
        <f t="shared" ca="1" si="292"/>
        <v>0</v>
      </c>
      <c r="R294" s="90">
        <f t="shared" ca="1" si="293"/>
        <v>0</v>
      </c>
      <c r="S294" s="90">
        <f t="shared" ca="1" si="294"/>
        <v>0</v>
      </c>
      <c r="T294" s="91"/>
      <c r="U294" s="90">
        <f t="shared" ca="1" si="277"/>
        <v>0</v>
      </c>
      <c r="V294" s="90">
        <f t="shared" ca="1" si="295"/>
        <v>0</v>
      </c>
      <c r="W294" s="90">
        <f t="shared" ca="1" si="296"/>
        <v>0</v>
      </c>
      <c r="X294" s="90">
        <f t="shared" ca="1" si="297"/>
        <v>0</v>
      </c>
      <c r="Y294" s="90">
        <f t="shared" ca="1" si="298"/>
        <v>0</v>
      </c>
      <c r="Z294" s="90">
        <f t="shared" ca="1" si="299"/>
        <v>0</v>
      </c>
      <c r="AA294" s="90">
        <f t="shared" ca="1" si="300"/>
        <v>0</v>
      </c>
      <c r="AB294" s="90">
        <f t="shared" ca="1" si="301"/>
        <v>0</v>
      </c>
      <c r="AC294" s="90">
        <f t="shared" ca="1" si="302"/>
        <v>0</v>
      </c>
      <c r="AD294" s="90">
        <f t="shared" ca="1" si="303"/>
        <v>0</v>
      </c>
      <c r="AE294" s="90">
        <f t="shared" ca="1" si="304"/>
        <v>0</v>
      </c>
      <c r="AF294" s="90">
        <f t="shared" ca="1" si="305"/>
        <v>0</v>
      </c>
      <c r="AG294" s="90">
        <f t="shared" ca="1" si="306"/>
        <v>0</v>
      </c>
      <c r="AH294" s="90">
        <f t="shared" ca="1" si="307"/>
        <v>0</v>
      </c>
      <c r="AI294" s="90">
        <f t="shared" ca="1" si="308"/>
        <v>0</v>
      </c>
      <c r="AJ294" s="90">
        <f t="shared" ca="1" si="309"/>
        <v>0</v>
      </c>
      <c r="AK294" s="94"/>
      <c r="AL294" s="90">
        <f t="shared" ca="1" si="310"/>
        <v>0</v>
      </c>
      <c r="AM294" s="90">
        <f t="shared" ca="1" si="311"/>
        <v>0</v>
      </c>
      <c r="AN294" s="90">
        <f t="shared" ca="1" si="312"/>
        <v>0</v>
      </c>
      <c r="AO294" s="90">
        <f t="shared" ca="1" si="313"/>
        <v>0</v>
      </c>
      <c r="AP294" s="90">
        <f t="shared" ca="1" si="314"/>
        <v>0</v>
      </c>
      <c r="AQ294" s="90">
        <f t="shared" ca="1" si="315"/>
        <v>0</v>
      </c>
      <c r="AR294" s="90">
        <f t="shared" ca="1" si="316"/>
        <v>0</v>
      </c>
      <c r="AS294" s="90">
        <f t="shared" ca="1" si="317"/>
        <v>0</v>
      </c>
      <c r="AT294" s="90">
        <f t="shared" ca="1" si="318"/>
        <v>0</v>
      </c>
      <c r="AU294" s="90">
        <f t="shared" ca="1" si="319"/>
        <v>0</v>
      </c>
      <c r="AV294" s="90">
        <f t="shared" ca="1" si="320"/>
        <v>0</v>
      </c>
      <c r="AW294" s="90">
        <f t="shared" ca="1" si="321"/>
        <v>0</v>
      </c>
      <c r="AX294" s="90">
        <f t="shared" ca="1" si="322"/>
        <v>0</v>
      </c>
      <c r="AY294" s="90">
        <f t="shared" ca="1" si="323"/>
        <v>0</v>
      </c>
      <c r="AZ294" s="90">
        <f t="shared" ca="1" si="324"/>
        <v>0</v>
      </c>
      <c r="BA294" s="92">
        <f t="shared" ca="1" si="325"/>
        <v>0</v>
      </c>
      <c r="BB294" s="95"/>
      <c r="BC294" s="90">
        <f t="shared" ca="1" si="326"/>
        <v>0</v>
      </c>
      <c r="BD294" s="90">
        <f t="shared" ca="1" si="327"/>
        <v>0</v>
      </c>
      <c r="BE294" s="90">
        <f t="shared" ca="1" si="328"/>
        <v>0</v>
      </c>
      <c r="BF294" s="90">
        <f t="shared" ca="1" si="329"/>
        <v>0</v>
      </c>
      <c r="BG294" s="90">
        <f t="shared" ca="1" si="330"/>
        <v>0</v>
      </c>
      <c r="BH294" s="90">
        <f t="shared" ca="1" si="331"/>
        <v>0</v>
      </c>
      <c r="BI294" s="90">
        <f t="shared" ca="1" si="332"/>
        <v>0</v>
      </c>
      <c r="BJ294" s="90">
        <f t="shared" ca="1" si="333"/>
        <v>0</v>
      </c>
      <c r="BK294" s="90">
        <f t="shared" ca="1" si="334"/>
        <v>0</v>
      </c>
      <c r="BL294" s="90">
        <f t="shared" ca="1" si="335"/>
        <v>0</v>
      </c>
      <c r="BM294" s="90">
        <f t="shared" ca="1" si="336"/>
        <v>0</v>
      </c>
      <c r="BN294" s="90">
        <f t="shared" ca="1" si="337"/>
        <v>0</v>
      </c>
      <c r="BO294" s="90">
        <f t="shared" ca="1" si="338"/>
        <v>0</v>
      </c>
      <c r="BP294" s="90">
        <f t="shared" ca="1" si="339"/>
        <v>0</v>
      </c>
      <c r="BQ294" s="90">
        <f t="shared" ca="1" si="340"/>
        <v>0</v>
      </c>
      <c r="BR294" s="92">
        <f t="shared" ca="1" si="341"/>
        <v>0</v>
      </c>
      <c r="BS294" s="92"/>
      <c r="BT294" s="93">
        <f t="shared" ca="1" si="342"/>
        <v>0</v>
      </c>
      <c r="BU294" s="90">
        <f ca="1">IF(W293&lt;=0,0,IF($C294&lt;=SUM($BT294:BT294),0,IF(BD294+$C294-SUM($BT294:BT294)&gt;W293+AM294,W293+AM294-BD294,$C294-SUM($BT294:BT294))))</f>
        <v>0</v>
      </c>
      <c r="BV294" s="90">
        <f ca="1">IF(X293&lt;=0,0,IF($C294&lt;=SUM($BT294:BU294),0,IF(BE294+$C294-SUM($BT294:BU294)&gt;X293+AN294,X293+AN294-BE294,$C294-SUM($BT294:BU294))))</f>
        <v>0</v>
      </c>
      <c r="BW294" s="90">
        <f ca="1">IF(Y293&lt;=0,0,IF($C294&lt;=SUM($BT294:BV294),0,IF(BF294+$C294-SUM($BT294:BV294)&gt;Y293+AO294,Y293+AO294-BF294,$C294-SUM($BT294:BV294))))</f>
        <v>0</v>
      </c>
      <c r="BX294" s="90">
        <f ca="1">IF(Z293&lt;=0,0,IF($C294&lt;=SUM($BT294:BW294),0,IF(BG294+$C294-SUM($BT294:BW294)&gt;Z293+AP294,Z293+AP294-BG294,$C294-SUM($BT294:BW294))))</f>
        <v>0</v>
      </c>
      <c r="BY294" s="90">
        <f ca="1">IF(AA293&lt;=0,0,IF($C294&lt;=SUM($BT294:BX294),0,IF(BH294+$C294-SUM($BT294:BX294)&gt;AA293+AQ294,AA293+AQ294-BH294,$C294-SUM($BT294:BX294))))</f>
        <v>0</v>
      </c>
      <c r="BZ294" s="90">
        <f ca="1">IF(AB293&lt;=0,0,IF($C294&lt;=SUM($BT294:BY294),0,IF(BI294+$C294-SUM($BT294:BY294)&gt;AB293+AR294,AB293+AR294-BI294,$C294-SUM($BT294:BY294))))</f>
        <v>0</v>
      </c>
      <c r="CA294" s="90">
        <f ca="1">IF(AC293&lt;=0,0,IF($C294&lt;=SUM($BT294:BZ294),0,IF(BJ294+$C294-SUM($BT294:BZ294)&gt;AC293+AS294,AC293+AS294-BJ294,$C294-SUM($BT294:BZ294))))</f>
        <v>0</v>
      </c>
      <c r="CB294" s="90">
        <f ca="1">IF(AD293&lt;=0,0,IF($C294&lt;=SUM($BT294:CA294),0,IF(BK294+$C294-SUM($BT294:CA294)&gt;AD293+AT294,AD293+AT294-BK294,$C294-SUM($BT294:CA294))))</f>
        <v>0</v>
      </c>
      <c r="CC294" s="90">
        <f ca="1">IF(AE293&lt;=0,0,IF($C294&lt;=SUM($BT294:CB294),0,IF(BL294+$C294-SUM($BT294:CB294)&gt;AE293+AU294,AE293+AU294-BL294,$C294-SUM($BT294:CB294))))</f>
        <v>0</v>
      </c>
      <c r="CD294" s="90">
        <f ca="1">IF(AF293&lt;=0,0,IF($C294&lt;=SUM($BT294:CC294),0,IF(BM294+$C294-SUM($BT294:CC294)&gt;AF293+AV294,AF293+AV294-BM294,$C294-SUM($BT294:CC294))))</f>
        <v>0</v>
      </c>
      <c r="CE294" s="90">
        <f ca="1">IF(AG293&lt;=0,0,IF($C294&lt;=SUM($BT294:CD294),0,IF(BN294+$C294-SUM($BT294:CD294)&gt;AG293+AW294,AG293+AW294-BN294,$C294-SUM($BT294:CD294))))</f>
        <v>0</v>
      </c>
      <c r="CF294" s="90">
        <f ca="1">IF(AH293&lt;=0,0,IF($C294&lt;=SUM($BT294:CE294),0,IF(BO294+$C294-SUM($BT294:CE294)&gt;AH293+AX294,AH293+AX294-BO294,$C294-SUM($BT294:CE294))))</f>
        <v>0</v>
      </c>
      <c r="CG294" s="90">
        <f ca="1">IF(AI293&lt;=0,0,IF($C294&lt;=SUM($BT294:CF294),0,IF(BP294+$C294-SUM($BT294:CF294)&gt;AI293+AY294,AI293+AY294-BP294,$C294-SUM($BT294:CF294))))</f>
        <v>0</v>
      </c>
      <c r="CH294" s="90">
        <f ca="1">IF(AJ293&lt;=0,0,IF($C294&lt;=SUM($BT294:CG294),0,IF(BQ294+$C294-SUM($BT294:CG294)&gt;AJ293+AZ294,AJ293+AZ294-BQ294,$C294-SUM($BT294:CG294))))</f>
        <v>0</v>
      </c>
    </row>
    <row r="295" spans="1:86" ht="11.1" customHeight="1" x14ac:dyDescent="0.2">
      <c r="A295" s="86" t="str">
        <f t="shared" ca="1" si="278"/>
        <v/>
      </c>
      <c r="B295" s="87" t="e">
        <f t="shared" ca="1" si="343"/>
        <v>#N/A</v>
      </c>
      <c r="C295" s="88" t="str">
        <f t="shared" ca="1" si="279"/>
        <v/>
      </c>
      <c r="D295" s="89"/>
      <c r="E295" s="90">
        <f t="shared" ca="1" si="280"/>
        <v>0</v>
      </c>
      <c r="F295" s="90">
        <f t="shared" ca="1" si="281"/>
        <v>0</v>
      </c>
      <c r="G295" s="90">
        <f t="shared" ca="1" si="282"/>
        <v>0</v>
      </c>
      <c r="H295" s="90">
        <f t="shared" ca="1" si="283"/>
        <v>0</v>
      </c>
      <c r="I295" s="90">
        <f t="shared" ca="1" si="284"/>
        <v>0</v>
      </c>
      <c r="J295" s="90">
        <f t="shared" ca="1" si="285"/>
        <v>0</v>
      </c>
      <c r="K295" s="90">
        <f t="shared" ca="1" si="286"/>
        <v>0</v>
      </c>
      <c r="L295" s="90">
        <f t="shared" ca="1" si="287"/>
        <v>0</v>
      </c>
      <c r="M295" s="90">
        <f t="shared" ca="1" si="288"/>
        <v>0</v>
      </c>
      <c r="N295" s="90">
        <f t="shared" ca="1" si="289"/>
        <v>0</v>
      </c>
      <c r="O295" s="90">
        <f t="shared" ca="1" si="290"/>
        <v>0</v>
      </c>
      <c r="P295" s="90">
        <f t="shared" ca="1" si="291"/>
        <v>0</v>
      </c>
      <c r="Q295" s="90">
        <f t="shared" ca="1" si="292"/>
        <v>0</v>
      </c>
      <c r="R295" s="90">
        <f t="shared" ca="1" si="293"/>
        <v>0</v>
      </c>
      <c r="S295" s="90">
        <f t="shared" ca="1" si="294"/>
        <v>0</v>
      </c>
      <c r="T295" s="91"/>
      <c r="U295" s="90">
        <f t="shared" ca="1" si="277"/>
        <v>0</v>
      </c>
      <c r="V295" s="90">
        <f t="shared" ca="1" si="295"/>
        <v>0</v>
      </c>
      <c r="W295" s="90">
        <f t="shared" ca="1" si="296"/>
        <v>0</v>
      </c>
      <c r="X295" s="90">
        <f t="shared" ca="1" si="297"/>
        <v>0</v>
      </c>
      <c r="Y295" s="90">
        <f t="shared" ca="1" si="298"/>
        <v>0</v>
      </c>
      <c r="Z295" s="90">
        <f t="shared" ca="1" si="299"/>
        <v>0</v>
      </c>
      <c r="AA295" s="90">
        <f t="shared" ca="1" si="300"/>
        <v>0</v>
      </c>
      <c r="AB295" s="90">
        <f t="shared" ca="1" si="301"/>
        <v>0</v>
      </c>
      <c r="AC295" s="90">
        <f t="shared" ca="1" si="302"/>
        <v>0</v>
      </c>
      <c r="AD295" s="90">
        <f t="shared" ca="1" si="303"/>
        <v>0</v>
      </c>
      <c r="AE295" s="90">
        <f t="shared" ca="1" si="304"/>
        <v>0</v>
      </c>
      <c r="AF295" s="90">
        <f t="shared" ca="1" si="305"/>
        <v>0</v>
      </c>
      <c r="AG295" s="90">
        <f t="shared" ca="1" si="306"/>
        <v>0</v>
      </c>
      <c r="AH295" s="90">
        <f t="shared" ca="1" si="307"/>
        <v>0</v>
      </c>
      <c r="AI295" s="90">
        <f t="shared" ca="1" si="308"/>
        <v>0</v>
      </c>
      <c r="AJ295" s="90">
        <f t="shared" ca="1" si="309"/>
        <v>0</v>
      </c>
      <c r="AK295" s="94"/>
      <c r="AL295" s="90">
        <f t="shared" ca="1" si="310"/>
        <v>0</v>
      </c>
      <c r="AM295" s="90">
        <f t="shared" ca="1" si="311"/>
        <v>0</v>
      </c>
      <c r="AN295" s="90">
        <f t="shared" ca="1" si="312"/>
        <v>0</v>
      </c>
      <c r="AO295" s="90">
        <f t="shared" ca="1" si="313"/>
        <v>0</v>
      </c>
      <c r="AP295" s="90">
        <f t="shared" ca="1" si="314"/>
        <v>0</v>
      </c>
      <c r="AQ295" s="90">
        <f t="shared" ca="1" si="315"/>
        <v>0</v>
      </c>
      <c r="AR295" s="90">
        <f t="shared" ca="1" si="316"/>
        <v>0</v>
      </c>
      <c r="AS295" s="90">
        <f t="shared" ca="1" si="317"/>
        <v>0</v>
      </c>
      <c r="AT295" s="90">
        <f t="shared" ca="1" si="318"/>
        <v>0</v>
      </c>
      <c r="AU295" s="90">
        <f t="shared" ca="1" si="319"/>
        <v>0</v>
      </c>
      <c r="AV295" s="90">
        <f t="shared" ca="1" si="320"/>
        <v>0</v>
      </c>
      <c r="AW295" s="90">
        <f t="shared" ca="1" si="321"/>
        <v>0</v>
      </c>
      <c r="AX295" s="90">
        <f t="shared" ca="1" si="322"/>
        <v>0</v>
      </c>
      <c r="AY295" s="90">
        <f t="shared" ca="1" si="323"/>
        <v>0</v>
      </c>
      <c r="AZ295" s="90">
        <f t="shared" ca="1" si="324"/>
        <v>0</v>
      </c>
      <c r="BA295" s="92">
        <f t="shared" ca="1" si="325"/>
        <v>0</v>
      </c>
      <c r="BB295" s="95"/>
      <c r="BC295" s="90">
        <f t="shared" ca="1" si="326"/>
        <v>0</v>
      </c>
      <c r="BD295" s="90">
        <f t="shared" ca="1" si="327"/>
        <v>0</v>
      </c>
      <c r="BE295" s="90">
        <f t="shared" ca="1" si="328"/>
        <v>0</v>
      </c>
      <c r="BF295" s="90">
        <f t="shared" ca="1" si="329"/>
        <v>0</v>
      </c>
      <c r="BG295" s="90">
        <f t="shared" ca="1" si="330"/>
        <v>0</v>
      </c>
      <c r="BH295" s="90">
        <f t="shared" ca="1" si="331"/>
        <v>0</v>
      </c>
      <c r="BI295" s="90">
        <f t="shared" ca="1" si="332"/>
        <v>0</v>
      </c>
      <c r="BJ295" s="90">
        <f t="shared" ca="1" si="333"/>
        <v>0</v>
      </c>
      <c r="BK295" s="90">
        <f t="shared" ca="1" si="334"/>
        <v>0</v>
      </c>
      <c r="BL295" s="90">
        <f t="shared" ca="1" si="335"/>
        <v>0</v>
      </c>
      <c r="BM295" s="90">
        <f t="shared" ca="1" si="336"/>
        <v>0</v>
      </c>
      <c r="BN295" s="90">
        <f t="shared" ca="1" si="337"/>
        <v>0</v>
      </c>
      <c r="BO295" s="90">
        <f t="shared" ca="1" si="338"/>
        <v>0</v>
      </c>
      <c r="BP295" s="90">
        <f t="shared" ca="1" si="339"/>
        <v>0</v>
      </c>
      <c r="BQ295" s="90">
        <f t="shared" ca="1" si="340"/>
        <v>0</v>
      </c>
      <c r="BR295" s="92">
        <f t="shared" ca="1" si="341"/>
        <v>0</v>
      </c>
      <c r="BS295" s="92"/>
      <c r="BT295" s="93">
        <f t="shared" ca="1" si="342"/>
        <v>0</v>
      </c>
      <c r="BU295" s="90">
        <f ca="1">IF(W294&lt;=0,0,IF($C295&lt;=SUM($BT295:BT295),0,IF(BD295+$C295-SUM($BT295:BT295)&gt;W294+AM295,W294+AM295-BD295,$C295-SUM($BT295:BT295))))</f>
        <v>0</v>
      </c>
      <c r="BV295" s="90">
        <f ca="1">IF(X294&lt;=0,0,IF($C295&lt;=SUM($BT295:BU295),0,IF(BE295+$C295-SUM($BT295:BU295)&gt;X294+AN295,X294+AN295-BE295,$C295-SUM($BT295:BU295))))</f>
        <v>0</v>
      </c>
      <c r="BW295" s="90">
        <f ca="1">IF(Y294&lt;=0,0,IF($C295&lt;=SUM($BT295:BV295),0,IF(BF295+$C295-SUM($BT295:BV295)&gt;Y294+AO295,Y294+AO295-BF295,$C295-SUM($BT295:BV295))))</f>
        <v>0</v>
      </c>
      <c r="BX295" s="90">
        <f ca="1">IF(Z294&lt;=0,0,IF($C295&lt;=SUM($BT295:BW295),0,IF(BG295+$C295-SUM($BT295:BW295)&gt;Z294+AP295,Z294+AP295-BG295,$C295-SUM($BT295:BW295))))</f>
        <v>0</v>
      </c>
      <c r="BY295" s="90">
        <f ca="1">IF(AA294&lt;=0,0,IF($C295&lt;=SUM($BT295:BX295),0,IF(BH295+$C295-SUM($BT295:BX295)&gt;AA294+AQ295,AA294+AQ295-BH295,$C295-SUM($BT295:BX295))))</f>
        <v>0</v>
      </c>
      <c r="BZ295" s="90">
        <f ca="1">IF(AB294&lt;=0,0,IF($C295&lt;=SUM($BT295:BY295),0,IF(BI295+$C295-SUM($BT295:BY295)&gt;AB294+AR295,AB294+AR295-BI295,$C295-SUM($BT295:BY295))))</f>
        <v>0</v>
      </c>
      <c r="CA295" s="90">
        <f ca="1">IF(AC294&lt;=0,0,IF($C295&lt;=SUM($BT295:BZ295),0,IF(BJ295+$C295-SUM($BT295:BZ295)&gt;AC294+AS295,AC294+AS295-BJ295,$C295-SUM($BT295:BZ295))))</f>
        <v>0</v>
      </c>
      <c r="CB295" s="90">
        <f ca="1">IF(AD294&lt;=0,0,IF($C295&lt;=SUM($BT295:CA295),0,IF(BK295+$C295-SUM($BT295:CA295)&gt;AD294+AT295,AD294+AT295-BK295,$C295-SUM($BT295:CA295))))</f>
        <v>0</v>
      </c>
      <c r="CC295" s="90">
        <f ca="1">IF(AE294&lt;=0,0,IF($C295&lt;=SUM($BT295:CB295),0,IF(BL295+$C295-SUM($BT295:CB295)&gt;AE294+AU295,AE294+AU295-BL295,$C295-SUM($BT295:CB295))))</f>
        <v>0</v>
      </c>
      <c r="CD295" s="90">
        <f ca="1">IF(AF294&lt;=0,0,IF($C295&lt;=SUM($BT295:CC295),0,IF(BM295+$C295-SUM($BT295:CC295)&gt;AF294+AV295,AF294+AV295-BM295,$C295-SUM($BT295:CC295))))</f>
        <v>0</v>
      </c>
      <c r="CE295" s="90">
        <f ca="1">IF(AG294&lt;=0,0,IF($C295&lt;=SUM($BT295:CD295),0,IF(BN295+$C295-SUM($BT295:CD295)&gt;AG294+AW295,AG294+AW295-BN295,$C295-SUM($BT295:CD295))))</f>
        <v>0</v>
      </c>
      <c r="CF295" s="90">
        <f ca="1">IF(AH294&lt;=0,0,IF($C295&lt;=SUM($BT295:CE295),0,IF(BO295+$C295-SUM($BT295:CE295)&gt;AH294+AX295,AH294+AX295-BO295,$C295-SUM($BT295:CE295))))</f>
        <v>0</v>
      </c>
      <c r="CG295" s="90">
        <f ca="1">IF(AI294&lt;=0,0,IF($C295&lt;=SUM($BT295:CF295),0,IF(BP295+$C295-SUM($BT295:CF295)&gt;AI294+AY295,AI294+AY295-BP295,$C295-SUM($BT295:CF295))))</f>
        <v>0</v>
      </c>
      <c r="CH295" s="90">
        <f ca="1">IF(AJ294&lt;=0,0,IF($C295&lt;=SUM($BT295:CG295),0,IF(BQ295+$C295-SUM($BT295:CG295)&gt;AJ294+AZ295,AJ294+AZ295-BQ295,$C295-SUM($BT295:CG295))))</f>
        <v>0</v>
      </c>
    </row>
    <row r="296" spans="1:86" ht="11.1" customHeight="1" x14ac:dyDescent="0.2">
      <c r="A296" s="86" t="str">
        <f t="shared" ca="1" si="278"/>
        <v/>
      </c>
      <c r="B296" s="87" t="e">
        <f t="shared" ca="1" si="343"/>
        <v>#N/A</v>
      </c>
      <c r="C296" s="88" t="str">
        <f t="shared" ca="1" si="279"/>
        <v/>
      </c>
      <c r="D296" s="89"/>
      <c r="E296" s="90">
        <f t="shared" ca="1" si="280"/>
        <v>0</v>
      </c>
      <c r="F296" s="90">
        <f t="shared" ca="1" si="281"/>
        <v>0</v>
      </c>
      <c r="G296" s="90">
        <f t="shared" ca="1" si="282"/>
        <v>0</v>
      </c>
      <c r="H296" s="90">
        <f t="shared" ca="1" si="283"/>
        <v>0</v>
      </c>
      <c r="I296" s="90">
        <f t="shared" ca="1" si="284"/>
        <v>0</v>
      </c>
      <c r="J296" s="90">
        <f t="shared" ca="1" si="285"/>
        <v>0</v>
      </c>
      <c r="K296" s="90">
        <f t="shared" ca="1" si="286"/>
        <v>0</v>
      </c>
      <c r="L296" s="90">
        <f t="shared" ca="1" si="287"/>
        <v>0</v>
      </c>
      <c r="M296" s="90">
        <f t="shared" ca="1" si="288"/>
        <v>0</v>
      </c>
      <c r="N296" s="90">
        <f t="shared" ca="1" si="289"/>
        <v>0</v>
      </c>
      <c r="O296" s="90">
        <f t="shared" ca="1" si="290"/>
        <v>0</v>
      </c>
      <c r="P296" s="90">
        <f t="shared" ca="1" si="291"/>
        <v>0</v>
      </c>
      <c r="Q296" s="90">
        <f t="shared" ca="1" si="292"/>
        <v>0</v>
      </c>
      <c r="R296" s="90">
        <f t="shared" ca="1" si="293"/>
        <v>0</v>
      </c>
      <c r="S296" s="90">
        <f t="shared" ca="1" si="294"/>
        <v>0</v>
      </c>
      <c r="T296" s="91"/>
      <c r="U296" s="90">
        <f t="shared" ca="1" si="277"/>
        <v>0</v>
      </c>
      <c r="V296" s="90">
        <f t="shared" ca="1" si="295"/>
        <v>0</v>
      </c>
      <c r="W296" s="90">
        <f t="shared" ca="1" si="296"/>
        <v>0</v>
      </c>
      <c r="X296" s="90">
        <f t="shared" ca="1" si="297"/>
        <v>0</v>
      </c>
      <c r="Y296" s="90">
        <f t="shared" ca="1" si="298"/>
        <v>0</v>
      </c>
      <c r="Z296" s="90">
        <f t="shared" ca="1" si="299"/>
        <v>0</v>
      </c>
      <c r="AA296" s="90">
        <f t="shared" ca="1" si="300"/>
        <v>0</v>
      </c>
      <c r="AB296" s="90">
        <f t="shared" ca="1" si="301"/>
        <v>0</v>
      </c>
      <c r="AC296" s="90">
        <f t="shared" ca="1" si="302"/>
        <v>0</v>
      </c>
      <c r="AD296" s="90">
        <f t="shared" ca="1" si="303"/>
        <v>0</v>
      </c>
      <c r="AE296" s="90">
        <f t="shared" ca="1" si="304"/>
        <v>0</v>
      </c>
      <c r="AF296" s="90">
        <f t="shared" ca="1" si="305"/>
        <v>0</v>
      </c>
      <c r="AG296" s="90">
        <f t="shared" ca="1" si="306"/>
        <v>0</v>
      </c>
      <c r="AH296" s="90">
        <f t="shared" ca="1" si="307"/>
        <v>0</v>
      </c>
      <c r="AI296" s="90">
        <f t="shared" ca="1" si="308"/>
        <v>0</v>
      </c>
      <c r="AJ296" s="90">
        <f t="shared" ca="1" si="309"/>
        <v>0</v>
      </c>
      <c r="AK296" s="94"/>
      <c r="AL296" s="90">
        <f t="shared" ca="1" si="310"/>
        <v>0</v>
      </c>
      <c r="AM296" s="90">
        <f t="shared" ca="1" si="311"/>
        <v>0</v>
      </c>
      <c r="AN296" s="90">
        <f t="shared" ca="1" si="312"/>
        <v>0</v>
      </c>
      <c r="AO296" s="90">
        <f t="shared" ca="1" si="313"/>
        <v>0</v>
      </c>
      <c r="AP296" s="90">
        <f t="shared" ca="1" si="314"/>
        <v>0</v>
      </c>
      <c r="AQ296" s="90">
        <f t="shared" ca="1" si="315"/>
        <v>0</v>
      </c>
      <c r="AR296" s="90">
        <f t="shared" ca="1" si="316"/>
        <v>0</v>
      </c>
      <c r="AS296" s="90">
        <f t="shared" ca="1" si="317"/>
        <v>0</v>
      </c>
      <c r="AT296" s="90">
        <f t="shared" ca="1" si="318"/>
        <v>0</v>
      </c>
      <c r="AU296" s="90">
        <f t="shared" ca="1" si="319"/>
        <v>0</v>
      </c>
      <c r="AV296" s="90">
        <f t="shared" ca="1" si="320"/>
        <v>0</v>
      </c>
      <c r="AW296" s="90">
        <f t="shared" ca="1" si="321"/>
        <v>0</v>
      </c>
      <c r="AX296" s="90">
        <f t="shared" ca="1" si="322"/>
        <v>0</v>
      </c>
      <c r="AY296" s="90">
        <f t="shared" ca="1" si="323"/>
        <v>0</v>
      </c>
      <c r="AZ296" s="90">
        <f t="shared" ca="1" si="324"/>
        <v>0</v>
      </c>
      <c r="BA296" s="92">
        <f t="shared" ca="1" si="325"/>
        <v>0</v>
      </c>
      <c r="BB296" s="95"/>
      <c r="BC296" s="90">
        <f t="shared" ca="1" si="326"/>
        <v>0</v>
      </c>
      <c r="BD296" s="90">
        <f t="shared" ca="1" si="327"/>
        <v>0</v>
      </c>
      <c r="BE296" s="90">
        <f t="shared" ca="1" si="328"/>
        <v>0</v>
      </c>
      <c r="BF296" s="90">
        <f t="shared" ca="1" si="329"/>
        <v>0</v>
      </c>
      <c r="BG296" s="90">
        <f t="shared" ca="1" si="330"/>
        <v>0</v>
      </c>
      <c r="BH296" s="90">
        <f t="shared" ca="1" si="331"/>
        <v>0</v>
      </c>
      <c r="BI296" s="90">
        <f t="shared" ca="1" si="332"/>
        <v>0</v>
      </c>
      <c r="BJ296" s="90">
        <f t="shared" ca="1" si="333"/>
        <v>0</v>
      </c>
      <c r="BK296" s="90">
        <f t="shared" ca="1" si="334"/>
        <v>0</v>
      </c>
      <c r="BL296" s="90">
        <f t="shared" ca="1" si="335"/>
        <v>0</v>
      </c>
      <c r="BM296" s="90">
        <f t="shared" ca="1" si="336"/>
        <v>0</v>
      </c>
      <c r="BN296" s="90">
        <f t="shared" ca="1" si="337"/>
        <v>0</v>
      </c>
      <c r="BO296" s="90">
        <f t="shared" ca="1" si="338"/>
        <v>0</v>
      </c>
      <c r="BP296" s="90">
        <f t="shared" ca="1" si="339"/>
        <v>0</v>
      </c>
      <c r="BQ296" s="90">
        <f t="shared" ca="1" si="340"/>
        <v>0</v>
      </c>
      <c r="BR296" s="92">
        <f t="shared" ca="1" si="341"/>
        <v>0</v>
      </c>
      <c r="BS296" s="92"/>
      <c r="BT296" s="93">
        <f t="shared" ca="1" si="342"/>
        <v>0</v>
      </c>
      <c r="BU296" s="90">
        <f ca="1">IF(W295&lt;=0,0,IF($C296&lt;=SUM($BT296:BT296),0,IF(BD296+$C296-SUM($BT296:BT296)&gt;W295+AM296,W295+AM296-BD296,$C296-SUM($BT296:BT296))))</f>
        <v>0</v>
      </c>
      <c r="BV296" s="90">
        <f ca="1">IF(X295&lt;=0,0,IF($C296&lt;=SUM($BT296:BU296),0,IF(BE296+$C296-SUM($BT296:BU296)&gt;X295+AN296,X295+AN296-BE296,$C296-SUM($BT296:BU296))))</f>
        <v>0</v>
      </c>
      <c r="BW296" s="90">
        <f ca="1">IF(Y295&lt;=0,0,IF($C296&lt;=SUM($BT296:BV296),0,IF(BF296+$C296-SUM($BT296:BV296)&gt;Y295+AO296,Y295+AO296-BF296,$C296-SUM($BT296:BV296))))</f>
        <v>0</v>
      </c>
      <c r="BX296" s="90">
        <f ca="1">IF(Z295&lt;=0,0,IF($C296&lt;=SUM($BT296:BW296),0,IF(BG296+$C296-SUM($BT296:BW296)&gt;Z295+AP296,Z295+AP296-BG296,$C296-SUM($BT296:BW296))))</f>
        <v>0</v>
      </c>
      <c r="BY296" s="90">
        <f ca="1">IF(AA295&lt;=0,0,IF($C296&lt;=SUM($BT296:BX296),0,IF(BH296+$C296-SUM($BT296:BX296)&gt;AA295+AQ296,AA295+AQ296-BH296,$C296-SUM($BT296:BX296))))</f>
        <v>0</v>
      </c>
      <c r="BZ296" s="90">
        <f ca="1">IF(AB295&lt;=0,0,IF($C296&lt;=SUM($BT296:BY296),0,IF(BI296+$C296-SUM($BT296:BY296)&gt;AB295+AR296,AB295+AR296-BI296,$C296-SUM($BT296:BY296))))</f>
        <v>0</v>
      </c>
      <c r="CA296" s="90">
        <f ca="1">IF(AC295&lt;=0,0,IF($C296&lt;=SUM($BT296:BZ296),0,IF(BJ296+$C296-SUM($BT296:BZ296)&gt;AC295+AS296,AC295+AS296-BJ296,$C296-SUM($BT296:BZ296))))</f>
        <v>0</v>
      </c>
      <c r="CB296" s="90">
        <f ca="1">IF(AD295&lt;=0,0,IF($C296&lt;=SUM($BT296:CA296),0,IF(BK296+$C296-SUM($BT296:CA296)&gt;AD295+AT296,AD295+AT296-BK296,$C296-SUM($BT296:CA296))))</f>
        <v>0</v>
      </c>
      <c r="CC296" s="90">
        <f ca="1">IF(AE295&lt;=0,0,IF($C296&lt;=SUM($BT296:CB296),0,IF(BL296+$C296-SUM($BT296:CB296)&gt;AE295+AU296,AE295+AU296-BL296,$C296-SUM($BT296:CB296))))</f>
        <v>0</v>
      </c>
      <c r="CD296" s="90">
        <f ca="1">IF(AF295&lt;=0,0,IF($C296&lt;=SUM($BT296:CC296),0,IF(BM296+$C296-SUM($BT296:CC296)&gt;AF295+AV296,AF295+AV296-BM296,$C296-SUM($BT296:CC296))))</f>
        <v>0</v>
      </c>
      <c r="CE296" s="90">
        <f ca="1">IF(AG295&lt;=0,0,IF($C296&lt;=SUM($BT296:CD296),0,IF(BN296+$C296-SUM($BT296:CD296)&gt;AG295+AW296,AG295+AW296-BN296,$C296-SUM($BT296:CD296))))</f>
        <v>0</v>
      </c>
      <c r="CF296" s="90">
        <f ca="1">IF(AH295&lt;=0,0,IF($C296&lt;=SUM($BT296:CE296),0,IF(BO296+$C296-SUM($BT296:CE296)&gt;AH295+AX296,AH295+AX296-BO296,$C296-SUM($BT296:CE296))))</f>
        <v>0</v>
      </c>
      <c r="CG296" s="90">
        <f ca="1">IF(AI295&lt;=0,0,IF($C296&lt;=SUM($BT296:CF296),0,IF(BP296+$C296-SUM($BT296:CF296)&gt;AI295+AY296,AI295+AY296-BP296,$C296-SUM($BT296:CF296))))</f>
        <v>0</v>
      </c>
      <c r="CH296" s="90">
        <f ca="1">IF(AJ295&lt;=0,0,IF($C296&lt;=SUM($BT296:CG296),0,IF(BQ296+$C296-SUM($BT296:CG296)&gt;AJ295+AZ296,AJ295+AZ296-BQ296,$C296-SUM($BT296:CG296))))</f>
        <v>0</v>
      </c>
    </row>
    <row r="297" spans="1:86" ht="11.1" customHeight="1" x14ac:dyDescent="0.2">
      <c r="A297" s="86" t="str">
        <f t="shared" ca="1" si="278"/>
        <v/>
      </c>
      <c r="B297" s="87" t="e">
        <f t="shared" ca="1" si="343"/>
        <v>#N/A</v>
      </c>
      <c r="C297" s="88" t="str">
        <f t="shared" ca="1" si="279"/>
        <v/>
      </c>
      <c r="D297" s="89"/>
      <c r="E297" s="90">
        <f t="shared" ca="1" si="280"/>
        <v>0</v>
      </c>
      <c r="F297" s="90">
        <f t="shared" ca="1" si="281"/>
        <v>0</v>
      </c>
      <c r="G297" s="90">
        <f t="shared" ca="1" si="282"/>
        <v>0</v>
      </c>
      <c r="H297" s="90">
        <f t="shared" ca="1" si="283"/>
        <v>0</v>
      </c>
      <c r="I297" s="90">
        <f t="shared" ca="1" si="284"/>
        <v>0</v>
      </c>
      <c r="J297" s="90">
        <f t="shared" ca="1" si="285"/>
        <v>0</v>
      </c>
      <c r="K297" s="90">
        <f t="shared" ca="1" si="286"/>
        <v>0</v>
      </c>
      <c r="L297" s="90">
        <f t="shared" ca="1" si="287"/>
        <v>0</v>
      </c>
      <c r="M297" s="90">
        <f t="shared" ca="1" si="288"/>
        <v>0</v>
      </c>
      <c r="N297" s="90">
        <f t="shared" ca="1" si="289"/>
        <v>0</v>
      </c>
      <c r="O297" s="90">
        <f t="shared" ca="1" si="290"/>
        <v>0</v>
      </c>
      <c r="P297" s="90">
        <f t="shared" ca="1" si="291"/>
        <v>0</v>
      </c>
      <c r="Q297" s="90">
        <f t="shared" ca="1" si="292"/>
        <v>0</v>
      </c>
      <c r="R297" s="90">
        <f t="shared" ca="1" si="293"/>
        <v>0</v>
      </c>
      <c r="S297" s="90">
        <f t="shared" ca="1" si="294"/>
        <v>0</v>
      </c>
      <c r="T297" s="91"/>
      <c r="U297" s="90">
        <f t="shared" ca="1" si="277"/>
        <v>0</v>
      </c>
      <c r="V297" s="90">
        <f t="shared" ca="1" si="295"/>
        <v>0</v>
      </c>
      <c r="W297" s="90">
        <f t="shared" ca="1" si="296"/>
        <v>0</v>
      </c>
      <c r="X297" s="90">
        <f t="shared" ca="1" si="297"/>
        <v>0</v>
      </c>
      <c r="Y297" s="90">
        <f t="shared" ca="1" si="298"/>
        <v>0</v>
      </c>
      <c r="Z297" s="90">
        <f t="shared" ca="1" si="299"/>
        <v>0</v>
      </c>
      <c r="AA297" s="90">
        <f t="shared" ca="1" si="300"/>
        <v>0</v>
      </c>
      <c r="AB297" s="90">
        <f t="shared" ca="1" si="301"/>
        <v>0</v>
      </c>
      <c r="AC297" s="90">
        <f t="shared" ca="1" si="302"/>
        <v>0</v>
      </c>
      <c r="AD297" s="90">
        <f t="shared" ca="1" si="303"/>
        <v>0</v>
      </c>
      <c r="AE297" s="90">
        <f t="shared" ca="1" si="304"/>
        <v>0</v>
      </c>
      <c r="AF297" s="90">
        <f t="shared" ca="1" si="305"/>
        <v>0</v>
      </c>
      <c r="AG297" s="90">
        <f t="shared" ca="1" si="306"/>
        <v>0</v>
      </c>
      <c r="AH297" s="90">
        <f t="shared" ca="1" si="307"/>
        <v>0</v>
      </c>
      <c r="AI297" s="90">
        <f t="shared" ca="1" si="308"/>
        <v>0</v>
      </c>
      <c r="AJ297" s="90">
        <f t="shared" ca="1" si="309"/>
        <v>0</v>
      </c>
      <c r="AK297" s="94"/>
      <c r="AL297" s="90">
        <f t="shared" ca="1" si="310"/>
        <v>0</v>
      </c>
      <c r="AM297" s="90">
        <f t="shared" ca="1" si="311"/>
        <v>0</v>
      </c>
      <c r="AN297" s="90">
        <f t="shared" ca="1" si="312"/>
        <v>0</v>
      </c>
      <c r="AO297" s="90">
        <f t="shared" ca="1" si="313"/>
        <v>0</v>
      </c>
      <c r="AP297" s="90">
        <f t="shared" ca="1" si="314"/>
        <v>0</v>
      </c>
      <c r="AQ297" s="90">
        <f t="shared" ca="1" si="315"/>
        <v>0</v>
      </c>
      <c r="AR297" s="90">
        <f t="shared" ca="1" si="316"/>
        <v>0</v>
      </c>
      <c r="AS297" s="90">
        <f t="shared" ca="1" si="317"/>
        <v>0</v>
      </c>
      <c r="AT297" s="90">
        <f t="shared" ca="1" si="318"/>
        <v>0</v>
      </c>
      <c r="AU297" s="90">
        <f t="shared" ca="1" si="319"/>
        <v>0</v>
      </c>
      <c r="AV297" s="90">
        <f t="shared" ca="1" si="320"/>
        <v>0</v>
      </c>
      <c r="AW297" s="90">
        <f t="shared" ca="1" si="321"/>
        <v>0</v>
      </c>
      <c r="AX297" s="90">
        <f t="shared" ca="1" si="322"/>
        <v>0</v>
      </c>
      <c r="AY297" s="90">
        <f t="shared" ca="1" si="323"/>
        <v>0</v>
      </c>
      <c r="AZ297" s="90">
        <f t="shared" ca="1" si="324"/>
        <v>0</v>
      </c>
      <c r="BA297" s="92">
        <f t="shared" ca="1" si="325"/>
        <v>0</v>
      </c>
      <c r="BB297" s="95"/>
      <c r="BC297" s="90">
        <f t="shared" ca="1" si="326"/>
        <v>0</v>
      </c>
      <c r="BD297" s="90">
        <f t="shared" ca="1" si="327"/>
        <v>0</v>
      </c>
      <c r="BE297" s="90">
        <f t="shared" ca="1" si="328"/>
        <v>0</v>
      </c>
      <c r="BF297" s="90">
        <f t="shared" ca="1" si="329"/>
        <v>0</v>
      </c>
      <c r="BG297" s="90">
        <f t="shared" ca="1" si="330"/>
        <v>0</v>
      </c>
      <c r="BH297" s="90">
        <f t="shared" ca="1" si="331"/>
        <v>0</v>
      </c>
      <c r="BI297" s="90">
        <f t="shared" ca="1" si="332"/>
        <v>0</v>
      </c>
      <c r="BJ297" s="90">
        <f t="shared" ca="1" si="333"/>
        <v>0</v>
      </c>
      <c r="BK297" s="90">
        <f t="shared" ca="1" si="334"/>
        <v>0</v>
      </c>
      <c r="BL297" s="90">
        <f t="shared" ca="1" si="335"/>
        <v>0</v>
      </c>
      <c r="BM297" s="90">
        <f t="shared" ca="1" si="336"/>
        <v>0</v>
      </c>
      <c r="BN297" s="90">
        <f t="shared" ca="1" si="337"/>
        <v>0</v>
      </c>
      <c r="BO297" s="90">
        <f t="shared" ca="1" si="338"/>
        <v>0</v>
      </c>
      <c r="BP297" s="90">
        <f t="shared" ca="1" si="339"/>
        <v>0</v>
      </c>
      <c r="BQ297" s="90">
        <f t="shared" ca="1" si="340"/>
        <v>0</v>
      </c>
      <c r="BR297" s="92">
        <f t="shared" ca="1" si="341"/>
        <v>0</v>
      </c>
      <c r="BS297" s="92"/>
      <c r="BT297" s="93">
        <f t="shared" ca="1" si="342"/>
        <v>0</v>
      </c>
      <c r="BU297" s="90">
        <f ca="1">IF(W296&lt;=0,0,IF($C297&lt;=SUM($BT297:BT297),0,IF(BD297+$C297-SUM($BT297:BT297)&gt;W296+AM297,W296+AM297-BD297,$C297-SUM($BT297:BT297))))</f>
        <v>0</v>
      </c>
      <c r="BV297" s="90">
        <f ca="1">IF(X296&lt;=0,0,IF($C297&lt;=SUM($BT297:BU297),0,IF(BE297+$C297-SUM($BT297:BU297)&gt;X296+AN297,X296+AN297-BE297,$C297-SUM($BT297:BU297))))</f>
        <v>0</v>
      </c>
      <c r="BW297" s="90">
        <f ca="1">IF(Y296&lt;=0,0,IF($C297&lt;=SUM($BT297:BV297),0,IF(BF297+$C297-SUM($BT297:BV297)&gt;Y296+AO297,Y296+AO297-BF297,$C297-SUM($BT297:BV297))))</f>
        <v>0</v>
      </c>
      <c r="BX297" s="90">
        <f ca="1">IF(Z296&lt;=0,0,IF($C297&lt;=SUM($BT297:BW297),0,IF(BG297+$C297-SUM($BT297:BW297)&gt;Z296+AP297,Z296+AP297-BG297,$C297-SUM($BT297:BW297))))</f>
        <v>0</v>
      </c>
      <c r="BY297" s="90">
        <f ca="1">IF(AA296&lt;=0,0,IF($C297&lt;=SUM($BT297:BX297),0,IF(BH297+$C297-SUM($BT297:BX297)&gt;AA296+AQ297,AA296+AQ297-BH297,$C297-SUM($BT297:BX297))))</f>
        <v>0</v>
      </c>
      <c r="BZ297" s="90">
        <f ca="1">IF(AB296&lt;=0,0,IF($C297&lt;=SUM($BT297:BY297),0,IF(BI297+$C297-SUM($BT297:BY297)&gt;AB296+AR297,AB296+AR297-BI297,$C297-SUM($BT297:BY297))))</f>
        <v>0</v>
      </c>
      <c r="CA297" s="90">
        <f ca="1">IF(AC296&lt;=0,0,IF($C297&lt;=SUM($BT297:BZ297),0,IF(BJ297+$C297-SUM($BT297:BZ297)&gt;AC296+AS297,AC296+AS297-BJ297,$C297-SUM($BT297:BZ297))))</f>
        <v>0</v>
      </c>
      <c r="CB297" s="90">
        <f ca="1">IF(AD296&lt;=0,0,IF($C297&lt;=SUM($BT297:CA297),0,IF(BK297+$C297-SUM($BT297:CA297)&gt;AD296+AT297,AD296+AT297-BK297,$C297-SUM($BT297:CA297))))</f>
        <v>0</v>
      </c>
      <c r="CC297" s="90">
        <f ca="1">IF(AE296&lt;=0,0,IF($C297&lt;=SUM($BT297:CB297),0,IF(BL297+$C297-SUM($BT297:CB297)&gt;AE296+AU297,AE296+AU297-BL297,$C297-SUM($BT297:CB297))))</f>
        <v>0</v>
      </c>
      <c r="CD297" s="90">
        <f ca="1">IF(AF296&lt;=0,0,IF($C297&lt;=SUM($BT297:CC297),0,IF(BM297+$C297-SUM($BT297:CC297)&gt;AF296+AV297,AF296+AV297-BM297,$C297-SUM($BT297:CC297))))</f>
        <v>0</v>
      </c>
      <c r="CE297" s="90">
        <f ca="1">IF(AG296&lt;=0,0,IF($C297&lt;=SUM($BT297:CD297),0,IF(BN297+$C297-SUM($BT297:CD297)&gt;AG296+AW297,AG296+AW297-BN297,$C297-SUM($BT297:CD297))))</f>
        <v>0</v>
      </c>
      <c r="CF297" s="90">
        <f ca="1">IF(AH296&lt;=0,0,IF($C297&lt;=SUM($BT297:CE297),0,IF(BO297+$C297-SUM($BT297:CE297)&gt;AH296+AX297,AH296+AX297-BO297,$C297-SUM($BT297:CE297))))</f>
        <v>0</v>
      </c>
      <c r="CG297" s="90">
        <f ca="1">IF(AI296&lt;=0,0,IF($C297&lt;=SUM($BT297:CF297),0,IF(BP297+$C297-SUM($BT297:CF297)&gt;AI296+AY297,AI296+AY297-BP297,$C297-SUM($BT297:CF297))))</f>
        <v>0</v>
      </c>
      <c r="CH297" s="90">
        <f ca="1">IF(AJ296&lt;=0,0,IF($C297&lt;=SUM($BT297:CG297),0,IF(BQ297+$C297-SUM($BT297:CG297)&gt;AJ296+AZ297,AJ296+AZ297-BQ297,$C297-SUM($BT297:CG297))))</f>
        <v>0</v>
      </c>
    </row>
    <row r="298" spans="1:86" ht="11.1" customHeight="1" x14ac:dyDescent="0.2">
      <c r="A298" s="86" t="str">
        <f t="shared" ca="1" si="278"/>
        <v/>
      </c>
      <c r="B298" s="87" t="e">
        <f t="shared" ca="1" si="343"/>
        <v>#N/A</v>
      </c>
      <c r="C298" s="88" t="str">
        <f t="shared" ca="1" si="279"/>
        <v/>
      </c>
      <c r="D298" s="89"/>
      <c r="E298" s="90">
        <f t="shared" ca="1" si="280"/>
        <v>0</v>
      </c>
      <c r="F298" s="90">
        <f t="shared" ca="1" si="281"/>
        <v>0</v>
      </c>
      <c r="G298" s="90">
        <f t="shared" ca="1" si="282"/>
        <v>0</v>
      </c>
      <c r="H298" s="90">
        <f t="shared" ca="1" si="283"/>
        <v>0</v>
      </c>
      <c r="I298" s="90">
        <f t="shared" ca="1" si="284"/>
        <v>0</v>
      </c>
      <c r="J298" s="90">
        <f t="shared" ca="1" si="285"/>
        <v>0</v>
      </c>
      <c r="K298" s="90">
        <f t="shared" ca="1" si="286"/>
        <v>0</v>
      </c>
      <c r="L298" s="90">
        <f t="shared" ca="1" si="287"/>
        <v>0</v>
      </c>
      <c r="M298" s="90">
        <f t="shared" ca="1" si="288"/>
        <v>0</v>
      </c>
      <c r="N298" s="90">
        <f t="shared" ca="1" si="289"/>
        <v>0</v>
      </c>
      <c r="O298" s="90">
        <f t="shared" ca="1" si="290"/>
        <v>0</v>
      </c>
      <c r="P298" s="90">
        <f t="shared" ca="1" si="291"/>
        <v>0</v>
      </c>
      <c r="Q298" s="90">
        <f t="shared" ca="1" si="292"/>
        <v>0</v>
      </c>
      <c r="R298" s="90">
        <f t="shared" ca="1" si="293"/>
        <v>0</v>
      </c>
      <c r="S298" s="90">
        <f t="shared" ca="1" si="294"/>
        <v>0</v>
      </c>
      <c r="T298" s="91"/>
      <c r="U298" s="90">
        <f t="shared" ca="1" si="277"/>
        <v>0</v>
      </c>
      <c r="V298" s="90">
        <f t="shared" ca="1" si="295"/>
        <v>0</v>
      </c>
      <c r="W298" s="90">
        <f t="shared" ca="1" si="296"/>
        <v>0</v>
      </c>
      <c r="X298" s="90">
        <f t="shared" ca="1" si="297"/>
        <v>0</v>
      </c>
      <c r="Y298" s="90">
        <f t="shared" ca="1" si="298"/>
        <v>0</v>
      </c>
      <c r="Z298" s="90">
        <f t="shared" ca="1" si="299"/>
        <v>0</v>
      </c>
      <c r="AA298" s="90">
        <f t="shared" ca="1" si="300"/>
        <v>0</v>
      </c>
      <c r="AB298" s="90">
        <f t="shared" ca="1" si="301"/>
        <v>0</v>
      </c>
      <c r="AC298" s="90">
        <f t="shared" ca="1" si="302"/>
        <v>0</v>
      </c>
      <c r="AD298" s="90">
        <f t="shared" ca="1" si="303"/>
        <v>0</v>
      </c>
      <c r="AE298" s="90">
        <f t="shared" ca="1" si="304"/>
        <v>0</v>
      </c>
      <c r="AF298" s="90">
        <f t="shared" ca="1" si="305"/>
        <v>0</v>
      </c>
      <c r="AG298" s="90">
        <f t="shared" ca="1" si="306"/>
        <v>0</v>
      </c>
      <c r="AH298" s="90">
        <f t="shared" ca="1" si="307"/>
        <v>0</v>
      </c>
      <c r="AI298" s="90">
        <f t="shared" ca="1" si="308"/>
        <v>0</v>
      </c>
      <c r="AJ298" s="90">
        <f t="shared" ca="1" si="309"/>
        <v>0</v>
      </c>
      <c r="AK298" s="94"/>
      <c r="AL298" s="90">
        <f t="shared" ca="1" si="310"/>
        <v>0</v>
      </c>
      <c r="AM298" s="90">
        <f t="shared" ca="1" si="311"/>
        <v>0</v>
      </c>
      <c r="AN298" s="90">
        <f t="shared" ca="1" si="312"/>
        <v>0</v>
      </c>
      <c r="AO298" s="90">
        <f t="shared" ca="1" si="313"/>
        <v>0</v>
      </c>
      <c r="AP298" s="90">
        <f t="shared" ca="1" si="314"/>
        <v>0</v>
      </c>
      <c r="AQ298" s="90">
        <f t="shared" ca="1" si="315"/>
        <v>0</v>
      </c>
      <c r="AR298" s="90">
        <f t="shared" ca="1" si="316"/>
        <v>0</v>
      </c>
      <c r="AS298" s="90">
        <f t="shared" ca="1" si="317"/>
        <v>0</v>
      </c>
      <c r="AT298" s="90">
        <f t="shared" ca="1" si="318"/>
        <v>0</v>
      </c>
      <c r="AU298" s="90">
        <f t="shared" ca="1" si="319"/>
        <v>0</v>
      </c>
      <c r="AV298" s="90">
        <f t="shared" ca="1" si="320"/>
        <v>0</v>
      </c>
      <c r="AW298" s="90">
        <f t="shared" ca="1" si="321"/>
        <v>0</v>
      </c>
      <c r="AX298" s="90">
        <f t="shared" ca="1" si="322"/>
        <v>0</v>
      </c>
      <c r="AY298" s="90">
        <f t="shared" ca="1" si="323"/>
        <v>0</v>
      </c>
      <c r="AZ298" s="90">
        <f t="shared" ca="1" si="324"/>
        <v>0</v>
      </c>
      <c r="BA298" s="92">
        <f t="shared" ca="1" si="325"/>
        <v>0</v>
      </c>
      <c r="BB298" s="95"/>
      <c r="BC298" s="90">
        <f t="shared" ca="1" si="326"/>
        <v>0</v>
      </c>
      <c r="BD298" s="90">
        <f t="shared" ca="1" si="327"/>
        <v>0</v>
      </c>
      <c r="BE298" s="90">
        <f t="shared" ca="1" si="328"/>
        <v>0</v>
      </c>
      <c r="BF298" s="90">
        <f t="shared" ca="1" si="329"/>
        <v>0</v>
      </c>
      <c r="BG298" s="90">
        <f t="shared" ca="1" si="330"/>
        <v>0</v>
      </c>
      <c r="BH298" s="90">
        <f t="shared" ca="1" si="331"/>
        <v>0</v>
      </c>
      <c r="BI298" s="90">
        <f t="shared" ca="1" si="332"/>
        <v>0</v>
      </c>
      <c r="BJ298" s="90">
        <f t="shared" ca="1" si="333"/>
        <v>0</v>
      </c>
      <c r="BK298" s="90">
        <f t="shared" ca="1" si="334"/>
        <v>0</v>
      </c>
      <c r="BL298" s="90">
        <f t="shared" ca="1" si="335"/>
        <v>0</v>
      </c>
      <c r="BM298" s="90">
        <f t="shared" ca="1" si="336"/>
        <v>0</v>
      </c>
      <c r="BN298" s="90">
        <f t="shared" ca="1" si="337"/>
        <v>0</v>
      </c>
      <c r="BO298" s="90">
        <f t="shared" ca="1" si="338"/>
        <v>0</v>
      </c>
      <c r="BP298" s="90">
        <f t="shared" ca="1" si="339"/>
        <v>0</v>
      </c>
      <c r="BQ298" s="90">
        <f t="shared" ca="1" si="340"/>
        <v>0</v>
      </c>
      <c r="BR298" s="92">
        <f t="shared" ca="1" si="341"/>
        <v>0</v>
      </c>
      <c r="BS298" s="92"/>
      <c r="BT298" s="93">
        <f t="shared" ca="1" si="342"/>
        <v>0</v>
      </c>
      <c r="BU298" s="90">
        <f ca="1">IF(W297&lt;=0,0,IF($C298&lt;=SUM($BT298:BT298),0,IF(BD298+$C298-SUM($BT298:BT298)&gt;W297+AM298,W297+AM298-BD298,$C298-SUM($BT298:BT298))))</f>
        <v>0</v>
      </c>
      <c r="BV298" s="90">
        <f ca="1">IF(X297&lt;=0,0,IF($C298&lt;=SUM($BT298:BU298),0,IF(BE298+$C298-SUM($BT298:BU298)&gt;X297+AN298,X297+AN298-BE298,$C298-SUM($BT298:BU298))))</f>
        <v>0</v>
      </c>
      <c r="BW298" s="90">
        <f ca="1">IF(Y297&lt;=0,0,IF($C298&lt;=SUM($BT298:BV298),0,IF(BF298+$C298-SUM($BT298:BV298)&gt;Y297+AO298,Y297+AO298-BF298,$C298-SUM($BT298:BV298))))</f>
        <v>0</v>
      </c>
      <c r="BX298" s="90">
        <f ca="1">IF(Z297&lt;=0,0,IF($C298&lt;=SUM($BT298:BW298),0,IF(BG298+$C298-SUM($BT298:BW298)&gt;Z297+AP298,Z297+AP298-BG298,$C298-SUM($BT298:BW298))))</f>
        <v>0</v>
      </c>
      <c r="BY298" s="90">
        <f ca="1">IF(AA297&lt;=0,0,IF($C298&lt;=SUM($BT298:BX298),0,IF(BH298+$C298-SUM($BT298:BX298)&gt;AA297+AQ298,AA297+AQ298-BH298,$C298-SUM($BT298:BX298))))</f>
        <v>0</v>
      </c>
      <c r="BZ298" s="90">
        <f ca="1">IF(AB297&lt;=0,0,IF($C298&lt;=SUM($BT298:BY298),0,IF(BI298+$C298-SUM($BT298:BY298)&gt;AB297+AR298,AB297+AR298-BI298,$C298-SUM($BT298:BY298))))</f>
        <v>0</v>
      </c>
      <c r="CA298" s="90">
        <f ca="1">IF(AC297&lt;=0,0,IF($C298&lt;=SUM($BT298:BZ298),0,IF(BJ298+$C298-SUM($BT298:BZ298)&gt;AC297+AS298,AC297+AS298-BJ298,$C298-SUM($BT298:BZ298))))</f>
        <v>0</v>
      </c>
      <c r="CB298" s="90">
        <f ca="1">IF(AD297&lt;=0,0,IF($C298&lt;=SUM($BT298:CA298),0,IF(BK298+$C298-SUM($BT298:CA298)&gt;AD297+AT298,AD297+AT298-BK298,$C298-SUM($BT298:CA298))))</f>
        <v>0</v>
      </c>
      <c r="CC298" s="90">
        <f ca="1">IF(AE297&lt;=0,0,IF($C298&lt;=SUM($BT298:CB298),0,IF(BL298+$C298-SUM($BT298:CB298)&gt;AE297+AU298,AE297+AU298-BL298,$C298-SUM($BT298:CB298))))</f>
        <v>0</v>
      </c>
      <c r="CD298" s="90">
        <f ca="1">IF(AF297&lt;=0,0,IF($C298&lt;=SUM($BT298:CC298),0,IF(BM298+$C298-SUM($BT298:CC298)&gt;AF297+AV298,AF297+AV298-BM298,$C298-SUM($BT298:CC298))))</f>
        <v>0</v>
      </c>
      <c r="CE298" s="90">
        <f ca="1">IF(AG297&lt;=0,0,IF($C298&lt;=SUM($BT298:CD298),0,IF(BN298+$C298-SUM($BT298:CD298)&gt;AG297+AW298,AG297+AW298-BN298,$C298-SUM($BT298:CD298))))</f>
        <v>0</v>
      </c>
      <c r="CF298" s="90">
        <f ca="1">IF(AH297&lt;=0,0,IF($C298&lt;=SUM($BT298:CE298),0,IF(BO298+$C298-SUM($BT298:CE298)&gt;AH297+AX298,AH297+AX298-BO298,$C298-SUM($BT298:CE298))))</f>
        <v>0</v>
      </c>
      <c r="CG298" s="90">
        <f ca="1">IF(AI297&lt;=0,0,IF($C298&lt;=SUM($BT298:CF298),0,IF(BP298+$C298-SUM($BT298:CF298)&gt;AI297+AY298,AI297+AY298-BP298,$C298-SUM($BT298:CF298))))</f>
        <v>0</v>
      </c>
      <c r="CH298" s="90">
        <f ca="1">IF(AJ297&lt;=0,0,IF($C298&lt;=SUM($BT298:CG298),0,IF(BQ298+$C298-SUM($BT298:CG298)&gt;AJ297+AZ298,AJ297+AZ298-BQ298,$C298-SUM($BT298:CG298))))</f>
        <v>0</v>
      </c>
    </row>
    <row r="299" spans="1:86" ht="11.1" customHeight="1" x14ac:dyDescent="0.2">
      <c r="A299" s="86" t="str">
        <f t="shared" ca="1" si="278"/>
        <v/>
      </c>
      <c r="B299" s="87" t="e">
        <f t="shared" ca="1" si="343"/>
        <v>#N/A</v>
      </c>
      <c r="C299" s="88" t="str">
        <f t="shared" ca="1" si="279"/>
        <v/>
      </c>
      <c r="D299" s="89"/>
      <c r="E299" s="90">
        <f t="shared" ca="1" si="280"/>
        <v>0</v>
      </c>
      <c r="F299" s="90">
        <f t="shared" ca="1" si="281"/>
        <v>0</v>
      </c>
      <c r="G299" s="90">
        <f t="shared" ca="1" si="282"/>
        <v>0</v>
      </c>
      <c r="H299" s="90">
        <f t="shared" ca="1" si="283"/>
        <v>0</v>
      </c>
      <c r="I299" s="90">
        <f t="shared" ca="1" si="284"/>
        <v>0</v>
      </c>
      <c r="J299" s="90">
        <f t="shared" ca="1" si="285"/>
        <v>0</v>
      </c>
      <c r="K299" s="90">
        <f t="shared" ca="1" si="286"/>
        <v>0</v>
      </c>
      <c r="L299" s="90">
        <f t="shared" ca="1" si="287"/>
        <v>0</v>
      </c>
      <c r="M299" s="90">
        <f t="shared" ca="1" si="288"/>
        <v>0</v>
      </c>
      <c r="N299" s="90">
        <f t="shared" ca="1" si="289"/>
        <v>0</v>
      </c>
      <c r="O299" s="90">
        <f t="shared" ca="1" si="290"/>
        <v>0</v>
      </c>
      <c r="P299" s="90">
        <f t="shared" ca="1" si="291"/>
        <v>0</v>
      </c>
      <c r="Q299" s="90">
        <f t="shared" ca="1" si="292"/>
        <v>0</v>
      </c>
      <c r="R299" s="90">
        <f t="shared" ca="1" si="293"/>
        <v>0</v>
      </c>
      <c r="S299" s="90">
        <f t="shared" ca="1" si="294"/>
        <v>0</v>
      </c>
      <c r="T299" s="91"/>
      <c r="U299" s="90">
        <f t="shared" ca="1" si="277"/>
        <v>0</v>
      </c>
      <c r="V299" s="90">
        <f t="shared" ca="1" si="295"/>
        <v>0</v>
      </c>
      <c r="W299" s="90">
        <f t="shared" ca="1" si="296"/>
        <v>0</v>
      </c>
      <c r="X299" s="90">
        <f t="shared" ca="1" si="297"/>
        <v>0</v>
      </c>
      <c r="Y299" s="90">
        <f t="shared" ca="1" si="298"/>
        <v>0</v>
      </c>
      <c r="Z299" s="90">
        <f t="shared" ca="1" si="299"/>
        <v>0</v>
      </c>
      <c r="AA299" s="90">
        <f t="shared" ca="1" si="300"/>
        <v>0</v>
      </c>
      <c r="AB299" s="90">
        <f t="shared" ca="1" si="301"/>
        <v>0</v>
      </c>
      <c r="AC299" s="90">
        <f t="shared" ca="1" si="302"/>
        <v>0</v>
      </c>
      <c r="AD299" s="90">
        <f t="shared" ca="1" si="303"/>
        <v>0</v>
      </c>
      <c r="AE299" s="90">
        <f t="shared" ca="1" si="304"/>
        <v>0</v>
      </c>
      <c r="AF299" s="90">
        <f t="shared" ca="1" si="305"/>
        <v>0</v>
      </c>
      <c r="AG299" s="90">
        <f t="shared" ca="1" si="306"/>
        <v>0</v>
      </c>
      <c r="AH299" s="90">
        <f t="shared" ca="1" si="307"/>
        <v>0</v>
      </c>
      <c r="AI299" s="90">
        <f t="shared" ca="1" si="308"/>
        <v>0</v>
      </c>
      <c r="AJ299" s="90">
        <f t="shared" ca="1" si="309"/>
        <v>0</v>
      </c>
      <c r="AK299" s="94"/>
      <c r="AL299" s="90">
        <f t="shared" ca="1" si="310"/>
        <v>0</v>
      </c>
      <c r="AM299" s="90">
        <f t="shared" ca="1" si="311"/>
        <v>0</v>
      </c>
      <c r="AN299" s="90">
        <f t="shared" ca="1" si="312"/>
        <v>0</v>
      </c>
      <c r="AO299" s="90">
        <f t="shared" ca="1" si="313"/>
        <v>0</v>
      </c>
      <c r="AP299" s="90">
        <f t="shared" ca="1" si="314"/>
        <v>0</v>
      </c>
      <c r="AQ299" s="90">
        <f t="shared" ca="1" si="315"/>
        <v>0</v>
      </c>
      <c r="AR299" s="90">
        <f t="shared" ca="1" si="316"/>
        <v>0</v>
      </c>
      <c r="AS299" s="90">
        <f t="shared" ca="1" si="317"/>
        <v>0</v>
      </c>
      <c r="AT299" s="90">
        <f t="shared" ca="1" si="318"/>
        <v>0</v>
      </c>
      <c r="AU299" s="90">
        <f t="shared" ca="1" si="319"/>
        <v>0</v>
      </c>
      <c r="AV299" s="90">
        <f t="shared" ca="1" si="320"/>
        <v>0</v>
      </c>
      <c r="AW299" s="90">
        <f t="shared" ca="1" si="321"/>
        <v>0</v>
      </c>
      <c r="AX299" s="90">
        <f t="shared" ca="1" si="322"/>
        <v>0</v>
      </c>
      <c r="AY299" s="90">
        <f t="shared" ca="1" si="323"/>
        <v>0</v>
      </c>
      <c r="AZ299" s="90">
        <f t="shared" ca="1" si="324"/>
        <v>0</v>
      </c>
      <c r="BA299" s="92">
        <f t="shared" ca="1" si="325"/>
        <v>0</v>
      </c>
      <c r="BB299" s="95"/>
      <c r="BC299" s="90">
        <f t="shared" ca="1" si="326"/>
        <v>0</v>
      </c>
      <c r="BD299" s="90">
        <f t="shared" ca="1" si="327"/>
        <v>0</v>
      </c>
      <c r="BE299" s="90">
        <f t="shared" ca="1" si="328"/>
        <v>0</v>
      </c>
      <c r="BF299" s="90">
        <f t="shared" ca="1" si="329"/>
        <v>0</v>
      </c>
      <c r="BG299" s="90">
        <f t="shared" ca="1" si="330"/>
        <v>0</v>
      </c>
      <c r="BH299" s="90">
        <f t="shared" ca="1" si="331"/>
        <v>0</v>
      </c>
      <c r="BI299" s="90">
        <f t="shared" ca="1" si="332"/>
        <v>0</v>
      </c>
      <c r="BJ299" s="90">
        <f t="shared" ca="1" si="333"/>
        <v>0</v>
      </c>
      <c r="BK299" s="90">
        <f t="shared" ca="1" si="334"/>
        <v>0</v>
      </c>
      <c r="BL299" s="90">
        <f t="shared" ca="1" si="335"/>
        <v>0</v>
      </c>
      <c r="BM299" s="90">
        <f t="shared" ca="1" si="336"/>
        <v>0</v>
      </c>
      <c r="BN299" s="90">
        <f t="shared" ca="1" si="337"/>
        <v>0</v>
      </c>
      <c r="BO299" s="90">
        <f t="shared" ca="1" si="338"/>
        <v>0</v>
      </c>
      <c r="BP299" s="90">
        <f t="shared" ca="1" si="339"/>
        <v>0</v>
      </c>
      <c r="BQ299" s="90">
        <f t="shared" ca="1" si="340"/>
        <v>0</v>
      </c>
      <c r="BR299" s="92">
        <f t="shared" ca="1" si="341"/>
        <v>0</v>
      </c>
      <c r="BS299" s="92"/>
      <c r="BT299" s="93">
        <f t="shared" ca="1" si="342"/>
        <v>0</v>
      </c>
      <c r="BU299" s="90">
        <f ca="1">IF(W298&lt;=0,0,IF($C299&lt;=SUM($BT299:BT299),0,IF(BD299+$C299-SUM($BT299:BT299)&gt;W298+AM299,W298+AM299-BD299,$C299-SUM($BT299:BT299))))</f>
        <v>0</v>
      </c>
      <c r="BV299" s="90">
        <f ca="1">IF(X298&lt;=0,0,IF($C299&lt;=SUM($BT299:BU299),0,IF(BE299+$C299-SUM($BT299:BU299)&gt;X298+AN299,X298+AN299-BE299,$C299-SUM($BT299:BU299))))</f>
        <v>0</v>
      </c>
      <c r="BW299" s="90">
        <f ca="1">IF(Y298&lt;=0,0,IF($C299&lt;=SUM($BT299:BV299),0,IF(BF299+$C299-SUM($BT299:BV299)&gt;Y298+AO299,Y298+AO299-BF299,$C299-SUM($BT299:BV299))))</f>
        <v>0</v>
      </c>
      <c r="BX299" s="90">
        <f ca="1">IF(Z298&lt;=0,0,IF($C299&lt;=SUM($BT299:BW299),0,IF(BG299+$C299-SUM($BT299:BW299)&gt;Z298+AP299,Z298+AP299-BG299,$C299-SUM($BT299:BW299))))</f>
        <v>0</v>
      </c>
      <c r="BY299" s="90">
        <f ca="1">IF(AA298&lt;=0,0,IF($C299&lt;=SUM($BT299:BX299),0,IF(BH299+$C299-SUM($BT299:BX299)&gt;AA298+AQ299,AA298+AQ299-BH299,$C299-SUM($BT299:BX299))))</f>
        <v>0</v>
      </c>
      <c r="BZ299" s="90">
        <f ca="1">IF(AB298&lt;=0,0,IF($C299&lt;=SUM($BT299:BY299),0,IF(BI299+$C299-SUM($BT299:BY299)&gt;AB298+AR299,AB298+AR299-BI299,$C299-SUM($BT299:BY299))))</f>
        <v>0</v>
      </c>
      <c r="CA299" s="90">
        <f ca="1">IF(AC298&lt;=0,0,IF($C299&lt;=SUM($BT299:BZ299),0,IF(BJ299+$C299-SUM($BT299:BZ299)&gt;AC298+AS299,AC298+AS299-BJ299,$C299-SUM($BT299:BZ299))))</f>
        <v>0</v>
      </c>
      <c r="CB299" s="90">
        <f ca="1">IF(AD298&lt;=0,0,IF($C299&lt;=SUM($BT299:CA299),0,IF(BK299+$C299-SUM($BT299:CA299)&gt;AD298+AT299,AD298+AT299-BK299,$C299-SUM($BT299:CA299))))</f>
        <v>0</v>
      </c>
      <c r="CC299" s="90">
        <f ca="1">IF(AE298&lt;=0,0,IF($C299&lt;=SUM($BT299:CB299),0,IF(BL299+$C299-SUM($BT299:CB299)&gt;AE298+AU299,AE298+AU299-BL299,$C299-SUM($BT299:CB299))))</f>
        <v>0</v>
      </c>
      <c r="CD299" s="90">
        <f ca="1">IF(AF298&lt;=0,0,IF($C299&lt;=SUM($BT299:CC299),0,IF(BM299+$C299-SUM($BT299:CC299)&gt;AF298+AV299,AF298+AV299-BM299,$C299-SUM($BT299:CC299))))</f>
        <v>0</v>
      </c>
      <c r="CE299" s="90">
        <f ca="1">IF(AG298&lt;=0,0,IF($C299&lt;=SUM($BT299:CD299),0,IF(BN299+$C299-SUM($BT299:CD299)&gt;AG298+AW299,AG298+AW299-BN299,$C299-SUM($BT299:CD299))))</f>
        <v>0</v>
      </c>
      <c r="CF299" s="90">
        <f ca="1">IF(AH298&lt;=0,0,IF($C299&lt;=SUM($BT299:CE299),0,IF(BO299+$C299-SUM($BT299:CE299)&gt;AH298+AX299,AH298+AX299-BO299,$C299-SUM($BT299:CE299))))</f>
        <v>0</v>
      </c>
      <c r="CG299" s="90">
        <f ca="1">IF(AI298&lt;=0,0,IF($C299&lt;=SUM($BT299:CF299),0,IF(BP299+$C299-SUM($BT299:CF299)&gt;AI298+AY299,AI298+AY299-BP299,$C299-SUM($BT299:CF299))))</f>
        <v>0</v>
      </c>
      <c r="CH299" s="90">
        <f ca="1">IF(AJ298&lt;=0,0,IF($C299&lt;=SUM($BT299:CG299),0,IF(BQ299+$C299-SUM($BT299:CG299)&gt;AJ298+AZ299,AJ298+AZ299-BQ299,$C299-SUM($BT299:CG299))))</f>
        <v>0</v>
      </c>
    </row>
    <row r="300" spans="1:86" ht="11.1" customHeight="1" x14ac:dyDescent="0.2">
      <c r="A300" s="86" t="str">
        <f t="shared" ca="1" si="278"/>
        <v/>
      </c>
      <c r="B300" s="87" t="e">
        <f t="shared" ca="1" si="343"/>
        <v>#N/A</v>
      </c>
      <c r="C300" s="88" t="str">
        <f t="shared" ca="1" si="279"/>
        <v/>
      </c>
      <c r="D300" s="89"/>
      <c r="E300" s="90">
        <f t="shared" ca="1" si="280"/>
        <v>0</v>
      </c>
      <c r="F300" s="90">
        <f t="shared" ca="1" si="281"/>
        <v>0</v>
      </c>
      <c r="G300" s="90">
        <f t="shared" ca="1" si="282"/>
        <v>0</v>
      </c>
      <c r="H300" s="90">
        <f t="shared" ca="1" si="283"/>
        <v>0</v>
      </c>
      <c r="I300" s="90">
        <f t="shared" ca="1" si="284"/>
        <v>0</v>
      </c>
      <c r="J300" s="90">
        <f t="shared" ca="1" si="285"/>
        <v>0</v>
      </c>
      <c r="K300" s="90">
        <f t="shared" ca="1" si="286"/>
        <v>0</v>
      </c>
      <c r="L300" s="90">
        <f t="shared" ca="1" si="287"/>
        <v>0</v>
      </c>
      <c r="M300" s="90">
        <f t="shared" ca="1" si="288"/>
        <v>0</v>
      </c>
      <c r="N300" s="90">
        <f t="shared" ca="1" si="289"/>
        <v>0</v>
      </c>
      <c r="O300" s="90">
        <f t="shared" ca="1" si="290"/>
        <v>0</v>
      </c>
      <c r="P300" s="90">
        <f t="shared" ca="1" si="291"/>
        <v>0</v>
      </c>
      <c r="Q300" s="90">
        <f t="shared" ca="1" si="292"/>
        <v>0</v>
      </c>
      <c r="R300" s="90">
        <f t="shared" ca="1" si="293"/>
        <v>0</v>
      </c>
      <c r="S300" s="90">
        <f t="shared" ca="1" si="294"/>
        <v>0</v>
      </c>
      <c r="T300" s="91"/>
      <c r="U300" s="90">
        <f t="shared" ca="1" si="277"/>
        <v>0</v>
      </c>
      <c r="V300" s="90">
        <f t="shared" ca="1" si="295"/>
        <v>0</v>
      </c>
      <c r="W300" s="90">
        <f t="shared" ca="1" si="296"/>
        <v>0</v>
      </c>
      <c r="X300" s="90">
        <f t="shared" ca="1" si="297"/>
        <v>0</v>
      </c>
      <c r="Y300" s="90">
        <f t="shared" ca="1" si="298"/>
        <v>0</v>
      </c>
      <c r="Z300" s="90">
        <f t="shared" ca="1" si="299"/>
        <v>0</v>
      </c>
      <c r="AA300" s="90">
        <f t="shared" ca="1" si="300"/>
        <v>0</v>
      </c>
      <c r="AB300" s="90">
        <f t="shared" ca="1" si="301"/>
        <v>0</v>
      </c>
      <c r="AC300" s="90">
        <f t="shared" ca="1" si="302"/>
        <v>0</v>
      </c>
      <c r="AD300" s="90">
        <f t="shared" ca="1" si="303"/>
        <v>0</v>
      </c>
      <c r="AE300" s="90">
        <f t="shared" ca="1" si="304"/>
        <v>0</v>
      </c>
      <c r="AF300" s="90">
        <f t="shared" ca="1" si="305"/>
        <v>0</v>
      </c>
      <c r="AG300" s="90">
        <f t="shared" ca="1" si="306"/>
        <v>0</v>
      </c>
      <c r="AH300" s="90">
        <f t="shared" ca="1" si="307"/>
        <v>0</v>
      </c>
      <c r="AI300" s="90">
        <f t="shared" ca="1" si="308"/>
        <v>0</v>
      </c>
      <c r="AJ300" s="90">
        <f t="shared" ca="1" si="309"/>
        <v>0</v>
      </c>
      <c r="AK300" s="94"/>
      <c r="AL300" s="90">
        <f t="shared" ca="1" si="310"/>
        <v>0</v>
      </c>
      <c r="AM300" s="90">
        <f t="shared" ca="1" si="311"/>
        <v>0</v>
      </c>
      <c r="AN300" s="90">
        <f t="shared" ca="1" si="312"/>
        <v>0</v>
      </c>
      <c r="AO300" s="90">
        <f t="shared" ca="1" si="313"/>
        <v>0</v>
      </c>
      <c r="AP300" s="90">
        <f t="shared" ca="1" si="314"/>
        <v>0</v>
      </c>
      <c r="AQ300" s="90">
        <f t="shared" ca="1" si="315"/>
        <v>0</v>
      </c>
      <c r="AR300" s="90">
        <f t="shared" ca="1" si="316"/>
        <v>0</v>
      </c>
      <c r="AS300" s="90">
        <f t="shared" ca="1" si="317"/>
        <v>0</v>
      </c>
      <c r="AT300" s="90">
        <f t="shared" ca="1" si="318"/>
        <v>0</v>
      </c>
      <c r="AU300" s="90">
        <f t="shared" ca="1" si="319"/>
        <v>0</v>
      </c>
      <c r="AV300" s="90">
        <f t="shared" ca="1" si="320"/>
        <v>0</v>
      </c>
      <c r="AW300" s="90">
        <f t="shared" ca="1" si="321"/>
        <v>0</v>
      </c>
      <c r="AX300" s="90">
        <f t="shared" ca="1" si="322"/>
        <v>0</v>
      </c>
      <c r="AY300" s="90">
        <f t="shared" ca="1" si="323"/>
        <v>0</v>
      </c>
      <c r="AZ300" s="90">
        <f t="shared" ca="1" si="324"/>
        <v>0</v>
      </c>
      <c r="BA300" s="92">
        <f t="shared" ca="1" si="325"/>
        <v>0</v>
      </c>
      <c r="BB300" s="95"/>
      <c r="BC300" s="90">
        <f t="shared" ca="1" si="326"/>
        <v>0</v>
      </c>
      <c r="BD300" s="90">
        <f t="shared" ca="1" si="327"/>
        <v>0</v>
      </c>
      <c r="BE300" s="90">
        <f t="shared" ca="1" si="328"/>
        <v>0</v>
      </c>
      <c r="BF300" s="90">
        <f t="shared" ca="1" si="329"/>
        <v>0</v>
      </c>
      <c r="BG300" s="90">
        <f t="shared" ca="1" si="330"/>
        <v>0</v>
      </c>
      <c r="BH300" s="90">
        <f t="shared" ca="1" si="331"/>
        <v>0</v>
      </c>
      <c r="BI300" s="90">
        <f t="shared" ca="1" si="332"/>
        <v>0</v>
      </c>
      <c r="BJ300" s="90">
        <f t="shared" ca="1" si="333"/>
        <v>0</v>
      </c>
      <c r="BK300" s="90">
        <f t="shared" ca="1" si="334"/>
        <v>0</v>
      </c>
      <c r="BL300" s="90">
        <f t="shared" ca="1" si="335"/>
        <v>0</v>
      </c>
      <c r="BM300" s="90">
        <f t="shared" ca="1" si="336"/>
        <v>0</v>
      </c>
      <c r="BN300" s="90">
        <f t="shared" ca="1" si="337"/>
        <v>0</v>
      </c>
      <c r="BO300" s="90">
        <f t="shared" ca="1" si="338"/>
        <v>0</v>
      </c>
      <c r="BP300" s="90">
        <f t="shared" ca="1" si="339"/>
        <v>0</v>
      </c>
      <c r="BQ300" s="90">
        <f t="shared" ca="1" si="340"/>
        <v>0</v>
      </c>
      <c r="BR300" s="92">
        <f t="shared" ca="1" si="341"/>
        <v>0</v>
      </c>
      <c r="BS300" s="92"/>
      <c r="BT300" s="93">
        <f t="shared" ca="1" si="342"/>
        <v>0</v>
      </c>
      <c r="BU300" s="90">
        <f ca="1">IF(W299&lt;=0,0,IF($C300&lt;=SUM($BT300:BT300),0,IF(BD300+$C300-SUM($BT300:BT300)&gt;W299+AM300,W299+AM300-BD300,$C300-SUM($BT300:BT300))))</f>
        <v>0</v>
      </c>
      <c r="BV300" s="90">
        <f ca="1">IF(X299&lt;=0,0,IF($C300&lt;=SUM($BT300:BU300),0,IF(BE300+$C300-SUM($BT300:BU300)&gt;X299+AN300,X299+AN300-BE300,$C300-SUM($BT300:BU300))))</f>
        <v>0</v>
      </c>
      <c r="BW300" s="90">
        <f ca="1">IF(Y299&lt;=0,0,IF($C300&lt;=SUM($BT300:BV300),0,IF(BF300+$C300-SUM($BT300:BV300)&gt;Y299+AO300,Y299+AO300-BF300,$C300-SUM($BT300:BV300))))</f>
        <v>0</v>
      </c>
      <c r="BX300" s="90">
        <f ca="1">IF(Z299&lt;=0,0,IF($C300&lt;=SUM($BT300:BW300),0,IF(BG300+$C300-SUM($BT300:BW300)&gt;Z299+AP300,Z299+AP300-BG300,$C300-SUM($BT300:BW300))))</f>
        <v>0</v>
      </c>
      <c r="BY300" s="90">
        <f ca="1">IF(AA299&lt;=0,0,IF($C300&lt;=SUM($BT300:BX300),0,IF(BH300+$C300-SUM($BT300:BX300)&gt;AA299+AQ300,AA299+AQ300-BH300,$C300-SUM($BT300:BX300))))</f>
        <v>0</v>
      </c>
      <c r="BZ300" s="90">
        <f ca="1">IF(AB299&lt;=0,0,IF($C300&lt;=SUM($BT300:BY300),0,IF(BI300+$C300-SUM($BT300:BY300)&gt;AB299+AR300,AB299+AR300-BI300,$C300-SUM($BT300:BY300))))</f>
        <v>0</v>
      </c>
      <c r="CA300" s="90">
        <f ca="1">IF(AC299&lt;=0,0,IF($C300&lt;=SUM($BT300:BZ300),0,IF(BJ300+$C300-SUM($BT300:BZ300)&gt;AC299+AS300,AC299+AS300-BJ300,$C300-SUM($BT300:BZ300))))</f>
        <v>0</v>
      </c>
      <c r="CB300" s="90">
        <f ca="1">IF(AD299&lt;=0,0,IF($C300&lt;=SUM($BT300:CA300),0,IF(BK300+$C300-SUM($BT300:CA300)&gt;AD299+AT300,AD299+AT300-BK300,$C300-SUM($BT300:CA300))))</f>
        <v>0</v>
      </c>
      <c r="CC300" s="90">
        <f ca="1">IF(AE299&lt;=0,0,IF($C300&lt;=SUM($BT300:CB300),0,IF(BL300+$C300-SUM($BT300:CB300)&gt;AE299+AU300,AE299+AU300-BL300,$C300-SUM($BT300:CB300))))</f>
        <v>0</v>
      </c>
      <c r="CD300" s="90">
        <f ca="1">IF(AF299&lt;=0,0,IF($C300&lt;=SUM($BT300:CC300),0,IF(BM300+$C300-SUM($BT300:CC300)&gt;AF299+AV300,AF299+AV300-BM300,$C300-SUM($BT300:CC300))))</f>
        <v>0</v>
      </c>
      <c r="CE300" s="90">
        <f ca="1">IF(AG299&lt;=0,0,IF($C300&lt;=SUM($BT300:CD300),0,IF(BN300+$C300-SUM($BT300:CD300)&gt;AG299+AW300,AG299+AW300-BN300,$C300-SUM($BT300:CD300))))</f>
        <v>0</v>
      </c>
      <c r="CF300" s="90">
        <f ca="1">IF(AH299&lt;=0,0,IF($C300&lt;=SUM($BT300:CE300),0,IF(BO300+$C300-SUM($BT300:CE300)&gt;AH299+AX300,AH299+AX300-BO300,$C300-SUM($BT300:CE300))))</f>
        <v>0</v>
      </c>
      <c r="CG300" s="90">
        <f ca="1">IF(AI299&lt;=0,0,IF($C300&lt;=SUM($BT300:CF300),0,IF(BP300+$C300-SUM($BT300:CF300)&gt;AI299+AY300,AI299+AY300-BP300,$C300-SUM($BT300:CF300))))</f>
        <v>0</v>
      </c>
      <c r="CH300" s="90">
        <f ca="1">IF(AJ299&lt;=0,0,IF($C300&lt;=SUM($BT300:CG300),0,IF(BQ300+$C300-SUM($BT300:CG300)&gt;AJ299+AZ300,AJ299+AZ300-BQ300,$C300-SUM($BT300:CG300))))</f>
        <v>0</v>
      </c>
    </row>
    <row r="301" spans="1:86" ht="11.1" customHeight="1" x14ac:dyDescent="0.2">
      <c r="A301" s="86" t="str">
        <f t="shared" ca="1" si="278"/>
        <v/>
      </c>
      <c r="B301" s="87" t="e">
        <f t="shared" ca="1" si="343"/>
        <v>#N/A</v>
      </c>
      <c r="C301" s="88" t="str">
        <f t="shared" ca="1" si="279"/>
        <v/>
      </c>
      <c r="D301" s="89"/>
      <c r="E301" s="90">
        <f t="shared" ca="1" si="280"/>
        <v>0</v>
      </c>
      <c r="F301" s="90">
        <f t="shared" ca="1" si="281"/>
        <v>0</v>
      </c>
      <c r="G301" s="90">
        <f t="shared" ca="1" si="282"/>
        <v>0</v>
      </c>
      <c r="H301" s="90">
        <f t="shared" ca="1" si="283"/>
        <v>0</v>
      </c>
      <c r="I301" s="90">
        <f t="shared" ca="1" si="284"/>
        <v>0</v>
      </c>
      <c r="J301" s="90">
        <f t="shared" ca="1" si="285"/>
        <v>0</v>
      </c>
      <c r="K301" s="90">
        <f t="shared" ca="1" si="286"/>
        <v>0</v>
      </c>
      <c r="L301" s="90">
        <f t="shared" ca="1" si="287"/>
        <v>0</v>
      </c>
      <c r="M301" s="90">
        <f t="shared" ca="1" si="288"/>
        <v>0</v>
      </c>
      <c r="N301" s="90">
        <f t="shared" ca="1" si="289"/>
        <v>0</v>
      </c>
      <c r="O301" s="90">
        <f t="shared" ca="1" si="290"/>
        <v>0</v>
      </c>
      <c r="P301" s="90">
        <f t="shared" ca="1" si="291"/>
        <v>0</v>
      </c>
      <c r="Q301" s="90">
        <f t="shared" ca="1" si="292"/>
        <v>0</v>
      </c>
      <c r="R301" s="90">
        <f t="shared" ca="1" si="293"/>
        <v>0</v>
      </c>
      <c r="S301" s="90">
        <f t="shared" ca="1" si="294"/>
        <v>0</v>
      </c>
      <c r="T301" s="91"/>
      <c r="U301" s="90">
        <f t="shared" ca="1" si="277"/>
        <v>0</v>
      </c>
      <c r="V301" s="90">
        <f t="shared" ca="1" si="295"/>
        <v>0</v>
      </c>
      <c r="W301" s="90">
        <f t="shared" ca="1" si="296"/>
        <v>0</v>
      </c>
      <c r="X301" s="90">
        <f t="shared" ca="1" si="297"/>
        <v>0</v>
      </c>
      <c r="Y301" s="90">
        <f t="shared" ca="1" si="298"/>
        <v>0</v>
      </c>
      <c r="Z301" s="90">
        <f t="shared" ca="1" si="299"/>
        <v>0</v>
      </c>
      <c r="AA301" s="90">
        <f t="shared" ca="1" si="300"/>
        <v>0</v>
      </c>
      <c r="AB301" s="90">
        <f t="shared" ca="1" si="301"/>
        <v>0</v>
      </c>
      <c r="AC301" s="90">
        <f t="shared" ca="1" si="302"/>
        <v>0</v>
      </c>
      <c r="AD301" s="90">
        <f t="shared" ca="1" si="303"/>
        <v>0</v>
      </c>
      <c r="AE301" s="90">
        <f t="shared" ca="1" si="304"/>
        <v>0</v>
      </c>
      <c r="AF301" s="90">
        <f t="shared" ca="1" si="305"/>
        <v>0</v>
      </c>
      <c r="AG301" s="90">
        <f t="shared" ca="1" si="306"/>
        <v>0</v>
      </c>
      <c r="AH301" s="90">
        <f t="shared" ca="1" si="307"/>
        <v>0</v>
      </c>
      <c r="AI301" s="90">
        <f t="shared" ca="1" si="308"/>
        <v>0</v>
      </c>
      <c r="AJ301" s="90">
        <f t="shared" ca="1" si="309"/>
        <v>0</v>
      </c>
      <c r="AK301" s="94"/>
      <c r="AL301" s="90">
        <f t="shared" ca="1" si="310"/>
        <v>0</v>
      </c>
      <c r="AM301" s="90">
        <f t="shared" ca="1" si="311"/>
        <v>0</v>
      </c>
      <c r="AN301" s="90">
        <f t="shared" ca="1" si="312"/>
        <v>0</v>
      </c>
      <c r="AO301" s="90">
        <f t="shared" ca="1" si="313"/>
        <v>0</v>
      </c>
      <c r="AP301" s="90">
        <f t="shared" ca="1" si="314"/>
        <v>0</v>
      </c>
      <c r="AQ301" s="90">
        <f t="shared" ca="1" si="315"/>
        <v>0</v>
      </c>
      <c r="AR301" s="90">
        <f t="shared" ca="1" si="316"/>
        <v>0</v>
      </c>
      <c r="AS301" s="90">
        <f t="shared" ca="1" si="317"/>
        <v>0</v>
      </c>
      <c r="AT301" s="90">
        <f t="shared" ca="1" si="318"/>
        <v>0</v>
      </c>
      <c r="AU301" s="90">
        <f t="shared" ca="1" si="319"/>
        <v>0</v>
      </c>
      <c r="AV301" s="90">
        <f t="shared" ca="1" si="320"/>
        <v>0</v>
      </c>
      <c r="AW301" s="90">
        <f t="shared" ca="1" si="321"/>
        <v>0</v>
      </c>
      <c r="AX301" s="90">
        <f t="shared" ca="1" si="322"/>
        <v>0</v>
      </c>
      <c r="AY301" s="90">
        <f t="shared" ca="1" si="323"/>
        <v>0</v>
      </c>
      <c r="AZ301" s="90">
        <f t="shared" ca="1" si="324"/>
        <v>0</v>
      </c>
      <c r="BA301" s="92">
        <f t="shared" ca="1" si="325"/>
        <v>0</v>
      </c>
      <c r="BB301" s="95"/>
      <c r="BC301" s="90">
        <f t="shared" ca="1" si="326"/>
        <v>0</v>
      </c>
      <c r="BD301" s="90">
        <f t="shared" ca="1" si="327"/>
        <v>0</v>
      </c>
      <c r="BE301" s="90">
        <f t="shared" ca="1" si="328"/>
        <v>0</v>
      </c>
      <c r="BF301" s="90">
        <f t="shared" ca="1" si="329"/>
        <v>0</v>
      </c>
      <c r="BG301" s="90">
        <f t="shared" ca="1" si="330"/>
        <v>0</v>
      </c>
      <c r="BH301" s="90">
        <f t="shared" ca="1" si="331"/>
        <v>0</v>
      </c>
      <c r="BI301" s="90">
        <f t="shared" ca="1" si="332"/>
        <v>0</v>
      </c>
      <c r="BJ301" s="90">
        <f t="shared" ca="1" si="333"/>
        <v>0</v>
      </c>
      <c r="BK301" s="90">
        <f t="shared" ca="1" si="334"/>
        <v>0</v>
      </c>
      <c r="BL301" s="90">
        <f t="shared" ca="1" si="335"/>
        <v>0</v>
      </c>
      <c r="BM301" s="90">
        <f t="shared" ca="1" si="336"/>
        <v>0</v>
      </c>
      <c r="BN301" s="90">
        <f t="shared" ca="1" si="337"/>
        <v>0</v>
      </c>
      <c r="BO301" s="90">
        <f t="shared" ca="1" si="338"/>
        <v>0</v>
      </c>
      <c r="BP301" s="90">
        <f t="shared" ca="1" si="339"/>
        <v>0</v>
      </c>
      <c r="BQ301" s="90">
        <f t="shared" ca="1" si="340"/>
        <v>0</v>
      </c>
      <c r="BR301" s="92">
        <f t="shared" ca="1" si="341"/>
        <v>0</v>
      </c>
      <c r="BS301" s="92"/>
      <c r="BT301" s="93">
        <f t="shared" ca="1" si="342"/>
        <v>0</v>
      </c>
      <c r="BU301" s="90">
        <f ca="1">IF(W300&lt;=0,0,IF($C301&lt;=SUM($BT301:BT301),0,IF(BD301+$C301-SUM($BT301:BT301)&gt;W300+AM301,W300+AM301-BD301,$C301-SUM($BT301:BT301))))</f>
        <v>0</v>
      </c>
      <c r="BV301" s="90">
        <f ca="1">IF(X300&lt;=0,0,IF($C301&lt;=SUM($BT301:BU301),0,IF(BE301+$C301-SUM($BT301:BU301)&gt;X300+AN301,X300+AN301-BE301,$C301-SUM($BT301:BU301))))</f>
        <v>0</v>
      </c>
      <c r="BW301" s="90">
        <f ca="1">IF(Y300&lt;=0,0,IF($C301&lt;=SUM($BT301:BV301),0,IF(BF301+$C301-SUM($BT301:BV301)&gt;Y300+AO301,Y300+AO301-BF301,$C301-SUM($BT301:BV301))))</f>
        <v>0</v>
      </c>
      <c r="BX301" s="90">
        <f ca="1">IF(Z300&lt;=0,0,IF($C301&lt;=SUM($BT301:BW301),0,IF(BG301+$C301-SUM($BT301:BW301)&gt;Z300+AP301,Z300+AP301-BG301,$C301-SUM($BT301:BW301))))</f>
        <v>0</v>
      </c>
      <c r="BY301" s="90">
        <f ca="1">IF(AA300&lt;=0,0,IF($C301&lt;=SUM($BT301:BX301),0,IF(BH301+$C301-SUM($BT301:BX301)&gt;AA300+AQ301,AA300+AQ301-BH301,$C301-SUM($BT301:BX301))))</f>
        <v>0</v>
      </c>
      <c r="BZ301" s="90">
        <f ca="1">IF(AB300&lt;=0,0,IF($C301&lt;=SUM($BT301:BY301),0,IF(BI301+$C301-SUM($BT301:BY301)&gt;AB300+AR301,AB300+AR301-BI301,$C301-SUM($BT301:BY301))))</f>
        <v>0</v>
      </c>
      <c r="CA301" s="90">
        <f ca="1">IF(AC300&lt;=0,0,IF($C301&lt;=SUM($BT301:BZ301),0,IF(BJ301+$C301-SUM($BT301:BZ301)&gt;AC300+AS301,AC300+AS301-BJ301,$C301-SUM($BT301:BZ301))))</f>
        <v>0</v>
      </c>
      <c r="CB301" s="90">
        <f ca="1">IF(AD300&lt;=0,0,IF($C301&lt;=SUM($BT301:CA301),0,IF(BK301+$C301-SUM($BT301:CA301)&gt;AD300+AT301,AD300+AT301-BK301,$C301-SUM($BT301:CA301))))</f>
        <v>0</v>
      </c>
      <c r="CC301" s="90">
        <f ca="1">IF(AE300&lt;=0,0,IF($C301&lt;=SUM($BT301:CB301),0,IF(BL301+$C301-SUM($BT301:CB301)&gt;AE300+AU301,AE300+AU301-BL301,$C301-SUM($BT301:CB301))))</f>
        <v>0</v>
      </c>
      <c r="CD301" s="90">
        <f ca="1">IF(AF300&lt;=0,0,IF($C301&lt;=SUM($BT301:CC301),0,IF(BM301+$C301-SUM($BT301:CC301)&gt;AF300+AV301,AF300+AV301-BM301,$C301-SUM($BT301:CC301))))</f>
        <v>0</v>
      </c>
      <c r="CE301" s="90">
        <f ca="1">IF(AG300&lt;=0,0,IF($C301&lt;=SUM($BT301:CD301),0,IF(BN301+$C301-SUM($BT301:CD301)&gt;AG300+AW301,AG300+AW301-BN301,$C301-SUM($BT301:CD301))))</f>
        <v>0</v>
      </c>
      <c r="CF301" s="90">
        <f ca="1">IF(AH300&lt;=0,0,IF($C301&lt;=SUM($BT301:CE301),0,IF(BO301+$C301-SUM($BT301:CE301)&gt;AH300+AX301,AH300+AX301-BO301,$C301-SUM($BT301:CE301))))</f>
        <v>0</v>
      </c>
      <c r="CG301" s="90">
        <f ca="1">IF(AI300&lt;=0,0,IF($C301&lt;=SUM($BT301:CF301),0,IF(BP301+$C301-SUM($BT301:CF301)&gt;AI300+AY301,AI300+AY301-BP301,$C301-SUM($BT301:CF301))))</f>
        <v>0</v>
      </c>
      <c r="CH301" s="90">
        <f ca="1">IF(AJ300&lt;=0,0,IF($C301&lt;=SUM($BT301:CG301),0,IF(BQ301+$C301-SUM($BT301:CG301)&gt;AJ300+AZ301,AJ300+AZ301-BQ301,$C301-SUM($BT301:CG301))))</f>
        <v>0</v>
      </c>
    </row>
    <row r="302" spans="1:86" ht="11.1" customHeight="1" x14ac:dyDescent="0.2">
      <c r="A302" s="86" t="str">
        <f t="shared" ca="1" si="278"/>
        <v/>
      </c>
      <c r="B302" s="87" t="e">
        <f t="shared" ca="1" si="343"/>
        <v>#N/A</v>
      </c>
      <c r="C302" s="88" t="str">
        <f t="shared" ca="1" si="279"/>
        <v/>
      </c>
      <c r="D302" s="89"/>
      <c r="E302" s="90">
        <f t="shared" ca="1" si="280"/>
        <v>0</v>
      </c>
      <c r="F302" s="90">
        <f t="shared" ca="1" si="281"/>
        <v>0</v>
      </c>
      <c r="G302" s="90">
        <f t="shared" ca="1" si="282"/>
        <v>0</v>
      </c>
      <c r="H302" s="90">
        <f t="shared" ca="1" si="283"/>
        <v>0</v>
      </c>
      <c r="I302" s="90">
        <f t="shared" ca="1" si="284"/>
        <v>0</v>
      </c>
      <c r="J302" s="90">
        <f t="shared" ca="1" si="285"/>
        <v>0</v>
      </c>
      <c r="K302" s="90">
        <f t="shared" ca="1" si="286"/>
        <v>0</v>
      </c>
      <c r="L302" s="90">
        <f t="shared" ca="1" si="287"/>
        <v>0</v>
      </c>
      <c r="M302" s="90">
        <f t="shared" ca="1" si="288"/>
        <v>0</v>
      </c>
      <c r="N302" s="90">
        <f t="shared" ca="1" si="289"/>
        <v>0</v>
      </c>
      <c r="O302" s="90">
        <f t="shared" ca="1" si="290"/>
        <v>0</v>
      </c>
      <c r="P302" s="90">
        <f t="shared" ca="1" si="291"/>
        <v>0</v>
      </c>
      <c r="Q302" s="90">
        <f t="shared" ca="1" si="292"/>
        <v>0</v>
      </c>
      <c r="R302" s="90">
        <f t="shared" ca="1" si="293"/>
        <v>0</v>
      </c>
      <c r="S302" s="90">
        <f t="shared" ca="1" si="294"/>
        <v>0</v>
      </c>
      <c r="T302" s="91"/>
      <c r="U302" s="90">
        <f t="shared" ca="1" si="277"/>
        <v>0</v>
      </c>
      <c r="V302" s="90">
        <f t="shared" ca="1" si="295"/>
        <v>0</v>
      </c>
      <c r="W302" s="90">
        <f t="shared" ca="1" si="296"/>
        <v>0</v>
      </c>
      <c r="X302" s="90">
        <f t="shared" ca="1" si="297"/>
        <v>0</v>
      </c>
      <c r="Y302" s="90">
        <f t="shared" ca="1" si="298"/>
        <v>0</v>
      </c>
      <c r="Z302" s="90">
        <f t="shared" ca="1" si="299"/>
        <v>0</v>
      </c>
      <c r="AA302" s="90">
        <f t="shared" ca="1" si="300"/>
        <v>0</v>
      </c>
      <c r="AB302" s="90">
        <f t="shared" ca="1" si="301"/>
        <v>0</v>
      </c>
      <c r="AC302" s="90">
        <f t="shared" ca="1" si="302"/>
        <v>0</v>
      </c>
      <c r="AD302" s="90">
        <f t="shared" ca="1" si="303"/>
        <v>0</v>
      </c>
      <c r="AE302" s="90">
        <f t="shared" ca="1" si="304"/>
        <v>0</v>
      </c>
      <c r="AF302" s="90">
        <f t="shared" ca="1" si="305"/>
        <v>0</v>
      </c>
      <c r="AG302" s="90">
        <f t="shared" ca="1" si="306"/>
        <v>0</v>
      </c>
      <c r="AH302" s="90">
        <f t="shared" ca="1" si="307"/>
        <v>0</v>
      </c>
      <c r="AI302" s="90">
        <f t="shared" ca="1" si="308"/>
        <v>0</v>
      </c>
      <c r="AJ302" s="90">
        <f t="shared" ca="1" si="309"/>
        <v>0</v>
      </c>
      <c r="AK302" s="94"/>
      <c r="AL302" s="90">
        <f t="shared" ca="1" si="310"/>
        <v>0</v>
      </c>
      <c r="AM302" s="90">
        <f t="shared" ca="1" si="311"/>
        <v>0</v>
      </c>
      <c r="AN302" s="90">
        <f t="shared" ca="1" si="312"/>
        <v>0</v>
      </c>
      <c r="AO302" s="90">
        <f t="shared" ca="1" si="313"/>
        <v>0</v>
      </c>
      <c r="AP302" s="90">
        <f t="shared" ca="1" si="314"/>
        <v>0</v>
      </c>
      <c r="AQ302" s="90">
        <f t="shared" ca="1" si="315"/>
        <v>0</v>
      </c>
      <c r="AR302" s="90">
        <f t="shared" ca="1" si="316"/>
        <v>0</v>
      </c>
      <c r="AS302" s="90">
        <f t="shared" ca="1" si="317"/>
        <v>0</v>
      </c>
      <c r="AT302" s="90">
        <f t="shared" ca="1" si="318"/>
        <v>0</v>
      </c>
      <c r="AU302" s="90">
        <f t="shared" ca="1" si="319"/>
        <v>0</v>
      </c>
      <c r="AV302" s="90">
        <f t="shared" ca="1" si="320"/>
        <v>0</v>
      </c>
      <c r="AW302" s="90">
        <f t="shared" ca="1" si="321"/>
        <v>0</v>
      </c>
      <c r="AX302" s="90">
        <f t="shared" ca="1" si="322"/>
        <v>0</v>
      </c>
      <c r="AY302" s="90">
        <f t="shared" ca="1" si="323"/>
        <v>0</v>
      </c>
      <c r="AZ302" s="90">
        <f t="shared" ca="1" si="324"/>
        <v>0</v>
      </c>
      <c r="BA302" s="92">
        <f t="shared" ca="1" si="325"/>
        <v>0</v>
      </c>
      <c r="BB302" s="95"/>
      <c r="BC302" s="90">
        <f t="shared" ca="1" si="326"/>
        <v>0</v>
      </c>
      <c r="BD302" s="90">
        <f t="shared" ca="1" si="327"/>
        <v>0</v>
      </c>
      <c r="BE302" s="90">
        <f t="shared" ca="1" si="328"/>
        <v>0</v>
      </c>
      <c r="BF302" s="90">
        <f t="shared" ca="1" si="329"/>
        <v>0</v>
      </c>
      <c r="BG302" s="90">
        <f t="shared" ca="1" si="330"/>
        <v>0</v>
      </c>
      <c r="BH302" s="90">
        <f t="shared" ca="1" si="331"/>
        <v>0</v>
      </c>
      <c r="BI302" s="90">
        <f t="shared" ca="1" si="332"/>
        <v>0</v>
      </c>
      <c r="BJ302" s="90">
        <f t="shared" ca="1" si="333"/>
        <v>0</v>
      </c>
      <c r="BK302" s="90">
        <f t="shared" ca="1" si="334"/>
        <v>0</v>
      </c>
      <c r="BL302" s="90">
        <f t="shared" ca="1" si="335"/>
        <v>0</v>
      </c>
      <c r="BM302" s="90">
        <f t="shared" ca="1" si="336"/>
        <v>0</v>
      </c>
      <c r="BN302" s="90">
        <f t="shared" ca="1" si="337"/>
        <v>0</v>
      </c>
      <c r="BO302" s="90">
        <f t="shared" ca="1" si="338"/>
        <v>0</v>
      </c>
      <c r="BP302" s="90">
        <f t="shared" ca="1" si="339"/>
        <v>0</v>
      </c>
      <c r="BQ302" s="90">
        <f t="shared" ca="1" si="340"/>
        <v>0</v>
      </c>
      <c r="BR302" s="92">
        <f t="shared" ca="1" si="341"/>
        <v>0</v>
      </c>
      <c r="BS302" s="92"/>
      <c r="BT302" s="93">
        <f t="shared" ca="1" si="342"/>
        <v>0</v>
      </c>
      <c r="BU302" s="90">
        <f ca="1">IF(W301&lt;=0,0,IF($C302&lt;=SUM($BT302:BT302),0,IF(BD302+$C302-SUM($BT302:BT302)&gt;W301+AM302,W301+AM302-BD302,$C302-SUM($BT302:BT302))))</f>
        <v>0</v>
      </c>
      <c r="BV302" s="90">
        <f ca="1">IF(X301&lt;=0,0,IF($C302&lt;=SUM($BT302:BU302),0,IF(BE302+$C302-SUM($BT302:BU302)&gt;X301+AN302,X301+AN302-BE302,$C302-SUM($BT302:BU302))))</f>
        <v>0</v>
      </c>
      <c r="BW302" s="90">
        <f ca="1">IF(Y301&lt;=0,0,IF($C302&lt;=SUM($BT302:BV302),0,IF(BF302+$C302-SUM($BT302:BV302)&gt;Y301+AO302,Y301+AO302-BF302,$C302-SUM($BT302:BV302))))</f>
        <v>0</v>
      </c>
      <c r="BX302" s="90">
        <f ca="1">IF(Z301&lt;=0,0,IF($C302&lt;=SUM($BT302:BW302),0,IF(BG302+$C302-SUM($BT302:BW302)&gt;Z301+AP302,Z301+AP302-BG302,$C302-SUM($BT302:BW302))))</f>
        <v>0</v>
      </c>
      <c r="BY302" s="90">
        <f ca="1">IF(AA301&lt;=0,0,IF($C302&lt;=SUM($BT302:BX302),0,IF(BH302+$C302-SUM($BT302:BX302)&gt;AA301+AQ302,AA301+AQ302-BH302,$C302-SUM($BT302:BX302))))</f>
        <v>0</v>
      </c>
      <c r="BZ302" s="90">
        <f ca="1">IF(AB301&lt;=0,0,IF($C302&lt;=SUM($BT302:BY302),0,IF(BI302+$C302-SUM($BT302:BY302)&gt;AB301+AR302,AB301+AR302-BI302,$C302-SUM($BT302:BY302))))</f>
        <v>0</v>
      </c>
      <c r="CA302" s="90">
        <f ca="1">IF(AC301&lt;=0,0,IF($C302&lt;=SUM($BT302:BZ302),0,IF(BJ302+$C302-SUM($BT302:BZ302)&gt;AC301+AS302,AC301+AS302-BJ302,$C302-SUM($BT302:BZ302))))</f>
        <v>0</v>
      </c>
      <c r="CB302" s="90">
        <f ca="1">IF(AD301&lt;=0,0,IF($C302&lt;=SUM($BT302:CA302),0,IF(BK302+$C302-SUM($BT302:CA302)&gt;AD301+AT302,AD301+AT302-BK302,$C302-SUM($BT302:CA302))))</f>
        <v>0</v>
      </c>
      <c r="CC302" s="90">
        <f ca="1">IF(AE301&lt;=0,0,IF($C302&lt;=SUM($BT302:CB302),0,IF(BL302+$C302-SUM($BT302:CB302)&gt;AE301+AU302,AE301+AU302-BL302,$C302-SUM($BT302:CB302))))</f>
        <v>0</v>
      </c>
      <c r="CD302" s="90">
        <f ca="1">IF(AF301&lt;=0,0,IF($C302&lt;=SUM($BT302:CC302),0,IF(BM302+$C302-SUM($BT302:CC302)&gt;AF301+AV302,AF301+AV302-BM302,$C302-SUM($BT302:CC302))))</f>
        <v>0</v>
      </c>
      <c r="CE302" s="90">
        <f ca="1">IF(AG301&lt;=0,0,IF($C302&lt;=SUM($BT302:CD302),0,IF(BN302+$C302-SUM($BT302:CD302)&gt;AG301+AW302,AG301+AW302-BN302,$C302-SUM($BT302:CD302))))</f>
        <v>0</v>
      </c>
      <c r="CF302" s="90">
        <f ca="1">IF(AH301&lt;=0,0,IF($C302&lt;=SUM($BT302:CE302),0,IF(BO302+$C302-SUM($BT302:CE302)&gt;AH301+AX302,AH301+AX302-BO302,$C302-SUM($BT302:CE302))))</f>
        <v>0</v>
      </c>
      <c r="CG302" s="90">
        <f ca="1">IF(AI301&lt;=0,0,IF($C302&lt;=SUM($BT302:CF302),0,IF(BP302+$C302-SUM($BT302:CF302)&gt;AI301+AY302,AI301+AY302-BP302,$C302-SUM($BT302:CF302))))</f>
        <v>0</v>
      </c>
      <c r="CH302" s="90">
        <f ca="1">IF(AJ301&lt;=0,0,IF($C302&lt;=SUM($BT302:CG302),0,IF(BQ302+$C302-SUM($BT302:CG302)&gt;AJ301+AZ302,AJ301+AZ302-BQ302,$C302-SUM($BT302:CG302))))</f>
        <v>0</v>
      </c>
    </row>
    <row r="303" spans="1:86" ht="11.1" customHeight="1" x14ac:dyDescent="0.2">
      <c r="A303" s="86" t="str">
        <f t="shared" ca="1" si="278"/>
        <v/>
      </c>
      <c r="B303" s="87" t="e">
        <f t="shared" ca="1" si="343"/>
        <v>#N/A</v>
      </c>
      <c r="C303" s="88" t="str">
        <f t="shared" ca="1" si="279"/>
        <v/>
      </c>
      <c r="D303" s="89"/>
      <c r="E303" s="90">
        <f t="shared" ca="1" si="280"/>
        <v>0</v>
      </c>
      <c r="F303" s="90">
        <f t="shared" ca="1" si="281"/>
        <v>0</v>
      </c>
      <c r="G303" s="90">
        <f t="shared" ca="1" si="282"/>
        <v>0</v>
      </c>
      <c r="H303" s="90">
        <f t="shared" ca="1" si="283"/>
        <v>0</v>
      </c>
      <c r="I303" s="90">
        <f t="shared" ca="1" si="284"/>
        <v>0</v>
      </c>
      <c r="J303" s="90">
        <f t="shared" ca="1" si="285"/>
        <v>0</v>
      </c>
      <c r="K303" s="90">
        <f t="shared" ca="1" si="286"/>
        <v>0</v>
      </c>
      <c r="L303" s="90">
        <f t="shared" ca="1" si="287"/>
        <v>0</v>
      </c>
      <c r="M303" s="90">
        <f t="shared" ca="1" si="288"/>
        <v>0</v>
      </c>
      <c r="N303" s="90">
        <f t="shared" ca="1" si="289"/>
        <v>0</v>
      </c>
      <c r="O303" s="90">
        <f t="shared" ca="1" si="290"/>
        <v>0</v>
      </c>
      <c r="P303" s="90">
        <f t="shared" ca="1" si="291"/>
        <v>0</v>
      </c>
      <c r="Q303" s="90">
        <f t="shared" ca="1" si="292"/>
        <v>0</v>
      </c>
      <c r="R303" s="90">
        <f t="shared" ca="1" si="293"/>
        <v>0</v>
      </c>
      <c r="S303" s="90">
        <f t="shared" ca="1" si="294"/>
        <v>0</v>
      </c>
      <c r="T303" s="91"/>
      <c r="U303" s="90">
        <f t="shared" ca="1" si="277"/>
        <v>0</v>
      </c>
      <c r="V303" s="90">
        <f t="shared" ca="1" si="295"/>
        <v>0</v>
      </c>
      <c r="W303" s="90">
        <f t="shared" ca="1" si="296"/>
        <v>0</v>
      </c>
      <c r="X303" s="90">
        <f t="shared" ca="1" si="297"/>
        <v>0</v>
      </c>
      <c r="Y303" s="90">
        <f t="shared" ca="1" si="298"/>
        <v>0</v>
      </c>
      <c r="Z303" s="90">
        <f t="shared" ca="1" si="299"/>
        <v>0</v>
      </c>
      <c r="AA303" s="90">
        <f t="shared" ca="1" si="300"/>
        <v>0</v>
      </c>
      <c r="AB303" s="90">
        <f t="shared" ca="1" si="301"/>
        <v>0</v>
      </c>
      <c r="AC303" s="90">
        <f t="shared" ca="1" si="302"/>
        <v>0</v>
      </c>
      <c r="AD303" s="90">
        <f t="shared" ca="1" si="303"/>
        <v>0</v>
      </c>
      <c r="AE303" s="90">
        <f t="shared" ca="1" si="304"/>
        <v>0</v>
      </c>
      <c r="AF303" s="90">
        <f t="shared" ca="1" si="305"/>
        <v>0</v>
      </c>
      <c r="AG303" s="90">
        <f t="shared" ca="1" si="306"/>
        <v>0</v>
      </c>
      <c r="AH303" s="90">
        <f t="shared" ca="1" si="307"/>
        <v>0</v>
      </c>
      <c r="AI303" s="90">
        <f t="shared" ca="1" si="308"/>
        <v>0</v>
      </c>
      <c r="AJ303" s="90">
        <f t="shared" ca="1" si="309"/>
        <v>0</v>
      </c>
      <c r="AK303" s="94"/>
      <c r="AL303" s="90">
        <f t="shared" ca="1" si="310"/>
        <v>0</v>
      </c>
      <c r="AM303" s="90">
        <f t="shared" ca="1" si="311"/>
        <v>0</v>
      </c>
      <c r="AN303" s="90">
        <f t="shared" ca="1" si="312"/>
        <v>0</v>
      </c>
      <c r="AO303" s="90">
        <f t="shared" ca="1" si="313"/>
        <v>0</v>
      </c>
      <c r="AP303" s="90">
        <f t="shared" ca="1" si="314"/>
        <v>0</v>
      </c>
      <c r="AQ303" s="90">
        <f t="shared" ca="1" si="315"/>
        <v>0</v>
      </c>
      <c r="AR303" s="90">
        <f t="shared" ca="1" si="316"/>
        <v>0</v>
      </c>
      <c r="AS303" s="90">
        <f t="shared" ca="1" si="317"/>
        <v>0</v>
      </c>
      <c r="AT303" s="90">
        <f t="shared" ca="1" si="318"/>
        <v>0</v>
      </c>
      <c r="AU303" s="90">
        <f t="shared" ca="1" si="319"/>
        <v>0</v>
      </c>
      <c r="AV303" s="90">
        <f t="shared" ca="1" si="320"/>
        <v>0</v>
      </c>
      <c r="AW303" s="90">
        <f t="shared" ca="1" si="321"/>
        <v>0</v>
      </c>
      <c r="AX303" s="90">
        <f t="shared" ca="1" si="322"/>
        <v>0</v>
      </c>
      <c r="AY303" s="90">
        <f t="shared" ca="1" si="323"/>
        <v>0</v>
      </c>
      <c r="AZ303" s="90">
        <f t="shared" ca="1" si="324"/>
        <v>0</v>
      </c>
      <c r="BA303" s="92">
        <f t="shared" ca="1" si="325"/>
        <v>0</v>
      </c>
      <c r="BB303" s="95"/>
      <c r="BC303" s="90">
        <f t="shared" ca="1" si="326"/>
        <v>0</v>
      </c>
      <c r="BD303" s="90">
        <f t="shared" ca="1" si="327"/>
        <v>0</v>
      </c>
      <c r="BE303" s="90">
        <f t="shared" ca="1" si="328"/>
        <v>0</v>
      </c>
      <c r="BF303" s="90">
        <f t="shared" ca="1" si="329"/>
        <v>0</v>
      </c>
      <c r="BG303" s="90">
        <f t="shared" ca="1" si="330"/>
        <v>0</v>
      </c>
      <c r="BH303" s="90">
        <f t="shared" ca="1" si="331"/>
        <v>0</v>
      </c>
      <c r="BI303" s="90">
        <f t="shared" ca="1" si="332"/>
        <v>0</v>
      </c>
      <c r="BJ303" s="90">
        <f t="shared" ca="1" si="333"/>
        <v>0</v>
      </c>
      <c r="BK303" s="90">
        <f t="shared" ca="1" si="334"/>
        <v>0</v>
      </c>
      <c r="BL303" s="90">
        <f t="shared" ca="1" si="335"/>
        <v>0</v>
      </c>
      <c r="BM303" s="90">
        <f t="shared" ca="1" si="336"/>
        <v>0</v>
      </c>
      <c r="BN303" s="90">
        <f t="shared" ca="1" si="337"/>
        <v>0</v>
      </c>
      <c r="BO303" s="90">
        <f t="shared" ca="1" si="338"/>
        <v>0</v>
      </c>
      <c r="BP303" s="90">
        <f t="shared" ca="1" si="339"/>
        <v>0</v>
      </c>
      <c r="BQ303" s="90">
        <f t="shared" ca="1" si="340"/>
        <v>0</v>
      </c>
      <c r="BR303" s="92">
        <f t="shared" ca="1" si="341"/>
        <v>0</v>
      </c>
      <c r="BS303" s="92"/>
      <c r="BT303" s="93">
        <f t="shared" ca="1" si="342"/>
        <v>0</v>
      </c>
      <c r="BU303" s="90">
        <f ca="1">IF(W302&lt;=0,0,IF($C303&lt;=SUM($BT303:BT303),0,IF(BD303+$C303-SUM($BT303:BT303)&gt;W302+AM303,W302+AM303-BD303,$C303-SUM($BT303:BT303))))</f>
        <v>0</v>
      </c>
      <c r="BV303" s="90">
        <f ca="1">IF(X302&lt;=0,0,IF($C303&lt;=SUM($BT303:BU303),0,IF(BE303+$C303-SUM($BT303:BU303)&gt;X302+AN303,X302+AN303-BE303,$C303-SUM($BT303:BU303))))</f>
        <v>0</v>
      </c>
      <c r="BW303" s="90">
        <f ca="1">IF(Y302&lt;=0,0,IF($C303&lt;=SUM($BT303:BV303),0,IF(BF303+$C303-SUM($BT303:BV303)&gt;Y302+AO303,Y302+AO303-BF303,$C303-SUM($BT303:BV303))))</f>
        <v>0</v>
      </c>
      <c r="BX303" s="90">
        <f ca="1">IF(Z302&lt;=0,0,IF($C303&lt;=SUM($BT303:BW303),0,IF(BG303+$C303-SUM($BT303:BW303)&gt;Z302+AP303,Z302+AP303-BG303,$C303-SUM($BT303:BW303))))</f>
        <v>0</v>
      </c>
      <c r="BY303" s="90">
        <f ca="1">IF(AA302&lt;=0,0,IF($C303&lt;=SUM($BT303:BX303),0,IF(BH303+$C303-SUM($BT303:BX303)&gt;AA302+AQ303,AA302+AQ303-BH303,$C303-SUM($BT303:BX303))))</f>
        <v>0</v>
      </c>
      <c r="BZ303" s="90">
        <f ca="1">IF(AB302&lt;=0,0,IF($C303&lt;=SUM($BT303:BY303),0,IF(BI303+$C303-SUM($BT303:BY303)&gt;AB302+AR303,AB302+AR303-BI303,$C303-SUM($BT303:BY303))))</f>
        <v>0</v>
      </c>
      <c r="CA303" s="90">
        <f ca="1">IF(AC302&lt;=0,0,IF($C303&lt;=SUM($BT303:BZ303),0,IF(BJ303+$C303-SUM($BT303:BZ303)&gt;AC302+AS303,AC302+AS303-BJ303,$C303-SUM($BT303:BZ303))))</f>
        <v>0</v>
      </c>
      <c r="CB303" s="90">
        <f ca="1">IF(AD302&lt;=0,0,IF($C303&lt;=SUM($BT303:CA303),0,IF(BK303+$C303-SUM($BT303:CA303)&gt;AD302+AT303,AD302+AT303-BK303,$C303-SUM($BT303:CA303))))</f>
        <v>0</v>
      </c>
      <c r="CC303" s="90">
        <f ca="1">IF(AE302&lt;=0,0,IF($C303&lt;=SUM($BT303:CB303),0,IF(BL303+$C303-SUM($BT303:CB303)&gt;AE302+AU303,AE302+AU303-BL303,$C303-SUM($BT303:CB303))))</f>
        <v>0</v>
      </c>
      <c r="CD303" s="90">
        <f ca="1">IF(AF302&lt;=0,0,IF($C303&lt;=SUM($BT303:CC303),0,IF(BM303+$C303-SUM($BT303:CC303)&gt;AF302+AV303,AF302+AV303-BM303,$C303-SUM($BT303:CC303))))</f>
        <v>0</v>
      </c>
      <c r="CE303" s="90">
        <f ca="1">IF(AG302&lt;=0,0,IF($C303&lt;=SUM($BT303:CD303),0,IF(BN303+$C303-SUM($BT303:CD303)&gt;AG302+AW303,AG302+AW303-BN303,$C303-SUM($BT303:CD303))))</f>
        <v>0</v>
      </c>
      <c r="CF303" s="90">
        <f ca="1">IF(AH302&lt;=0,0,IF($C303&lt;=SUM($BT303:CE303),0,IF(BO303+$C303-SUM($BT303:CE303)&gt;AH302+AX303,AH302+AX303-BO303,$C303-SUM($BT303:CE303))))</f>
        <v>0</v>
      </c>
      <c r="CG303" s="90">
        <f ca="1">IF(AI302&lt;=0,0,IF($C303&lt;=SUM($BT303:CF303),0,IF(BP303+$C303-SUM($BT303:CF303)&gt;AI302+AY303,AI302+AY303-BP303,$C303-SUM($BT303:CF303))))</f>
        <v>0</v>
      </c>
      <c r="CH303" s="90">
        <f ca="1">IF(AJ302&lt;=0,0,IF($C303&lt;=SUM($BT303:CG303),0,IF(BQ303+$C303-SUM($BT303:CG303)&gt;AJ302+AZ303,AJ302+AZ303-BQ303,$C303-SUM($BT303:CG303))))</f>
        <v>0</v>
      </c>
    </row>
    <row r="304" spans="1:86" ht="11.1" customHeight="1" x14ac:dyDescent="0.2">
      <c r="A304" s="86" t="str">
        <f t="shared" ca="1" si="278"/>
        <v/>
      </c>
      <c r="B304" s="87" t="e">
        <f t="shared" ca="1" si="343"/>
        <v>#N/A</v>
      </c>
      <c r="C304" s="88" t="str">
        <f t="shared" ca="1" si="279"/>
        <v/>
      </c>
      <c r="D304" s="89"/>
      <c r="E304" s="90">
        <f t="shared" ca="1" si="280"/>
        <v>0</v>
      </c>
      <c r="F304" s="90">
        <f t="shared" ca="1" si="281"/>
        <v>0</v>
      </c>
      <c r="G304" s="90">
        <f t="shared" ca="1" si="282"/>
        <v>0</v>
      </c>
      <c r="H304" s="90">
        <f t="shared" ca="1" si="283"/>
        <v>0</v>
      </c>
      <c r="I304" s="90">
        <f t="shared" ca="1" si="284"/>
        <v>0</v>
      </c>
      <c r="J304" s="90">
        <f t="shared" ca="1" si="285"/>
        <v>0</v>
      </c>
      <c r="K304" s="90">
        <f t="shared" ca="1" si="286"/>
        <v>0</v>
      </c>
      <c r="L304" s="90">
        <f t="shared" ca="1" si="287"/>
        <v>0</v>
      </c>
      <c r="M304" s="90">
        <f t="shared" ca="1" si="288"/>
        <v>0</v>
      </c>
      <c r="N304" s="90">
        <f t="shared" ca="1" si="289"/>
        <v>0</v>
      </c>
      <c r="O304" s="90">
        <f t="shared" ca="1" si="290"/>
        <v>0</v>
      </c>
      <c r="P304" s="90">
        <f t="shared" ca="1" si="291"/>
        <v>0</v>
      </c>
      <c r="Q304" s="90">
        <f t="shared" ca="1" si="292"/>
        <v>0</v>
      </c>
      <c r="R304" s="90">
        <f t="shared" ca="1" si="293"/>
        <v>0</v>
      </c>
      <c r="S304" s="90">
        <f t="shared" ca="1" si="294"/>
        <v>0</v>
      </c>
      <c r="T304" s="91"/>
      <c r="U304" s="90">
        <f t="shared" ca="1" si="277"/>
        <v>0</v>
      </c>
      <c r="V304" s="90">
        <f t="shared" ca="1" si="295"/>
        <v>0</v>
      </c>
      <c r="W304" s="90">
        <f t="shared" ca="1" si="296"/>
        <v>0</v>
      </c>
      <c r="X304" s="90">
        <f t="shared" ca="1" si="297"/>
        <v>0</v>
      </c>
      <c r="Y304" s="90">
        <f t="shared" ca="1" si="298"/>
        <v>0</v>
      </c>
      <c r="Z304" s="90">
        <f t="shared" ca="1" si="299"/>
        <v>0</v>
      </c>
      <c r="AA304" s="90">
        <f t="shared" ca="1" si="300"/>
        <v>0</v>
      </c>
      <c r="AB304" s="90">
        <f t="shared" ca="1" si="301"/>
        <v>0</v>
      </c>
      <c r="AC304" s="90">
        <f t="shared" ca="1" si="302"/>
        <v>0</v>
      </c>
      <c r="AD304" s="90">
        <f t="shared" ca="1" si="303"/>
        <v>0</v>
      </c>
      <c r="AE304" s="90">
        <f t="shared" ca="1" si="304"/>
        <v>0</v>
      </c>
      <c r="AF304" s="90">
        <f t="shared" ca="1" si="305"/>
        <v>0</v>
      </c>
      <c r="AG304" s="90">
        <f t="shared" ca="1" si="306"/>
        <v>0</v>
      </c>
      <c r="AH304" s="90">
        <f t="shared" ca="1" si="307"/>
        <v>0</v>
      </c>
      <c r="AI304" s="90">
        <f t="shared" ca="1" si="308"/>
        <v>0</v>
      </c>
      <c r="AJ304" s="90">
        <f t="shared" ca="1" si="309"/>
        <v>0</v>
      </c>
      <c r="AK304" s="94"/>
      <c r="AL304" s="90">
        <f t="shared" ca="1" si="310"/>
        <v>0</v>
      </c>
      <c r="AM304" s="90">
        <f t="shared" ca="1" si="311"/>
        <v>0</v>
      </c>
      <c r="AN304" s="90">
        <f t="shared" ca="1" si="312"/>
        <v>0</v>
      </c>
      <c r="AO304" s="90">
        <f t="shared" ca="1" si="313"/>
        <v>0</v>
      </c>
      <c r="AP304" s="90">
        <f t="shared" ca="1" si="314"/>
        <v>0</v>
      </c>
      <c r="AQ304" s="90">
        <f t="shared" ca="1" si="315"/>
        <v>0</v>
      </c>
      <c r="AR304" s="90">
        <f t="shared" ca="1" si="316"/>
        <v>0</v>
      </c>
      <c r="AS304" s="90">
        <f t="shared" ca="1" si="317"/>
        <v>0</v>
      </c>
      <c r="AT304" s="90">
        <f t="shared" ca="1" si="318"/>
        <v>0</v>
      </c>
      <c r="AU304" s="90">
        <f t="shared" ca="1" si="319"/>
        <v>0</v>
      </c>
      <c r="AV304" s="90">
        <f t="shared" ca="1" si="320"/>
        <v>0</v>
      </c>
      <c r="AW304" s="90">
        <f t="shared" ca="1" si="321"/>
        <v>0</v>
      </c>
      <c r="AX304" s="90">
        <f t="shared" ca="1" si="322"/>
        <v>0</v>
      </c>
      <c r="AY304" s="90">
        <f t="shared" ca="1" si="323"/>
        <v>0</v>
      </c>
      <c r="AZ304" s="90">
        <f t="shared" ca="1" si="324"/>
        <v>0</v>
      </c>
      <c r="BA304" s="92">
        <f t="shared" ca="1" si="325"/>
        <v>0</v>
      </c>
      <c r="BB304" s="95"/>
      <c r="BC304" s="90">
        <f t="shared" ca="1" si="326"/>
        <v>0</v>
      </c>
      <c r="BD304" s="90">
        <f t="shared" ca="1" si="327"/>
        <v>0</v>
      </c>
      <c r="BE304" s="90">
        <f t="shared" ca="1" si="328"/>
        <v>0</v>
      </c>
      <c r="BF304" s="90">
        <f t="shared" ca="1" si="329"/>
        <v>0</v>
      </c>
      <c r="BG304" s="90">
        <f t="shared" ca="1" si="330"/>
        <v>0</v>
      </c>
      <c r="BH304" s="90">
        <f t="shared" ca="1" si="331"/>
        <v>0</v>
      </c>
      <c r="BI304" s="90">
        <f t="shared" ca="1" si="332"/>
        <v>0</v>
      </c>
      <c r="BJ304" s="90">
        <f t="shared" ca="1" si="333"/>
        <v>0</v>
      </c>
      <c r="BK304" s="90">
        <f t="shared" ca="1" si="334"/>
        <v>0</v>
      </c>
      <c r="BL304" s="90">
        <f t="shared" ca="1" si="335"/>
        <v>0</v>
      </c>
      <c r="BM304" s="90">
        <f t="shared" ca="1" si="336"/>
        <v>0</v>
      </c>
      <c r="BN304" s="90">
        <f t="shared" ca="1" si="337"/>
        <v>0</v>
      </c>
      <c r="BO304" s="90">
        <f t="shared" ca="1" si="338"/>
        <v>0</v>
      </c>
      <c r="BP304" s="90">
        <f t="shared" ca="1" si="339"/>
        <v>0</v>
      </c>
      <c r="BQ304" s="90">
        <f t="shared" ca="1" si="340"/>
        <v>0</v>
      </c>
      <c r="BR304" s="92">
        <f t="shared" ca="1" si="341"/>
        <v>0</v>
      </c>
      <c r="BS304" s="92"/>
      <c r="BT304" s="93">
        <f t="shared" ca="1" si="342"/>
        <v>0</v>
      </c>
      <c r="BU304" s="90">
        <f ca="1">IF(W303&lt;=0,0,IF($C304&lt;=SUM($BT304:BT304),0,IF(BD304+$C304-SUM($BT304:BT304)&gt;W303+AM304,W303+AM304-BD304,$C304-SUM($BT304:BT304))))</f>
        <v>0</v>
      </c>
      <c r="BV304" s="90">
        <f ca="1">IF(X303&lt;=0,0,IF($C304&lt;=SUM($BT304:BU304),0,IF(BE304+$C304-SUM($BT304:BU304)&gt;X303+AN304,X303+AN304-BE304,$C304-SUM($BT304:BU304))))</f>
        <v>0</v>
      </c>
      <c r="BW304" s="90">
        <f ca="1">IF(Y303&lt;=0,0,IF($C304&lt;=SUM($BT304:BV304),0,IF(BF304+$C304-SUM($BT304:BV304)&gt;Y303+AO304,Y303+AO304-BF304,$C304-SUM($BT304:BV304))))</f>
        <v>0</v>
      </c>
      <c r="BX304" s="90">
        <f ca="1">IF(Z303&lt;=0,0,IF($C304&lt;=SUM($BT304:BW304),0,IF(BG304+$C304-SUM($BT304:BW304)&gt;Z303+AP304,Z303+AP304-BG304,$C304-SUM($BT304:BW304))))</f>
        <v>0</v>
      </c>
      <c r="BY304" s="90">
        <f ca="1">IF(AA303&lt;=0,0,IF($C304&lt;=SUM($BT304:BX304),0,IF(BH304+$C304-SUM($BT304:BX304)&gt;AA303+AQ304,AA303+AQ304-BH304,$C304-SUM($BT304:BX304))))</f>
        <v>0</v>
      </c>
      <c r="BZ304" s="90">
        <f ca="1">IF(AB303&lt;=0,0,IF($C304&lt;=SUM($BT304:BY304),0,IF(BI304+$C304-SUM($BT304:BY304)&gt;AB303+AR304,AB303+AR304-BI304,$C304-SUM($BT304:BY304))))</f>
        <v>0</v>
      </c>
      <c r="CA304" s="90">
        <f ca="1">IF(AC303&lt;=0,0,IF($C304&lt;=SUM($BT304:BZ304),0,IF(BJ304+$C304-SUM($BT304:BZ304)&gt;AC303+AS304,AC303+AS304-BJ304,$C304-SUM($BT304:BZ304))))</f>
        <v>0</v>
      </c>
      <c r="CB304" s="90">
        <f ca="1">IF(AD303&lt;=0,0,IF($C304&lt;=SUM($BT304:CA304),0,IF(BK304+$C304-SUM($BT304:CA304)&gt;AD303+AT304,AD303+AT304-BK304,$C304-SUM($BT304:CA304))))</f>
        <v>0</v>
      </c>
      <c r="CC304" s="90">
        <f ca="1">IF(AE303&lt;=0,0,IF($C304&lt;=SUM($BT304:CB304),0,IF(BL304+$C304-SUM($BT304:CB304)&gt;AE303+AU304,AE303+AU304-BL304,$C304-SUM($BT304:CB304))))</f>
        <v>0</v>
      </c>
      <c r="CD304" s="90">
        <f ca="1">IF(AF303&lt;=0,0,IF($C304&lt;=SUM($BT304:CC304),0,IF(BM304+$C304-SUM($BT304:CC304)&gt;AF303+AV304,AF303+AV304-BM304,$C304-SUM($BT304:CC304))))</f>
        <v>0</v>
      </c>
      <c r="CE304" s="90">
        <f ca="1">IF(AG303&lt;=0,0,IF($C304&lt;=SUM($BT304:CD304),0,IF(BN304+$C304-SUM($BT304:CD304)&gt;AG303+AW304,AG303+AW304-BN304,$C304-SUM($BT304:CD304))))</f>
        <v>0</v>
      </c>
      <c r="CF304" s="90">
        <f ca="1">IF(AH303&lt;=0,0,IF($C304&lt;=SUM($BT304:CE304),0,IF(BO304+$C304-SUM($BT304:CE304)&gt;AH303+AX304,AH303+AX304-BO304,$C304-SUM($BT304:CE304))))</f>
        <v>0</v>
      </c>
      <c r="CG304" s="90">
        <f ca="1">IF(AI303&lt;=0,0,IF($C304&lt;=SUM($BT304:CF304),0,IF(BP304+$C304-SUM($BT304:CF304)&gt;AI303+AY304,AI303+AY304-BP304,$C304-SUM($BT304:CF304))))</f>
        <v>0</v>
      </c>
      <c r="CH304" s="90">
        <f ca="1">IF(AJ303&lt;=0,0,IF($C304&lt;=SUM($BT304:CG304),0,IF(BQ304+$C304-SUM($BT304:CG304)&gt;AJ303+AZ304,AJ303+AZ304-BQ304,$C304-SUM($BT304:CG304))))</f>
        <v>0</v>
      </c>
    </row>
    <row r="305" spans="1:86" ht="11.1" customHeight="1" x14ac:dyDescent="0.2">
      <c r="A305" s="86" t="str">
        <f t="shared" ca="1" si="278"/>
        <v/>
      </c>
      <c r="B305" s="87" t="e">
        <f t="shared" ca="1" si="343"/>
        <v>#N/A</v>
      </c>
      <c r="C305" s="88" t="str">
        <f t="shared" ca="1" si="279"/>
        <v/>
      </c>
      <c r="D305" s="89"/>
      <c r="E305" s="90">
        <f t="shared" ca="1" si="280"/>
        <v>0</v>
      </c>
      <c r="F305" s="90">
        <f t="shared" ca="1" si="281"/>
        <v>0</v>
      </c>
      <c r="G305" s="90">
        <f t="shared" ca="1" si="282"/>
        <v>0</v>
      </c>
      <c r="H305" s="90">
        <f t="shared" ca="1" si="283"/>
        <v>0</v>
      </c>
      <c r="I305" s="90">
        <f t="shared" ca="1" si="284"/>
        <v>0</v>
      </c>
      <c r="J305" s="90">
        <f t="shared" ca="1" si="285"/>
        <v>0</v>
      </c>
      <c r="K305" s="90">
        <f t="shared" ca="1" si="286"/>
        <v>0</v>
      </c>
      <c r="L305" s="90">
        <f t="shared" ca="1" si="287"/>
        <v>0</v>
      </c>
      <c r="M305" s="90">
        <f t="shared" ca="1" si="288"/>
        <v>0</v>
      </c>
      <c r="N305" s="90">
        <f t="shared" ca="1" si="289"/>
        <v>0</v>
      </c>
      <c r="O305" s="90">
        <f t="shared" ca="1" si="290"/>
        <v>0</v>
      </c>
      <c r="P305" s="90">
        <f t="shared" ca="1" si="291"/>
        <v>0</v>
      </c>
      <c r="Q305" s="90">
        <f t="shared" ca="1" si="292"/>
        <v>0</v>
      </c>
      <c r="R305" s="90">
        <f t="shared" ca="1" si="293"/>
        <v>0</v>
      </c>
      <c r="S305" s="90">
        <f t="shared" ca="1" si="294"/>
        <v>0</v>
      </c>
      <c r="T305" s="91"/>
      <c r="U305" s="90">
        <f t="shared" ca="1" si="277"/>
        <v>0</v>
      </c>
      <c r="V305" s="90">
        <f t="shared" ca="1" si="295"/>
        <v>0</v>
      </c>
      <c r="W305" s="90">
        <f t="shared" ca="1" si="296"/>
        <v>0</v>
      </c>
      <c r="X305" s="90">
        <f t="shared" ca="1" si="297"/>
        <v>0</v>
      </c>
      <c r="Y305" s="90">
        <f t="shared" ca="1" si="298"/>
        <v>0</v>
      </c>
      <c r="Z305" s="90">
        <f t="shared" ca="1" si="299"/>
        <v>0</v>
      </c>
      <c r="AA305" s="90">
        <f t="shared" ca="1" si="300"/>
        <v>0</v>
      </c>
      <c r="AB305" s="90">
        <f t="shared" ca="1" si="301"/>
        <v>0</v>
      </c>
      <c r="AC305" s="90">
        <f t="shared" ca="1" si="302"/>
        <v>0</v>
      </c>
      <c r="AD305" s="90">
        <f t="shared" ca="1" si="303"/>
        <v>0</v>
      </c>
      <c r="AE305" s="90">
        <f t="shared" ca="1" si="304"/>
        <v>0</v>
      </c>
      <c r="AF305" s="90">
        <f t="shared" ca="1" si="305"/>
        <v>0</v>
      </c>
      <c r="AG305" s="90">
        <f t="shared" ca="1" si="306"/>
        <v>0</v>
      </c>
      <c r="AH305" s="90">
        <f t="shared" ca="1" si="307"/>
        <v>0</v>
      </c>
      <c r="AI305" s="90">
        <f t="shared" ca="1" si="308"/>
        <v>0</v>
      </c>
      <c r="AJ305" s="90">
        <f t="shared" ca="1" si="309"/>
        <v>0</v>
      </c>
      <c r="AK305" s="94"/>
      <c r="AL305" s="90">
        <f t="shared" ca="1" si="310"/>
        <v>0</v>
      </c>
      <c r="AM305" s="90">
        <f t="shared" ca="1" si="311"/>
        <v>0</v>
      </c>
      <c r="AN305" s="90">
        <f t="shared" ca="1" si="312"/>
        <v>0</v>
      </c>
      <c r="AO305" s="90">
        <f t="shared" ca="1" si="313"/>
        <v>0</v>
      </c>
      <c r="AP305" s="90">
        <f t="shared" ca="1" si="314"/>
        <v>0</v>
      </c>
      <c r="AQ305" s="90">
        <f t="shared" ca="1" si="315"/>
        <v>0</v>
      </c>
      <c r="AR305" s="90">
        <f t="shared" ca="1" si="316"/>
        <v>0</v>
      </c>
      <c r="AS305" s="90">
        <f t="shared" ca="1" si="317"/>
        <v>0</v>
      </c>
      <c r="AT305" s="90">
        <f t="shared" ca="1" si="318"/>
        <v>0</v>
      </c>
      <c r="AU305" s="90">
        <f t="shared" ca="1" si="319"/>
        <v>0</v>
      </c>
      <c r="AV305" s="90">
        <f t="shared" ca="1" si="320"/>
        <v>0</v>
      </c>
      <c r="AW305" s="90">
        <f t="shared" ca="1" si="321"/>
        <v>0</v>
      </c>
      <c r="AX305" s="90">
        <f t="shared" ca="1" si="322"/>
        <v>0</v>
      </c>
      <c r="AY305" s="90">
        <f t="shared" ca="1" si="323"/>
        <v>0</v>
      </c>
      <c r="AZ305" s="90">
        <f t="shared" ca="1" si="324"/>
        <v>0</v>
      </c>
      <c r="BA305" s="92">
        <f t="shared" ca="1" si="325"/>
        <v>0</v>
      </c>
      <c r="BB305" s="95"/>
      <c r="BC305" s="90">
        <f t="shared" ca="1" si="326"/>
        <v>0</v>
      </c>
      <c r="BD305" s="90">
        <f t="shared" ca="1" si="327"/>
        <v>0</v>
      </c>
      <c r="BE305" s="90">
        <f t="shared" ca="1" si="328"/>
        <v>0</v>
      </c>
      <c r="BF305" s="90">
        <f t="shared" ca="1" si="329"/>
        <v>0</v>
      </c>
      <c r="BG305" s="90">
        <f t="shared" ca="1" si="330"/>
        <v>0</v>
      </c>
      <c r="BH305" s="90">
        <f t="shared" ca="1" si="331"/>
        <v>0</v>
      </c>
      <c r="BI305" s="90">
        <f t="shared" ca="1" si="332"/>
        <v>0</v>
      </c>
      <c r="BJ305" s="90">
        <f t="shared" ca="1" si="333"/>
        <v>0</v>
      </c>
      <c r="BK305" s="90">
        <f t="shared" ca="1" si="334"/>
        <v>0</v>
      </c>
      <c r="BL305" s="90">
        <f t="shared" ca="1" si="335"/>
        <v>0</v>
      </c>
      <c r="BM305" s="90">
        <f t="shared" ca="1" si="336"/>
        <v>0</v>
      </c>
      <c r="BN305" s="90">
        <f t="shared" ca="1" si="337"/>
        <v>0</v>
      </c>
      <c r="BO305" s="90">
        <f t="shared" ca="1" si="338"/>
        <v>0</v>
      </c>
      <c r="BP305" s="90">
        <f t="shared" ca="1" si="339"/>
        <v>0</v>
      </c>
      <c r="BQ305" s="90">
        <f t="shared" ca="1" si="340"/>
        <v>0</v>
      </c>
      <c r="BR305" s="92">
        <f t="shared" ca="1" si="341"/>
        <v>0</v>
      </c>
      <c r="BS305" s="92"/>
      <c r="BT305" s="93">
        <f t="shared" ca="1" si="342"/>
        <v>0</v>
      </c>
      <c r="BU305" s="90">
        <f ca="1">IF(W304&lt;=0,0,IF($C305&lt;=SUM($BT305:BT305),0,IF(BD305+$C305-SUM($BT305:BT305)&gt;W304+AM305,W304+AM305-BD305,$C305-SUM($BT305:BT305))))</f>
        <v>0</v>
      </c>
      <c r="BV305" s="90">
        <f ca="1">IF(X304&lt;=0,0,IF($C305&lt;=SUM($BT305:BU305),0,IF(BE305+$C305-SUM($BT305:BU305)&gt;X304+AN305,X304+AN305-BE305,$C305-SUM($BT305:BU305))))</f>
        <v>0</v>
      </c>
      <c r="BW305" s="90">
        <f ca="1">IF(Y304&lt;=0,0,IF($C305&lt;=SUM($BT305:BV305),0,IF(BF305+$C305-SUM($BT305:BV305)&gt;Y304+AO305,Y304+AO305-BF305,$C305-SUM($BT305:BV305))))</f>
        <v>0</v>
      </c>
      <c r="BX305" s="90">
        <f ca="1">IF(Z304&lt;=0,0,IF($C305&lt;=SUM($BT305:BW305),0,IF(BG305+$C305-SUM($BT305:BW305)&gt;Z304+AP305,Z304+AP305-BG305,$C305-SUM($BT305:BW305))))</f>
        <v>0</v>
      </c>
      <c r="BY305" s="90">
        <f ca="1">IF(AA304&lt;=0,0,IF($C305&lt;=SUM($BT305:BX305),0,IF(BH305+$C305-SUM($BT305:BX305)&gt;AA304+AQ305,AA304+AQ305-BH305,$C305-SUM($BT305:BX305))))</f>
        <v>0</v>
      </c>
      <c r="BZ305" s="90">
        <f ca="1">IF(AB304&lt;=0,0,IF($C305&lt;=SUM($BT305:BY305),0,IF(BI305+$C305-SUM($BT305:BY305)&gt;AB304+AR305,AB304+AR305-BI305,$C305-SUM($BT305:BY305))))</f>
        <v>0</v>
      </c>
      <c r="CA305" s="90">
        <f ca="1">IF(AC304&lt;=0,0,IF($C305&lt;=SUM($BT305:BZ305),0,IF(BJ305+$C305-SUM($BT305:BZ305)&gt;AC304+AS305,AC304+AS305-BJ305,$C305-SUM($BT305:BZ305))))</f>
        <v>0</v>
      </c>
      <c r="CB305" s="90">
        <f ca="1">IF(AD304&lt;=0,0,IF($C305&lt;=SUM($BT305:CA305),0,IF(BK305+$C305-SUM($BT305:CA305)&gt;AD304+AT305,AD304+AT305-BK305,$C305-SUM($BT305:CA305))))</f>
        <v>0</v>
      </c>
      <c r="CC305" s="90">
        <f ca="1">IF(AE304&lt;=0,0,IF($C305&lt;=SUM($BT305:CB305),0,IF(BL305+$C305-SUM($BT305:CB305)&gt;AE304+AU305,AE304+AU305-BL305,$C305-SUM($BT305:CB305))))</f>
        <v>0</v>
      </c>
      <c r="CD305" s="90">
        <f ca="1">IF(AF304&lt;=0,0,IF($C305&lt;=SUM($BT305:CC305),0,IF(BM305+$C305-SUM($BT305:CC305)&gt;AF304+AV305,AF304+AV305-BM305,$C305-SUM($BT305:CC305))))</f>
        <v>0</v>
      </c>
      <c r="CE305" s="90">
        <f ca="1">IF(AG304&lt;=0,0,IF($C305&lt;=SUM($BT305:CD305),0,IF(BN305+$C305-SUM($BT305:CD305)&gt;AG304+AW305,AG304+AW305-BN305,$C305-SUM($BT305:CD305))))</f>
        <v>0</v>
      </c>
      <c r="CF305" s="90">
        <f ca="1">IF(AH304&lt;=0,0,IF($C305&lt;=SUM($BT305:CE305),0,IF(BO305+$C305-SUM($BT305:CE305)&gt;AH304+AX305,AH304+AX305-BO305,$C305-SUM($BT305:CE305))))</f>
        <v>0</v>
      </c>
      <c r="CG305" s="90">
        <f ca="1">IF(AI304&lt;=0,0,IF($C305&lt;=SUM($BT305:CF305),0,IF(BP305+$C305-SUM($BT305:CF305)&gt;AI304+AY305,AI304+AY305-BP305,$C305-SUM($BT305:CF305))))</f>
        <v>0</v>
      </c>
      <c r="CH305" s="90">
        <f ca="1">IF(AJ304&lt;=0,0,IF($C305&lt;=SUM($BT305:CG305),0,IF(BQ305+$C305-SUM($BT305:CG305)&gt;AJ304+AZ305,AJ304+AZ305-BQ305,$C305-SUM($BT305:CG305))))</f>
        <v>0</v>
      </c>
    </row>
    <row r="306" spans="1:86" ht="11.1" customHeight="1" x14ac:dyDescent="0.2">
      <c r="A306" s="86" t="str">
        <f t="shared" ca="1" si="278"/>
        <v/>
      </c>
      <c r="B306" s="87" t="e">
        <f t="shared" ca="1" si="343"/>
        <v>#N/A</v>
      </c>
      <c r="C306" s="88" t="str">
        <f t="shared" ca="1" si="279"/>
        <v/>
      </c>
      <c r="D306" s="89"/>
      <c r="E306" s="90">
        <f t="shared" ca="1" si="280"/>
        <v>0</v>
      </c>
      <c r="F306" s="90">
        <f t="shared" ca="1" si="281"/>
        <v>0</v>
      </c>
      <c r="G306" s="90">
        <f t="shared" ca="1" si="282"/>
        <v>0</v>
      </c>
      <c r="H306" s="90">
        <f t="shared" ca="1" si="283"/>
        <v>0</v>
      </c>
      <c r="I306" s="90">
        <f t="shared" ca="1" si="284"/>
        <v>0</v>
      </c>
      <c r="J306" s="90">
        <f t="shared" ca="1" si="285"/>
        <v>0</v>
      </c>
      <c r="K306" s="90">
        <f t="shared" ca="1" si="286"/>
        <v>0</v>
      </c>
      <c r="L306" s="90">
        <f t="shared" ca="1" si="287"/>
        <v>0</v>
      </c>
      <c r="M306" s="90">
        <f t="shared" ca="1" si="288"/>
        <v>0</v>
      </c>
      <c r="N306" s="90">
        <f t="shared" ca="1" si="289"/>
        <v>0</v>
      </c>
      <c r="O306" s="90">
        <f t="shared" ca="1" si="290"/>
        <v>0</v>
      </c>
      <c r="P306" s="90">
        <f t="shared" ca="1" si="291"/>
        <v>0</v>
      </c>
      <c r="Q306" s="90">
        <f t="shared" ca="1" si="292"/>
        <v>0</v>
      </c>
      <c r="R306" s="90">
        <f t="shared" ca="1" si="293"/>
        <v>0</v>
      </c>
      <c r="S306" s="90">
        <f t="shared" ca="1" si="294"/>
        <v>0</v>
      </c>
      <c r="T306" s="91"/>
      <c r="U306" s="90">
        <f t="shared" ca="1" si="277"/>
        <v>0</v>
      </c>
      <c r="V306" s="90">
        <f t="shared" ca="1" si="295"/>
        <v>0</v>
      </c>
      <c r="W306" s="90">
        <f t="shared" ca="1" si="296"/>
        <v>0</v>
      </c>
      <c r="X306" s="90">
        <f t="shared" ca="1" si="297"/>
        <v>0</v>
      </c>
      <c r="Y306" s="90">
        <f t="shared" ca="1" si="298"/>
        <v>0</v>
      </c>
      <c r="Z306" s="90">
        <f t="shared" ca="1" si="299"/>
        <v>0</v>
      </c>
      <c r="AA306" s="90">
        <f t="shared" ca="1" si="300"/>
        <v>0</v>
      </c>
      <c r="AB306" s="90">
        <f t="shared" ca="1" si="301"/>
        <v>0</v>
      </c>
      <c r="AC306" s="90">
        <f t="shared" ca="1" si="302"/>
        <v>0</v>
      </c>
      <c r="AD306" s="90">
        <f t="shared" ca="1" si="303"/>
        <v>0</v>
      </c>
      <c r="AE306" s="90">
        <f t="shared" ca="1" si="304"/>
        <v>0</v>
      </c>
      <c r="AF306" s="90">
        <f t="shared" ca="1" si="305"/>
        <v>0</v>
      </c>
      <c r="AG306" s="90">
        <f t="shared" ca="1" si="306"/>
        <v>0</v>
      </c>
      <c r="AH306" s="90">
        <f t="shared" ca="1" si="307"/>
        <v>0</v>
      </c>
      <c r="AI306" s="90">
        <f t="shared" ca="1" si="308"/>
        <v>0</v>
      </c>
      <c r="AJ306" s="90">
        <f t="shared" ca="1" si="309"/>
        <v>0</v>
      </c>
      <c r="AK306" s="94"/>
      <c r="AL306" s="90">
        <f t="shared" ca="1" si="310"/>
        <v>0</v>
      </c>
      <c r="AM306" s="90">
        <f t="shared" ca="1" si="311"/>
        <v>0</v>
      </c>
      <c r="AN306" s="90">
        <f t="shared" ca="1" si="312"/>
        <v>0</v>
      </c>
      <c r="AO306" s="90">
        <f t="shared" ca="1" si="313"/>
        <v>0</v>
      </c>
      <c r="AP306" s="90">
        <f t="shared" ca="1" si="314"/>
        <v>0</v>
      </c>
      <c r="AQ306" s="90">
        <f t="shared" ca="1" si="315"/>
        <v>0</v>
      </c>
      <c r="AR306" s="90">
        <f t="shared" ca="1" si="316"/>
        <v>0</v>
      </c>
      <c r="AS306" s="90">
        <f t="shared" ca="1" si="317"/>
        <v>0</v>
      </c>
      <c r="AT306" s="90">
        <f t="shared" ca="1" si="318"/>
        <v>0</v>
      </c>
      <c r="AU306" s="90">
        <f t="shared" ca="1" si="319"/>
        <v>0</v>
      </c>
      <c r="AV306" s="90">
        <f t="shared" ca="1" si="320"/>
        <v>0</v>
      </c>
      <c r="AW306" s="90">
        <f t="shared" ca="1" si="321"/>
        <v>0</v>
      </c>
      <c r="AX306" s="90">
        <f t="shared" ca="1" si="322"/>
        <v>0</v>
      </c>
      <c r="AY306" s="90">
        <f t="shared" ca="1" si="323"/>
        <v>0</v>
      </c>
      <c r="AZ306" s="90">
        <f t="shared" ca="1" si="324"/>
        <v>0</v>
      </c>
      <c r="BA306" s="92">
        <f t="shared" ca="1" si="325"/>
        <v>0</v>
      </c>
      <c r="BB306" s="95"/>
      <c r="BC306" s="90">
        <f t="shared" ca="1" si="326"/>
        <v>0</v>
      </c>
      <c r="BD306" s="90">
        <f t="shared" ca="1" si="327"/>
        <v>0</v>
      </c>
      <c r="BE306" s="90">
        <f t="shared" ca="1" si="328"/>
        <v>0</v>
      </c>
      <c r="BF306" s="90">
        <f t="shared" ca="1" si="329"/>
        <v>0</v>
      </c>
      <c r="BG306" s="90">
        <f t="shared" ca="1" si="330"/>
        <v>0</v>
      </c>
      <c r="BH306" s="90">
        <f t="shared" ca="1" si="331"/>
        <v>0</v>
      </c>
      <c r="BI306" s="90">
        <f t="shared" ca="1" si="332"/>
        <v>0</v>
      </c>
      <c r="BJ306" s="90">
        <f t="shared" ca="1" si="333"/>
        <v>0</v>
      </c>
      <c r="BK306" s="90">
        <f t="shared" ca="1" si="334"/>
        <v>0</v>
      </c>
      <c r="BL306" s="90">
        <f t="shared" ca="1" si="335"/>
        <v>0</v>
      </c>
      <c r="BM306" s="90">
        <f t="shared" ca="1" si="336"/>
        <v>0</v>
      </c>
      <c r="BN306" s="90">
        <f t="shared" ca="1" si="337"/>
        <v>0</v>
      </c>
      <c r="BO306" s="90">
        <f t="shared" ca="1" si="338"/>
        <v>0</v>
      </c>
      <c r="BP306" s="90">
        <f t="shared" ca="1" si="339"/>
        <v>0</v>
      </c>
      <c r="BQ306" s="90">
        <f t="shared" ca="1" si="340"/>
        <v>0</v>
      </c>
      <c r="BR306" s="92">
        <f t="shared" ca="1" si="341"/>
        <v>0</v>
      </c>
      <c r="BS306" s="92"/>
      <c r="BT306" s="93">
        <f t="shared" ca="1" si="342"/>
        <v>0</v>
      </c>
      <c r="BU306" s="90">
        <f ca="1">IF(W305&lt;=0,0,IF($C306&lt;=SUM($BT306:BT306),0,IF(BD306+$C306-SUM($BT306:BT306)&gt;W305+AM306,W305+AM306-BD306,$C306-SUM($BT306:BT306))))</f>
        <v>0</v>
      </c>
      <c r="BV306" s="90">
        <f ca="1">IF(X305&lt;=0,0,IF($C306&lt;=SUM($BT306:BU306),0,IF(BE306+$C306-SUM($BT306:BU306)&gt;X305+AN306,X305+AN306-BE306,$C306-SUM($BT306:BU306))))</f>
        <v>0</v>
      </c>
      <c r="BW306" s="90">
        <f ca="1">IF(Y305&lt;=0,0,IF($C306&lt;=SUM($BT306:BV306),0,IF(BF306+$C306-SUM($BT306:BV306)&gt;Y305+AO306,Y305+AO306-BF306,$C306-SUM($BT306:BV306))))</f>
        <v>0</v>
      </c>
      <c r="BX306" s="90">
        <f ca="1">IF(Z305&lt;=0,0,IF($C306&lt;=SUM($BT306:BW306),0,IF(BG306+$C306-SUM($BT306:BW306)&gt;Z305+AP306,Z305+AP306-BG306,$C306-SUM($BT306:BW306))))</f>
        <v>0</v>
      </c>
      <c r="BY306" s="90">
        <f ca="1">IF(AA305&lt;=0,0,IF($C306&lt;=SUM($BT306:BX306),0,IF(BH306+$C306-SUM($BT306:BX306)&gt;AA305+AQ306,AA305+AQ306-BH306,$C306-SUM($BT306:BX306))))</f>
        <v>0</v>
      </c>
      <c r="BZ306" s="90">
        <f ca="1">IF(AB305&lt;=0,0,IF($C306&lt;=SUM($BT306:BY306),0,IF(BI306+$C306-SUM($BT306:BY306)&gt;AB305+AR306,AB305+AR306-BI306,$C306-SUM($BT306:BY306))))</f>
        <v>0</v>
      </c>
      <c r="CA306" s="90">
        <f ca="1">IF(AC305&lt;=0,0,IF($C306&lt;=SUM($BT306:BZ306),0,IF(BJ306+$C306-SUM($BT306:BZ306)&gt;AC305+AS306,AC305+AS306-BJ306,$C306-SUM($BT306:BZ306))))</f>
        <v>0</v>
      </c>
      <c r="CB306" s="90">
        <f ca="1">IF(AD305&lt;=0,0,IF($C306&lt;=SUM($BT306:CA306),0,IF(BK306+$C306-SUM($BT306:CA306)&gt;AD305+AT306,AD305+AT306-BK306,$C306-SUM($BT306:CA306))))</f>
        <v>0</v>
      </c>
      <c r="CC306" s="90">
        <f ca="1">IF(AE305&lt;=0,0,IF($C306&lt;=SUM($BT306:CB306),0,IF(BL306+$C306-SUM($BT306:CB306)&gt;AE305+AU306,AE305+AU306-BL306,$C306-SUM($BT306:CB306))))</f>
        <v>0</v>
      </c>
      <c r="CD306" s="90">
        <f ca="1">IF(AF305&lt;=0,0,IF($C306&lt;=SUM($BT306:CC306),0,IF(BM306+$C306-SUM($BT306:CC306)&gt;AF305+AV306,AF305+AV306-BM306,$C306-SUM($BT306:CC306))))</f>
        <v>0</v>
      </c>
      <c r="CE306" s="90">
        <f ca="1">IF(AG305&lt;=0,0,IF($C306&lt;=SUM($BT306:CD306),0,IF(BN306+$C306-SUM($BT306:CD306)&gt;AG305+AW306,AG305+AW306-BN306,$C306-SUM($BT306:CD306))))</f>
        <v>0</v>
      </c>
      <c r="CF306" s="90">
        <f ca="1">IF(AH305&lt;=0,0,IF($C306&lt;=SUM($BT306:CE306),0,IF(BO306+$C306-SUM($BT306:CE306)&gt;AH305+AX306,AH305+AX306-BO306,$C306-SUM($BT306:CE306))))</f>
        <v>0</v>
      </c>
      <c r="CG306" s="90">
        <f ca="1">IF(AI305&lt;=0,0,IF($C306&lt;=SUM($BT306:CF306),0,IF(BP306+$C306-SUM($BT306:CF306)&gt;AI305+AY306,AI305+AY306-BP306,$C306-SUM($BT306:CF306))))</f>
        <v>0</v>
      </c>
      <c r="CH306" s="90">
        <f ca="1">IF(AJ305&lt;=0,0,IF($C306&lt;=SUM($BT306:CG306),0,IF(BQ306+$C306-SUM($BT306:CG306)&gt;AJ305+AZ306,AJ305+AZ306-BQ306,$C306-SUM($BT306:CG306))))</f>
        <v>0</v>
      </c>
    </row>
    <row r="307" spans="1:86" ht="11.1" customHeight="1" x14ac:dyDescent="0.2">
      <c r="A307" s="86" t="str">
        <f t="shared" ca="1" si="278"/>
        <v/>
      </c>
      <c r="B307" s="87" t="e">
        <f t="shared" ca="1" si="343"/>
        <v>#N/A</v>
      </c>
      <c r="C307" s="88" t="str">
        <f t="shared" ca="1" si="279"/>
        <v/>
      </c>
      <c r="D307" s="89"/>
      <c r="E307" s="90">
        <f t="shared" ca="1" si="280"/>
        <v>0</v>
      </c>
      <c r="F307" s="90">
        <f t="shared" ca="1" si="281"/>
        <v>0</v>
      </c>
      <c r="G307" s="90">
        <f t="shared" ca="1" si="282"/>
        <v>0</v>
      </c>
      <c r="H307" s="90">
        <f t="shared" ca="1" si="283"/>
        <v>0</v>
      </c>
      <c r="I307" s="90">
        <f t="shared" ca="1" si="284"/>
        <v>0</v>
      </c>
      <c r="J307" s="90">
        <f t="shared" ca="1" si="285"/>
        <v>0</v>
      </c>
      <c r="K307" s="90">
        <f t="shared" ca="1" si="286"/>
        <v>0</v>
      </c>
      <c r="L307" s="90">
        <f t="shared" ca="1" si="287"/>
        <v>0</v>
      </c>
      <c r="M307" s="90">
        <f t="shared" ca="1" si="288"/>
        <v>0</v>
      </c>
      <c r="N307" s="90">
        <f t="shared" ca="1" si="289"/>
        <v>0</v>
      </c>
      <c r="O307" s="90">
        <f t="shared" ca="1" si="290"/>
        <v>0</v>
      </c>
      <c r="P307" s="90">
        <f t="shared" ca="1" si="291"/>
        <v>0</v>
      </c>
      <c r="Q307" s="90">
        <f t="shared" ca="1" si="292"/>
        <v>0</v>
      </c>
      <c r="R307" s="90">
        <f t="shared" ca="1" si="293"/>
        <v>0</v>
      </c>
      <c r="S307" s="90">
        <f t="shared" ca="1" si="294"/>
        <v>0</v>
      </c>
      <c r="T307" s="91"/>
      <c r="U307" s="90">
        <f t="shared" ca="1" si="277"/>
        <v>0</v>
      </c>
      <c r="V307" s="90">
        <f t="shared" ca="1" si="295"/>
        <v>0</v>
      </c>
      <c r="W307" s="90">
        <f t="shared" ca="1" si="296"/>
        <v>0</v>
      </c>
      <c r="X307" s="90">
        <f t="shared" ca="1" si="297"/>
        <v>0</v>
      </c>
      <c r="Y307" s="90">
        <f t="shared" ca="1" si="298"/>
        <v>0</v>
      </c>
      <c r="Z307" s="90">
        <f t="shared" ca="1" si="299"/>
        <v>0</v>
      </c>
      <c r="AA307" s="90">
        <f t="shared" ca="1" si="300"/>
        <v>0</v>
      </c>
      <c r="AB307" s="90">
        <f t="shared" ca="1" si="301"/>
        <v>0</v>
      </c>
      <c r="AC307" s="90">
        <f t="shared" ca="1" si="302"/>
        <v>0</v>
      </c>
      <c r="AD307" s="90">
        <f t="shared" ca="1" si="303"/>
        <v>0</v>
      </c>
      <c r="AE307" s="90">
        <f t="shared" ca="1" si="304"/>
        <v>0</v>
      </c>
      <c r="AF307" s="90">
        <f t="shared" ca="1" si="305"/>
        <v>0</v>
      </c>
      <c r="AG307" s="90">
        <f t="shared" ca="1" si="306"/>
        <v>0</v>
      </c>
      <c r="AH307" s="90">
        <f t="shared" ca="1" si="307"/>
        <v>0</v>
      </c>
      <c r="AI307" s="90">
        <f t="shared" ca="1" si="308"/>
        <v>0</v>
      </c>
      <c r="AJ307" s="90">
        <f t="shared" ca="1" si="309"/>
        <v>0</v>
      </c>
      <c r="AK307" s="94"/>
      <c r="AL307" s="90">
        <f t="shared" ca="1" si="310"/>
        <v>0</v>
      </c>
      <c r="AM307" s="90">
        <f t="shared" ca="1" si="311"/>
        <v>0</v>
      </c>
      <c r="AN307" s="90">
        <f t="shared" ca="1" si="312"/>
        <v>0</v>
      </c>
      <c r="AO307" s="90">
        <f t="shared" ca="1" si="313"/>
        <v>0</v>
      </c>
      <c r="AP307" s="90">
        <f t="shared" ca="1" si="314"/>
        <v>0</v>
      </c>
      <c r="AQ307" s="90">
        <f t="shared" ca="1" si="315"/>
        <v>0</v>
      </c>
      <c r="AR307" s="90">
        <f t="shared" ca="1" si="316"/>
        <v>0</v>
      </c>
      <c r="AS307" s="90">
        <f t="shared" ca="1" si="317"/>
        <v>0</v>
      </c>
      <c r="AT307" s="90">
        <f t="shared" ca="1" si="318"/>
        <v>0</v>
      </c>
      <c r="AU307" s="90">
        <f t="shared" ca="1" si="319"/>
        <v>0</v>
      </c>
      <c r="AV307" s="90">
        <f t="shared" ca="1" si="320"/>
        <v>0</v>
      </c>
      <c r="AW307" s="90">
        <f t="shared" ca="1" si="321"/>
        <v>0</v>
      </c>
      <c r="AX307" s="90">
        <f t="shared" ca="1" si="322"/>
        <v>0</v>
      </c>
      <c r="AY307" s="90">
        <f t="shared" ca="1" si="323"/>
        <v>0</v>
      </c>
      <c r="AZ307" s="90">
        <f t="shared" ca="1" si="324"/>
        <v>0</v>
      </c>
      <c r="BA307" s="92">
        <f t="shared" ca="1" si="325"/>
        <v>0</v>
      </c>
      <c r="BB307" s="95"/>
      <c r="BC307" s="90">
        <f t="shared" ca="1" si="326"/>
        <v>0</v>
      </c>
      <c r="BD307" s="90">
        <f t="shared" ca="1" si="327"/>
        <v>0</v>
      </c>
      <c r="BE307" s="90">
        <f t="shared" ca="1" si="328"/>
        <v>0</v>
      </c>
      <c r="BF307" s="90">
        <f t="shared" ca="1" si="329"/>
        <v>0</v>
      </c>
      <c r="BG307" s="90">
        <f t="shared" ca="1" si="330"/>
        <v>0</v>
      </c>
      <c r="BH307" s="90">
        <f t="shared" ca="1" si="331"/>
        <v>0</v>
      </c>
      <c r="BI307" s="90">
        <f t="shared" ca="1" si="332"/>
        <v>0</v>
      </c>
      <c r="BJ307" s="90">
        <f t="shared" ca="1" si="333"/>
        <v>0</v>
      </c>
      <c r="BK307" s="90">
        <f t="shared" ca="1" si="334"/>
        <v>0</v>
      </c>
      <c r="BL307" s="90">
        <f t="shared" ca="1" si="335"/>
        <v>0</v>
      </c>
      <c r="BM307" s="90">
        <f t="shared" ca="1" si="336"/>
        <v>0</v>
      </c>
      <c r="BN307" s="90">
        <f t="shared" ca="1" si="337"/>
        <v>0</v>
      </c>
      <c r="BO307" s="90">
        <f t="shared" ca="1" si="338"/>
        <v>0</v>
      </c>
      <c r="BP307" s="90">
        <f t="shared" ca="1" si="339"/>
        <v>0</v>
      </c>
      <c r="BQ307" s="90">
        <f t="shared" ca="1" si="340"/>
        <v>0</v>
      </c>
      <c r="BR307" s="92">
        <f t="shared" ca="1" si="341"/>
        <v>0</v>
      </c>
      <c r="BS307" s="92"/>
      <c r="BT307" s="93">
        <f t="shared" ca="1" si="342"/>
        <v>0</v>
      </c>
      <c r="BU307" s="90">
        <f ca="1">IF(W306&lt;=0,0,IF($C307&lt;=SUM($BT307:BT307),0,IF(BD307+$C307-SUM($BT307:BT307)&gt;W306+AM307,W306+AM307-BD307,$C307-SUM($BT307:BT307))))</f>
        <v>0</v>
      </c>
      <c r="BV307" s="90">
        <f ca="1">IF(X306&lt;=0,0,IF($C307&lt;=SUM($BT307:BU307),0,IF(BE307+$C307-SUM($BT307:BU307)&gt;X306+AN307,X306+AN307-BE307,$C307-SUM($BT307:BU307))))</f>
        <v>0</v>
      </c>
      <c r="BW307" s="90">
        <f ca="1">IF(Y306&lt;=0,0,IF($C307&lt;=SUM($BT307:BV307),0,IF(BF307+$C307-SUM($BT307:BV307)&gt;Y306+AO307,Y306+AO307-BF307,$C307-SUM($BT307:BV307))))</f>
        <v>0</v>
      </c>
      <c r="BX307" s="90">
        <f ca="1">IF(Z306&lt;=0,0,IF($C307&lt;=SUM($BT307:BW307),0,IF(BG307+$C307-SUM($BT307:BW307)&gt;Z306+AP307,Z306+AP307-BG307,$C307-SUM($BT307:BW307))))</f>
        <v>0</v>
      </c>
      <c r="BY307" s="90">
        <f ca="1">IF(AA306&lt;=0,0,IF($C307&lt;=SUM($BT307:BX307),0,IF(BH307+$C307-SUM($BT307:BX307)&gt;AA306+AQ307,AA306+AQ307-BH307,$C307-SUM($BT307:BX307))))</f>
        <v>0</v>
      </c>
      <c r="BZ307" s="90">
        <f ca="1">IF(AB306&lt;=0,0,IF($C307&lt;=SUM($BT307:BY307),0,IF(BI307+$C307-SUM($BT307:BY307)&gt;AB306+AR307,AB306+AR307-BI307,$C307-SUM($BT307:BY307))))</f>
        <v>0</v>
      </c>
      <c r="CA307" s="90">
        <f ca="1">IF(AC306&lt;=0,0,IF($C307&lt;=SUM($BT307:BZ307),0,IF(BJ307+$C307-SUM($BT307:BZ307)&gt;AC306+AS307,AC306+AS307-BJ307,$C307-SUM($BT307:BZ307))))</f>
        <v>0</v>
      </c>
      <c r="CB307" s="90">
        <f ca="1">IF(AD306&lt;=0,0,IF($C307&lt;=SUM($BT307:CA307),0,IF(BK307+$C307-SUM($BT307:CA307)&gt;AD306+AT307,AD306+AT307-BK307,$C307-SUM($BT307:CA307))))</f>
        <v>0</v>
      </c>
      <c r="CC307" s="90">
        <f ca="1">IF(AE306&lt;=0,0,IF($C307&lt;=SUM($BT307:CB307),0,IF(BL307+$C307-SUM($BT307:CB307)&gt;AE306+AU307,AE306+AU307-BL307,$C307-SUM($BT307:CB307))))</f>
        <v>0</v>
      </c>
      <c r="CD307" s="90">
        <f ca="1">IF(AF306&lt;=0,0,IF($C307&lt;=SUM($BT307:CC307),0,IF(BM307+$C307-SUM($BT307:CC307)&gt;AF306+AV307,AF306+AV307-BM307,$C307-SUM($BT307:CC307))))</f>
        <v>0</v>
      </c>
      <c r="CE307" s="90">
        <f ca="1">IF(AG306&lt;=0,0,IF($C307&lt;=SUM($BT307:CD307),0,IF(BN307+$C307-SUM($BT307:CD307)&gt;AG306+AW307,AG306+AW307-BN307,$C307-SUM($BT307:CD307))))</f>
        <v>0</v>
      </c>
      <c r="CF307" s="90">
        <f ca="1">IF(AH306&lt;=0,0,IF($C307&lt;=SUM($BT307:CE307),0,IF(BO307+$C307-SUM($BT307:CE307)&gt;AH306+AX307,AH306+AX307-BO307,$C307-SUM($BT307:CE307))))</f>
        <v>0</v>
      </c>
      <c r="CG307" s="90">
        <f ca="1">IF(AI306&lt;=0,0,IF($C307&lt;=SUM($BT307:CF307),0,IF(BP307+$C307-SUM($BT307:CF307)&gt;AI306+AY307,AI306+AY307-BP307,$C307-SUM($BT307:CF307))))</f>
        <v>0</v>
      </c>
      <c r="CH307" s="90">
        <f ca="1">IF(AJ306&lt;=0,0,IF($C307&lt;=SUM($BT307:CG307),0,IF(BQ307+$C307-SUM($BT307:CG307)&gt;AJ306+AZ307,AJ306+AZ307-BQ307,$C307-SUM($BT307:CG307))))</f>
        <v>0</v>
      </c>
    </row>
    <row r="308" spans="1:86" ht="11.1" customHeight="1" x14ac:dyDescent="0.2">
      <c r="A308" s="86" t="str">
        <f t="shared" ca="1" si="278"/>
        <v/>
      </c>
      <c r="B308" s="87" t="e">
        <f t="shared" ca="1" si="343"/>
        <v>#N/A</v>
      </c>
      <c r="C308" s="88" t="str">
        <f t="shared" ca="1" si="279"/>
        <v/>
      </c>
      <c r="D308" s="89"/>
      <c r="E308" s="90">
        <f t="shared" ca="1" si="280"/>
        <v>0</v>
      </c>
      <c r="F308" s="90">
        <f t="shared" ca="1" si="281"/>
        <v>0</v>
      </c>
      <c r="G308" s="90">
        <f t="shared" ca="1" si="282"/>
        <v>0</v>
      </c>
      <c r="H308" s="90">
        <f t="shared" ca="1" si="283"/>
        <v>0</v>
      </c>
      <c r="I308" s="90">
        <f t="shared" ca="1" si="284"/>
        <v>0</v>
      </c>
      <c r="J308" s="90">
        <f t="shared" ca="1" si="285"/>
        <v>0</v>
      </c>
      <c r="K308" s="90">
        <f t="shared" ca="1" si="286"/>
        <v>0</v>
      </c>
      <c r="L308" s="90">
        <f t="shared" ca="1" si="287"/>
        <v>0</v>
      </c>
      <c r="M308" s="90">
        <f t="shared" ca="1" si="288"/>
        <v>0</v>
      </c>
      <c r="N308" s="90">
        <f t="shared" ca="1" si="289"/>
        <v>0</v>
      </c>
      <c r="O308" s="90">
        <f t="shared" ca="1" si="290"/>
        <v>0</v>
      </c>
      <c r="P308" s="90">
        <f t="shared" ca="1" si="291"/>
        <v>0</v>
      </c>
      <c r="Q308" s="90">
        <f t="shared" ca="1" si="292"/>
        <v>0</v>
      </c>
      <c r="R308" s="90">
        <f t="shared" ca="1" si="293"/>
        <v>0</v>
      </c>
      <c r="S308" s="90">
        <f t="shared" ca="1" si="294"/>
        <v>0</v>
      </c>
      <c r="T308" s="91"/>
      <c r="U308" s="90">
        <f t="shared" ca="1" si="277"/>
        <v>0</v>
      </c>
      <c r="V308" s="90">
        <f t="shared" ca="1" si="295"/>
        <v>0</v>
      </c>
      <c r="W308" s="90">
        <f t="shared" ca="1" si="296"/>
        <v>0</v>
      </c>
      <c r="X308" s="90">
        <f t="shared" ca="1" si="297"/>
        <v>0</v>
      </c>
      <c r="Y308" s="90">
        <f t="shared" ca="1" si="298"/>
        <v>0</v>
      </c>
      <c r="Z308" s="90">
        <f t="shared" ca="1" si="299"/>
        <v>0</v>
      </c>
      <c r="AA308" s="90">
        <f t="shared" ca="1" si="300"/>
        <v>0</v>
      </c>
      <c r="AB308" s="90">
        <f t="shared" ca="1" si="301"/>
        <v>0</v>
      </c>
      <c r="AC308" s="90">
        <f t="shared" ca="1" si="302"/>
        <v>0</v>
      </c>
      <c r="AD308" s="90">
        <f t="shared" ca="1" si="303"/>
        <v>0</v>
      </c>
      <c r="AE308" s="90">
        <f t="shared" ca="1" si="304"/>
        <v>0</v>
      </c>
      <c r="AF308" s="90">
        <f t="shared" ca="1" si="305"/>
        <v>0</v>
      </c>
      <c r="AG308" s="90">
        <f t="shared" ca="1" si="306"/>
        <v>0</v>
      </c>
      <c r="AH308" s="90">
        <f t="shared" ca="1" si="307"/>
        <v>0</v>
      </c>
      <c r="AI308" s="90">
        <f t="shared" ca="1" si="308"/>
        <v>0</v>
      </c>
      <c r="AJ308" s="90">
        <f t="shared" ca="1" si="309"/>
        <v>0</v>
      </c>
      <c r="AK308" s="94"/>
      <c r="AL308" s="90">
        <f t="shared" ca="1" si="310"/>
        <v>0</v>
      </c>
      <c r="AM308" s="90">
        <f t="shared" ca="1" si="311"/>
        <v>0</v>
      </c>
      <c r="AN308" s="90">
        <f t="shared" ca="1" si="312"/>
        <v>0</v>
      </c>
      <c r="AO308" s="90">
        <f t="shared" ca="1" si="313"/>
        <v>0</v>
      </c>
      <c r="AP308" s="90">
        <f t="shared" ca="1" si="314"/>
        <v>0</v>
      </c>
      <c r="AQ308" s="90">
        <f t="shared" ca="1" si="315"/>
        <v>0</v>
      </c>
      <c r="AR308" s="90">
        <f t="shared" ca="1" si="316"/>
        <v>0</v>
      </c>
      <c r="AS308" s="90">
        <f t="shared" ca="1" si="317"/>
        <v>0</v>
      </c>
      <c r="AT308" s="90">
        <f t="shared" ca="1" si="318"/>
        <v>0</v>
      </c>
      <c r="AU308" s="90">
        <f t="shared" ca="1" si="319"/>
        <v>0</v>
      </c>
      <c r="AV308" s="90">
        <f t="shared" ca="1" si="320"/>
        <v>0</v>
      </c>
      <c r="AW308" s="90">
        <f t="shared" ca="1" si="321"/>
        <v>0</v>
      </c>
      <c r="AX308" s="90">
        <f t="shared" ca="1" si="322"/>
        <v>0</v>
      </c>
      <c r="AY308" s="90">
        <f t="shared" ca="1" si="323"/>
        <v>0</v>
      </c>
      <c r="AZ308" s="90">
        <f t="shared" ca="1" si="324"/>
        <v>0</v>
      </c>
      <c r="BA308" s="92">
        <f t="shared" ca="1" si="325"/>
        <v>0</v>
      </c>
      <c r="BB308" s="95"/>
      <c r="BC308" s="90">
        <f t="shared" ca="1" si="326"/>
        <v>0</v>
      </c>
      <c r="BD308" s="90">
        <f t="shared" ca="1" si="327"/>
        <v>0</v>
      </c>
      <c r="BE308" s="90">
        <f t="shared" ca="1" si="328"/>
        <v>0</v>
      </c>
      <c r="BF308" s="90">
        <f t="shared" ca="1" si="329"/>
        <v>0</v>
      </c>
      <c r="BG308" s="90">
        <f t="shared" ca="1" si="330"/>
        <v>0</v>
      </c>
      <c r="BH308" s="90">
        <f t="shared" ca="1" si="331"/>
        <v>0</v>
      </c>
      <c r="BI308" s="90">
        <f t="shared" ca="1" si="332"/>
        <v>0</v>
      </c>
      <c r="BJ308" s="90">
        <f t="shared" ca="1" si="333"/>
        <v>0</v>
      </c>
      <c r="BK308" s="90">
        <f t="shared" ca="1" si="334"/>
        <v>0</v>
      </c>
      <c r="BL308" s="90">
        <f t="shared" ca="1" si="335"/>
        <v>0</v>
      </c>
      <c r="BM308" s="90">
        <f t="shared" ca="1" si="336"/>
        <v>0</v>
      </c>
      <c r="BN308" s="90">
        <f t="shared" ca="1" si="337"/>
        <v>0</v>
      </c>
      <c r="BO308" s="90">
        <f t="shared" ca="1" si="338"/>
        <v>0</v>
      </c>
      <c r="BP308" s="90">
        <f t="shared" ca="1" si="339"/>
        <v>0</v>
      </c>
      <c r="BQ308" s="90">
        <f t="shared" ca="1" si="340"/>
        <v>0</v>
      </c>
      <c r="BR308" s="92">
        <f t="shared" ca="1" si="341"/>
        <v>0</v>
      </c>
      <c r="BS308" s="92"/>
      <c r="BT308" s="93">
        <f t="shared" ca="1" si="342"/>
        <v>0</v>
      </c>
      <c r="BU308" s="90">
        <f ca="1">IF(W307&lt;=0,0,IF($C308&lt;=SUM($BT308:BT308),0,IF(BD308+$C308-SUM($BT308:BT308)&gt;W307+AM308,W307+AM308-BD308,$C308-SUM($BT308:BT308))))</f>
        <v>0</v>
      </c>
      <c r="BV308" s="90">
        <f ca="1">IF(X307&lt;=0,0,IF($C308&lt;=SUM($BT308:BU308),0,IF(BE308+$C308-SUM($BT308:BU308)&gt;X307+AN308,X307+AN308-BE308,$C308-SUM($BT308:BU308))))</f>
        <v>0</v>
      </c>
      <c r="BW308" s="90">
        <f ca="1">IF(Y307&lt;=0,0,IF($C308&lt;=SUM($BT308:BV308),0,IF(BF308+$C308-SUM($BT308:BV308)&gt;Y307+AO308,Y307+AO308-BF308,$C308-SUM($BT308:BV308))))</f>
        <v>0</v>
      </c>
      <c r="BX308" s="90">
        <f ca="1">IF(Z307&lt;=0,0,IF($C308&lt;=SUM($BT308:BW308),0,IF(BG308+$C308-SUM($BT308:BW308)&gt;Z307+AP308,Z307+AP308-BG308,$C308-SUM($BT308:BW308))))</f>
        <v>0</v>
      </c>
      <c r="BY308" s="90">
        <f ca="1">IF(AA307&lt;=0,0,IF($C308&lt;=SUM($BT308:BX308),0,IF(BH308+$C308-SUM($BT308:BX308)&gt;AA307+AQ308,AA307+AQ308-BH308,$C308-SUM($BT308:BX308))))</f>
        <v>0</v>
      </c>
      <c r="BZ308" s="90">
        <f ca="1">IF(AB307&lt;=0,0,IF($C308&lt;=SUM($BT308:BY308),0,IF(BI308+$C308-SUM($BT308:BY308)&gt;AB307+AR308,AB307+AR308-BI308,$C308-SUM($BT308:BY308))))</f>
        <v>0</v>
      </c>
      <c r="CA308" s="90">
        <f ca="1">IF(AC307&lt;=0,0,IF($C308&lt;=SUM($BT308:BZ308),0,IF(BJ308+$C308-SUM($BT308:BZ308)&gt;AC307+AS308,AC307+AS308-BJ308,$C308-SUM($BT308:BZ308))))</f>
        <v>0</v>
      </c>
      <c r="CB308" s="90">
        <f ca="1">IF(AD307&lt;=0,0,IF($C308&lt;=SUM($BT308:CA308),0,IF(BK308+$C308-SUM($BT308:CA308)&gt;AD307+AT308,AD307+AT308-BK308,$C308-SUM($BT308:CA308))))</f>
        <v>0</v>
      </c>
      <c r="CC308" s="90">
        <f ca="1">IF(AE307&lt;=0,0,IF($C308&lt;=SUM($BT308:CB308),0,IF(BL308+$C308-SUM($BT308:CB308)&gt;AE307+AU308,AE307+AU308-BL308,$C308-SUM($BT308:CB308))))</f>
        <v>0</v>
      </c>
      <c r="CD308" s="90">
        <f ca="1">IF(AF307&lt;=0,0,IF($C308&lt;=SUM($BT308:CC308),0,IF(BM308+$C308-SUM($BT308:CC308)&gt;AF307+AV308,AF307+AV308-BM308,$C308-SUM($BT308:CC308))))</f>
        <v>0</v>
      </c>
      <c r="CE308" s="90">
        <f ca="1">IF(AG307&lt;=0,0,IF($C308&lt;=SUM($BT308:CD308),0,IF(BN308+$C308-SUM($BT308:CD308)&gt;AG307+AW308,AG307+AW308-BN308,$C308-SUM($BT308:CD308))))</f>
        <v>0</v>
      </c>
      <c r="CF308" s="90">
        <f ca="1">IF(AH307&lt;=0,0,IF($C308&lt;=SUM($BT308:CE308),0,IF(BO308+$C308-SUM($BT308:CE308)&gt;AH307+AX308,AH307+AX308-BO308,$C308-SUM($BT308:CE308))))</f>
        <v>0</v>
      </c>
      <c r="CG308" s="90">
        <f ca="1">IF(AI307&lt;=0,0,IF($C308&lt;=SUM($BT308:CF308),0,IF(BP308+$C308-SUM($BT308:CF308)&gt;AI307+AY308,AI307+AY308-BP308,$C308-SUM($BT308:CF308))))</f>
        <v>0</v>
      </c>
      <c r="CH308" s="90">
        <f ca="1">IF(AJ307&lt;=0,0,IF($C308&lt;=SUM($BT308:CG308),0,IF(BQ308+$C308-SUM($BT308:CG308)&gt;AJ307+AZ308,AJ307+AZ308-BQ308,$C308-SUM($BT308:CG308))))</f>
        <v>0</v>
      </c>
    </row>
    <row r="309" spans="1:86" ht="11.1" customHeight="1" x14ac:dyDescent="0.2">
      <c r="A309" s="86" t="str">
        <f t="shared" ca="1" si="278"/>
        <v/>
      </c>
      <c r="B309" s="87" t="e">
        <f t="shared" ca="1" si="343"/>
        <v>#N/A</v>
      </c>
      <c r="C309" s="88" t="str">
        <f t="shared" ca="1" si="279"/>
        <v/>
      </c>
      <c r="D309" s="89"/>
      <c r="E309" s="90">
        <f t="shared" ca="1" si="280"/>
        <v>0</v>
      </c>
      <c r="F309" s="90">
        <f t="shared" ca="1" si="281"/>
        <v>0</v>
      </c>
      <c r="G309" s="90">
        <f t="shared" ca="1" si="282"/>
        <v>0</v>
      </c>
      <c r="H309" s="90">
        <f t="shared" ca="1" si="283"/>
        <v>0</v>
      </c>
      <c r="I309" s="90">
        <f t="shared" ca="1" si="284"/>
        <v>0</v>
      </c>
      <c r="J309" s="90">
        <f t="shared" ca="1" si="285"/>
        <v>0</v>
      </c>
      <c r="K309" s="90">
        <f t="shared" ca="1" si="286"/>
        <v>0</v>
      </c>
      <c r="L309" s="90">
        <f t="shared" ca="1" si="287"/>
        <v>0</v>
      </c>
      <c r="M309" s="90">
        <f t="shared" ca="1" si="288"/>
        <v>0</v>
      </c>
      <c r="N309" s="90">
        <f t="shared" ca="1" si="289"/>
        <v>0</v>
      </c>
      <c r="O309" s="90">
        <f t="shared" ca="1" si="290"/>
        <v>0</v>
      </c>
      <c r="P309" s="90">
        <f t="shared" ca="1" si="291"/>
        <v>0</v>
      </c>
      <c r="Q309" s="90">
        <f t="shared" ca="1" si="292"/>
        <v>0</v>
      </c>
      <c r="R309" s="90">
        <f t="shared" ca="1" si="293"/>
        <v>0</v>
      </c>
      <c r="S309" s="90">
        <f t="shared" ca="1" si="294"/>
        <v>0</v>
      </c>
      <c r="T309" s="91"/>
      <c r="U309" s="90">
        <f t="shared" ca="1" si="277"/>
        <v>0</v>
      </c>
      <c r="V309" s="90">
        <f t="shared" ca="1" si="295"/>
        <v>0</v>
      </c>
      <c r="W309" s="90">
        <f t="shared" ca="1" si="296"/>
        <v>0</v>
      </c>
      <c r="X309" s="90">
        <f t="shared" ca="1" si="297"/>
        <v>0</v>
      </c>
      <c r="Y309" s="90">
        <f t="shared" ca="1" si="298"/>
        <v>0</v>
      </c>
      <c r="Z309" s="90">
        <f t="shared" ca="1" si="299"/>
        <v>0</v>
      </c>
      <c r="AA309" s="90">
        <f t="shared" ca="1" si="300"/>
        <v>0</v>
      </c>
      <c r="AB309" s="90">
        <f t="shared" ca="1" si="301"/>
        <v>0</v>
      </c>
      <c r="AC309" s="90">
        <f t="shared" ca="1" si="302"/>
        <v>0</v>
      </c>
      <c r="AD309" s="90">
        <f t="shared" ca="1" si="303"/>
        <v>0</v>
      </c>
      <c r="AE309" s="90">
        <f t="shared" ca="1" si="304"/>
        <v>0</v>
      </c>
      <c r="AF309" s="90">
        <f t="shared" ca="1" si="305"/>
        <v>0</v>
      </c>
      <c r="AG309" s="90">
        <f t="shared" ca="1" si="306"/>
        <v>0</v>
      </c>
      <c r="AH309" s="90">
        <f t="shared" ca="1" si="307"/>
        <v>0</v>
      </c>
      <c r="AI309" s="90">
        <f t="shared" ca="1" si="308"/>
        <v>0</v>
      </c>
      <c r="AJ309" s="90">
        <f t="shared" ca="1" si="309"/>
        <v>0</v>
      </c>
      <c r="AK309" s="94"/>
      <c r="AL309" s="90">
        <f t="shared" ca="1" si="310"/>
        <v>0</v>
      </c>
      <c r="AM309" s="90">
        <f t="shared" ca="1" si="311"/>
        <v>0</v>
      </c>
      <c r="AN309" s="90">
        <f t="shared" ca="1" si="312"/>
        <v>0</v>
      </c>
      <c r="AO309" s="90">
        <f t="shared" ca="1" si="313"/>
        <v>0</v>
      </c>
      <c r="AP309" s="90">
        <f t="shared" ca="1" si="314"/>
        <v>0</v>
      </c>
      <c r="AQ309" s="90">
        <f t="shared" ca="1" si="315"/>
        <v>0</v>
      </c>
      <c r="AR309" s="90">
        <f t="shared" ca="1" si="316"/>
        <v>0</v>
      </c>
      <c r="AS309" s="90">
        <f t="shared" ca="1" si="317"/>
        <v>0</v>
      </c>
      <c r="AT309" s="90">
        <f t="shared" ca="1" si="318"/>
        <v>0</v>
      </c>
      <c r="AU309" s="90">
        <f t="shared" ca="1" si="319"/>
        <v>0</v>
      </c>
      <c r="AV309" s="90">
        <f t="shared" ca="1" si="320"/>
        <v>0</v>
      </c>
      <c r="AW309" s="90">
        <f t="shared" ca="1" si="321"/>
        <v>0</v>
      </c>
      <c r="AX309" s="90">
        <f t="shared" ca="1" si="322"/>
        <v>0</v>
      </c>
      <c r="AY309" s="90">
        <f t="shared" ca="1" si="323"/>
        <v>0</v>
      </c>
      <c r="AZ309" s="90">
        <f t="shared" ca="1" si="324"/>
        <v>0</v>
      </c>
      <c r="BA309" s="92">
        <f t="shared" ca="1" si="325"/>
        <v>0</v>
      </c>
      <c r="BB309" s="95"/>
      <c r="BC309" s="90">
        <f t="shared" ca="1" si="326"/>
        <v>0</v>
      </c>
      <c r="BD309" s="90">
        <f t="shared" ca="1" si="327"/>
        <v>0</v>
      </c>
      <c r="BE309" s="90">
        <f t="shared" ca="1" si="328"/>
        <v>0</v>
      </c>
      <c r="BF309" s="90">
        <f t="shared" ca="1" si="329"/>
        <v>0</v>
      </c>
      <c r="BG309" s="90">
        <f t="shared" ca="1" si="330"/>
        <v>0</v>
      </c>
      <c r="BH309" s="90">
        <f t="shared" ca="1" si="331"/>
        <v>0</v>
      </c>
      <c r="BI309" s="90">
        <f t="shared" ca="1" si="332"/>
        <v>0</v>
      </c>
      <c r="BJ309" s="90">
        <f t="shared" ca="1" si="333"/>
        <v>0</v>
      </c>
      <c r="BK309" s="90">
        <f t="shared" ca="1" si="334"/>
        <v>0</v>
      </c>
      <c r="BL309" s="90">
        <f t="shared" ca="1" si="335"/>
        <v>0</v>
      </c>
      <c r="BM309" s="90">
        <f t="shared" ca="1" si="336"/>
        <v>0</v>
      </c>
      <c r="BN309" s="90">
        <f t="shared" ca="1" si="337"/>
        <v>0</v>
      </c>
      <c r="BO309" s="90">
        <f t="shared" ca="1" si="338"/>
        <v>0</v>
      </c>
      <c r="BP309" s="90">
        <f t="shared" ca="1" si="339"/>
        <v>0</v>
      </c>
      <c r="BQ309" s="90">
        <f t="shared" ca="1" si="340"/>
        <v>0</v>
      </c>
      <c r="BR309" s="92">
        <f t="shared" ca="1" si="341"/>
        <v>0</v>
      </c>
      <c r="BS309" s="92"/>
      <c r="BT309" s="93">
        <f t="shared" ca="1" si="342"/>
        <v>0</v>
      </c>
      <c r="BU309" s="90">
        <f ca="1">IF(W308&lt;=0,0,IF($C309&lt;=SUM($BT309:BT309),0,IF(BD309+$C309-SUM($BT309:BT309)&gt;W308+AM309,W308+AM309-BD309,$C309-SUM($BT309:BT309))))</f>
        <v>0</v>
      </c>
      <c r="BV309" s="90">
        <f ca="1">IF(X308&lt;=0,0,IF($C309&lt;=SUM($BT309:BU309),0,IF(BE309+$C309-SUM($BT309:BU309)&gt;X308+AN309,X308+AN309-BE309,$C309-SUM($BT309:BU309))))</f>
        <v>0</v>
      </c>
      <c r="BW309" s="90">
        <f ca="1">IF(Y308&lt;=0,0,IF($C309&lt;=SUM($BT309:BV309),0,IF(BF309+$C309-SUM($BT309:BV309)&gt;Y308+AO309,Y308+AO309-BF309,$C309-SUM($BT309:BV309))))</f>
        <v>0</v>
      </c>
      <c r="BX309" s="90">
        <f ca="1">IF(Z308&lt;=0,0,IF($C309&lt;=SUM($BT309:BW309),0,IF(BG309+$C309-SUM($BT309:BW309)&gt;Z308+AP309,Z308+AP309-BG309,$C309-SUM($BT309:BW309))))</f>
        <v>0</v>
      </c>
      <c r="BY309" s="90">
        <f ca="1">IF(AA308&lt;=0,0,IF($C309&lt;=SUM($BT309:BX309),0,IF(BH309+$C309-SUM($BT309:BX309)&gt;AA308+AQ309,AA308+AQ309-BH309,$C309-SUM($BT309:BX309))))</f>
        <v>0</v>
      </c>
      <c r="BZ309" s="90">
        <f ca="1">IF(AB308&lt;=0,0,IF($C309&lt;=SUM($BT309:BY309),0,IF(BI309+$C309-SUM($BT309:BY309)&gt;AB308+AR309,AB308+AR309-BI309,$C309-SUM($BT309:BY309))))</f>
        <v>0</v>
      </c>
      <c r="CA309" s="90">
        <f ca="1">IF(AC308&lt;=0,0,IF($C309&lt;=SUM($BT309:BZ309),0,IF(BJ309+$C309-SUM($BT309:BZ309)&gt;AC308+AS309,AC308+AS309-BJ309,$C309-SUM($BT309:BZ309))))</f>
        <v>0</v>
      </c>
      <c r="CB309" s="90">
        <f ca="1">IF(AD308&lt;=0,0,IF($C309&lt;=SUM($BT309:CA309),0,IF(BK309+$C309-SUM($BT309:CA309)&gt;AD308+AT309,AD308+AT309-BK309,$C309-SUM($BT309:CA309))))</f>
        <v>0</v>
      </c>
      <c r="CC309" s="90">
        <f ca="1">IF(AE308&lt;=0,0,IF($C309&lt;=SUM($BT309:CB309),0,IF(BL309+$C309-SUM($BT309:CB309)&gt;AE308+AU309,AE308+AU309-BL309,$C309-SUM($BT309:CB309))))</f>
        <v>0</v>
      </c>
      <c r="CD309" s="90">
        <f ca="1">IF(AF308&lt;=0,0,IF($C309&lt;=SUM($BT309:CC309),0,IF(BM309+$C309-SUM($BT309:CC309)&gt;AF308+AV309,AF308+AV309-BM309,$C309-SUM($BT309:CC309))))</f>
        <v>0</v>
      </c>
      <c r="CE309" s="90">
        <f ca="1">IF(AG308&lt;=0,0,IF($C309&lt;=SUM($BT309:CD309),0,IF(BN309+$C309-SUM($BT309:CD309)&gt;AG308+AW309,AG308+AW309-BN309,$C309-SUM($BT309:CD309))))</f>
        <v>0</v>
      </c>
      <c r="CF309" s="90">
        <f ca="1">IF(AH308&lt;=0,0,IF($C309&lt;=SUM($BT309:CE309),0,IF(BO309+$C309-SUM($BT309:CE309)&gt;AH308+AX309,AH308+AX309-BO309,$C309-SUM($BT309:CE309))))</f>
        <v>0</v>
      </c>
      <c r="CG309" s="90">
        <f ca="1">IF(AI308&lt;=0,0,IF($C309&lt;=SUM($BT309:CF309),0,IF(BP309+$C309-SUM($BT309:CF309)&gt;AI308+AY309,AI308+AY309-BP309,$C309-SUM($BT309:CF309))))</f>
        <v>0</v>
      </c>
      <c r="CH309" s="90">
        <f ca="1">IF(AJ308&lt;=0,0,IF($C309&lt;=SUM($BT309:CG309),0,IF(BQ309+$C309-SUM($BT309:CG309)&gt;AJ308+AZ309,AJ308+AZ309-BQ309,$C309-SUM($BT309:CG309))))</f>
        <v>0</v>
      </c>
    </row>
    <row r="310" spans="1:86" ht="11.1" customHeight="1" x14ac:dyDescent="0.2">
      <c r="A310" s="86" t="str">
        <f t="shared" ca="1" si="278"/>
        <v/>
      </c>
      <c r="B310" s="87" t="e">
        <f t="shared" ca="1" si="343"/>
        <v>#N/A</v>
      </c>
      <c r="C310" s="88" t="str">
        <f t="shared" ca="1" si="279"/>
        <v/>
      </c>
      <c r="D310" s="89"/>
      <c r="E310" s="90">
        <f t="shared" ca="1" si="280"/>
        <v>0</v>
      </c>
      <c r="F310" s="90">
        <f t="shared" ca="1" si="281"/>
        <v>0</v>
      </c>
      <c r="G310" s="90">
        <f t="shared" ca="1" si="282"/>
        <v>0</v>
      </c>
      <c r="H310" s="90">
        <f t="shared" ca="1" si="283"/>
        <v>0</v>
      </c>
      <c r="I310" s="90">
        <f t="shared" ca="1" si="284"/>
        <v>0</v>
      </c>
      <c r="J310" s="90">
        <f t="shared" ca="1" si="285"/>
        <v>0</v>
      </c>
      <c r="K310" s="90">
        <f t="shared" ca="1" si="286"/>
        <v>0</v>
      </c>
      <c r="L310" s="90">
        <f t="shared" ca="1" si="287"/>
        <v>0</v>
      </c>
      <c r="M310" s="90">
        <f t="shared" ca="1" si="288"/>
        <v>0</v>
      </c>
      <c r="N310" s="90">
        <f t="shared" ca="1" si="289"/>
        <v>0</v>
      </c>
      <c r="O310" s="90">
        <f t="shared" ca="1" si="290"/>
        <v>0</v>
      </c>
      <c r="P310" s="90">
        <f t="shared" ca="1" si="291"/>
        <v>0</v>
      </c>
      <c r="Q310" s="90">
        <f t="shared" ca="1" si="292"/>
        <v>0</v>
      </c>
      <c r="R310" s="90">
        <f t="shared" ca="1" si="293"/>
        <v>0</v>
      </c>
      <c r="S310" s="90">
        <f t="shared" ca="1" si="294"/>
        <v>0</v>
      </c>
      <c r="T310" s="91"/>
      <c r="U310" s="90">
        <f t="shared" ca="1" si="277"/>
        <v>0</v>
      </c>
      <c r="V310" s="90">
        <f t="shared" ca="1" si="295"/>
        <v>0</v>
      </c>
      <c r="W310" s="90">
        <f t="shared" ca="1" si="296"/>
        <v>0</v>
      </c>
      <c r="X310" s="90">
        <f t="shared" ca="1" si="297"/>
        <v>0</v>
      </c>
      <c r="Y310" s="90">
        <f t="shared" ca="1" si="298"/>
        <v>0</v>
      </c>
      <c r="Z310" s="90">
        <f t="shared" ca="1" si="299"/>
        <v>0</v>
      </c>
      <c r="AA310" s="90">
        <f t="shared" ca="1" si="300"/>
        <v>0</v>
      </c>
      <c r="AB310" s="90">
        <f t="shared" ca="1" si="301"/>
        <v>0</v>
      </c>
      <c r="AC310" s="90">
        <f t="shared" ca="1" si="302"/>
        <v>0</v>
      </c>
      <c r="AD310" s="90">
        <f t="shared" ca="1" si="303"/>
        <v>0</v>
      </c>
      <c r="AE310" s="90">
        <f t="shared" ca="1" si="304"/>
        <v>0</v>
      </c>
      <c r="AF310" s="90">
        <f t="shared" ca="1" si="305"/>
        <v>0</v>
      </c>
      <c r="AG310" s="90">
        <f t="shared" ca="1" si="306"/>
        <v>0</v>
      </c>
      <c r="AH310" s="90">
        <f t="shared" ca="1" si="307"/>
        <v>0</v>
      </c>
      <c r="AI310" s="90">
        <f t="shared" ca="1" si="308"/>
        <v>0</v>
      </c>
      <c r="AJ310" s="90">
        <f t="shared" ca="1" si="309"/>
        <v>0</v>
      </c>
      <c r="AK310" s="94"/>
      <c r="AL310" s="90">
        <f t="shared" ca="1" si="310"/>
        <v>0</v>
      </c>
      <c r="AM310" s="90">
        <f t="shared" ca="1" si="311"/>
        <v>0</v>
      </c>
      <c r="AN310" s="90">
        <f t="shared" ca="1" si="312"/>
        <v>0</v>
      </c>
      <c r="AO310" s="90">
        <f t="shared" ca="1" si="313"/>
        <v>0</v>
      </c>
      <c r="AP310" s="90">
        <f t="shared" ca="1" si="314"/>
        <v>0</v>
      </c>
      <c r="AQ310" s="90">
        <f t="shared" ca="1" si="315"/>
        <v>0</v>
      </c>
      <c r="AR310" s="90">
        <f t="shared" ca="1" si="316"/>
        <v>0</v>
      </c>
      <c r="AS310" s="90">
        <f t="shared" ca="1" si="317"/>
        <v>0</v>
      </c>
      <c r="AT310" s="90">
        <f t="shared" ca="1" si="318"/>
        <v>0</v>
      </c>
      <c r="AU310" s="90">
        <f t="shared" ca="1" si="319"/>
        <v>0</v>
      </c>
      <c r="AV310" s="90">
        <f t="shared" ca="1" si="320"/>
        <v>0</v>
      </c>
      <c r="AW310" s="90">
        <f t="shared" ca="1" si="321"/>
        <v>0</v>
      </c>
      <c r="AX310" s="90">
        <f t="shared" ca="1" si="322"/>
        <v>0</v>
      </c>
      <c r="AY310" s="90">
        <f t="shared" ca="1" si="323"/>
        <v>0</v>
      </c>
      <c r="AZ310" s="90">
        <f t="shared" ca="1" si="324"/>
        <v>0</v>
      </c>
      <c r="BA310" s="92">
        <f t="shared" ca="1" si="325"/>
        <v>0</v>
      </c>
      <c r="BB310" s="95"/>
      <c r="BC310" s="90">
        <f t="shared" ca="1" si="326"/>
        <v>0</v>
      </c>
      <c r="BD310" s="90">
        <f t="shared" ca="1" si="327"/>
        <v>0</v>
      </c>
      <c r="BE310" s="90">
        <f t="shared" ca="1" si="328"/>
        <v>0</v>
      </c>
      <c r="BF310" s="90">
        <f t="shared" ca="1" si="329"/>
        <v>0</v>
      </c>
      <c r="BG310" s="90">
        <f t="shared" ca="1" si="330"/>
        <v>0</v>
      </c>
      <c r="BH310" s="90">
        <f t="shared" ca="1" si="331"/>
        <v>0</v>
      </c>
      <c r="BI310" s="90">
        <f t="shared" ca="1" si="332"/>
        <v>0</v>
      </c>
      <c r="BJ310" s="90">
        <f t="shared" ca="1" si="333"/>
        <v>0</v>
      </c>
      <c r="BK310" s="90">
        <f t="shared" ca="1" si="334"/>
        <v>0</v>
      </c>
      <c r="BL310" s="90">
        <f t="shared" ca="1" si="335"/>
        <v>0</v>
      </c>
      <c r="BM310" s="90">
        <f t="shared" ca="1" si="336"/>
        <v>0</v>
      </c>
      <c r="BN310" s="90">
        <f t="shared" ca="1" si="337"/>
        <v>0</v>
      </c>
      <c r="BO310" s="90">
        <f t="shared" ca="1" si="338"/>
        <v>0</v>
      </c>
      <c r="BP310" s="90">
        <f t="shared" ca="1" si="339"/>
        <v>0</v>
      </c>
      <c r="BQ310" s="90">
        <f t="shared" ca="1" si="340"/>
        <v>0</v>
      </c>
      <c r="BR310" s="92">
        <f t="shared" ca="1" si="341"/>
        <v>0</v>
      </c>
      <c r="BS310" s="92"/>
      <c r="BT310" s="93">
        <f t="shared" ca="1" si="342"/>
        <v>0</v>
      </c>
      <c r="BU310" s="90">
        <f ca="1">IF(W309&lt;=0,0,IF($C310&lt;=SUM($BT310:BT310),0,IF(BD310+$C310-SUM($BT310:BT310)&gt;W309+AM310,W309+AM310-BD310,$C310-SUM($BT310:BT310))))</f>
        <v>0</v>
      </c>
      <c r="BV310" s="90">
        <f ca="1">IF(X309&lt;=0,0,IF($C310&lt;=SUM($BT310:BU310),0,IF(BE310+$C310-SUM($BT310:BU310)&gt;X309+AN310,X309+AN310-BE310,$C310-SUM($BT310:BU310))))</f>
        <v>0</v>
      </c>
      <c r="BW310" s="90">
        <f ca="1">IF(Y309&lt;=0,0,IF($C310&lt;=SUM($BT310:BV310),0,IF(BF310+$C310-SUM($BT310:BV310)&gt;Y309+AO310,Y309+AO310-BF310,$C310-SUM($BT310:BV310))))</f>
        <v>0</v>
      </c>
      <c r="BX310" s="90">
        <f ca="1">IF(Z309&lt;=0,0,IF($C310&lt;=SUM($BT310:BW310),0,IF(BG310+$C310-SUM($BT310:BW310)&gt;Z309+AP310,Z309+AP310-BG310,$C310-SUM($BT310:BW310))))</f>
        <v>0</v>
      </c>
      <c r="BY310" s="90">
        <f ca="1">IF(AA309&lt;=0,0,IF($C310&lt;=SUM($BT310:BX310),0,IF(BH310+$C310-SUM($BT310:BX310)&gt;AA309+AQ310,AA309+AQ310-BH310,$C310-SUM($BT310:BX310))))</f>
        <v>0</v>
      </c>
      <c r="BZ310" s="90">
        <f ca="1">IF(AB309&lt;=0,0,IF($C310&lt;=SUM($BT310:BY310),0,IF(BI310+$C310-SUM($BT310:BY310)&gt;AB309+AR310,AB309+AR310-BI310,$C310-SUM($BT310:BY310))))</f>
        <v>0</v>
      </c>
      <c r="CA310" s="90">
        <f ca="1">IF(AC309&lt;=0,0,IF($C310&lt;=SUM($BT310:BZ310),0,IF(BJ310+$C310-SUM($BT310:BZ310)&gt;AC309+AS310,AC309+AS310-BJ310,$C310-SUM($BT310:BZ310))))</f>
        <v>0</v>
      </c>
      <c r="CB310" s="90">
        <f ca="1">IF(AD309&lt;=0,0,IF($C310&lt;=SUM($BT310:CA310),0,IF(BK310+$C310-SUM($BT310:CA310)&gt;AD309+AT310,AD309+AT310-BK310,$C310-SUM($BT310:CA310))))</f>
        <v>0</v>
      </c>
      <c r="CC310" s="90">
        <f ca="1">IF(AE309&lt;=0,0,IF($C310&lt;=SUM($BT310:CB310),0,IF(BL310+$C310-SUM($BT310:CB310)&gt;AE309+AU310,AE309+AU310-BL310,$C310-SUM($BT310:CB310))))</f>
        <v>0</v>
      </c>
      <c r="CD310" s="90">
        <f ca="1">IF(AF309&lt;=0,0,IF($C310&lt;=SUM($BT310:CC310),0,IF(BM310+$C310-SUM($BT310:CC310)&gt;AF309+AV310,AF309+AV310-BM310,$C310-SUM($BT310:CC310))))</f>
        <v>0</v>
      </c>
      <c r="CE310" s="90">
        <f ca="1">IF(AG309&lt;=0,0,IF($C310&lt;=SUM($BT310:CD310),0,IF(BN310+$C310-SUM($BT310:CD310)&gt;AG309+AW310,AG309+AW310-BN310,$C310-SUM($BT310:CD310))))</f>
        <v>0</v>
      </c>
      <c r="CF310" s="90">
        <f ca="1">IF(AH309&lt;=0,0,IF($C310&lt;=SUM($BT310:CE310),0,IF(BO310+$C310-SUM($BT310:CE310)&gt;AH309+AX310,AH309+AX310-BO310,$C310-SUM($BT310:CE310))))</f>
        <v>0</v>
      </c>
      <c r="CG310" s="90">
        <f ca="1">IF(AI309&lt;=0,0,IF($C310&lt;=SUM($BT310:CF310),0,IF(BP310+$C310-SUM($BT310:CF310)&gt;AI309+AY310,AI309+AY310-BP310,$C310-SUM($BT310:CF310))))</f>
        <v>0</v>
      </c>
      <c r="CH310" s="90">
        <f ca="1">IF(AJ309&lt;=0,0,IF($C310&lt;=SUM($BT310:CG310),0,IF(BQ310+$C310-SUM($BT310:CG310)&gt;AJ309+AZ310,AJ309+AZ310-BQ310,$C310-SUM($BT310:CG310))))</f>
        <v>0</v>
      </c>
    </row>
    <row r="311" spans="1:86" ht="11.1" customHeight="1" x14ac:dyDescent="0.2">
      <c r="A311" s="86" t="str">
        <f t="shared" ca="1" si="278"/>
        <v/>
      </c>
      <c r="B311" s="87" t="e">
        <f t="shared" ca="1" si="343"/>
        <v>#N/A</v>
      </c>
      <c r="C311" s="88" t="str">
        <f t="shared" ca="1" si="279"/>
        <v/>
      </c>
      <c r="D311" s="89"/>
      <c r="E311" s="90">
        <f t="shared" ca="1" si="280"/>
        <v>0</v>
      </c>
      <c r="F311" s="90">
        <f t="shared" ca="1" si="281"/>
        <v>0</v>
      </c>
      <c r="G311" s="90">
        <f t="shared" ca="1" si="282"/>
        <v>0</v>
      </c>
      <c r="H311" s="90">
        <f t="shared" ca="1" si="283"/>
        <v>0</v>
      </c>
      <c r="I311" s="90">
        <f t="shared" ca="1" si="284"/>
        <v>0</v>
      </c>
      <c r="J311" s="90">
        <f t="shared" ca="1" si="285"/>
        <v>0</v>
      </c>
      <c r="K311" s="90">
        <f t="shared" ca="1" si="286"/>
        <v>0</v>
      </c>
      <c r="L311" s="90">
        <f t="shared" ca="1" si="287"/>
        <v>0</v>
      </c>
      <c r="M311" s="90">
        <f t="shared" ca="1" si="288"/>
        <v>0</v>
      </c>
      <c r="N311" s="90">
        <f t="shared" ca="1" si="289"/>
        <v>0</v>
      </c>
      <c r="O311" s="90">
        <f t="shared" ca="1" si="290"/>
        <v>0</v>
      </c>
      <c r="P311" s="90">
        <f t="shared" ca="1" si="291"/>
        <v>0</v>
      </c>
      <c r="Q311" s="90">
        <f t="shared" ca="1" si="292"/>
        <v>0</v>
      </c>
      <c r="R311" s="90">
        <f t="shared" ca="1" si="293"/>
        <v>0</v>
      </c>
      <c r="S311" s="90">
        <f t="shared" ca="1" si="294"/>
        <v>0</v>
      </c>
      <c r="T311" s="91"/>
      <c r="U311" s="90">
        <f t="shared" ca="1" si="277"/>
        <v>0</v>
      </c>
      <c r="V311" s="90">
        <f t="shared" ca="1" si="295"/>
        <v>0</v>
      </c>
      <c r="W311" s="90">
        <f t="shared" ca="1" si="296"/>
        <v>0</v>
      </c>
      <c r="X311" s="90">
        <f t="shared" ca="1" si="297"/>
        <v>0</v>
      </c>
      <c r="Y311" s="90">
        <f t="shared" ca="1" si="298"/>
        <v>0</v>
      </c>
      <c r="Z311" s="90">
        <f t="shared" ca="1" si="299"/>
        <v>0</v>
      </c>
      <c r="AA311" s="90">
        <f t="shared" ca="1" si="300"/>
        <v>0</v>
      </c>
      <c r="AB311" s="90">
        <f t="shared" ca="1" si="301"/>
        <v>0</v>
      </c>
      <c r="AC311" s="90">
        <f t="shared" ca="1" si="302"/>
        <v>0</v>
      </c>
      <c r="AD311" s="90">
        <f t="shared" ca="1" si="303"/>
        <v>0</v>
      </c>
      <c r="AE311" s="90">
        <f t="shared" ca="1" si="304"/>
        <v>0</v>
      </c>
      <c r="AF311" s="90">
        <f t="shared" ca="1" si="305"/>
        <v>0</v>
      </c>
      <c r="AG311" s="90">
        <f t="shared" ca="1" si="306"/>
        <v>0</v>
      </c>
      <c r="AH311" s="90">
        <f t="shared" ca="1" si="307"/>
        <v>0</v>
      </c>
      <c r="AI311" s="90">
        <f t="shared" ca="1" si="308"/>
        <v>0</v>
      </c>
      <c r="AJ311" s="90">
        <f t="shared" ca="1" si="309"/>
        <v>0</v>
      </c>
      <c r="AK311" s="94"/>
      <c r="AL311" s="90">
        <f t="shared" ca="1" si="310"/>
        <v>0</v>
      </c>
      <c r="AM311" s="90">
        <f t="shared" ca="1" si="311"/>
        <v>0</v>
      </c>
      <c r="AN311" s="90">
        <f t="shared" ca="1" si="312"/>
        <v>0</v>
      </c>
      <c r="AO311" s="90">
        <f t="shared" ca="1" si="313"/>
        <v>0</v>
      </c>
      <c r="AP311" s="90">
        <f t="shared" ca="1" si="314"/>
        <v>0</v>
      </c>
      <c r="AQ311" s="90">
        <f t="shared" ca="1" si="315"/>
        <v>0</v>
      </c>
      <c r="AR311" s="90">
        <f t="shared" ca="1" si="316"/>
        <v>0</v>
      </c>
      <c r="AS311" s="90">
        <f t="shared" ca="1" si="317"/>
        <v>0</v>
      </c>
      <c r="AT311" s="90">
        <f t="shared" ca="1" si="318"/>
        <v>0</v>
      </c>
      <c r="AU311" s="90">
        <f t="shared" ca="1" si="319"/>
        <v>0</v>
      </c>
      <c r="AV311" s="90">
        <f t="shared" ca="1" si="320"/>
        <v>0</v>
      </c>
      <c r="AW311" s="90">
        <f t="shared" ca="1" si="321"/>
        <v>0</v>
      </c>
      <c r="AX311" s="90">
        <f t="shared" ca="1" si="322"/>
        <v>0</v>
      </c>
      <c r="AY311" s="90">
        <f t="shared" ca="1" si="323"/>
        <v>0</v>
      </c>
      <c r="AZ311" s="90">
        <f t="shared" ca="1" si="324"/>
        <v>0</v>
      </c>
      <c r="BA311" s="92">
        <f t="shared" ca="1" si="325"/>
        <v>0</v>
      </c>
      <c r="BB311" s="95"/>
      <c r="BC311" s="90">
        <f t="shared" ca="1" si="326"/>
        <v>0</v>
      </c>
      <c r="BD311" s="90">
        <f t="shared" ca="1" si="327"/>
        <v>0</v>
      </c>
      <c r="BE311" s="90">
        <f t="shared" ca="1" si="328"/>
        <v>0</v>
      </c>
      <c r="BF311" s="90">
        <f t="shared" ca="1" si="329"/>
        <v>0</v>
      </c>
      <c r="BG311" s="90">
        <f t="shared" ca="1" si="330"/>
        <v>0</v>
      </c>
      <c r="BH311" s="90">
        <f t="shared" ca="1" si="331"/>
        <v>0</v>
      </c>
      <c r="BI311" s="90">
        <f t="shared" ca="1" si="332"/>
        <v>0</v>
      </c>
      <c r="BJ311" s="90">
        <f t="shared" ca="1" si="333"/>
        <v>0</v>
      </c>
      <c r="BK311" s="90">
        <f t="shared" ca="1" si="334"/>
        <v>0</v>
      </c>
      <c r="BL311" s="90">
        <f t="shared" ca="1" si="335"/>
        <v>0</v>
      </c>
      <c r="BM311" s="90">
        <f t="shared" ca="1" si="336"/>
        <v>0</v>
      </c>
      <c r="BN311" s="90">
        <f t="shared" ca="1" si="337"/>
        <v>0</v>
      </c>
      <c r="BO311" s="90">
        <f t="shared" ca="1" si="338"/>
        <v>0</v>
      </c>
      <c r="BP311" s="90">
        <f t="shared" ca="1" si="339"/>
        <v>0</v>
      </c>
      <c r="BQ311" s="90">
        <f t="shared" ca="1" si="340"/>
        <v>0</v>
      </c>
      <c r="BR311" s="92">
        <f t="shared" ca="1" si="341"/>
        <v>0</v>
      </c>
      <c r="BS311" s="92"/>
      <c r="BT311" s="93">
        <f t="shared" ca="1" si="342"/>
        <v>0</v>
      </c>
      <c r="BU311" s="90">
        <f ca="1">IF(W310&lt;=0,0,IF($C311&lt;=SUM($BT311:BT311),0,IF(BD311+$C311-SUM($BT311:BT311)&gt;W310+AM311,W310+AM311-BD311,$C311-SUM($BT311:BT311))))</f>
        <v>0</v>
      </c>
      <c r="BV311" s="90">
        <f ca="1">IF(X310&lt;=0,0,IF($C311&lt;=SUM($BT311:BU311),0,IF(BE311+$C311-SUM($BT311:BU311)&gt;X310+AN311,X310+AN311-BE311,$C311-SUM($BT311:BU311))))</f>
        <v>0</v>
      </c>
      <c r="BW311" s="90">
        <f ca="1">IF(Y310&lt;=0,0,IF($C311&lt;=SUM($BT311:BV311),0,IF(BF311+$C311-SUM($BT311:BV311)&gt;Y310+AO311,Y310+AO311-BF311,$C311-SUM($BT311:BV311))))</f>
        <v>0</v>
      </c>
      <c r="BX311" s="90">
        <f ca="1">IF(Z310&lt;=0,0,IF($C311&lt;=SUM($BT311:BW311),0,IF(BG311+$C311-SUM($BT311:BW311)&gt;Z310+AP311,Z310+AP311-BG311,$C311-SUM($BT311:BW311))))</f>
        <v>0</v>
      </c>
      <c r="BY311" s="90">
        <f ca="1">IF(AA310&lt;=0,0,IF($C311&lt;=SUM($BT311:BX311),0,IF(BH311+$C311-SUM($BT311:BX311)&gt;AA310+AQ311,AA310+AQ311-BH311,$C311-SUM($BT311:BX311))))</f>
        <v>0</v>
      </c>
      <c r="BZ311" s="90">
        <f ca="1">IF(AB310&lt;=0,0,IF($C311&lt;=SUM($BT311:BY311),0,IF(BI311+$C311-SUM($BT311:BY311)&gt;AB310+AR311,AB310+AR311-BI311,$C311-SUM($BT311:BY311))))</f>
        <v>0</v>
      </c>
      <c r="CA311" s="90">
        <f ca="1">IF(AC310&lt;=0,0,IF($C311&lt;=SUM($BT311:BZ311),0,IF(BJ311+$C311-SUM($BT311:BZ311)&gt;AC310+AS311,AC310+AS311-BJ311,$C311-SUM($BT311:BZ311))))</f>
        <v>0</v>
      </c>
      <c r="CB311" s="90">
        <f ca="1">IF(AD310&lt;=0,0,IF($C311&lt;=SUM($BT311:CA311),0,IF(BK311+$C311-SUM($BT311:CA311)&gt;AD310+AT311,AD310+AT311-BK311,$C311-SUM($BT311:CA311))))</f>
        <v>0</v>
      </c>
      <c r="CC311" s="90">
        <f ca="1">IF(AE310&lt;=0,0,IF($C311&lt;=SUM($BT311:CB311),0,IF(BL311+$C311-SUM($BT311:CB311)&gt;AE310+AU311,AE310+AU311-BL311,$C311-SUM($BT311:CB311))))</f>
        <v>0</v>
      </c>
      <c r="CD311" s="90">
        <f ca="1">IF(AF310&lt;=0,0,IF($C311&lt;=SUM($BT311:CC311),0,IF(BM311+$C311-SUM($BT311:CC311)&gt;AF310+AV311,AF310+AV311-BM311,$C311-SUM($BT311:CC311))))</f>
        <v>0</v>
      </c>
      <c r="CE311" s="90">
        <f ca="1">IF(AG310&lt;=0,0,IF($C311&lt;=SUM($BT311:CD311),0,IF(BN311+$C311-SUM($BT311:CD311)&gt;AG310+AW311,AG310+AW311-BN311,$C311-SUM($BT311:CD311))))</f>
        <v>0</v>
      </c>
      <c r="CF311" s="90">
        <f ca="1">IF(AH310&lt;=0,0,IF($C311&lt;=SUM($BT311:CE311),0,IF(BO311+$C311-SUM($BT311:CE311)&gt;AH310+AX311,AH310+AX311-BO311,$C311-SUM($BT311:CE311))))</f>
        <v>0</v>
      </c>
      <c r="CG311" s="90">
        <f ca="1">IF(AI310&lt;=0,0,IF($C311&lt;=SUM($BT311:CF311),0,IF(BP311+$C311-SUM($BT311:CF311)&gt;AI310+AY311,AI310+AY311-BP311,$C311-SUM($BT311:CF311))))</f>
        <v>0</v>
      </c>
      <c r="CH311" s="90">
        <f ca="1">IF(AJ310&lt;=0,0,IF($C311&lt;=SUM($BT311:CG311),0,IF(BQ311+$C311-SUM($BT311:CG311)&gt;AJ310+AZ311,AJ310+AZ311-BQ311,$C311-SUM($BT311:CG311))))</f>
        <v>0</v>
      </c>
    </row>
    <row r="312" spans="1:86" ht="11.1" customHeight="1" x14ac:dyDescent="0.2">
      <c r="A312" s="86" t="str">
        <f t="shared" ca="1" si="278"/>
        <v/>
      </c>
      <c r="B312" s="87" t="e">
        <f t="shared" ca="1" si="343"/>
        <v>#N/A</v>
      </c>
      <c r="C312" s="88" t="str">
        <f t="shared" ca="1" si="279"/>
        <v/>
      </c>
      <c r="D312" s="89"/>
      <c r="E312" s="90">
        <f t="shared" ca="1" si="280"/>
        <v>0</v>
      </c>
      <c r="F312" s="90">
        <f t="shared" ca="1" si="281"/>
        <v>0</v>
      </c>
      <c r="G312" s="90">
        <f t="shared" ca="1" si="282"/>
        <v>0</v>
      </c>
      <c r="H312" s="90">
        <f t="shared" ca="1" si="283"/>
        <v>0</v>
      </c>
      <c r="I312" s="90">
        <f t="shared" ca="1" si="284"/>
        <v>0</v>
      </c>
      <c r="J312" s="90">
        <f t="shared" ca="1" si="285"/>
        <v>0</v>
      </c>
      <c r="K312" s="90">
        <f t="shared" ca="1" si="286"/>
        <v>0</v>
      </c>
      <c r="L312" s="90">
        <f t="shared" ca="1" si="287"/>
        <v>0</v>
      </c>
      <c r="M312" s="90">
        <f t="shared" ca="1" si="288"/>
        <v>0</v>
      </c>
      <c r="N312" s="90">
        <f t="shared" ca="1" si="289"/>
        <v>0</v>
      </c>
      <c r="O312" s="90">
        <f t="shared" ca="1" si="290"/>
        <v>0</v>
      </c>
      <c r="P312" s="90">
        <f t="shared" ca="1" si="291"/>
        <v>0</v>
      </c>
      <c r="Q312" s="90">
        <f t="shared" ca="1" si="292"/>
        <v>0</v>
      </c>
      <c r="R312" s="90">
        <f t="shared" ca="1" si="293"/>
        <v>0</v>
      </c>
      <c r="S312" s="90">
        <f t="shared" ca="1" si="294"/>
        <v>0</v>
      </c>
      <c r="T312" s="91"/>
      <c r="U312" s="90">
        <f t="shared" ca="1" si="277"/>
        <v>0</v>
      </c>
      <c r="V312" s="90">
        <f t="shared" ca="1" si="295"/>
        <v>0</v>
      </c>
      <c r="W312" s="90">
        <f t="shared" ca="1" si="296"/>
        <v>0</v>
      </c>
      <c r="X312" s="90">
        <f t="shared" ca="1" si="297"/>
        <v>0</v>
      </c>
      <c r="Y312" s="90">
        <f t="shared" ca="1" si="298"/>
        <v>0</v>
      </c>
      <c r="Z312" s="90">
        <f t="shared" ca="1" si="299"/>
        <v>0</v>
      </c>
      <c r="AA312" s="90">
        <f t="shared" ca="1" si="300"/>
        <v>0</v>
      </c>
      <c r="AB312" s="90">
        <f t="shared" ca="1" si="301"/>
        <v>0</v>
      </c>
      <c r="AC312" s="90">
        <f t="shared" ca="1" si="302"/>
        <v>0</v>
      </c>
      <c r="AD312" s="90">
        <f t="shared" ca="1" si="303"/>
        <v>0</v>
      </c>
      <c r="AE312" s="90">
        <f t="shared" ca="1" si="304"/>
        <v>0</v>
      </c>
      <c r="AF312" s="90">
        <f t="shared" ca="1" si="305"/>
        <v>0</v>
      </c>
      <c r="AG312" s="90">
        <f t="shared" ca="1" si="306"/>
        <v>0</v>
      </c>
      <c r="AH312" s="90">
        <f t="shared" ca="1" si="307"/>
        <v>0</v>
      </c>
      <c r="AI312" s="90">
        <f t="shared" ca="1" si="308"/>
        <v>0</v>
      </c>
      <c r="AJ312" s="90">
        <f t="shared" ca="1" si="309"/>
        <v>0</v>
      </c>
      <c r="AK312" s="94"/>
      <c r="AL312" s="90">
        <f t="shared" ca="1" si="310"/>
        <v>0</v>
      </c>
      <c r="AM312" s="90">
        <f t="shared" ca="1" si="311"/>
        <v>0</v>
      </c>
      <c r="AN312" s="90">
        <f t="shared" ca="1" si="312"/>
        <v>0</v>
      </c>
      <c r="AO312" s="90">
        <f t="shared" ca="1" si="313"/>
        <v>0</v>
      </c>
      <c r="AP312" s="90">
        <f t="shared" ca="1" si="314"/>
        <v>0</v>
      </c>
      <c r="AQ312" s="90">
        <f t="shared" ca="1" si="315"/>
        <v>0</v>
      </c>
      <c r="AR312" s="90">
        <f t="shared" ca="1" si="316"/>
        <v>0</v>
      </c>
      <c r="AS312" s="90">
        <f t="shared" ca="1" si="317"/>
        <v>0</v>
      </c>
      <c r="AT312" s="90">
        <f t="shared" ca="1" si="318"/>
        <v>0</v>
      </c>
      <c r="AU312" s="90">
        <f t="shared" ca="1" si="319"/>
        <v>0</v>
      </c>
      <c r="AV312" s="90">
        <f t="shared" ca="1" si="320"/>
        <v>0</v>
      </c>
      <c r="AW312" s="90">
        <f t="shared" ca="1" si="321"/>
        <v>0</v>
      </c>
      <c r="AX312" s="90">
        <f t="shared" ca="1" si="322"/>
        <v>0</v>
      </c>
      <c r="AY312" s="90">
        <f t="shared" ca="1" si="323"/>
        <v>0</v>
      </c>
      <c r="AZ312" s="90">
        <f t="shared" ca="1" si="324"/>
        <v>0</v>
      </c>
      <c r="BA312" s="92">
        <f t="shared" ca="1" si="325"/>
        <v>0</v>
      </c>
      <c r="BB312" s="95"/>
      <c r="BC312" s="90">
        <f t="shared" ca="1" si="326"/>
        <v>0</v>
      </c>
      <c r="BD312" s="90">
        <f t="shared" ca="1" si="327"/>
        <v>0</v>
      </c>
      <c r="BE312" s="90">
        <f t="shared" ca="1" si="328"/>
        <v>0</v>
      </c>
      <c r="BF312" s="90">
        <f t="shared" ca="1" si="329"/>
        <v>0</v>
      </c>
      <c r="BG312" s="90">
        <f t="shared" ca="1" si="330"/>
        <v>0</v>
      </c>
      <c r="BH312" s="90">
        <f t="shared" ca="1" si="331"/>
        <v>0</v>
      </c>
      <c r="BI312" s="90">
        <f t="shared" ca="1" si="332"/>
        <v>0</v>
      </c>
      <c r="BJ312" s="90">
        <f t="shared" ca="1" si="333"/>
        <v>0</v>
      </c>
      <c r="BK312" s="90">
        <f t="shared" ca="1" si="334"/>
        <v>0</v>
      </c>
      <c r="BL312" s="90">
        <f t="shared" ca="1" si="335"/>
        <v>0</v>
      </c>
      <c r="BM312" s="90">
        <f t="shared" ca="1" si="336"/>
        <v>0</v>
      </c>
      <c r="BN312" s="90">
        <f t="shared" ca="1" si="337"/>
        <v>0</v>
      </c>
      <c r="BO312" s="90">
        <f t="shared" ca="1" si="338"/>
        <v>0</v>
      </c>
      <c r="BP312" s="90">
        <f t="shared" ca="1" si="339"/>
        <v>0</v>
      </c>
      <c r="BQ312" s="90">
        <f t="shared" ca="1" si="340"/>
        <v>0</v>
      </c>
      <c r="BR312" s="92">
        <f t="shared" ca="1" si="341"/>
        <v>0</v>
      </c>
      <c r="BS312" s="92"/>
      <c r="BT312" s="93">
        <f t="shared" ca="1" si="342"/>
        <v>0</v>
      </c>
      <c r="BU312" s="90">
        <f ca="1">IF(W311&lt;=0,0,IF($C312&lt;=SUM($BT312:BT312),0,IF(BD312+$C312-SUM($BT312:BT312)&gt;W311+AM312,W311+AM312-BD312,$C312-SUM($BT312:BT312))))</f>
        <v>0</v>
      </c>
      <c r="BV312" s="90">
        <f ca="1">IF(X311&lt;=0,0,IF($C312&lt;=SUM($BT312:BU312),0,IF(BE312+$C312-SUM($BT312:BU312)&gt;X311+AN312,X311+AN312-BE312,$C312-SUM($BT312:BU312))))</f>
        <v>0</v>
      </c>
      <c r="BW312" s="90">
        <f ca="1">IF(Y311&lt;=0,0,IF($C312&lt;=SUM($BT312:BV312),0,IF(BF312+$C312-SUM($BT312:BV312)&gt;Y311+AO312,Y311+AO312-BF312,$C312-SUM($BT312:BV312))))</f>
        <v>0</v>
      </c>
      <c r="BX312" s="90">
        <f ca="1">IF(Z311&lt;=0,0,IF($C312&lt;=SUM($BT312:BW312),0,IF(BG312+$C312-SUM($BT312:BW312)&gt;Z311+AP312,Z311+AP312-BG312,$C312-SUM($BT312:BW312))))</f>
        <v>0</v>
      </c>
      <c r="BY312" s="90">
        <f ca="1">IF(AA311&lt;=0,0,IF($C312&lt;=SUM($BT312:BX312),0,IF(BH312+$C312-SUM($BT312:BX312)&gt;AA311+AQ312,AA311+AQ312-BH312,$C312-SUM($BT312:BX312))))</f>
        <v>0</v>
      </c>
      <c r="BZ312" s="90">
        <f ca="1">IF(AB311&lt;=0,0,IF($C312&lt;=SUM($BT312:BY312),0,IF(BI312+$C312-SUM($BT312:BY312)&gt;AB311+AR312,AB311+AR312-BI312,$C312-SUM($BT312:BY312))))</f>
        <v>0</v>
      </c>
      <c r="CA312" s="90">
        <f ca="1">IF(AC311&lt;=0,0,IF($C312&lt;=SUM($BT312:BZ312),0,IF(BJ312+$C312-SUM($BT312:BZ312)&gt;AC311+AS312,AC311+AS312-BJ312,$C312-SUM($BT312:BZ312))))</f>
        <v>0</v>
      </c>
      <c r="CB312" s="90">
        <f ca="1">IF(AD311&lt;=0,0,IF($C312&lt;=SUM($BT312:CA312),0,IF(BK312+$C312-SUM($BT312:CA312)&gt;AD311+AT312,AD311+AT312-BK312,$C312-SUM($BT312:CA312))))</f>
        <v>0</v>
      </c>
      <c r="CC312" s="90">
        <f ca="1">IF(AE311&lt;=0,0,IF($C312&lt;=SUM($BT312:CB312),0,IF(BL312+$C312-SUM($BT312:CB312)&gt;AE311+AU312,AE311+AU312-BL312,$C312-SUM($BT312:CB312))))</f>
        <v>0</v>
      </c>
      <c r="CD312" s="90">
        <f ca="1">IF(AF311&lt;=0,0,IF($C312&lt;=SUM($BT312:CC312),0,IF(BM312+$C312-SUM($BT312:CC312)&gt;AF311+AV312,AF311+AV312-BM312,$C312-SUM($BT312:CC312))))</f>
        <v>0</v>
      </c>
      <c r="CE312" s="90">
        <f ca="1">IF(AG311&lt;=0,0,IF($C312&lt;=SUM($BT312:CD312),0,IF(BN312+$C312-SUM($BT312:CD312)&gt;AG311+AW312,AG311+AW312-BN312,$C312-SUM($BT312:CD312))))</f>
        <v>0</v>
      </c>
      <c r="CF312" s="90">
        <f ca="1">IF(AH311&lt;=0,0,IF($C312&lt;=SUM($BT312:CE312),0,IF(BO312+$C312-SUM($BT312:CE312)&gt;AH311+AX312,AH311+AX312-BO312,$C312-SUM($BT312:CE312))))</f>
        <v>0</v>
      </c>
      <c r="CG312" s="90">
        <f ca="1">IF(AI311&lt;=0,0,IF($C312&lt;=SUM($BT312:CF312),0,IF(BP312+$C312-SUM($BT312:CF312)&gt;AI311+AY312,AI311+AY312-BP312,$C312-SUM($BT312:CF312))))</f>
        <v>0</v>
      </c>
      <c r="CH312" s="90">
        <f ca="1">IF(AJ311&lt;=0,0,IF($C312&lt;=SUM($BT312:CG312),0,IF(BQ312+$C312-SUM($BT312:CG312)&gt;AJ311+AZ312,AJ311+AZ312-BQ312,$C312-SUM($BT312:CG312))))</f>
        <v>0</v>
      </c>
    </row>
    <row r="313" spans="1:86" ht="11.1" customHeight="1" x14ac:dyDescent="0.2">
      <c r="A313" s="86" t="str">
        <f t="shared" ca="1" si="278"/>
        <v/>
      </c>
      <c r="B313" s="87" t="e">
        <f t="shared" ca="1" si="343"/>
        <v>#N/A</v>
      </c>
      <c r="C313" s="88" t="str">
        <f t="shared" ca="1" si="279"/>
        <v/>
      </c>
      <c r="D313" s="89"/>
      <c r="E313" s="90">
        <f t="shared" ca="1" si="280"/>
        <v>0</v>
      </c>
      <c r="F313" s="90">
        <f t="shared" ca="1" si="281"/>
        <v>0</v>
      </c>
      <c r="G313" s="90">
        <f t="shared" ca="1" si="282"/>
        <v>0</v>
      </c>
      <c r="H313" s="90">
        <f t="shared" ca="1" si="283"/>
        <v>0</v>
      </c>
      <c r="I313" s="90">
        <f t="shared" ca="1" si="284"/>
        <v>0</v>
      </c>
      <c r="J313" s="90">
        <f t="shared" ca="1" si="285"/>
        <v>0</v>
      </c>
      <c r="K313" s="90">
        <f t="shared" ca="1" si="286"/>
        <v>0</v>
      </c>
      <c r="L313" s="90">
        <f t="shared" ca="1" si="287"/>
        <v>0</v>
      </c>
      <c r="M313" s="90">
        <f t="shared" ca="1" si="288"/>
        <v>0</v>
      </c>
      <c r="N313" s="90">
        <f t="shared" ca="1" si="289"/>
        <v>0</v>
      </c>
      <c r="O313" s="90">
        <f t="shared" ca="1" si="290"/>
        <v>0</v>
      </c>
      <c r="P313" s="90">
        <f t="shared" ca="1" si="291"/>
        <v>0</v>
      </c>
      <c r="Q313" s="90">
        <f t="shared" ca="1" si="292"/>
        <v>0</v>
      </c>
      <c r="R313" s="90">
        <f t="shared" ca="1" si="293"/>
        <v>0</v>
      </c>
      <c r="S313" s="90">
        <f t="shared" ca="1" si="294"/>
        <v>0</v>
      </c>
      <c r="T313" s="91"/>
      <c r="U313" s="90">
        <f t="shared" ca="1" si="277"/>
        <v>0</v>
      </c>
      <c r="V313" s="90">
        <f t="shared" ca="1" si="295"/>
        <v>0</v>
      </c>
      <c r="W313" s="90">
        <f t="shared" ca="1" si="296"/>
        <v>0</v>
      </c>
      <c r="X313" s="90">
        <f t="shared" ca="1" si="297"/>
        <v>0</v>
      </c>
      <c r="Y313" s="90">
        <f t="shared" ca="1" si="298"/>
        <v>0</v>
      </c>
      <c r="Z313" s="90">
        <f t="shared" ca="1" si="299"/>
        <v>0</v>
      </c>
      <c r="AA313" s="90">
        <f t="shared" ca="1" si="300"/>
        <v>0</v>
      </c>
      <c r="AB313" s="90">
        <f t="shared" ca="1" si="301"/>
        <v>0</v>
      </c>
      <c r="AC313" s="90">
        <f t="shared" ca="1" si="302"/>
        <v>0</v>
      </c>
      <c r="AD313" s="90">
        <f t="shared" ca="1" si="303"/>
        <v>0</v>
      </c>
      <c r="AE313" s="90">
        <f t="shared" ca="1" si="304"/>
        <v>0</v>
      </c>
      <c r="AF313" s="90">
        <f t="shared" ca="1" si="305"/>
        <v>0</v>
      </c>
      <c r="AG313" s="90">
        <f t="shared" ca="1" si="306"/>
        <v>0</v>
      </c>
      <c r="AH313" s="90">
        <f t="shared" ca="1" si="307"/>
        <v>0</v>
      </c>
      <c r="AI313" s="90">
        <f t="shared" ca="1" si="308"/>
        <v>0</v>
      </c>
      <c r="AJ313" s="90">
        <f t="shared" ca="1" si="309"/>
        <v>0</v>
      </c>
      <c r="AK313" s="94"/>
      <c r="AL313" s="90">
        <f t="shared" ca="1" si="310"/>
        <v>0</v>
      </c>
      <c r="AM313" s="90">
        <f t="shared" ca="1" si="311"/>
        <v>0</v>
      </c>
      <c r="AN313" s="90">
        <f t="shared" ca="1" si="312"/>
        <v>0</v>
      </c>
      <c r="AO313" s="90">
        <f t="shared" ca="1" si="313"/>
        <v>0</v>
      </c>
      <c r="AP313" s="90">
        <f t="shared" ca="1" si="314"/>
        <v>0</v>
      </c>
      <c r="AQ313" s="90">
        <f t="shared" ca="1" si="315"/>
        <v>0</v>
      </c>
      <c r="AR313" s="90">
        <f t="shared" ca="1" si="316"/>
        <v>0</v>
      </c>
      <c r="AS313" s="90">
        <f t="shared" ca="1" si="317"/>
        <v>0</v>
      </c>
      <c r="AT313" s="90">
        <f t="shared" ca="1" si="318"/>
        <v>0</v>
      </c>
      <c r="AU313" s="90">
        <f t="shared" ca="1" si="319"/>
        <v>0</v>
      </c>
      <c r="AV313" s="90">
        <f t="shared" ca="1" si="320"/>
        <v>0</v>
      </c>
      <c r="AW313" s="90">
        <f t="shared" ca="1" si="321"/>
        <v>0</v>
      </c>
      <c r="AX313" s="90">
        <f t="shared" ca="1" si="322"/>
        <v>0</v>
      </c>
      <c r="AY313" s="90">
        <f t="shared" ca="1" si="323"/>
        <v>0</v>
      </c>
      <c r="AZ313" s="90">
        <f t="shared" ca="1" si="324"/>
        <v>0</v>
      </c>
      <c r="BA313" s="92">
        <f t="shared" ca="1" si="325"/>
        <v>0</v>
      </c>
      <c r="BB313" s="95"/>
      <c r="BC313" s="90">
        <f t="shared" ca="1" si="326"/>
        <v>0</v>
      </c>
      <c r="BD313" s="90">
        <f t="shared" ca="1" si="327"/>
        <v>0</v>
      </c>
      <c r="BE313" s="90">
        <f t="shared" ca="1" si="328"/>
        <v>0</v>
      </c>
      <c r="BF313" s="90">
        <f t="shared" ca="1" si="329"/>
        <v>0</v>
      </c>
      <c r="BG313" s="90">
        <f t="shared" ca="1" si="330"/>
        <v>0</v>
      </c>
      <c r="BH313" s="90">
        <f t="shared" ca="1" si="331"/>
        <v>0</v>
      </c>
      <c r="BI313" s="90">
        <f t="shared" ca="1" si="332"/>
        <v>0</v>
      </c>
      <c r="BJ313" s="90">
        <f t="shared" ca="1" si="333"/>
        <v>0</v>
      </c>
      <c r="BK313" s="90">
        <f t="shared" ca="1" si="334"/>
        <v>0</v>
      </c>
      <c r="BL313" s="90">
        <f t="shared" ca="1" si="335"/>
        <v>0</v>
      </c>
      <c r="BM313" s="90">
        <f t="shared" ca="1" si="336"/>
        <v>0</v>
      </c>
      <c r="BN313" s="90">
        <f t="shared" ca="1" si="337"/>
        <v>0</v>
      </c>
      <c r="BO313" s="90">
        <f t="shared" ca="1" si="338"/>
        <v>0</v>
      </c>
      <c r="BP313" s="90">
        <f t="shared" ca="1" si="339"/>
        <v>0</v>
      </c>
      <c r="BQ313" s="90">
        <f t="shared" ca="1" si="340"/>
        <v>0</v>
      </c>
      <c r="BR313" s="92">
        <f t="shared" ca="1" si="341"/>
        <v>0</v>
      </c>
      <c r="BS313" s="92"/>
      <c r="BT313" s="93">
        <f t="shared" ca="1" si="342"/>
        <v>0</v>
      </c>
      <c r="BU313" s="90">
        <f ca="1">IF(W312&lt;=0,0,IF($C313&lt;=SUM($BT313:BT313),0,IF(BD313+$C313-SUM($BT313:BT313)&gt;W312+AM313,W312+AM313-BD313,$C313-SUM($BT313:BT313))))</f>
        <v>0</v>
      </c>
      <c r="BV313" s="90">
        <f ca="1">IF(X312&lt;=0,0,IF($C313&lt;=SUM($BT313:BU313),0,IF(BE313+$C313-SUM($BT313:BU313)&gt;X312+AN313,X312+AN313-BE313,$C313-SUM($BT313:BU313))))</f>
        <v>0</v>
      </c>
      <c r="BW313" s="90">
        <f ca="1">IF(Y312&lt;=0,0,IF($C313&lt;=SUM($BT313:BV313),0,IF(BF313+$C313-SUM($BT313:BV313)&gt;Y312+AO313,Y312+AO313-BF313,$C313-SUM($BT313:BV313))))</f>
        <v>0</v>
      </c>
      <c r="BX313" s="90">
        <f ca="1">IF(Z312&lt;=0,0,IF($C313&lt;=SUM($BT313:BW313),0,IF(BG313+$C313-SUM($BT313:BW313)&gt;Z312+AP313,Z312+AP313-BG313,$C313-SUM($BT313:BW313))))</f>
        <v>0</v>
      </c>
      <c r="BY313" s="90">
        <f ca="1">IF(AA312&lt;=0,0,IF($C313&lt;=SUM($BT313:BX313),0,IF(BH313+$C313-SUM($BT313:BX313)&gt;AA312+AQ313,AA312+AQ313-BH313,$C313-SUM($BT313:BX313))))</f>
        <v>0</v>
      </c>
      <c r="BZ313" s="90">
        <f ca="1">IF(AB312&lt;=0,0,IF($C313&lt;=SUM($BT313:BY313),0,IF(BI313+$C313-SUM($BT313:BY313)&gt;AB312+AR313,AB312+AR313-BI313,$C313-SUM($BT313:BY313))))</f>
        <v>0</v>
      </c>
      <c r="CA313" s="90">
        <f ca="1">IF(AC312&lt;=0,0,IF($C313&lt;=SUM($BT313:BZ313),0,IF(BJ313+$C313-SUM($BT313:BZ313)&gt;AC312+AS313,AC312+AS313-BJ313,$C313-SUM($BT313:BZ313))))</f>
        <v>0</v>
      </c>
      <c r="CB313" s="90">
        <f ca="1">IF(AD312&lt;=0,0,IF($C313&lt;=SUM($BT313:CA313),0,IF(BK313+$C313-SUM($BT313:CA313)&gt;AD312+AT313,AD312+AT313-BK313,$C313-SUM($BT313:CA313))))</f>
        <v>0</v>
      </c>
      <c r="CC313" s="90">
        <f ca="1">IF(AE312&lt;=0,0,IF($C313&lt;=SUM($BT313:CB313),0,IF(BL313+$C313-SUM($BT313:CB313)&gt;AE312+AU313,AE312+AU313-BL313,$C313-SUM($BT313:CB313))))</f>
        <v>0</v>
      </c>
      <c r="CD313" s="90">
        <f ca="1">IF(AF312&lt;=0,0,IF($C313&lt;=SUM($BT313:CC313),0,IF(BM313+$C313-SUM($BT313:CC313)&gt;AF312+AV313,AF312+AV313-BM313,$C313-SUM($BT313:CC313))))</f>
        <v>0</v>
      </c>
      <c r="CE313" s="90">
        <f ca="1">IF(AG312&lt;=0,0,IF($C313&lt;=SUM($BT313:CD313),0,IF(BN313+$C313-SUM($BT313:CD313)&gt;AG312+AW313,AG312+AW313-BN313,$C313-SUM($BT313:CD313))))</f>
        <v>0</v>
      </c>
      <c r="CF313" s="90">
        <f ca="1">IF(AH312&lt;=0,0,IF($C313&lt;=SUM($BT313:CE313),0,IF(BO313+$C313-SUM($BT313:CE313)&gt;AH312+AX313,AH312+AX313-BO313,$C313-SUM($BT313:CE313))))</f>
        <v>0</v>
      </c>
      <c r="CG313" s="90">
        <f ca="1">IF(AI312&lt;=0,0,IF($C313&lt;=SUM($BT313:CF313),0,IF(BP313+$C313-SUM($BT313:CF313)&gt;AI312+AY313,AI312+AY313-BP313,$C313-SUM($BT313:CF313))))</f>
        <v>0</v>
      </c>
      <c r="CH313" s="90">
        <f ca="1">IF(AJ312&lt;=0,0,IF($C313&lt;=SUM($BT313:CG313),0,IF(BQ313+$C313-SUM($BT313:CG313)&gt;AJ312+AZ313,AJ312+AZ313-BQ313,$C313-SUM($BT313:CG313))))</f>
        <v>0</v>
      </c>
    </row>
    <row r="314" spans="1:86" ht="11.1" customHeight="1" x14ac:dyDescent="0.2">
      <c r="A314" s="86" t="str">
        <f t="shared" ca="1" si="278"/>
        <v/>
      </c>
      <c r="B314" s="87" t="e">
        <f t="shared" ca="1" si="343"/>
        <v>#N/A</v>
      </c>
      <c r="C314" s="88" t="str">
        <f t="shared" ca="1" si="279"/>
        <v/>
      </c>
      <c r="D314" s="89"/>
      <c r="E314" s="90">
        <f t="shared" ca="1" si="280"/>
        <v>0</v>
      </c>
      <c r="F314" s="90">
        <f t="shared" ca="1" si="281"/>
        <v>0</v>
      </c>
      <c r="G314" s="90">
        <f t="shared" ca="1" si="282"/>
        <v>0</v>
      </c>
      <c r="H314" s="90">
        <f t="shared" ca="1" si="283"/>
        <v>0</v>
      </c>
      <c r="I314" s="90">
        <f t="shared" ca="1" si="284"/>
        <v>0</v>
      </c>
      <c r="J314" s="90">
        <f t="shared" ca="1" si="285"/>
        <v>0</v>
      </c>
      <c r="K314" s="90">
        <f t="shared" ca="1" si="286"/>
        <v>0</v>
      </c>
      <c r="L314" s="90">
        <f t="shared" ca="1" si="287"/>
        <v>0</v>
      </c>
      <c r="M314" s="90">
        <f t="shared" ca="1" si="288"/>
        <v>0</v>
      </c>
      <c r="N314" s="90">
        <f t="shared" ca="1" si="289"/>
        <v>0</v>
      </c>
      <c r="O314" s="90">
        <f t="shared" ca="1" si="290"/>
        <v>0</v>
      </c>
      <c r="P314" s="90">
        <f t="shared" ca="1" si="291"/>
        <v>0</v>
      </c>
      <c r="Q314" s="90">
        <f t="shared" ca="1" si="292"/>
        <v>0</v>
      </c>
      <c r="R314" s="90">
        <f t="shared" ca="1" si="293"/>
        <v>0</v>
      </c>
      <c r="S314" s="90">
        <f t="shared" ca="1" si="294"/>
        <v>0</v>
      </c>
      <c r="T314" s="91"/>
      <c r="U314" s="90">
        <f t="shared" ca="1" si="277"/>
        <v>0</v>
      </c>
      <c r="V314" s="90">
        <f t="shared" ca="1" si="295"/>
        <v>0</v>
      </c>
      <c r="W314" s="90">
        <f t="shared" ca="1" si="296"/>
        <v>0</v>
      </c>
      <c r="X314" s="90">
        <f t="shared" ca="1" si="297"/>
        <v>0</v>
      </c>
      <c r="Y314" s="90">
        <f t="shared" ca="1" si="298"/>
        <v>0</v>
      </c>
      <c r="Z314" s="90">
        <f t="shared" ca="1" si="299"/>
        <v>0</v>
      </c>
      <c r="AA314" s="90">
        <f t="shared" ca="1" si="300"/>
        <v>0</v>
      </c>
      <c r="AB314" s="90">
        <f t="shared" ca="1" si="301"/>
        <v>0</v>
      </c>
      <c r="AC314" s="90">
        <f t="shared" ca="1" si="302"/>
        <v>0</v>
      </c>
      <c r="AD314" s="90">
        <f t="shared" ca="1" si="303"/>
        <v>0</v>
      </c>
      <c r="AE314" s="90">
        <f t="shared" ca="1" si="304"/>
        <v>0</v>
      </c>
      <c r="AF314" s="90">
        <f t="shared" ca="1" si="305"/>
        <v>0</v>
      </c>
      <c r="AG314" s="90">
        <f t="shared" ca="1" si="306"/>
        <v>0</v>
      </c>
      <c r="AH314" s="90">
        <f t="shared" ca="1" si="307"/>
        <v>0</v>
      </c>
      <c r="AI314" s="90">
        <f t="shared" ca="1" si="308"/>
        <v>0</v>
      </c>
      <c r="AJ314" s="90">
        <f t="shared" ca="1" si="309"/>
        <v>0</v>
      </c>
      <c r="AK314" s="94"/>
      <c r="AL314" s="90">
        <f t="shared" ca="1" si="310"/>
        <v>0</v>
      </c>
      <c r="AM314" s="90">
        <f t="shared" ca="1" si="311"/>
        <v>0</v>
      </c>
      <c r="AN314" s="90">
        <f t="shared" ca="1" si="312"/>
        <v>0</v>
      </c>
      <c r="AO314" s="90">
        <f t="shared" ca="1" si="313"/>
        <v>0</v>
      </c>
      <c r="AP314" s="90">
        <f t="shared" ca="1" si="314"/>
        <v>0</v>
      </c>
      <c r="AQ314" s="90">
        <f t="shared" ca="1" si="315"/>
        <v>0</v>
      </c>
      <c r="AR314" s="90">
        <f t="shared" ca="1" si="316"/>
        <v>0</v>
      </c>
      <c r="AS314" s="90">
        <f t="shared" ca="1" si="317"/>
        <v>0</v>
      </c>
      <c r="AT314" s="90">
        <f t="shared" ca="1" si="318"/>
        <v>0</v>
      </c>
      <c r="AU314" s="90">
        <f t="shared" ca="1" si="319"/>
        <v>0</v>
      </c>
      <c r="AV314" s="90">
        <f t="shared" ca="1" si="320"/>
        <v>0</v>
      </c>
      <c r="AW314" s="90">
        <f t="shared" ca="1" si="321"/>
        <v>0</v>
      </c>
      <c r="AX314" s="90">
        <f t="shared" ca="1" si="322"/>
        <v>0</v>
      </c>
      <c r="AY314" s="90">
        <f t="shared" ca="1" si="323"/>
        <v>0</v>
      </c>
      <c r="AZ314" s="90">
        <f t="shared" ca="1" si="324"/>
        <v>0</v>
      </c>
      <c r="BA314" s="92">
        <f t="shared" ca="1" si="325"/>
        <v>0</v>
      </c>
      <c r="BB314" s="95"/>
      <c r="BC314" s="90">
        <f t="shared" ca="1" si="326"/>
        <v>0</v>
      </c>
      <c r="BD314" s="90">
        <f t="shared" ca="1" si="327"/>
        <v>0</v>
      </c>
      <c r="BE314" s="90">
        <f t="shared" ca="1" si="328"/>
        <v>0</v>
      </c>
      <c r="BF314" s="90">
        <f t="shared" ca="1" si="329"/>
        <v>0</v>
      </c>
      <c r="BG314" s="90">
        <f t="shared" ca="1" si="330"/>
        <v>0</v>
      </c>
      <c r="BH314" s="90">
        <f t="shared" ca="1" si="331"/>
        <v>0</v>
      </c>
      <c r="BI314" s="90">
        <f t="shared" ca="1" si="332"/>
        <v>0</v>
      </c>
      <c r="BJ314" s="90">
        <f t="shared" ca="1" si="333"/>
        <v>0</v>
      </c>
      <c r="BK314" s="90">
        <f t="shared" ca="1" si="334"/>
        <v>0</v>
      </c>
      <c r="BL314" s="90">
        <f t="shared" ca="1" si="335"/>
        <v>0</v>
      </c>
      <c r="BM314" s="90">
        <f t="shared" ca="1" si="336"/>
        <v>0</v>
      </c>
      <c r="BN314" s="90">
        <f t="shared" ca="1" si="337"/>
        <v>0</v>
      </c>
      <c r="BO314" s="90">
        <f t="shared" ca="1" si="338"/>
        <v>0</v>
      </c>
      <c r="BP314" s="90">
        <f t="shared" ca="1" si="339"/>
        <v>0</v>
      </c>
      <c r="BQ314" s="90">
        <f t="shared" ca="1" si="340"/>
        <v>0</v>
      </c>
      <c r="BR314" s="92">
        <f t="shared" ca="1" si="341"/>
        <v>0</v>
      </c>
      <c r="BS314" s="92"/>
      <c r="BT314" s="93">
        <f t="shared" ca="1" si="342"/>
        <v>0</v>
      </c>
      <c r="BU314" s="90">
        <f ca="1">IF(W313&lt;=0,0,IF($C314&lt;=SUM($BT314:BT314),0,IF(BD314+$C314-SUM($BT314:BT314)&gt;W313+AM314,W313+AM314-BD314,$C314-SUM($BT314:BT314))))</f>
        <v>0</v>
      </c>
      <c r="BV314" s="90">
        <f ca="1">IF(X313&lt;=0,0,IF($C314&lt;=SUM($BT314:BU314),0,IF(BE314+$C314-SUM($BT314:BU314)&gt;X313+AN314,X313+AN314-BE314,$C314-SUM($BT314:BU314))))</f>
        <v>0</v>
      </c>
      <c r="BW314" s="90">
        <f ca="1">IF(Y313&lt;=0,0,IF($C314&lt;=SUM($BT314:BV314),0,IF(BF314+$C314-SUM($BT314:BV314)&gt;Y313+AO314,Y313+AO314-BF314,$C314-SUM($BT314:BV314))))</f>
        <v>0</v>
      </c>
      <c r="BX314" s="90">
        <f ca="1">IF(Z313&lt;=0,0,IF($C314&lt;=SUM($BT314:BW314),0,IF(BG314+$C314-SUM($BT314:BW314)&gt;Z313+AP314,Z313+AP314-BG314,$C314-SUM($BT314:BW314))))</f>
        <v>0</v>
      </c>
      <c r="BY314" s="90">
        <f ca="1">IF(AA313&lt;=0,0,IF($C314&lt;=SUM($BT314:BX314),0,IF(BH314+$C314-SUM($BT314:BX314)&gt;AA313+AQ314,AA313+AQ314-BH314,$C314-SUM($BT314:BX314))))</f>
        <v>0</v>
      </c>
      <c r="BZ314" s="90">
        <f ca="1">IF(AB313&lt;=0,0,IF($C314&lt;=SUM($BT314:BY314),0,IF(BI314+$C314-SUM($BT314:BY314)&gt;AB313+AR314,AB313+AR314-BI314,$C314-SUM($BT314:BY314))))</f>
        <v>0</v>
      </c>
      <c r="CA314" s="90">
        <f ca="1">IF(AC313&lt;=0,0,IF($C314&lt;=SUM($BT314:BZ314),0,IF(BJ314+$C314-SUM($BT314:BZ314)&gt;AC313+AS314,AC313+AS314-BJ314,$C314-SUM($BT314:BZ314))))</f>
        <v>0</v>
      </c>
      <c r="CB314" s="90">
        <f ca="1">IF(AD313&lt;=0,0,IF($C314&lt;=SUM($BT314:CA314),0,IF(BK314+$C314-SUM($BT314:CA314)&gt;AD313+AT314,AD313+AT314-BK314,$C314-SUM($BT314:CA314))))</f>
        <v>0</v>
      </c>
      <c r="CC314" s="90">
        <f ca="1">IF(AE313&lt;=0,0,IF($C314&lt;=SUM($BT314:CB314),0,IF(BL314+$C314-SUM($BT314:CB314)&gt;AE313+AU314,AE313+AU314-BL314,$C314-SUM($BT314:CB314))))</f>
        <v>0</v>
      </c>
      <c r="CD314" s="90">
        <f ca="1">IF(AF313&lt;=0,0,IF($C314&lt;=SUM($BT314:CC314),0,IF(BM314+$C314-SUM($BT314:CC314)&gt;AF313+AV314,AF313+AV314-BM314,$C314-SUM($BT314:CC314))))</f>
        <v>0</v>
      </c>
      <c r="CE314" s="90">
        <f ca="1">IF(AG313&lt;=0,0,IF($C314&lt;=SUM($BT314:CD314),0,IF(BN314+$C314-SUM($BT314:CD314)&gt;AG313+AW314,AG313+AW314-BN314,$C314-SUM($BT314:CD314))))</f>
        <v>0</v>
      </c>
      <c r="CF314" s="90">
        <f ca="1">IF(AH313&lt;=0,0,IF($C314&lt;=SUM($BT314:CE314),0,IF(BO314+$C314-SUM($BT314:CE314)&gt;AH313+AX314,AH313+AX314-BO314,$C314-SUM($BT314:CE314))))</f>
        <v>0</v>
      </c>
      <c r="CG314" s="90">
        <f ca="1">IF(AI313&lt;=0,0,IF($C314&lt;=SUM($BT314:CF314),0,IF(BP314+$C314-SUM($BT314:CF314)&gt;AI313+AY314,AI313+AY314-BP314,$C314-SUM($BT314:CF314))))</f>
        <v>0</v>
      </c>
      <c r="CH314" s="90">
        <f ca="1">IF(AJ313&lt;=0,0,IF($C314&lt;=SUM($BT314:CG314),0,IF(BQ314+$C314-SUM($BT314:CG314)&gt;AJ313+AZ314,AJ313+AZ314-BQ314,$C314-SUM($BT314:CG314))))</f>
        <v>0</v>
      </c>
    </row>
    <row r="315" spans="1:86" ht="11.1" customHeight="1" x14ac:dyDescent="0.2">
      <c r="A315" s="86" t="str">
        <f t="shared" ca="1" si="278"/>
        <v/>
      </c>
      <c r="B315" s="87" t="e">
        <f t="shared" ca="1" si="343"/>
        <v>#N/A</v>
      </c>
      <c r="C315" s="88" t="str">
        <f t="shared" ca="1" si="279"/>
        <v/>
      </c>
      <c r="D315" s="89"/>
      <c r="E315" s="90">
        <f t="shared" ca="1" si="280"/>
        <v>0</v>
      </c>
      <c r="F315" s="90">
        <f t="shared" ca="1" si="281"/>
        <v>0</v>
      </c>
      <c r="G315" s="90">
        <f t="shared" ca="1" si="282"/>
        <v>0</v>
      </c>
      <c r="H315" s="90">
        <f t="shared" ca="1" si="283"/>
        <v>0</v>
      </c>
      <c r="I315" s="90">
        <f t="shared" ca="1" si="284"/>
        <v>0</v>
      </c>
      <c r="J315" s="90">
        <f t="shared" ca="1" si="285"/>
        <v>0</v>
      </c>
      <c r="K315" s="90">
        <f t="shared" ca="1" si="286"/>
        <v>0</v>
      </c>
      <c r="L315" s="90">
        <f t="shared" ca="1" si="287"/>
        <v>0</v>
      </c>
      <c r="M315" s="90">
        <f t="shared" ca="1" si="288"/>
        <v>0</v>
      </c>
      <c r="N315" s="90">
        <f t="shared" ca="1" si="289"/>
        <v>0</v>
      </c>
      <c r="O315" s="90">
        <f t="shared" ca="1" si="290"/>
        <v>0</v>
      </c>
      <c r="P315" s="90">
        <f t="shared" ca="1" si="291"/>
        <v>0</v>
      </c>
      <c r="Q315" s="90">
        <f t="shared" ca="1" si="292"/>
        <v>0</v>
      </c>
      <c r="R315" s="90">
        <f t="shared" ca="1" si="293"/>
        <v>0</v>
      </c>
      <c r="S315" s="90">
        <f t="shared" ca="1" si="294"/>
        <v>0</v>
      </c>
      <c r="T315" s="91"/>
      <c r="U315" s="90">
        <f t="shared" ca="1" si="277"/>
        <v>0</v>
      </c>
      <c r="V315" s="90">
        <f t="shared" ca="1" si="295"/>
        <v>0</v>
      </c>
      <c r="W315" s="90">
        <f t="shared" ca="1" si="296"/>
        <v>0</v>
      </c>
      <c r="X315" s="90">
        <f t="shared" ca="1" si="297"/>
        <v>0</v>
      </c>
      <c r="Y315" s="90">
        <f t="shared" ca="1" si="298"/>
        <v>0</v>
      </c>
      <c r="Z315" s="90">
        <f t="shared" ca="1" si="299"/>
        <v>0</v>
      </c>
      <c r="AA315" s="90">
        <f t="shared" ca="1" si="300"/>
        <v>0</v>
      </c>
      <c r="AB315" s="90">
        <f t="shared" ca="1" si="301"/>
        <v>0</v>
      </c>
      <c r="AC315" s="90">
        <f t="shared" ca="1" si="302"/>
        <v>0</v>
      </c>
      <c r="AD315" s="90">
        <f t="shared" ca="1" si="303"/>
        <v>0</v>
      </c>
      <c r="AE315" s="90">
        <f t="shared" ca="1" si="304"/>
        <v>0</v>
      </c>
      <c r="AF315" s="90">
        <f t="shared" ca="1" si="305"/>
        <v>0</v>
      </c>
      <c r="AG315" s="90">
        <f t="shared" ca="1" si="306"/>
        <v>0</v>
      </c>
      <c r="AH315" s="90">
        <f t="shared" ca="1" si="307"/>
        <v>0</v>
      </c>
      <c r="AI315" s="90">
        <f t="shared" ca="1" si="308"/>
        <v>0</v>
      </c>
      <c r="AJ315" s="90">
        <f t="shared" ca="1" si="309"/>
        <v>0</v>
      </c>
      <c r="AK315" s="94"/>
      <c r="AL315" s="90">
        <f t="shared" ca="1" si="310"/>
        <v>0</v>
      </c>
      <c r="AM315" s="90">
        <f t="shared" ca="1" si="311"/>
        <v>0</v>
      </c>
      <c r="AN315" s="90">
        <f t="shared" ca="1" si="312"/>
        <v>0</v>
      </c>
      <c r="AO315" s="90">
        <f t="shared" ca="1" si="313"/>
        <v>0</v>
      </c>
      <c r="AP315" s="90">
        <f t="shared" ca="1" si="314"/>
        <v>0</v>
      </c>
      <c r="AQ315" s="90">
        <f t="shared" ca="1" si="315"/>
        <v>0</v>
      </c>
      <c r="AR315" s="90">
        <f t="shared" ca="1" si="316"/>
        <v>0</v>
      </c>
      <c r="AS315" s="90">
        <f t="shared" ca="1" si="317"/>
        <v>0</v>
      </c>
      <c r="AT315" s="90">
        <f t="shared" ca="1" si="318"/>
        <v>0</v>
      </c>
      <c r="AU315" s="90">
        <f t="shared" ca="1" si="319"/>
        <v>0</v>
      </c>
      <c r="AV315" s="90">
        <f t="shared" ca="1" si="320"/>
        <v>0</v>
      </c>
      <c r="AW315" s="90">
        <f t="shared" ca="1" si="321"/>
        <v>0</v>
      </c>
      <c r="AX315" s="90">
        <f t="shared" ca="1" si="322"/>
        <v>0</v>
      </c>
      <c r="AY315" s="90">
        <f t="shared" ca="1" si="323"/>
        <v>0</v>
      </c>
      <c r="AZ315" s="90">
        <f t="shared" ca="1" si="324"/>
        <v>0</v>
      </c>
      <c r="BA315" s="92">
        <f t="shared" ca="1" si="325"/>
        <v>0</v>
      </c>
      <c r="BB315" s="95"/>
      <c r="BC315" s="90">
        <f t="shared" ca="1" si="326"/>
        <v>0</v>
      </c>
      <c r="BD315" s="90">
        <f t="shared" ca="1" si="327"/>
        <v>0</v>
      </c>
      <c r="BE315" s="90">
        <f t="shared" ca="1" si="328"/>
        <v>0</v>
      </c>
      <c r="BF315" s="90">
        <f t="shared" ca="1" si="329"/>
        <v>0</v>
      </c>
      <c r="BG315" s="90">
        <f t="shared" ca="1" si="330"/>
        <v>0</v>
      </c>
      <c r="BH315" s="90">
        <f t="shared" ca="1" si="331"/>
        <v>0</v>
      </c>
      <c r="BI315" s="90">
        <f t="shared" ca="1" si="332"/>
        <v>0</v>
      </c>
      <c r="BJ315" s="90">
        <f t="shared" ca="1" si="333"/>
        <v>0</v>
      </c>
      <c r="BK315" s="90">
        <f t="shared" ca="1" si="334"/>
        <v>0</v>
      </c>
      <c r="BL315" s="90">
        <f t="shared" ca="1" si="335"/>
        <v>0</v>
      </c>
      <c r="BM315" s="90">
        <f t="shared" ca="1" si="336"/>
        <v>0</v>
      </c>
      <c r="BN315" s="90">
        <f t="shared" ca="1" si="337"/>
        <v>0</v>
      </c>
      <c r="BO315" s="90">
        <f t="shared" ca="1" si="338"/>
        <v>0</v>
      </c>
      <c r="BP315" s="90">
        <f t="shared" ca="1" si="339"/>
        <v>0</v>
      </c>
      <c r="BQ315" s="90">
        <f t="shared" ca="1" si="340"/>
        <v>0</v>
      </c>
      <c r="BR315" s="92">
        <f t="shared" ca="1" si="341"/>
        <v>0</v>
      </c>
      <c r="BS315" s="92"/>
      <c r="BT315" s="93">
        <f t="shared" ca="1" si="342"/>
        <v>0</v>
      </c>
      <c r="BU315" s="90">
        <f ca="1">IF(W314&lt;=0,0,IF($C315&lt;=SUM($BT315:BT315),0,IF(BD315+$C315-SUM($BT315:BT315)&gt;W314+AM315,W314+AM315-BD315,$C315-SUM($BT315:BT315))))</f>
        <v>0</v>
      </c>
      <c r="BV315" s="90">
        <f ca="1">IF(X314&lt;=0,0,IF($C315&lt;=SUM($BT315:BU315),0,IF(BE315+$C315-SUM($BT315:BU315)&gt;X314+AN315,X314+AN315-BE315,$C315-SUM($BT315:BU315))))</f>
        <v>0</v>
      </c>
      <c r="BW315" s="90">
        <f ca="1">IF(Y314&lt;=0,0,IF($C315&lt;=SUM($BT315:BV315),0,IF(BF315+$C315-SUM($BT315:BV315)&gt;Y314+AO315,Y314+AO315-BF315,$C315-SUM($BT315:BV315))))</f>
        <v>0</v>
      </c>
      <c r="BX315" s="90">
        <f ca="1">IF(Z314&lt;=0,0,IF($C315&lt;=SUM($BT315:BW315),0,IF(BG315+$C315-SUM($BT315:BW315)&gt;Z314+AP315,Z314+AP315-BG315,$C315-SUM($BT315:BW315))))</f>
        <v>0</v>
      </c>
      <c r="BY315" s="90">
        <f ca="1">IF(AA314&lt;=0,0,IF($C315&lt;=SUM($BT315:BX315),0,IF(BH315+$C315-SUM($BT315:BX315)&gt;AA314+AQ315,AA314+AQ315-BH315,$C315-SUM($BT315:BX315))))</f>
        <v>0</v>
      </c>
      <c r="BZ315" s="90">
        <f ca="1">IF(AB314&lt;=0,0,IF($C315&lt;=SUM($BT315:BY315),0,IF(BI315+$C315-SUM($BT315:BY315)&gt;AB314+AR315,AB314+AR315-BI315,$C315-SUM($BT315:BY315))))</f>
        <v>0</v>
      </c>
      <c r="CA315" s="90">
        <f ca="1">IF(AC314&lt;=0,0,IF($C315&lt;=SUM($BT315:BZ315),0,IF(BJ315+$C315-SUM($BT315:BZ315)&gt;AC314+AS315,AC314+AS315-BJ315,$C315-SUM($BT315:BZ315))))</f>
        <v>0</v>
      </c>
      <c r="CB315" s="90">
        <f ca="1">IF(AD314&lt;=0,0,IF($C315&lt;=SUM($BT315:CA315),0,IF(BK315+$C315-SUM($BT315:CA315)&gt;AD314+AT315,AD314+AT315-BK315,$C315-SUM($BT315:CA315))))</f>
        <v>0</v>
      </c>
      <c r="CC315" s="90">
        <f ca="1">IF(AE314&lt;=0,0,IF($C315&lt;=SUM($BT315:CB315),0,IF(BL315+$C315-SUM($BT315:CB315)&gt;AE314+AU315,AE314+AU315-BL315,$C315-SUM($BT315:CB315))))</f>
        <v>0</v>
      </c>
      <c r="CD315" s="90">
        <f ca="1">IF(AF314&lt;=0,0,IF($C315&lt;=SUM($BT315:CC315),0,IF(BM315+$C315-SUM($BT315:CC315)&gt;AF314+AV315,AF314+AV315-BM315,$C315-SUM($BT315:CC315))))</f>
        <v>0</v>
      </c>
      <c r="CE315" s="90">
        <f ca="1">IF(AG314&lt;=0,0,IF($C315&lt;=SUM($BT315:CD315),0,IF(BN315+$C315-SUM($BT315:CD315)&gt;AG314+AW315,AG314+AW315-BN315,$C315-SUM($BT315:CD315))))</f>
        <v>0</v>
      </c>
      <c r="CF315" s="90">
        <f ca="1">IF(AH314&lt;=0,0,IF($C315&lt;=SUM($BT315:CE315),0,IF(BO315+$C315-SUM($BT315:CE315)&gt;AH314+AX315,AH314+AX315-BO315,$C315-SUM($BT315:CE315))))</f>
        <v>0</v>
      </c>
      <c r="CG315" s="90">
        <f ca="1">IF(AI314&lt;=0,0,IF($C315&lt;=SUM($BT315:CF315),0,IF(BP315+$C315-SUM($BT315:CF315)&gt;AI314+AY315,AI314+AY315-BP315,$C315-SUM($BT315:CF315))))</f>
        <v>0</v>
      </c>
      <c r="CH315" s="90">
        <f ca="1">IF(AJ314&lt;=0,0,IF($C315&lt;=SUM($BT315:CG315),0,IF(BQ315+$C315-SUM($BT315:CG315)&gt;AJ314+AZ315,AJ314+AZ315-BQ315,$C315-SUM($BT315:CG315))))</f>
        <v>0</v>
      </c>
    </row>
    <row r="316" spans="1:86" ht="11.1" customHeight="1" x14ac:dyDescent="0.2">
      <c r="A316" s="86" t="str">
        <f t="shared" ca="1" si="278"/>
        <v/>
      </c>
      <c r="B316" s="87" t="e">
        <f t="shared" ca="1" si="343"/>
        <v>#N/A</v>
      </c>
      <c r="C316" s="88" t="str">
        <f t="shared" ca="1" si="279"/>
        <v/>
      </c>
      <c r="D316" s="89"/>
      <c r="E316" s="90">
        <f t="shared" ca="1" si="280"/>
        <v>0</v>
      </c>
      <c r="F316" s="90">
        <f t="shared" ca="1" si="281"/>
        <v>0</v>
      </c>
      <c r="G316" s="90">
        <f t="shared" ca="1" si="282"/>
        <v>0</v>
      </c>
      <c r="H316" s="90">
        <f t="shared" ca="1" si="283"/>
        <v>0</v>
      </c>
      <c r="I316" s="90">
        <f t="shared" ca="1" si="284"/>
        <v>0</v>
      </c>
      <c r="J316" s="90">
        <f t="shared" ca="1" si="285"/>
        <v>0</v>
      </c>
      <c r="K316" s="90">
        <f t="shared" ca="1" si="286"/>
        <v>0</v>
      </c>
      <c r="L316" s="90">
        <f t="shared" ca="1" si="287"/>
        <v>0</v>
      </c>
      <c r="M316" s="90">
        <f t="shared" ca="1" si="288"/>
        <v>0</v>
      </c>
      <c r="N316" s="90">
        <f t="shared" ca="1" si="289"/>
        <v>0</v>
      </c>
      <c r="O316" s="90">
        <f t="shared" ca="1" si="290"/>
        <v>0</v>
      </c>
      <c r="P316" s="90">
        <f t="shared" ca="1" si="291"/>
        <v>0</v>
      </c>
      <c r="Q316" s="90">
        <f t="shared" ca="1" si="292"/>
        <v>0</v>
      </c>
      <c r="R316" s="90">
        <f t="shared" ca="1" si="293"/>
        <v>0</v>
      </c>
      <c r="S316" s="90">
        <f t="shared" ca="1" si="294"/>
        <v>0</v>
      </c>
      <c r="T316" s="91"/>
      <c r="U316" s="90">
        <f t="shared" ca="1" si="277"/>
        <v>0</v>
      </c>
      <c r="V316" s="90">
        <f t="shared" ca="1" si="295"/>
        <v>0</v>
      </c>
      <c r="W316" s="90">
        <f t="shared" ca="1" si="296"/>
        <v>0</v>
      </c>
      <c r="X316" s="90">
        <f t="shared" ca="1" si="297"/>
        <v>0</v>
      </c>
      <c r="Y316" s="90">
        <f t="shared" ca="1" si="298"/>
        <v>0</v>
      </c>
      <c r="Z316" s="90">
        <f t="shared" ca="1" si="299"/>
        <v>0</v>
      </c>
      <c r="AA316" s="90">
        <f t="shared" ca="1" si="300"/>
        <v>0</v>
      </c>
      <c r="AB316" s="90">
        <f t="shared" ca="1" si="301"/>
        <v>0</v>
      </c>
      <c r="AC316" s="90">
        <f t="shared" ca="1" si="302"/>
        <v>0</v>
      </c>
      <c r="AD316" s="90">
        <f t="shared" ca="1" si="303"/>
        <v>0</v>
      </c>
      <c r="AE316" s="90">
        <f t="shared" ca="1" si="304"/>
        <v>0</v>
      </c>
      <c r="AF316" s="90">
        <f t="shared" ca="1" si="305"/>
        <v>0</v>
      </c>
      <c r="AG316" s="90">
        <f t="shared" ca="1" si="306"/>
        <v>0</v>
      </c>
      <c r="AH316" s="90">
        <f t="shared" ca="1" si="307"/>
        <v>0</v>
      </c>
      <c r="AI316" s="90">
        <f t="shared" ca="1" si="308"/>
        <v>0</v>
      </c>
      <c r="AJ316" s="90">
        <f t="shared" ca="1" si="309"/>
        <v>0</v>
      </c>
      <c r="AK316" s="94"/>
      <c r="AL316" s="90">
        <f t="shared" ca="1" si="310"/>
        <v>0</v>
      </c>
      <c r="AM316" s="90">
        <f t="shared" ca="1" si="311"/>
        <v>0</v>
      </c>
      <c r="AN316" s="90">
        <f t="shared" ca="1" si="312"/>
        <v>0</v>
      </c>
      <c r="AO316" s="90">
        <f t="shared" ca="1" si="313"/>
        <v>0</v>
      </c>
      <c r="AP316" s="90">
        <f t="shared" ca="1" si="314"/>
        <v>0</v>
      </c>
      <c r="AQ316" s="90">
        <f t="shared" ca="1" si="315"/>
        <v>0</v>
      </c>
      <c r="AR316" s="90">
        <f t="shared" ca="1" si="316"/>
        <v>0</v>
      </c>
      <c r="AS316" s="90">
        <f t="shared" ca="1" si="317"/>
        <v>0</v>
      </c>
      <c r="AT316" s="90">
        <f t="shared" ca="1" si="318"/>
        <v>0</v>
      </c>
      <c r="AU316" s="90">
        <f t="shared" ca="1" si="319"/>
        <v>0</v>
      </c>
      <c r="AV316" s="90">
        <f t="shared" ca="1" si="320"/>
        <v>0</v>
      </c>
      <c r="AW316" s="90">
        <f t="shared" ca="1" si="321"/>
        <v>0</v>
      </c>
      <c r="AX316" s="90">
        <f t="shared" ca="1" si="322"/>
        <v>0</v>
      </c>
      <c r="AY316" s="90">
        <f t="shared" ca="1" si="323"/>
        <v>0</v>
      </c>
      <c r="AZ316" s="90">
        <f t="shared" ca="1" si="324"/>
        <v>0</v>
      </c>
      <c r="BA316" s="92">
        <f t="shared" ca="1" si="325"/>
        <v>0</v>
      </c>
      <c r="BB316" s="95"/>
      <c r="BC316" s="90">
        <f t="shared" ca="1" si="326"/>
        <v>0</v>
      </c>
      <c r="BD316" s="90">
        <f t="shared" ca="1" si="327"/>
        <v>0</v>
      </c>
      <c r="BE316" s="90">
        <f t="shared" ca="1" si="328"/>
        <v>0</v>
      </c>
      <c r="BF316" s="90">
        <f t="shared" ca="1" si="329"/>
        <v>0</v>
      </c>
      <c r="BG316" s="90">
        <f t="shared" ca="1" si="330"/>
        <v>0</v>
      </c>
      <c r="BH316" s="90">
        <f t="shared" ca="1" si="331"/>
        <v>0</v>
      </c>
      <c r="BI316" s="90">
        <f t="shared" ca="1" si="332"/>
        <v>0</v>
      </c>
      <c r="BJ316" s="90">
        <f t="shared" ca="1" si="333"/>
        <v>0</v>
      </c>
      <c r="BK316" s="90">
        <f t="shared" ca="1" si="334"/>
        <v>0</v>
      </c>
      <c r="BL316" s="90">
        <f t="shared" ca="1" si="335"/>
        <v>0</v>
      </c>
      <c r="BM316" s="90">
        <f t="shared" ca="1" si="336"/>
        <v>0</v>
      </c>
      <c r="BN316" s="90">
        <f t="shared" ca="1" si="337"/>
        <v>0</v>
      </c>
      <c r="BO316" s="90">
        <f t="shared" ca="1" si="338"/>
        <v>0</v>
      </c>
      <c r="BP316" s="90">
        <f t="shared" ca="1" si="339"/>
        <v>0</v>
      </c>
      <c r="BQ316" s="90">
        <f t="shared" ca="1" si="340"/>
        <v>0</v>
      </c>
      <c r="BR316" s="92">
        <f t="shared" ca="1" si="341"/>
        <v>0</v>
      </c>
      <c r="BS316" s="92"/>
      <c r="BT316" s="93">
        <f t="shared" ca="1" si="342"/>
        <v>0</v>
      </c>
      <c r="BU316" s="90">
        <f ca="1">IF(W315&lt;=0,0,IF($C316&lt;=SUM($BT316:BT316),0,IF(BD316+$C316-SUM($BT316:BT316)&gt;W315+AM316,W315+AM316-BD316,$C316-SUM($BT316:BT316))))</f>
        <v>0</v>
      </c>
      <c r="BV316" s="90">
        <f ca="1">IF(X315&lt;=0,0,IF($C316&lt;=SUM($BT316:BU316),0,IF(BE316+$C316-SUM($BT316:BU316)&gt;X315+AN316,X315+AN316-BE316,$C316-SUM($BT316:BU316))))</f>
        <v>0</v>
      </c>
      <c r="BW316" s="90">
        <f ca="1">IF(Y315&lt;=0,0,IF($C316&lt;=SUM($BT316:BV316),0,IF(BF316+$C316-SUM($BT316:BV316)&gt;Y315+AO316,Y315+AO316-BF316,$C316-SUM($BT316:BV316))))</f>
        <v>0</v>
      </c>
      <c r="BX316" s="90">
        <f ca="1">IF(Z315&lt;=0,0,IF($C316&lt;=SUM($BT316:BW316),0,IF(BG316+$C316-SUM($BT316:BW316)&gt;Z315+AP316,Z315+AP316-BG316,$C316-SUM($BT316:BW316))))</f>
        <v>0</v>
      </c>
      <c r="BY316" s="90">
        <f ca="1">IF(AA315&lt;=0,0,IF($C316&lt;=SUM($BT316:BX316),0,IF(BH316+$C316-SUM($BT316:BX316)&gt;AA315+AQ316,AA315+AQ316-BH316,$C316-SUM($BT316:BX316))))</f>
        <v>0</v>
      </c>
      <c r="BZ316" s="90">
        <f ca="1">IF(AB315&lt;=0,0,IF($C316&lt;=SUM($BT316:BY316),0,IF(BI316+$C316-SUM($BT316:BY316)&gt;AB315+AR316,AB315+AR316-BI316,$C316-SUM($BT316:BY316))))</f>
        <v>0</v>
      </c>
      <c r="CA316" s="90">
        <f ca="1">IF(AC315&lt;=0,0,IF($C316&lt;=SUM($BT316:BZ316),0,IF(BJ316+$C316-SUM($BT316:BZ316)&gt;AC315+AS316,AC315+AS316-BJ316,$C316-SUM($BT316:BZ316))))</f>
        <v>0</v>
      </c>
      <c r="CB316" s="90">
        <f ca="1">IF(AD315&lt;=0,0,IF($C316&lt;=SUM($BT316:CA316),0,IF(BK316+$C316-SUM($BT316:CA316)&gt;AD315+AT316,AD315+AT316-BK316,$C316-SUM($BT316:CA316))))</f>
        <v>0</v>
      </c>
      <c r="CC316" s="90">
        <f ca="1">IF(AE315&lt;=0,0,IF($C316&lt;=SUM($BT316:CB316),0,IF(BL316+$C316-SUM($BT316:CB316)&gt;AE315+AU316,AE315+AU316-BL316,$C316-SUM($BT316:CB316))))</f>
        <v>0</v>
      </c>
      <c r="CD316" s="90">
        <f ca="1">IF(AF315&lt;=0,0,IF($C316&lt;=SUM($BT316:CC316),0,IF(BM316+$C316-SUM($BT316:CC316)&gt;AF315+AV316,AF315+AV316-BM316,$C316-SUM($BT316:CC316))))</f>
        <v>0</v>
      </c>
      <c r="CE316" s="90">
        <f ca="1">IF(AG315&lt;=0,0,IF($C316&lt;=SUM($BT316:CD316),0,IF(BN316+$C316-SUM($BT316:CD316)&gt;AG315+AW316,AG315+AW316-BN316,$C316-SUM($BT316:CD316))))</f>
        <v>0</v>
      </c>
      <c r="CF316" s="90">
        <f ca="1">IF(AH315&lt;=0,0,IF($C316&lt;=SUM($BT316:CE316),0,IF(BO316+$C316-SUM($BT316:CE316)&gt;AH315+AX316,AH315+AX316-BO316,$C316-SUM($BT316:CE316))))</f>
        <v>0</v>
      </c>
      <c r="CG316" s="90">
        <f ca="1">IF(AI315&lt;=0,0,IF($C316&lt;=SUM($BT316:CF316),0,IF(BP316+$C316-SUM($BT316:CF316)&gt;AI315+AY316,AI315+AY316-BP316,$C316-SUM($BT316:CF316))))</f>
        <v>0</v>
      </c>
      <c r="CH316" s="90">
        <f ca="1">IF(AJ315&lt;=0,0,IF($C316&lt;=SUM($BT316:CG316),0,IF(BQ316+$C316-SUM($BT316:CG316)&gt;AJ315+AZ316,AJ315+AZ316-BQ316,$C316-SUM($BT316:CG316))))</f>
        <v>0</v>
      </c>
    </row>
    <row r="317" spans="1:86" ht="11.1" customHeight="1" x14ac:dyDescent="0.2">
      <c r="A317" s="86" t="str">
        <f t="shared" ca="1" si="278"/>
        <v/>
      </c>
      <c r="B317" s="87" t="e">
        <f t="shared" ca="1" si="343"/>
        <v>#N/A</v>
      </c>
      <c r="C317" s="88" t="str">
        <f t="shared" ca="1" si="279"/>
        <v/>
      </c>
      <c r="D317" s="89"/>
      <c r="E317" s="90">
        <f t="shared" ca="1" si="280"/>
        <v>0</v>
      </c>
      <c r="F317" s="90">
        <f t="shared" ca="1" si="281"/>
        <v>0</v>
      </c>
      <c r="G317" s="90">
        <f t="shared" ca="1" si="282"/>
        <v>0</v>
      </c>
      <c r="H317" s="90">
        <f t="shared" ca="1" si="283"/>
        <v>0</v>
      </c>
      <c r="I317" s="90">
        <f t="shared" ca="1" si="284"/>
        <v>0</v>
      </c>
      <c r="J317" s="90">
        <f t="shared" ca="1" si="285"/>
        <v>0</v>
      </c>
      <c r="K317" s="90">
        <f t="shared" ca="1" si="286"/>
        <v>0</v>
      </c>
      <c r="L317" s="90">
        <f t="shared" ca="1" si="287"/>
        <v>0</v>
      </c>
      <c r="M317" s="90">
        <f t="shared" ca="1" si="288"/>
        <v>0</v>
      </c>
      <c r="N317" s="90">
        <f t="shared" ca="1" si="289"/>
        <v>0</v>
      </c>
      <c r="O317" s="90">
        <f t="shared" ca="1" si="290"/>
        <v>0</v>
      </c>
      <c r="P317" s="90">
        <f t="shared" ca="1" si="291"/>
        <v>0</v>
      </c>
      <c r="Q317" s="90">
        <f t="shared" ca="1" si="292"/>
        <v>0</v>
      </c>
      <c r="R317" s="90">
        <f t="shared" ca="1" si="293"/>
        <v>0</v>
      </c>
      <c r="S317" s="90">
        <f t="shared" ca="1" si="294"/>
        <v>0</v>
      </c>
      <c r="T317" s="91"/>
      <c r="U317" s="90">
        <f t="shared" ca="1" si="277"/>
        <v>0</v>
      </c>
      <c r="V317" s="90">
        <f t="shared" ca="1" si="295"/>
        <v>0</v>
      </c>
      <c r="W317" s="90">
        <f t="shared" ca="1" si="296"/>
        <v>0</v>
      </c>
      <c r="X317" s="90">
        <f t="shared" ca="1" si="297"/>
        <v>0</v>
      </c>
      <c r="Y317" s="90">
        <f t="shared" ca="1" si="298"/>
        <v>0</v>
      </c>
      <c r="Z317" s="90">
        <f t="shared" ca="1" si="299"/>
        <v>0</v>
      </c>
      <c r="AA317" s="90">
        <f t="shared" ca="1" si="300"/>
        <v>0</v>
      </c>
      <c r="AB317" s="90">
        <f t="shared" ca="1" si="301"/>
        <v>0</v>
      </c>
      <c r="AC317" s="90">
        <f t="shared" ca="1" si="302"/>
        <v>0</v>
      </c>
      <c r="AD317" s="90">
        <f t="shared" ca="1" si="303"/>
        <v>0</v>
      </c>
      <c r="AE317" s="90">
        <f t="shared" ca="1" si="304"/>
        <v>0</v>
      </c>
      <c r="AF317" s="90">
        <f t="shared" ca="1" si="305"/>
        <v>0</v>
      </c>
      <c r="AG317" s="90">
        <f t="shared" ca="1" si="306"/>
        <v>0</v>
      </c>
      <c r="AH317" s="90">
        <f t="shared" ca="1" si="307"/>
        <v>0</v>
      </c>
      <c r="AI317" s="90">
        <f t="shared" ca="1" si="308"/>
        <v>0</v>
      </c>
      <c r="AJ317" s="90">
        <f t="shared" ca="1" si="309"/>
        <v>0</v>
      </c>
      <c r="AK317" s="94"/>
      <c r="AL317" s="90">
        <f t="shared" ca="1" si="310"/>
        <v>0</v>
      </c>
      <c r="AM317" s="90">
        <f t="shared" ca="1" si="311"/>
        <v>0</v>
      </c>
      <c r="AN317" s="90">
        <f t="shared" ca="1" si="312"/>
        <v>0</v>
      </c>
      <c r="AO317" s="90">
        <f t="shared" ca="1" si="313"/>
        <v>0</v>
      </c>
      <c r="AP317" s="90">
        <f t="shared" ca="1" si="314"/>
        <v>0</v>
      </c>
      <c r="AQ317" s="90">
        <f t="shared" ca="1" si="315"/>
        <v>0</v>
      </c>
      <c r="AR317" s="90">
        <f t="shared" ca="1" si="316"/>
        <v>0</v>
      </c>
      <c r="AS317" s="90">
        <f t="shared" ca="1" si="317"/>
        <v>0</v>
      </c>
      <c r="AT317" s="90">
        <f t="shared" ca="1" si="318"/>
        <v>0</v>
      </c>
      <c r="AU317" s="90">
        <f t="shared" ca="1" si="319"/>
        <v>0</v>
      </c>
      <c r="AV317" s="90">
        <f t="shared" ca="1" si="320"/>
        <v>0</v>
      </c>
      <c r="AW317" s="90">
        <f t="shared" ca="1" si="321"/>
        <v>0</v>
      </c>
      <c r="AX317" s="90">
        <f t="shared" ca="1" si="322"/>
        <v>0</v>
      </c>
      <c r="AY317" s="90">
        <f t="shared" ca="1" si="323"/>
        <v>0</v>
      </c>
      <c r="AZ317" s="90">
        <f t="shared" ca="1" si="324"/>
        <v>0</v>
      </c>
      <c r="BA317" s="92">
        <f t="shared" ca="1" si="325"/>
        <v>0</v>
      </c>
      <c r="BB317" s="95"/>
      <c r="BC317" s="90">
        <f t="shared" ca="1" si="326"/>
        <v>0</v>
      </c>
      <c r="BD317" s="90">
        <f t="shared" ca="1" si="327"/>
        <v>0</v>
      </c>
      <c r="BE317" s="90">
        <f t="shared" ca="1" si="328"/>
        <v>0</v>
      </c>
      <c r="BF317" s="90">
        <f t="shared" ca="1" si="329"/>
        <v>0</v>
      </c>
      <c r="BG317" s="90">
        <f t="shared" ca="1" si="330"/>
        <v>0</v>
      </c>
      <c r="BH317" s="90">
        <f t="shared" ca="1" si="331"/>
        <v>0</v>
      </c>
      <c r="BI317" s="90">
        <f t="shared" ca="1" si="332"/>
        <v>0</v>
      </c>
      <c r="BJ317" s="90">
        <f t="shared" ca="1" si="333"/>
        <v>0</v>
      </c>
      <c r="BK317" s="90">
        <f t="shared" ca="1" si="334"/>
        <v>0</v>
      </c>
      <c r="BL317" s="90">
        <f t="shared" ca="1" si="335"/>
        <v>0</v>
      </c>
      <c r="BM317" s="90">
        <f t="shared" ca="1" si="336"/>
        <v>0</v>
      </c>
      <c r="BN317" s="90">
        <f t="shared" ca="1" si="337"/>
        <v>0</v>
      </c>
      <c r="BO317" s="90">
        <f t="shared" ca="1" si="338"/>
        <v>0</v>
      </c>
      <c r="BP317" s="90">
        <f t="shared" ca="1" si="339"/>
        <v>0</v>
      </c>
      <c r="BQ317" s="90">
        <f t="shared" ca="1" si="340"/>
        <v>0</v>
      </c>
      <c r="BR317" s="92">
        <f t="shared" ca="1" si="341"/>
        <v>0</v>
      </c>
      <c r="BS317" s="92"/>
      <c r="BT317" s="93">
        <f t="shared" ca="1" si="342"/>
        <v>0</v>
      </c>
      <c r="BU317" s="90">
        <f ca="1">IF(W316&lt;=0,0,IF($C317&lt;=SUM($BT317:BT317),0,IF(BD317+$C317-SUM($BT317:BT317)&gt;W316+AM317,W316+AM317-BD317,$C317-SUM($BT317:BT317))))</f>
        <v>0</v>
      </c>
      <c r="BV317" s="90">
        <f ca="1">IF(X316&lt;=0,0,IF($C317&lt;=SUM($BT317:BU317),0,IF(BE317+$C317-SUM($BT317:BU317)&gt;X316+AN317,X316+AN317-BE317,$C317-SUM($BT317:BU317))))</f>
        <v>0</v>
      </c>
      <c r="BW317" s="90">
        <f ca="1">IF(Y316&lt;=0,0,IF($C317&lt;=SUM($BT317:BV317),0,IF(BF317+$C317-SUM($BT317:BV317)&gt;Y316+AO317,Y316+AO317-BF317,$C317-SUM($BT317:BV317))))</f>
        <v>0</v>
      </c>
      <c r="BX317" s="90">
        <f ca="1">IF(Z316&lt;=0,0,IF($C317&lt;=SUM($BT317:BW317),0,IF(BG317+$C317-SUM($BT317:BW317)&gt;Z316+AP317,Z316+AP317-BG317,$C317-SUM($BT317:BW317))))</f>
        <v>0</v>
      </c>
      <c r="BY317" s="90">
        <f ca="1">IF(AA316&lt;=0,0,IF($C317&lt;=SUM($BT317:BX317),0,IF(BH317+$C317-SUM($BT317:BX317)&gt;AA316+AQ317,AA316+AQ317-BH317,$C317-SUM($BT317:BX317))))</f>
        <v>0</v>
      </c>
      <c r="BZ317" s="90">
        <f ca="1">IF(AB316&lt;=0,0,IF($C317&lt;=SUM($BT317:BY317),0,IF(BI317+$C317-SUM($BT317:BY317)&gt;AB316+AR317,AB316+AR317-BI317,$C317-SUM($BT317:BY317))))</f>
        <v>0</v>
      </c>
      <c r="CA317" s="90">
        <f ca="1">IF(AC316&lt;=0,0,IF($C317&lt;=SUM($BT317:BZ317),0,IF(BJ317+$C317-SUM($BT317:BZ317)&gt;AC316+AS317,AC316+AS317-BJ317,$C317-SUM($BT317:BZ317))))</f>
        <v>0</v>
      </c>
      <c r="CB317" s="90">
        <f ca="1">IF(AD316&lt;=0,0,IF($C317&lt;=SUM($BT317:CA317),0,IF(BK317+$C317-SUM($BT317:CA317)&gt;AD316+AT317,AD316+AT317-BK317,$C317-SUM($BT317:CA317))))</f>
        <v>0</v>
      </c>
      <c r="CC317" s="90">
        <f ca="1">IF(AE316&lt;=0,0,IF($C317&lt;=SUM($BT317:CB317),0,IF(BL317+$C317-SUM($BT317:CB317)&gt;AE316+AU317,AE316+AU317-BL317,$C317-SUM($BT317:CB317))))</f>
        <v>0</v>
      </c>
      <c r="CD317" s="90">
        <f ca="1">IF(AF316&lt;=0,0,IF($C317&lt;=SUM($BT317:CC317),0,IF(BM317+$C317-SUM($BT317:CC317)&gt;AF316+AV317,AF316+AV317-BM317,$C317-SUM($BT317:CC317))))</f>
        <v>0</v>
      </c>
      <c r="CE317" s="90">
        <f ca="1">IF(AG316&lt;=0,0,IF($C317&lt;=SUM($BT317:CD317),0,IF(BN317+$C317-SUM($BT317:CD317)&gt;AG316+AW317,AG316+AW317-BN317,$C317-SUM($BT317:CD317))))</f>
        <v>0</v>
      </c>
      <c r="CF317" s="90">
        <f ca="1">IF(AH316&lt;=0,0,IF($C317&lt;=SUM($BT317:CE317),0,IF(BO317+$C317-SUM($BT317:CE317)&gt;AH316+AX317,AH316+AX317-BO317,$C317-SUM($BT317:CE317))))</f>
        <v>0</v>
      </c>
      <c r="CG317" s="90">
        <f ca="1">IF(AI316&lt;=0,0,IF($C317&lt;=SUM($BT317:CF317),0,IF(BP317+$C317-SUM($BT317:CF317)&gt;AI316+AY317,AI316+AY317-BP317,$C317-SUM($BT317:CF317))))</f>
        <v>0</v>
      </c>
      <c r="CH317" s="90">
        <f ca="1">IF(AJ316&lt;=0,0,IF($C317&lt;=SUM($BT317:CG317),0,IF(BQ317+$C317-SUM($BT317:CG317)&gt;AJ316+AZ317,AJ316+AZ317-BQ317,$C317-SUM($BT317:CG317))))</f>
        <v>0</v>
      </c>
    </row>
    <row r="318" spans="1:86" ht="11.1" customHeight="1" x14ac:dyDescent="0.2">
      <c r="A318" s="86" t="str">
        <f t="shared" ca="1" si="278"/>
        <v/>
      </c>
      <c r="B318" s="87" t="e">
        <f t="shared" ca="1" si="343"/>
        <v>#N/A</v>
      </c>
      <c r="C318" s="88" t="str">
        <f t="shared" ca="1" si="279"/>
        <v/>
      </c>
      <c r="D318" s="89"/>
      <c r="E318" s="90">
        <f t="shared" ca="1" si="280"/>
        <v>0</v>
      </c>
      <c r="F318" s="90">
        <f t="shared" ca="1" si="281"/>
        <v>0</v>
      </c>
      <c r="G318" s="90">
        <f t="shared" ca="1" si="282"/>
        <v>0</v>
      </c>
      <c r="H318" s="90">
        <f t="shared" ca="1" si="283"/>
        <v>0</v>
      </c>
      <c r="I318" s="90">
        <f t="shared" ca="1" si="284"/>
        <v>0</v>
      </c>
      <c r="J318" s="90">
        <f t="shared" ca="1" si="285"/>
        <v>0</v>
      </c>
      <c r="K318" s="90">
        <f t="shared" ca="1" si="286"/>
        <v>0</v>
      </c>
      <c r="L318" s="90">
        <f t="shared" ca="1" si="287"/>
        <v>0</v>
      </c>
      <c r="M318" s="90">
        <f t="shared" ca="1" si="288"/>
        <v>0</v>
      </c>
      <c r="N318" s="90">
        <f t="shared" ca="1" si="289"/>
        <v>0</v>
      </c>
      <c r="O318" s="90">
        <f t="shared" ca="1" si="290"/>
        <v>0</v>
      </c>
      <c r="P318" s="90">
        <f t="shared" ca="1" si="291"/>
        <v>0</v>
      </c>
      <c r="Q318" s="90">
        <f t="shared" ca="1" si="292"/>
        <v>0</v>
      </c>
      <c r="R318" s="90">
        <f t="shared" ca="1" si="293"/>
        <v>0</v>
      </c>
      <c r="S318" s="90">
        <f t="shared" ca="1" si="294"/>
        <v>0</v>
      </c>
      <c r="T318" s="91"/>
      <c r="U318" s="90">
        <f t="shared" ca="1" si="277"/>
        <v>0</v>
      </c>
      <c r="V318" s="90">
        <f t="shared" ca="1" si="295"/>
        <v>0</v>
      </c>
      <c r="W318" s="90">
        <f t="shared" ca="1" si="296"/>
        <v>0</v>
      </c>
      <c r="X318" s="90">
        <f t="shared" ca="1" si="297"/>
        <v>0</v>
      </c>
      <c r="Y318" s="90">
        <f t="shared" ca="1" si="298"/>
        <v>0</v>
      </c>
      <c r="Z318" s="90">
        <f t="shared" ca="1" si="299"/>
        <v>0</v>
      </c>
      <c r="AA318" s="90">
        <f t="shared" ca="1" si="300"/>
        <v>0</v>
      </c>
      <c r="AB318" s="90">
        <f t="shared" ca="1" si="301"/>
        <v>0</v>
      </c>
      <c r="AC318" s="90">
        <f t="shared" ca="1" si="302"/>
        <v>0</v>
      </c>
      <c r="AD318" s="90">
        <f t="shared" ca="1" si="303"/>
        <v>0</v>
      </c>
      <c r="AE318" s="90">
        <f t="shared" ca="1" si="304"/>
        <v>0</v>
      </c>
      <c r="AF318" s="90">
        <f t="shared" ca="1" si="305"/>
        <v>0</v>
      </c>
      <c r="AG318" s="90">
        <f t="shared" ca="1" si="306"/>
        <v>0</v>
      </c>
      <c r="AH318" s="90">
        <f t="shared" ca="1" si="307"/>
        <v>0</v>
      </c>
      <c r="AI318" s="90">
        <f t="shared" ca="1" si="308"/>
        <v>0</v>
      </c>
      <c r="AJ318" s="90">
        <f t="shared" ca="1" si="309"/>
        <v>0</v>
      </c>
      <c r="AK318" s="94"/>
      <c r="AL318" s="90">
        <f t="shared" ca="1" si="310"/>
        <v>0</v>
      </c>
      <c r="AM318" s="90">
        <f t="shared" ca="1" si="311"/>
        <v>0</v>
      </c>
      <c r="AN318" s="90">
        <f t="shared" ca="1" si="312"/>
        <v>0</v>
      </c>
      <c r="AO318" s="90">
        <f t="shared" ca="1" si="313"/>
        <v>0</v>
      </c>
      <c r="AP318" s="90">
        <f t="shared" ca="1" si="314"/>
        <v>0</v>
      </c>
      <c r="AQ318" s="90">
        <f t="shared" ca="1" si="315"/>
        <v>0</v>
      </c>
      <c r="AR318" s="90">
        <f t="shared" ca="1" si="316"/>
        <v>0</v>
      </c>
      <c r="AS318" s="90">
        <f t="shared" ca="1" si="317"/>
        <v>0</v>
      </c>
      <c r="AT318" s="90">
        <f t="shared" ca="1" si="318"/>
        <v>0</v>
      </c>
      <c r="AU318" s="90">
        <f t="shared" ca="1" si="319"/>
        <v>0</v>
      </c>
      <c r="AV318" s="90">
        <f t="shared" ca="1" si="320"/>
        <v>0</v>
      </c>
      <c r="AW318" s="90">
        <f t="shared" ca="1" si="321"/>
        <v>0</v>
      </c>
      <c r="AX318" s="90">
        <f t="shared" ca="1" si="322"/>
        <v>0</v>
      </c>
      <c r="AY318" s="90">
        <f t="shared" ca="1" si="323"/>
        <v>0</v>
      </c>
      <c r="AZ318" s="90">
        <f t="shared" ca="1" si="324"/>
        <v>0</v>
      </c>
      <c r="BA318" s="92">
        <f t="shared" ca="1" si="325"/>
        <v>0</v>
      </c>
      <c r="BB318" s="95"/>
      <c r="BC318" s="90">
        <f t="shared" ca="1" si="326"/>
        <v>0</v>
      </c>
      <c r="BD318" s="90">
        <f t="shared" ca="1" si="327"/>
        <v>0</v>
      </c>
      <c r="BE318" s="90">
        <f t="shared" ca="1" si="328"/>
        <v>0</v>
      </c>
      <c r="BF318" s="90">
        <f t="shared" ca="1" si="329"/>
        <v>0</v>
      </c>
      <c r="BG318" s="90">
        <f t="shared" ca="1" si="330"/>
        <v>0</v>
      </c>
      <c r="BH318" s="90">
        <f t="shared" ca="1" si="331"/>
        <v>0</v>
      </c>
      <c r="BI318" s="90">
        <f t="shared" ca="1" si="332"/>
        <v>0</v>
      </c>
      <c r="BJ318" s="90">
        <f t="shared" ca="1" si="333"/>
        <v>0</v>
      </c>
      <c r="BK318" s="90">
        <f t="shared" ca="1" si="334"/>
        <v>0</v>
      </c>
      <c r="BL318" s="90">
        <f t="shared" ca="1" si="335"/>
        <v>0</v>
      </c>
      <c r="BM318" s="90">
        <f t="shared" ca="1" si="336"/>
        <v>0</v>
      </c>
      <c r="BN318" s="90">
        <f t="shared" ca="1" si="337"/>
        <v>0</v>
      </c>
      <c r="BO318" s="90">
        <f t="shared" ca="1" si="338"/>
        <v>0</v>
      </c>
      <c r="BP318" s="90">
        <f t="shared" ca="1" si="339"/>
        <v>0</v>
      </c>
      <c r="BQ318" s="90">
        <f t="shared" ca="1" si="340"/>
        <v>0</v>
      </c>
      <c r="BR318" s="92">
        <f t="shared" ca="1" si="341"/>
        <v>0</v>
      </c>
      <c r="BS318" s="92"/>
      <c r="BT318" s="93">
        <f t="shared" ca="1" si="342"/>
        <v>0</v>
      </c>
      <c r="BU318" s="90">
        <f ca="1">IF(W317&lt;=0,0,IF($C318&lt;=SUM($BT318:BT318),0,IF(BD318+$C318-SUM($BT318:BT318)&gt;W317+AM318,W317+AM318-BD318,$C318-SUM($BT318:BT318))))</f>
        <v>0</v>
      </c>
      <c r="BV318" s="90">
        <f ca="1">IF(X317&lt;=0,0,IF($C318&lt;=SUM($BT318:BU318),0,IF(BE318+$C318-SUM($BT318:BU318)&gt;X317+AN318,X317+AN318-BE318,$C318-SUM($BT318:BU318))))</f>
        <v>0</v>
      </c>
      <c r="BW318" s="90">
        <f ca="1">IF(Y317&lt;=0,0,IF($C318&lt;=SUM($BT318:BV318),0,IF(BF318+$C318-SUM($BT318:BV318)&gt;Y317+AO318,Y317+AO318-BF318,$C318-SUM($BT318:BV318))))</f>
        <v>0</v>
      </c>
      <c r="BX318" s="90">
        <f ca="1">IF(Z317&lt;=0,0,IF($C318&lt;=SUM($BT318:BW318),0,IF(BG318+$C318-SUM($BT318:BW318)&gt;Z317+AP318,Z317+AP318-BG318,$C318-SUM($BT318:BW318))))</f>
        <v>0</v>
      </c>
      <c r="BY318" s="90">
        <f ca="1">IF(AA317&lt;=0,0,IF($C318&lt;=SUM($BT318:BX318),0,IF(BH318+$C318-SUM($BT318:BX318)&gt;AA317+AQ318,AA317+AQ318-BH318,$C318-SUM($BT318:BX318))))</f>
        <v>0</v>
      </c>
      <c r="BZ318" s="90">
        <f ca="1">IF(AB317&lt;=0,0,IF($C318&lt;=SUM($BT318:BY318),0,IF(BI318+$C318-SUM($BT318:BY318)&gt;AB317+AR318,AB317+AR318-BI318,$C318-SUM($BT318:BY318))))</f>
        <v>0</v>
      </c>
      <c r="CA318" s="90">
        <f ca="1">IF(AC317&lt;=0,0,IF($C318&lt;=SUM($BT318:BZ318),0,IF(BJ318+$C318-SUM($BT318:BZ318)&gt;AC317+AS318,AC317+AS318-BJ318,$C318-SUM($BT318:BZ318))))</f>
        <v>0</v>
      </c>
      <c r="CB318" s="90">
        <f ca="1">IF(AD317&lt;=0,0,IF($C318&lt;=SUM($BT318:CA318),0,IF(BK318+$C318-SUM($BT318:CA318)&gt;AD317+AT318,AD317+AT318-BK318,$C318-SUM($BT318:CA318))))</f>
        <v>0</v>
      </c>
      <c r="CC318" s="90">
        <f ca="1">IF(AE317&lt;=0,0,IF($C318&lt;=SUM($BT318:CB318),0,IF(BL318+$C318-SUM($BT318:CB318)&gt;AE317+AU318,AE317+AU318-BL318,$C318-SUM($BT318:CB318))))</f>
        <v>0</v>
      </c>
      <c r="CD318" s="90">
        <f ca="1">IF(AF317&lt;=0,0,IF($C318&lt;=SUM($BT318:CC318),0,IF(BM318+$C318-SUM($BT318:CC318)&gt;AF317+AV318,AF317+AV318-BM318,$C318-SUM($BT318:CC318))))</f>
        <v>0</v>
      </c>
      <c r="CE318" s="90">
        <f ca="1">IF(AG317&lt;=0,0,IF($C318&lt;=SUM($BT318:CD318),0,IF(BN318+$C318-SUM($BT318:CD318)&gt;AG317+AW318,AG317+AW318-BN318,$C318-SUM($BT318:CD318))))</f>
        <v>0</v>
      </c>
      <c r="CF318" s="90">
        <f ca="1">IF(AH317&lt;=0,0,IF($C318&lt;=SUM($BT318:CE318),0,IF(BO318+$C318-SUM($BT318:CE318)&gt;AH317+AX318,AH317+AX318-BO318,$C318-SUM($BT318:CE318))))</f>
        <v>0</v>
      </c>
      <c r="CG318" s="90">
        <f ca="1">IF(AI317&lt;=0,0,IF($C318&lt;=SUM($BT318:CF318),0,IF(BP318+$C318-SUM($BT318:CF318)&gt;AI317+AY318,AI317+AY318-BP318,$C318-SUM($BT318:CF318))))</f>
        <v>0</v>
      </c>
      <c r="CH318" s="90">
        <f ca="1">IF(AJ317&lt;=0,0,IF($C318&lt;=SUM($BT318:CG318),0,IF(BQ318+$C318-SUM($BT318:CG318)&gt;AJ317+AZ318,AJ317+AZ318-BQ318,$C318-SUM($BT318:CG318))))</f>
        <v>0</v>
      </c>
    </row>
    <row r="319" spans="1:86" ht="11.1" customHeight="1" x14ac:dyDescent="0.2">
      <c r="A319" s="86" t="str">
        <f t="shared" ca="1" si="278"/>
        <v/>
      </c>
      <c r="B319" s="87" t="e">
        <f t="shared" ca="1" si="343"/>
        <v>#N/A</v>
      </c>
      <c r="C319" s="88" t="str">
        <f t="shared" ca="1" si="279"/>
        <v/>
      </c>
      <c r="D319" s="89"/>
      <c r="E319" s="90">
        <f t="shared" ca="1" si="280"/>
        <v>0</v>
      </c>
      <c r="F319" s="90">
        <f t="shared" ca="1" si="281"/>
        <v>0</v>
      </c>
      <c r="G319" s="90">
        <f t="shared" ca="1" si="282"/>
        <v>0</v>
      </c>
      <c r="H319" s="90">
        <f t="shared" ca="1" si="283"/>
        <v>0</v>
      </c>
      <c r="I319" s="90">
        <f t="shared" ca="1" si="284"/>
        <v>0</v>
      </c>
      <c r="J319" s="90">
        <f t="shared" ca="1" si="285"/>
        <v>0</v>
      </c>
      <c r="K319" s="90">
        <f t="shared" ca="1" si="286"/>
        <v>0</v>
      </c>
      <c r="L319" s="90">
        <f t="shared" ca="1" si="287"/>
        <v>0</v>
      </c>
      <c r="M319" s="90">
        <f t="shared" ca="1" si="288"/>
        <v>0</v>
      </c>
      <c r="N319" s="90">
        <f t="shared" ca="1" si="289"/>
        <v>0</v>
      </c>
      <c r="O319" s="90">
        <f t="shared" ca="1" si="290"/>
        <v>0</v>
      </c>
      <c r="P319" s="90">
        <f t="shared" ca="1" si="291"/>
        <v>0</v>
      </c>
      <c r="Q319" s="90">
        <f t="shared" ca="1" si="292"/>
        <v>0</v>
      </c>
      <c r="R319" s="90">
        <f t="shared" ca="1" si="293"/>
        <v>0</v>
      </c>
      <c r="S319" s="90">
        <f t="shared" ca="1" si="294"/>
        <v>0</v>
      </c>
      <c r="T319" s="91"/>
      <c r="U319" s="90">
        <f t="shared" ca="1" si="277"/>
        <v>0</v>
      </c>
      <c r="V319" s="90">
        <f t="shared" ca="1" si="295"/>
        <v>0</v>
      </c>
      <c r="W319" s="90">
        <f t="shared" ca="1" si="296"/>
        <v>0</v>
      </c>
      <c r="X319" s="90">
        <f t="shared" ca="1" si="297"/>
        <v>0</v>
      </c>
      <c r="Y319" s="90">
        <f t="shared" ca="1" si="298"/>
        <v>0</v>
      </c>
      <c r="Z319" s="90">
        <f t="shared" ca="1" si="299"/>
        <v>0</v>
      </c>
      <c r="AA319" s="90">
        <f t="shared" ca="1" si="300"/>
        <v>0</v>
      </c>
      <c r="AB319" s="90">
        <f t="shared" ca="1" si="301"/>
        <v>0</v>
      </c>
      <c r="AC319" s="90">
        <f t="shared" ca="1" si="302"/>
        <v>0</v>
      </c>
      <c r="AD319" s="90">
        <f t="shared" ca="1" si="303"/>
        <v>0</v>
      </c>
      <c r="AE319" s="90">
        <f t="shared" ca="1" si="304"/>
        <v>0</v>
      </c>
      <c r="AF319" s="90">
        <f t="shared" ca="1" si="305"/>
        <v>0</v>
      </c>
      <c r="AG319" s="90">
        <f t="shared" ca="1" si="306"/>
        <v>0</v>
      </c>
      <c r="AH319" s="90">
        <f t="shared" ca="1" si="307"/>
        <v>0</v>
      </c>
      <c r="AI319" s="90">
        <f t="shared" ca="1" si="308"/>
        <v>0</v>
      </c>
      <c r="AJ319" s="90">
        <f t="shared" ca="1" si="309"/>
        <v>0</v>
      </c>
      <c r="AK319" s="94"/>
      <c r="AL319" s="90">
        <f t="shared" ca="1" si="310"/>
        <v>0</v>
      </c>
      <c r="AM319" s="90">
        <f t="shared" ca="1" si="311"/>
        <v>0</v>
      </c>
      <c r="AN319" s="90">
        <f t="shared" ca="1" si="312"/>
        <v>0</v>
      </c>
      <c r="AO319" s="90">
        <f t="shared" ca="1" si="313"/>
        <v>0</v>
      </c>
      <c r="AP319" s="90">
        <f t="shared" ca="1" si="314"/>
        <v>0</v>
      </c>
      <c r="AQ319" s="90">
        <f t="shared" ca="1" si="315"/>
        <v>0</v>
      </c>
      <c r="AR319" s="90">
        <f t="shared" ca="1" si="316"/>
        <v>0</v>
      </c>
      <c r="AS319" s="90">
        <f t="shared" ca="1" si="317"/>
        <v>0</v>
      </c>
      <c r="AT319" s="90">
        <f t="shared" ca="1" si="318"/>
        <v>0</v>
      </c>
      <c r="AU319" s="90">
        <f t="shared" ca="1" si="319"/>
        <v>0</v>
      </c>
      <c r="AV319" s="90">
        <f t="shared" ca="1" si="320"/>
        <v>0</v>
      </c>
      <c r="AW319" s="90">
        <f t="shared" ca="1" si="321"/>
        <v>0</v>
      </c>
      <c r="AX319" s="90">
        <f t="shared" ca="1" si="322"/>
        <v>0</v>
      </c>
      <c r="AY319" s="90">
        <f t="shared" ca="1" si="323"/>
        <v>0</v>
      </c>
      <c r="AZ319" s="90">
        <f t="shared" ca="1" si="324"/>
        <v>0</v>
      </c>
      <c r="BA319" s="92">
        <f t="shared" ca="1" si="325"/>
        <v>0</v>
      </c>
      <c r="BB319" s="95"/>
      <c r="BC319" s="90">
        <f t="shared" ca="1" si="326"/>
        <v>0</v>
      </c>
      <c r="BD319" s="90">
        <f t="shared" ca="1" si="327"/>
        <v>0</v>
      </c>
      <c r="BE319" s="90">
        <f t="shared" ca="1" si="328"/>
        <v>0</v>
      </c>
      <c r="BF319" s="90">
        <f t="shared" ca="1" si="329"/>
        <v>0</v>
      </c>
      <c r="BG319" s="90">
        <f t="shared" ca="1" si="330"/>
        <v>0</v>
      </c>
      <c r="BH319" s="90">
        <f t="shared" ca="1" si="331"/>
        <v>0</v>
      </c>
      <c r="BI319" s="90">
        <f t="shared" ca="1" si="332"/>
        <v>0</v>
      </c>
      <c r="BJ319" s="90">
        <f t="shared" ca="1" si="333"/>
        <v>0</v>
      </c>
      <c r="BK319" s="90">
        <f t="shared" ca="1" si="334"/>
        <v>0</v>
      </c>
      <c r="BL319" s="90">
        <f t="shared" ca="1" si="335"/>
        <v>0</v>
      </c>
      <c r="BM319" s="90">
        <f t="shared" ca="1" si="336"/>
        <v>0</v>
      </c>
      <c r="BN319" s="90">
        <f t="shared" ca="1" si="337"/>
        <v>0</v>
      </c>
      <c r="BO319" s="90">
        <f t="shared" ca="1" si="338"/>
        <v>0</v>
      </c>
      <c r="BP319" s="90">
        <f t="shared" ca="1" si="339"/>
        <v>0</v>
      </c>
      <c r="BQ319" s="90">
        <f t="shared" ca="1" si="340"/>
        <v>0</v>
      </c>
      <c r="BR319" s="92">
        <f t="shared" ca="1" si="341"/>
        <v>0</v>
      </c>
      <c r="BS319" s="92"/>
      <c r="BT319" s="93">
        <f t="shared" ca="1" si="342"/>
        <v>0</v>
      </c>
      <c r="BU319" s="90">
        <f ca="1">IF(W318&lt;=0,0,IF($C319&lt;=SUM($BT319:BT319),0,IF(BD319+$C319-SUM($BT319:BT319)&gt;W318+AM319,W318+AM319-BD319,$C319-SUM($BT319:BT319))))</f>
        <v>0</v>
      </c>
      <c r="BV319" s="90">
        <f ca="1">IF(X318&lt;=0,0,IF($C319&lt;=SUM($BT319:BU319),0,IF(BE319+$C319-SUM($BT319:BU319)&gt;X318+AN319,X318+AN319-BE319,$C319-SUM($BT319:BU319))))</f>
        <v>0</v>
      </c>
      <c r="BW319" s="90">
        <f ca="1">IF(Y318&lt;=0,0,IF($C319&lt;=SUM($BT319:BV319),0,IF(BF319+$C319-SUM($BT319:BV319)&gt;Y318+AO319,Y318+AO319-BF319,$C319-SUM($BT319:BV319))))</f>
        <v>0</v>
      </c>
      <c r="BX319" s="90">
        <f ca="1">IF(Z318&lt;=0,0,IF($C319&lt;=SUM($BT319:BW319),0,IF(BG319+$C319-SUM($BT319:BW319)&gt;Z318+AP319,Z318+AP319-BG319,$C319-SUM($BT319:BW319))))</f>
        <v>0</v>
      </c>
      <c r="BY319" s="90">
        <f ca="1">IF(AA318&lt;=0,0,IF($C319&lt;=SUM($BT319:BX319),0,IF(BH319+$C319-SUM($BT319:BX319)&gt;AA318+AQ319,AA318+AQ319-BH319,$C319-SUM($BT319:BX319))))</f>
        <v>0</v>
      </c>
      <c r="BZ319" s="90">
        <f ca="1">IF(AB318&lt;=0,0,IF($C319&lt;=SUM($BT319:BY319),0,IF(BI319+$C319-SUM($BT319:BY319)&gt;AB318+AR319,AB318+AR319-BI319,$C319-SUM($BT319:BY319))))</f>
        <v>0</v>
      </c>
      <c r="CA319" s="90">
        <f ca="1">IF(AC318&lt;=0,0,IF($C319&lt;=SUM($BT319:BZ319),0,IF(BJ319+$C319-SUM($BT319:BZ319)&gt;AC318+AS319,AC318+AS319-BJ319,$C319-SUM($BT319:BZ319))))</f>
        <v>0</v>
      </c>
      <c r="CB319" s="90">
        <f ca="1">IF(AD318&lt;=0,0,IF($C319&lt;=SUM($BT319:CA319),0,IF(BK319+$C319-SUM($BT319:CA319)&gt;AD318+AT319,AD318+AT319-BK319,$C319-SUM($BT319:CA319))))</f>
        <v>0</v>
      </c>
      <c r="CC319" s="90">
        <f ca="1">IF(AE318&lt;=0,0,IF($C319&lt;=SUM($BT319:CB319),0,IF(BL319+$C319-SUM($BT319:CB319)&gt;AE318+AU319,AE318+AU319-BL319,$C319-SUM($BT319:CB319))))</f>
        <v>0</v>
      </c>
      <c r="CD319" s="90">
        <f ca="1">IF(AF318&lt;=0,0,IF($C319&lt;=SUM($BT319:CC319),0,IF(BM319+$C319-SUM($BT319:CC319)&gt;AF318+AV319,AF318+AV319-BM319,$C319-SUM($BT319:CC319))))</f>
        <v>0</v>
      </c>
      <c r="CE319" s="90">
        <f ca="1">IF(AG318&lt;=0,0,IF($C319&lt;=SUM($BT319:CD319),0,IF(BN319+$C319-SUM($BT319:CD319)&gt;AG318+AW319,AG318+AW319-BN319,$C319-SUM($BT319:CD319))))</f>
        <v>0</v>
      </c>
      <c r="CF319" s="90">
        <f ca="1">IF(AH318&lt;=0,0,IF($C319&lt;=SUM($BT319:CE319),0,IF(BO319+$C319-SUM($BT319:CE319)&gt;AH318+AX319,AH318+AX319-BO319,$C319-SUM($BT319:CE319))))</f>
        <v>0</v>
      </c>
      <c r="CG319" s="90">
        <f ca="1">IF(AI318&lt;=0,0,IF($C319&lt;=SUM($BT319:CF319),0,IF(BP319+$C319-SUM($BT319:CF319)&gt;AI318+AY319,AI318+AY319-BP319,$C319-SUM($BT319:CF319))))</f>
        <v>0</v>
      </c>
      <c r="CH319" s="90">
        <f ca="1">IF(AJ318&lt;=0,0,IF($C319&lt;=SUM($BT319:CG319),0,IF(BQ319+$C319-SUM($BT319:CG319)&gt;AJ318+AZ319,AJ318+AZ319-BQ319,$C319-SUM($BT319:CG319))))</f>
        <v>0</v>
      </c>
    </row>
    <row r="320" spans="1:86" ht="11.1" customHeight="1" x14ac:dyDescent="0.2">
      <c r="A320" s="86" t="str">
        <f t="shared" ca="1" si="278"/>
        <v/>
      </c>
      <c r="B320" s="87" t="e">
        <f t="shared" ca="1" si="343"/>
        <v>#N/A</v>
      </c>
      <c r="C320" s="88" t="str">
        <f t="shared" ca="1" si="279"/>
        <v/>
      </c>
      <c r="D320" s="89"/>
      <c r="E320" s="90">
        <f t="shared" ca="1" si="280"/>
        <v>0</v>
      </c>
      <c r="F320" s="90">
        <f t="shared" ca="1" si="281"/>
        <v>0</v>
      </c>
      <c r="G320" s="90">
        <f t="shared" ca="1" si="282"/>
        <v>0</v>
      </c>
      <c r="H320" s="90">
        <f t="shared" ca="1" si="283"/>
        <v>0</v>
      </c>
      <c r="I320" s="90">
        <f t="shared" ca="1" si="284"/>
        <v>0</v>
      </c>
      <c r="J320" s="90">
        <f t="shared" ca="1" si="285"/>
        <v>0</v>
      </c>
      <c r="K320" s="90">
        <f t="shared" ca="1" si="286"/>
        <v>0</v>
      </c>
      <c r="L320" s="90">
        <f t="shared" ca="1" si="287"/>
        <v>0</v>
      </c>
      <c r="M320" s="90">
        <f t="shared" ca="1" si="288"/>
        <v>0</v>
      </c>
      <c r="N320" s="90">
        <f t="shared" ca="1" si="289"/>
        <v>0</v>
      </c>
      <c r="O320" s="90">
        <f t="shared" ca="1" si="290"/>
        <v>0</v>
      </c>
      <c r="P320" s="90">
        <f t="shared" ca="1" si="291"/>
        <v>0</v>
      </c>
      <c r="Q320" s="90">
        <f t="shared" ca="1" si="292"/>
        <v>0</v>
      </c>
      <c r="R320" s="90">
        <f t="shared" ca="1" si="293"/>
        <v>0</v>
      </c>
      <c r="S320" s="90">
        <f t="shared" ca="1" si="294"/>
        <v>0</v>
      </c>
      <c r="T320" s="91"/>
      <c r="U320" s="90">
        <f t="shared" ca="1" si="277"/>
        <v>0</v>
      </c>
      <c r="V320" s="90">
        <f t="shared" ca="1" si="295"/>
        <v>0</v>
      </c>
      <c r="W320" s="90">
        <f t="shared" ca="1" si="296"/>
        <v>0</v>
      </c>
      <c r="X320" s="90">
        <f t="shared" ca="1" si="297"/>
        <v>0</v>
      </c>
      <c r="Y320" s="90">
        <f t="shared" ca="1" si="298"/>
        <v>0</v>
      </c>
      <c r="Z320" s="90">
        <f t="shared" ca="1" si="299"/>
        <v>0</v>
      </c>
      <c r="AA320" s="90">
        <f t="shared" ca="1" si="300"/>
        <v>0</v>
      </c>
      <c r="AB320" s="90">
        <f t="shared" ca="1" si="301"/>
        <v>0</v>
      </c>
      <c r="AC320" s="90">
        <f t="shared" ca="1" si="302"/>
        <v>0</v>
      </c>
      <c r="AD320" s="90">
        <f t="shared" ca="1" si="303"/>
        <v>0</v>
      </c>
      <c r="AE320" s="90">
        <f t="shared" ca="1" si="304"/>
        <v>0</v>
      </c>
      <c r="AF320" s="90">
        <f t="shared" ca="1" si="305"/>
        <v>0</v>
      </c>
      <c r="AG320" s="90">
        <f t="shared" ca="1" si="306"/>
        <v>0</v>
      </c>
      <c r="AH320" s="90">
        <f t="shared" ca="1" si="307"/>
        <v>0</v>
      </c>
      <c r="AI320" s="90">
        <f t="shared" ca="1" si="308"/>
        <v>0</v>
      </c>
      <c r="AJ320" s="90">
        <f t="shared" ca="1" si="309"/>
        <v>0</v>
      </c>
      <c r="AK320" s="94"/>
      <c r="AL320" s="90">
        <f t="shared" ca="1" si="310"/>
        <v>0</v>
      </c>
      <c r="AM320" s="90">
        <f t="shared" ca="1" si="311"/>
        <v>0</v>
      </c>
      <c r="AN320" s="90">
        <f t="shared" ca="1" si="312"/>
        <v>0</v>
      </c>
      <c r="AO320" s="90">
        <f t="shared" ca="1" si="313"/>
        <v>0</v>
      </c>
      <c r="AP320" s="90">
        <f t="shared" ca="1" si="314"/>
        <v>0</v>
      </c>
      <c r="AQ320" s="90">
        <f t="shared" ca="1" si="315"/>
        <v>0</v>
      </c>
      <c r="AR320" s="90">
        <f t="shared" ca="1" si="316"/>
        <v>0</v>
      </c>
      <c r="AS320" s="90">
        <f t="shared" ca="1" si="317"/>
        <v>0</v>
      </c>
      <c r="AT320" s="90">
        <f t="shared" ca="1" si="318"/>
        <v>0</v>
      </c>
      <c r="AU320" s="90">
        <f t="shared" ca="1" si="319"/>
        <v>0</v>
      </c>
      <c r="AV320" s="90">
        <f t="shared" ca="1" si="320"/>
        <v>0</v>
      </c>
      <c r="AW320" s="90">
        <f t="shared" ca="1" si="321"/>
        <v>0</v>
      </c>
      <c r="AX320" s="90">
        <f t="shared" ca="1" si="322"/>
        <v>0</v>
      </c>
      <c r="AY320" s="90">
        <f t="shared" ca="1" si="323"/>
        <v>0</v>
      </c>
      <c r="AZ320" s="90">
        <f t="shared" ca="1" si="324"/>
        <v>0</v>
      </c>
      <c r="BA320" s="92">
        <f t="shared" ca="1" si="325"/>
        <v>0</v>
      </c>
      <c r="BB320" s="95"/>
      <c r="BC320" s="90">
        <f t="shared" ca="1" si="326"/>
        <v>0</v>
      </c>
      <c r="BD320" s="90">
        <f t="shared" ca="1" si="327"/>
        <v>0</v>
      </c>
      <c r="BE320" s="90">
        <f t="shared" ca="1" si="328"/>
        <v>0</v>
      </c>
      <c r="BF320" s="90">
        <f t="shared" ca="1" si="329"/>
        <v>0</v>
      </c>
      <c r="BG320" s="90">
        <f t="shared" ca="1" si="330"/>
        <v>0</v>
      </c>
      <c r="BH320" s="90">
        <f t="shared" ca="1" si="331"/>
        <v>0</v>
      </c>
      <c r="BI320" s="90">
        <f t="shared" ca="1" si="332"/>
        <v>0</v>
      </c>
      <c r="BJ320" s="90">
        <f t="shared" ca="1" si="333"/>
        <v>0</v>
      </c>
      <c r="BK320" s="90">
        <f t="shared" ca="1" si="334"/>
        <v>0</v>
      </c>
      <c r="BL320" s="90">
        <f t="shared" ca="1" si="335"/>
        <v>0</v>
      </c>
      <c r="BM320" s="90">
        <f t="shared" ca="1" si="336"/>
        <v>0</v>
      </c>
      <c r="BN320" s="90">
        <f t="shared" ca="1" si="337"/>
        <v>0</v>
      </c>
      <c r="BO320" s="90">
        <f t="shared" ca="1" si="338"/>
        <v>0</v>
      </c>
      <c r="BP320" s="90">
        <f t="shared" ca="1" si="339"/>
        <v>0</v>
      </c>
      <c r="BQ320" s="90">
        <f t="shared" ca="1" si="340"/>
        <v>0</v>
      </c>
      <c r="BR320" s="92">
        <f t="shared" ca="1" si="341"/>
        <v>0</v>
      </c>
      <c r="BS320" s="92"/>
      <c r="BT320" s="93">
        <f t="shared" ca="1" si="342"/>
        <v>0</v>
      </c>
      <c r="BU320" s="90">
        <f ca="1">IF(W319&lt;=0,0,IF($C320&lt;=SUM($BT320:BT320),0,IF(BD320+$C320-SUM($BT320:BT320)&gt;W319+AM320,W319+AM320-BD320,$C320-SUM($BT320:BT320))))</f>
        <v>0</v>
      </c>
      <c r="BV320" s="90">
        <f ca="1">IF(X319&lt;=0,0,IF($C320&lt;=SUM($BT320:BU320),0,IF(BE320+$C320-SUM($BT320:BU320)&gt;X319+AN320,X319+AN320-BE320,$C320-SUM($BT320:BU320))))</f>
        <v>0</v>
      </c>
      <c r="BW320" s="90">
        <f ca="1">IF(Y319&lt;=0,0,IF($C320&lt;=SUM($BT320:BV320),0,IF(BF320+$C320-SUM($BT320:BV320)&gt;Y319+AO320,Y319+AO320-BF320,$C320-SUM($BT320:BV320))))</f>
        <v>0</v>
      </c>
      <c r="BX320" s="90">
        <f ca="1">IF(Z319&lt;=0,0,IF($C320&lt;=SUM($BT320:BW320),0,IF(BG320+$C320-SUM($BT320:BW320)&gt;Z319+AP320,Z319+AP320-BG320,$C320-SUM($BT320:BW320))))</f>
        <v>0</v>
      </c>
      <c r="BY320" s="90">
        <f ca="1">IF(AA319&lt;=0,0,IF($C320&lt;=SUM($BT320:BX320),0,IF(BH320+$C320-SUM($BT320:BX320)&gt;AA319+AQ320,AA319+AQ320-BH320,$C320-SUM($BT320:BX320))))</f>
        <v>0</v>
      </c>
      <c r="BZ320" s="90">
        <f ca="1">IF(AB319&lt;=0,0,IF($C320&lt;=SUM($BT320:BY320),0,IF(BI320+$C320-SUM($BT320:BY320)&gt;AB319+AR320,AB319+AR320-BI320,$C320-SUM($BT320:BY320))))</f>
        <v>0</v>
      </c>
      <c r="CA320" s="90">
        <f ca="1">IF(AC319&lt;=0,0,IF($C320&lt;=SUM($BT320:BZ320),0,IF(BJ320+$C320-SUM($BT320:BZ320)&gt;AC319+AS320,AC319+AS320-BJ320,$C320-SUM($BT320:BZ320))))</f>
        <v>0</v>
      </c>
      <c r="CB320" s="90">
        <f ca="1">IF(AD319&lt;=0,0,IF($C320&lt;=SUM($BT320:CA320),0,IF(BK320+$C320-SUM($BT320:CA320)&gt;AD319+AT320,AD319+AT320-BK320,$C320-SUM($BT320:CA320))))</f>
        <v>0</v>
      </c>
      <c r="CC320" s="90">
        <f ca="1">IF(AE319&lt;=0,0,IF($C320&lt;=SUM($BT320:CB320),0,IF(BL320+$C320-SUM($BT320:CB320)&gt;AE319+AU320,AE319+AU320-BL320,$C320-SUM($BT320:CB320))))</f>
        <v>0</v>
      </c>
      <c r="CD320" s="90">
        <f ca="1">IF(AF319&lt;=0,0,IF($C320&lt;=SUM($BT320:CC320),0,IF(BM320+$C320-SUM($BT320:CC320)&gt;AF319+AV320,AF319+AV320-BM320,$C320-SUM($BT320:CC320))))</f>
        <v>0</v>
      </c>
      <c r="CE320" s="90">
        <f ca="1">IF(AG319&lt;=0,0,IF($C320&lt;=SUM($BT320:CD320),0,IF(BN320+$C320-SUM($BT320:CD320)&gt;AG319+AW320,AG319+AW320-BN320,$C320-SUM($BT320:CD320))))</f>
        <v>0</v>
      </c>
      <c r="CF320" s="90">
        <f ca="1">IF(AH319&lt;=0,0,IF($C320&lt;=SUM($BT320:CE320),0,IF(BO320+$C320-SUM($BT320:CE320)&gt;AH319+AX320,AH319+AX320-BO320,$C320-SUM($BT320:CE320))))</f>
        <v>0</v>
      </c>
      <c r="CG320" s="90">
        <f ca="1">IF(AI319&lt;=0,0,IF($C320&lt;=SUM($BT320:CF320),0,IF(BP320+$C320-SUM($BT320:CF320)&gt;AI319+AY320,AI319+AY320-BP320,$C320-SUM($BT320:CF320))))</f>
        <v>0</v>
      </c>
      <c r="CH320" s="90">
        <f ca="1">IF(AJ319&lt;=0,0,IF($C320&lt;=SUM($BT320:CG320),0,IF(BQ320+$C320-SUM($BT320:CG320)&gt;AJ319+AZ320,AJ319+AZ320-BQ320,$C320-SUM($BT320:CG320))))</f>
        <v>0</v>
      </c>
    </row>
    <row r="321" spans="1:86" ht="11.1" customHeight="1" x14ac:dyDescent="0.2">
      <c r="A321" s="86" t="str">
        <f t="shared" ca="1" si="278"/>
        <v/>
      </c>
      <c r="B321" s="87" t="e">
        <f t="shared" ca="1" si="343"/>
        <v>#N/A</v>
      </c>
      <c r="C321" s="88" t="str">
        <f t="shared" ca="1" si="279"/>
        <v/>
      </c>
      <c r="D321" s="89"/>
      <c r="E321" s="90">
        <f t="shared" ca="1" si="280"/>
        <v>0</v>
      </c>
      <c r="F321" s="90">
        <f t="shared" ca="1" si="281"/>
        <v>0</v>
      </c>
      <c r="G321" s="90">
        <f t="shared" ca="1" si="282"/>
        <v>0</v>
      </c>
      <c r="H321" s="90">
        <f t="shared" ca="1" si="283"/>
        <v>0</v>
      </c>
      <c r="I321" s="90">
        <f t="shared" ca="1" si="284"/>
        <v>0</v>
      </c>
      <c r="J321" s="90">
        <f t="shared" ca="1" si="285"/>
        <v>0</v>
      </c>
      <c r="K321" s="90">
        <f t="shared" ca="1" si="286"/>
        <v>0</v>
      </c>
      <c r="L321" s="90">
        <f t="shared" ca="1" si="287"/>
        <v>0</v>
      </c>
      <c r="M321" s="90">
        <f t="shared" ca="1" si="288"/>
        <v>0</v>
      </c>
      <c r="N321" s="90">
        <f t="shared" ca="1" si="289"/>
        <v>0</v>
      </c>
      <c r="O321" s="90">
        <f t="shared" ca="1" si="290"/>
        <v>0</v>
      </c>
      <c r="P321" s="90">
        <f t="shared" ca="1" si="291"/>
        <v>0</v>
      </c>
      <c r="Q321" s="90">
        <f t="shared" ca="1" si="292"/>
        <v>0</v>
      </c>
      <c r="R321" s="90">
        <f t="shared" ca="1" si="293"/>
        <v>0</v>
      </c>
      <c r="S321" s="90">
        <f t="shared" ca="1" si="294"/>
        <v>0</v>
      </c>
      <c r="T321" s="91"/>
      <c r="U321" s="90">
        <f t="shared" ca="1" si="277"/>
        <v>0</v>
      </c>
      <c r="V321" s="90">
        <f t="shared" ca="1" si="295"/>
        <v>0</v>
      </c>
      <c r="W321" s="90">
        <f t="shared" ca="1" si="296"/>
        <v>0</v>
      </c>
      <c r="X321" s="90">
        <f t="shared" ca="1" si="297"/>
        <v>0</v>
      </c>
      <c r="Y321" s="90">
        <f t="shared" ca="1" si="298"/>
        <v>0</v>
      </c>
      <c r="Z321" s="90">
        <f t="shared" ca="1" si="299"/>
        <v>0</v>
      </c>
      <c r="AA321" s="90">
        <f t="shared" ca="1" si="300"/>
        <v>0</v>
      </c>
      <c r="AB321" s="90">
        <f t="shared" ca="1" si="301"/>
        <v>0</v>
      </c>
      <c r="AC321" s="90">
        <f t="shared" ca="1" si="302"/>
        <v>0</v>
      </c>
      <c r="AD321" s="90">
        <f t="shared" ca="1" si="303"/>
        <v>0</v>
      </c>
      <c r="AE321" s="90">
        <f t="shared" ca="1" si="304"/>
        <v>0</v>
      </c>
      <c r="AF321" s="90">
        <f t="shared" ca="1" si="305"/>
        <v>0</v>
      </c>
      <c r="AG321" s="90">
        <f t="shared" ca="1" si="306"/>
        <v>0</v>
      </c>
      <c r="AH321" s="90">
        <f t="shared" ca="1" si="307"/>
        <v>0</v>
      </c>
      <c r="AI321" s="90">
        <f t="shared" ca="1" si="308"/>
        <v>0</v>
      </c>
      <c r="AJ321" s="90">
        <f t="shared" ca="1" si="309"/>
        <v>0</v>
      </c>
      <c r="AK321" s="94"/>
      <c r="AL321" s="90">
        <f t="shared" ca="1" si="310"/>
        <v>0</v>
      </c>
      <c r="AM321" s="90">
        <f t="shared" ca="1" si="311"/>
        <v>0</v>
      </c>
      <c r="AN321" s="90">
        <f t="shared" ca="1" si="312"/>
        <v>0</v>
      </c>
      <c r="AO321" s="90">
        <f t="shared" ca="1" si="313"/>
        <v>0</v>
      </c>
      <c r="AP321" s="90">
        <f t="shared" ca="1" si="314"/>
        <v>0</v>
      </c>
      <c r="AQ321" s="90">
        <f t="shared" ca="1" si="315"/>
        <v>0</v>
      </c>
      <c r="AR321" s="90">
        <f t="shared" ca="1" si="316"/>
        <v>0</v>
      </c>
      <c r="AS321" s="90">
        <f t="shared" ca="1" si="317"/>
        <v>0</v>
      </c>
      <c r="AT321" s="90">
        <f t="shared" ca="1" si="318"/>
        <v>0</v>
      </c>
      <c r="AU321" s="90">
        <f t="shared" ca="1" si="319"/>
        <v>0</v>
      </c>
      <c r="AV321" s="90">
        <f t="shared" ca="1" si="320"/>
        <v>0</v>
      </c>
      <c r="AW321" s="90">
        <f t="shared" ca="1" si="321"/>
        <v>0</v>
      </c>
      <c r="AX321" s="90">
        <f t="shared" ca="1" si="322"/>
        <v>0</v>
      </c>
      <c r="AY321" s="90">
        <f t="shared" ca="1" si="323"/>
        <v>0</v>
      </c>
      <c r="AZ321" s="90">
        <f t="shared" ca="1" si="324"/>
        <v>0</v>
      </c>
      <c r="BA321" s="92">
        <f t="shared" ca="1" si="325"/>
        <v>0</v>
      </c>
      <c r="BB321" s="95"/>
      <c r="BC321" s="90">
        <f t="shared" ca="1" si="326"/>
        <v>0</v>
      </c>
      <c r="BD321" s="90">
        <f t="shared" ca="1" si="327"/>
        <v>0</v>
      </c>
      <c r="BE321" s="90">
        <f t="shared" ca="1" si="328"/>
        <v>0</v>
      </c>
      <c r="BF321" s="90">
        <f t="shared" ca="1" si="329"/>
        <v>0</v>
      </c>
      <c r="BG321" s="90">
        <f t="shared" ca="1" si="330"/>
        <v>0</v>
      </c>
      <c r="BH321" s="90">
        <f t="shared" ca="1" si="331"/>
        <v>0</v>
      </c>
      <c r="BI321" s="90">
        <f t="shared" ca="1" si="332"/>
        <v>0</v>
      </c>
      <c r="BJ321" s="90">
        <f t="shared" ca="1" si="333"/>
        <v>0</v>
      </c>
      <c r="BK321" s="90">
        <f t="shared" ca="1" si="334"/>
        <v>0</v>
      </c>
      <c r="BL321" s="90">
        <f t="shared" ca="1" si="335"/>
        <v>0</v>
      </c>
      <c r="BM321" s="90">
        <f t="shared" ca="1" si="336"/>
        <v>0</v>
      </c>
      <c r="BN321" s="90">
        <f t="shared" ca="1" si="337"/>
        <v>0</v>
      </c>
      <c r="BO321" s="90">
        <f t="shared" ca="1" si="338"/>
        <v>0</v>
      </c>
      <c r="BP321" s="90">
        <f t="shared" ca="1" si="339"/>
        <v>0</v>
      </c>
      <c r="BQ321" s="90">
        <f t="shared" ca="1" si="340"/>
        <v>0</v>
      </c>
      <c r="BR321" s="92">
        <f t="shared" ca="1" si="341"/>
        <v>0</v>
      </c>
      <c r="BS321" s="92"/>
      <c r="BT321" s="93">
        <f t="shared" ca="1" si="342"/>
        <v>0</v>
      </c>
      <c r="BU321" s="90">
        <f ca="1">IF(W320&lt;=0,0,IF($C321&lt;=SUM($BT321:BT321),0,IF(BD321+$C321-SUM($BT321:BT321)&gt;W320+AM321,W320+AM321-BD321,$C321-SUM($BT321:BT321))))</f>
        <v>0</v>
      </c>
      <c r="BV321" s="90">
        <f ca="1">IF(X320&lt;=0,0,IF($C321&lt;=SUM($BT321:BU321),0,IF(BE321+$C321-SUM($BT321:BU321)&gt;X320+AN321,X320+AN321-BE321,$C321-SUM($BT321:BU321))))</f>
        <v>0</v>
      </c>
      <c r="BW321" s="90">
        <f ca="1">IF(Y320&lt;=0,0,IF($C321&lt;=SUM($BT321:BV321),0,IF(BF321+$C321-SUM($BT321:BV321)&gt;Y320+AO321,Y320+AO321-BF321,$C321-SUM($BT321:BV321))))</f>
        <v>0</v>
      </c>
      <c r="BX321" s="90">
        <f ca="1">IF(Z320&lt;=0,0,IF($C321&lt;=SUM($BT321:BW321),0,IF(BG321+$C321-SUM($BT321:BW321)&gt;Z320+AP321,Z320+AP321-BG321,$C321-SUM($BT321:BW321))))</f>
        <v>0</v>
      </c>
      <c r="BY321" s="90">
        <f ca="1">IF(AA320&lt;=0,0,IF($C321&lt;=SUM($BT321:BX321),0,IF(BH321+$C321-SUM($BT321:BX321)&gt;AA320+AQ321,AA320+AQ321-BH321,$C321-SUM($BT321:BX321))))</f>
        <v>0</v>
      </c>
      <c r="BZ321" s="90">
        <f ca="1">IF(AB320&lt;=0,0,IF($C321&lt;=SUM($BT321:BY321),0,IF(BI321+$C321-SUM($BT321:BY321)&gt;AB320+AR321,AB320+AR321-BI321,$C321-SUM($BT321:BY321))))</f>
        <v>0</v>
      </c>
      <c r="CA321" s="90">
        <f ca="1">IF(AC320&lt;=0,0,IF($C321&lt;=SUM($BT321:BZ321),0,IF(BJ321+$C321-SUM($BT321:BZ321)&gt;AC320+AS321,AC320+AS321-BJ321,$C321-SUM($BT321:BZ321))))</f>
        <v>0</v>
      </c>
      <c r="CB321" s="90">
        <f ca="1">IF(AD320&lt;=0,0,IF($C321&lt;=SUM($BT321:CA321),0,IF(BK321+$C321-SUM($BT321:CA321)&gt;AD320+AT321,AD320+AT321-BK321,$C321-SUM($BT321:CA321))))</f>
        <v>0</v>
      </c>
      <c r="CC321" s="90">
        <f ca="1">IF(AE320&lt;=0,0,IF($C321&lt;=SUM($BT321:CB321),0,IF(BL321+$C321-SUM($BT321:CB321)&gt;AE320+AU321,AE320+AU321-BL321,$C321-SUM($BT321:CB321))))</f>
        <v>0</v>
      </c>
      <c r="CD321" s="90">
        <f ca="1">IF(AF320&lt;=0,0,IF($C321&lt;=SUM($BT321:CC321),0,IF(BM321+$C321-SUM($BT321:CC321)&gt;AF320+AV321,AF320+AV321-BM321,$C321-SUM($BT321:CC321))))</f>
        <v>0</v>
      </c>
      <c r="CE321" s="90">
        <f ca="1">IF(AG320&lt;=0,0,IF($C321&lt;=SUM($BT321:CD321),0,IF(BN321+$C321-SUM($BT321:CD321)&gt;AG320+AW321,AG320+AW321-BN321,$C321-SUM($BT321:CD321))))</f>
        <v>0</v>
      </c>
      <c r="CF321" s="90">
        <f ca="1">IF(AH320&lt;=0,0,IF($C321&lt;=SUM($BT321:CE321),0,IF(BO321+$C321-SUM($BT321:CE321)&gt;AH320+AX321,AH320+AX321-BO321,$C321-SUM($BT321:CE321))))</f>
        <v>0</v>
      </c>
      <c r="CG321" s="90">
        <f ca="1">IF(AI320&lt;=0,0,IF($C321&lt;=SUM($BT321:CF321),0,IF(BP321+$C321-SUM($BT321:CF321)&gt;AI320+AY321,AI320+AY321-BP321,$C321-SUM($BT321:CF321))))</f>
        <v>0</v>
      </c>
      <c r="CH321" s="90">
        <f ca="1">IF(AJ320&lt;=0,0,IF($C321&lt;=SUM($BT321:CG321),0,IF(BQ321+$C321-SUM($BT321:CG321)&gt;AJ320+AZ321,AJ320+AZ321-BQ321,$C321-SUM($BT321:CG321))))</f>
        <v>0</v>
      </c>
    </row>
    <row r="322" spans="1:86" ht="11.1" customHeight="1" x14ac:dyDescent="0.2">
      <c r="A322" s="86" t="str">
        <f t="shared" ca="1" si="278"/>
        <v/>
      </c>
      <c r="B322" s="87" t="e">
        <f t="shared" ca="1" si="343"/>
        <v>#N/A</v>
      </c>
      <c r="C322" s="88" t="str">
        <f t="shared" ca="1" si="279"/>
        <v/>
      </c>
      <c r="D322" s="89"/>
      <c r="E322" s="90">
        <f t="shared" ca="1" si="280"/>
        <v>0</v>
      </c>
      <c r="F322" s="90">
        <f t="shared" ca="1" si="281"/>
        <v>0</v>
      </c>
      <c r="G322" s="90">
        <f t="shared" ca="1" si="282"/>
        <v>0</v>
      </c>
      <c r="H322" s="90">
        <f t="shared" ca="1" si="283"/>
        <v>0</v>
      </c>
      <c r="I322" s="90">
        <f t="shared" ca="1" si="284"/>
        <v>0</v>
      </c>
      <c r="J322" s="90">
        <f t="shared" ca="1" si="285"/>
        <v>0</v>
      </c>
      <c r="K322" s="90">
        <f t="shared" ca="1" si="286"/>
        <v>0</v>
      </c>
      <c r="L322" s="90">
        <f t="shared" ca="1" si="287"/>
        <v>0</v>
      </c>
      <c r="M322" s="90">
        <f t="shared" ca="1" si="288"/>
        <v>0</v>
      </c>
      <c r="N322" s="90">
        <f t="shared" ca="1" si="289"/>
        <v>0</v>
      </c>
      <c r="O322" s="90">
        <f t="shared" ca="1" si="290"/>
        <v>0</v>
      </c>
      <c r="P322" s="90">
        <f t="shared" ca="1" si="291"/>
        <v>0</v>
      </c>
      <c r="Q322" s="90">
        <f t="shared" ca="1" si="292"/>
        <v>0</v>
      </c>
      <c r="R322" s="90">
        <f t="shared" ca="1" si="293"/>
        <v>0</v>
      </c>
      <c r="S322" s="90">
        <f t="shared" ca="1" si="294"/>
        <v>0</v>
      </c>
      <c r="T322" s="91"/>
      <c r="U322" s="90">
        <f t="shared" ca="1" si="277"/>
        <v>0</v>
      </c>
      <c r="V322" s="90">
        <f t="shared" ca="1" si="295"/>
        <v>0</v>
      </c>
      <c r="W322" s="90">
        <f t="shared" ca="1" si="296"/>
        <v>0</v>
      </c>
      <c r="X322" s="90">
        <f t="shared" ca="1" si="297"/>
        <v>0</v>
      </c>
      <c r="Y322" s="90">
        <f t="shared" ca="1" si="298"/>
        <v>0</v>
      </c>
      <c r="Z322" s="90">
        <f t="shared" ca="1" si="299"/>
        <v>0</v>
      </c>
      <c r="AA322" s="90">
        <f t="shared" ca="1" si="300"/>
        <v>0</v>
      </c>
      <c r="AB322" s="90">
        <f t="shared" ca="1" si="301"/>
        <v>0</v>
      </c>
      <c r="AC322" s="90">
        <f t="shared" ca="1" si="302"/>
        <v>0</v>
      </c>
      <c r="AD322" s="90">
        <f t="shared" ca="1" si="303"/>
        <v>0</v>
      </c>
      <c r="AE322" s="90">
        <f t="shared" ca="1" si="304"/>
        <v>0</v>
      </c>
      <c r="AF322" s="90">
        <f t="shared" ca="1" si="305"/>
        <v>0</v>
      </c>
      <c r="AG322" s="90">
        <f t="shared" ca="1" si="306"/>
        <v>0</v>
      </c>
      <c r="AH322" s="90">
        <f t="shared" ca="1" si="307"/>
        <v>0</v>
      </c>
      <c r="AI322" s="90">
        <f t="shared" ca="1" si="308"/>
        <v>0</v>
      </c>
      <c r="AJ322" s="90">
        <f t="shared" ca="1" si="309"/>
        <v>0</v>
      </c>
      <c r="AK322" s="94"/>
      <c r="AL322" s="90">
        <f t="shared" ca="1" si="310"/>
        <v>0</v>
      </c>
      <c r="AM322" s="90">
        <f t="shared" ca="1" si="311"/>
        <v>0</v>
      </c>
      <c r="AN322" s="90">
        <f t="shared" ca="1" si="312"/>
        <v>0</v>
      </c>
      <c r="AO322" s="90">
        <f t="shared" ca="1" si="313"/>
        <v>0</v>
      </c>
      <c r="AP322" s="90">
        <f t="shared" ca="1" si="314"/>
        <v>0</v>
      </c>
      <c r="AQ322" s="90">
        <f t="shared" ca="1" si="315"/>
        <v>0</v>
      </c>
      <c r="AR322" s="90">
        <f t="shared" ca="1" si="316"/>
        <v>0</v>
      </c>
      <c r="AS322" s="90">
        <f t="shared" ca="1" si="317"/>
        <v>0</v>
      </c>
      <c r="AT322" s="90">
        <f t="shared" ca="1" si="318"/>
        <v>0</v>
      </c>
      <c r="AU322" s="90">
        <f t="shared" ca="1" si="319"/>
        <v>0</v>
      </c>
      <c r="AV322" s="90">
        <f t="shared" ca="1" si="320"/>
        <v>0</v>
      </c>
      <c r="AW322" s="90">
        <f t="shared" ca="1" si="321"/>
        <v>0</v>
      </c>
      <c r="AX322" s="90">
        <f t="shared" ca="1" si="322"/>
        <v>0</v>
      </c>
      <c r="AY322" s="90">
        <f t="shared" ca="1" si="323"/>
        <v>0</v>
      </c>
      <c r="AZ322" s="90">
        <f t="shared" ca="1" si="324"/>
        <v>0</v>
      </c>
      <c r="BA322" s="92">
        <f t="shared" ca="1" si="325"/>
        <v>0</v>
      </c>
      <c r="BB322" s="95"/>
      <c r="BC322" s="90">
        <f t="shared" ca="1" si="326"/>
        <v>0</v>
      </c>
      <c r="BD322" s="90">
        <f t="shared" ca="1" si="327"/>
        <v>0</v>
      </c>
      <c r="BE322" s="90">
        <f t="shared" ca="1" si="328"/>
        <v>0</v>
      </c>
      <c r="BF322" s="90">
        <f t="shared" ca="1" si="329"/>
        <v>0</v>
      </c>
      <c r="BG322" s="90">
        <f t="shared" ca="1" si="330"/>
        <v>0</v>
      </c>
      <c r="BH322" s="90">
        <f t="shared" ca="1" si="331"/>
        <v>0</v>
      </c>
      <c r="BI322" s="90">
        <f t="shared" ca="1" si="332"/>
        <v>0</v>
      </c>
      <c r="BJ322" s="90">
        <f t="shared" ca="1" si="333"/>
        <v>0</v>
      </c>
      <c r="BK322" s="90">
        <f t="shared" ca="1" si="334"/>
        <v>0</v>
      </c>
      <c r="BL322" s="90">
        <f t="shared" ca="1" si="335"/>
        <v>0</v>
      </c>
      <c r="BM322" s="90">
        <f t="shared" ca="1" si="336"/>
        <v>0</v>
      </c>
      <c r="BN322" s="90">
        <f t="shared" ca="1" si="337"/>
        <v>0</v>
      </c>
      <c r="BO322" s="90">
        <f t="shared" ca="1" si="338"/>
        <v>0</v>
      </c>
      <c r="BP322" s="90">
        <f t="shared" ca="1" si="339"/>
        <v>0</v>
      </c>
      <c r="BQ322" s="90">
        <f t="shared" ca="1" si="340"/>
        <v>0</v>
      </c>
      <c r="BR322" s="92">
        <f t="shared" ca="1" si="341"/>
        <v>0</v>
      </c>
      <c r="BS322" s="92"/>
      <c r="BT322" s="93">
        <f t="shared" ca="1" si="342"/>
        <v>0</v>
      </c>
      <c r="BU322" s="90">
        <f ca="1">IF(W321&lt;=0,0,IF($C322&lt;=SUM($BT322:BT322),0,IF(BD322+$C322-SUM($BT322:BT322)&gt;W321+AM322,W321+AM322-BD322,$C322-SUM($BT322:BT322))))</f>
        <v>0</v>
      </c>
      <c r="BV322" s="90">
        <f ca="1">IF(X321&lt;=0,0,IF($C322&lt;=SUM($BT322:BU322),0,IF(BE322+$C322-SUM($BT322:BU322)&gt;X321+AN322,X321+AN322-BE322,$C322-SUM($BT322:BU322))))</f>
        <v>0</v>
      </c>
      <c r="BW322" s="90">
        <f ca="1">IF(Y321&lt;=0,0,IF($C322&lt;=SUM($BT322:BV322),0,IF(BF322+$C322-SUM($BT322:BV322)&gt;Y321+AO322,Y321+AO322-BF322,$C322-SUM($BT322:BV322))))</f>
        <v>0</v>
      </c>
      <c r="BX322" s="90">
        <f ca="1">IF(Z321&lt;=0,0,IF($C322&lt;=SUM($BT322:BW322),0,IF(BG322+$C322-SUM($BT322:BW322)&gt;Z321+AP322,Z321+AP322-BG322,$C322-SUM($BT322:BW322))))</f>
        <v>0</v>
      </c>
      <c r="BY322" s="90">
        <f ca="1">IF(AA321&lt;=0,0,IF($C322&lt;=SUM($BT322:BX322),0,IF(BH322+$C322-SUM($BT322:BX322)&gt;AA321+AQ322,AA321+AQ322-BH322,$C322-SUM($BT322:BX322))))</f>
        <v>0</v>
      </c>
      <c r="BZ322" s="90">
        <f ca="1">IF(AB321&lt;=0,0,IF($C322&lt;=SUM($BT322:BY322),0,IF(BI322+$C322-SUM($BT322:BY322)&gt;AB321+AR322,AB321+AR322-BI322,$C322-SUM($BT322:BY322))))</f>
        <v>0</v>
      </c>
      <c r="CA322" s="90">
        <f ca="1">IF(AC321&lt;=0,0,IF($C322&lt;=SUM($BT322:BZ322),0,IF(BJ322+$C322-SUM($BT322:BZ322)&gt;AC321+AS322,AC321+AS322-BJ322,$C322-SUM($BT322:BZ322))))</f>
        <v>0</v>
      </c>
      <c r="CB322" s="90">
        <f ca="1">IF(AD321&lt;=0,0,IF($C322&lt;=SUM($BT322:CA322),0,IF(BK322+$C322-SUM($BT322:CA322)&gt;AD321+AT322,AD321+AT322-BK322,$C322-SUM($BT322:CA322))))</f>
        <v>0</v>
      </c>
      <c r="CC322" s="90">
        <f ca="1">IF(AE321&lt;=0,0,IF($C322&lt;=SUM($BT322:CB322),0,IF(BL322+$C322-SUM($BT322:CB322)&gt;AE321+AU322,AE321+AU322-BL322,$C322-SUM($BT322:CB322))))</f>
        <v>0</v>
      </c>
      <c r="CD322" s="90">
        <f ca="1">IF(AF321&lt;=0,0,IF($C322&lt;=SUM($BT322:CC322),0,IF(BM322+$C322-SUM($BT322:CC322)&gt;AF321+AV322,AF321+AV322-BM322,$C322-SUM($BT322:CC322))))</f>
        <v>0</v>
      </c>
      <c r="CE322" s="90">
        <f ca="1">IF(AG321&lt;=0,0,IF($C322&lt;=SUM($BT322:CD322),0,IF(BN322+$C322-SUM($BT322:CD322)&gt;AG321+AW322,AG321+AW322-BN322,$C322-SUM($BT322:CD322))))</f>
        <v>0</v>
      </c>
      <c r="CF322" s="90">
        <f ca="1">IF(AH321&lt;=0,0,IF($C322&lt;=SUM($BT322:CE322),0,IF(BO322+$C322-SUM($BT322:CE322)&gt;AH321+AX322,AH321+AX322-BO322,$C322-SUM($BT322:CE322))))</f>
        <v>0</v>
      </c>
      <c r="CG322" s="90">
        <f ca="1">IF(AI321&lt;=0,0,IF($C322&lt;=SUM($BT322:CF322),0,IF(BP322+$C322-SUM($BT322:CF322)&gt;AI321+AY322,AI321+AY322-BP322,$C322-SUM($BT322:CF322))))</f>
        <v>0</v>
      </c>
      <c r="CH322" s="90">
        <f ca="1">IF(AJ321&lt;=0,0,IF($C322&lt;=SUM($BT322:CG322),0,IF(BQ322+$C322-SUM($BT322:CG322)&gt;AJ321+AZ322,AJ321+AZ322-BQ322,$C322-SUM($BT322:CG322))))</f>
        <v>0</v>
      </c>
    </row>
    <row r="323" spans="1:86" ht="11.1" customHeight="1" x14ac:dyDescent="0.2">
      <c r="A323" s="86" t="str">
        <f t="shared" ca="1" si="278"/>
        <v/>
      </c>
      <c r="B323" s="87" t="e">
        <f t="shared" ca="1" si="343"/>
        <v>#N/A</v>
      </c>
      <c r="C323" s="88" t="str">
        <f t="shared" ca="1" si="279"/>
        <v/>
      </c>
      <c r="D323" s="89"/>
      <c r="E323" s="90">
        <f t="shared" ca="1" si="280"/>
        <v>0</v>
      </c>
      <c r="F323" s="90">
        <f t="shared" ca="1" si="281"/>
        <v>0</v>
      </c>
      <c r="G323" s="90">
        <f t="shared" ca="1" si="282"/>
        <v>0</v>
      </c>
      <c r="H323" s="90">
        <f t="shared" ca="1" si="283"/>
        <v>0</v>
      </c>
      <c r="I323" s="90">
        <f t="shared" ca="1" si="284"/>
        <v>0</v>
      </c>
      <c r="J323" s="90">
        <f t="shared" ca="1" si="285"/>
        <v>0</v>
      </c>
      <c r="K323" s="90">
        <f t="shared" ca="1" si="286"/>
        <v>0</v>
      </c>
      <c r="L323" s="90">
        <f t="shared" ca="1" si="287"/>
        <v>0</v>
      </c>
      <c r="M323" s="90">
        <f t="shared" ca="1" si="288"/>
        <v>0</v>
      </c>
      <c r="N323" s="90">
        <f t="shared" ca="1" si="289"/>
        <v>0</v>
      </c>
      <c r="O323" s="90">
        <f t="shared" ca="1" si="290"/>
        <v>0</v>
      </c>
      <c r="P323" s="90">
        <f t="shared" ca="1" si="291"/>
        <v>0</v>
      </c>
      <c r="Q323" s="90">
        <f t="shared" ca="1" si="292"/>
        <v>0</v>
      </c>
      <c r="R323" s="90">
        <f t="shared" ca="1" si="293"/>
        <v>0</v>
      </c>
      <c r="S323" s="90">
        <f t="shared" ca="1" si="294"/>
        <v>0</v>
      </c>
      <c r="T323" s="91"/>
      <c r="U323" s="90">
        <f t="shared" ca="1" si="277"/>
        <v>0</v>
      </c>
      <c r="V323" s="90">
        <f t="shared" ca="1" si="295"/>
        <v>0</v>
      </c>
      <c r="W323" s="90">
        <f t="shared" ca="1" si="296"/>
        <v>0</v>
      </c>
      <c r="X323" s="90">
        <f t="shared" ca="1" si="297"/>
        <v>0</v>
      </c>
      <c r="Y323" s="90">
        <f t="shared" ca="1" si="298"/>
        <v>0</v>
      </c>
      <c r="Z323" s="90">
        <f t="shared" ca="1" si="299"/>
        <v>0</v>
      </c>
      <c r="AA323" s="90">
        <f t="shared" ca="1" si="300"/>
        <v>0</v>
      </c>
      <c r="AB323" s="90">
        <f t="shared" ca="1" si="301"/>
        <v>0</v>
      </c>
      <c r="AC323" s="90">
        <f t="shared" ca="1" si="302"/>
        <v>0</v>
      </c>
      <c r="AD323" s="90">
        <f t="shared" ca="1" si="303"/>
        <v>0</v>
      </c>
      <c r="AE323" s="90">
        <f t="shared" ca="1" si="304"/>
        <v>0</v>
      </c>
      <c r="AF323" s="90">
        <f t="shared" ca="1" si="305"/>
        <v>0</v>
      </c>
      <c r="AG323" s="90">
        <f t="shared" ca="1" si="306"/>
        <v>0</v>
      </c>
      <c r="AH323" s="90">
        <f t="shared" ca="1" si="307"/>
        <v>0</v>
      </c>
      <c r="AI323" s="90">
        <f t="shared" ca="1" si="308"/>
        <v>0</v>
      </c>
      <c r="AJ323" s="90">
        <f t="shared" ca="1" si="309"/>
        <v>0</v>
      </c>
      <c r="AK323" s="94"/>
      <c r="AL323" s="90">
        <f t="shared" ca="1" si="310"/>
        <v>0</v>
      </c>
      <c r="AM323" s="90">
        <f t="shared" ca="1" si="311"/>
        <v>0</v>
      </c>
      <c r="AN323" s="90">
        <f t="shared" ca="1" si="312"/>
        <v>0</v>
      </c>
      <c r="AO323" s="90">
        <f t="shared" ca="1" si="313"/>
        <v>0</v>
      </c>
      <c r="AP323" s="90">
        <f t="shared" ca="1" si="314"/>
        <v>0</v>
      </c>
      <c r="AQ323" s="90">
        <f t="shared" ca="1" si="315"/>
        <v>0</v>
      </c>
      <c r="AR323" s="90">
        <f t="shared" ca="1" si="316"/>
        <v>0</v>
      </c>
      <c r="AS323" s="90">
        <f t="shared" ca="1" si="317"/>
        <v>0</v>
      </c>
      <c r="AT323" s="90">
        <f t="shared" ca="1" si="318"/>
        <v>0</v>
      </c>
      <c r="AU323" s="90">
        <f t="shared" ca="1" si="319"/>
        <v>0</v>
      </c>
      <c r="AV323" s="90">
        <f t="shared" ca="1" si="320"/>
        <v>0</v>
      </c>
      <c r="AW323" s="90">
        <f t="shared" ca="1" si="321"/>
        <v>0</v>
      </c>
      <c r="AX323" s="90">
        <f t="shared" ca="1" si="322"/>
        <v>0</v>
      </c>
      <c r="AY323" s="90">
        <f t="shared" ca="1" si="323"/>
        <v>0</v>
      </c>
      <c r="AZ323" s="90">
        <f t="shared" ca="1" si="324"/>
        <v>0</v>
      </c>
      <c r="BA323" s="92">
        <f t="shared" ca="1" si="325"/>
        <v>0</v>
      </c>
      <c r="BB323" s="95"/>
      <c r="BC323" s="90">
        <f t="shared" ca="1" si="326"/>
        <v>0</v>
      </c>
      <c r="BD323" s="90">
        <f t="shared" ca="1" si="327"/>
        <v>0</v>
      </c>
      <c r="BE323" s="90">
        <f t="shared" ca="1" si="328"/>
        <v>0</v>
      </c>
      <c r="BF323" s="90">
        <f t="shared" ca="1" si="329"/>
        <v>0</v>
      </c>
      <c r="BG323" s="90">
        <f t="shared" ca="1" si="330"/>
        <v>0</v>
      </c>
      <c r="BH323" s="90">
        <f t="shared" ca="1" si="331"/>
        <v>0</v>
      </c>
      <c r="BI323" s="90">
        <f t="shared" ca="1" si="332"/>
        <v>0</v>
      </c>
      <c r="BJ323" s="90">
        <f t="shared" ca="1" si="333"/>
        <v>0</v>
      </c>
      <c r="BK323" s="90">
        <f t="shared" ca="1" si="334"/>
        <v>0</v>
      </c>
      <c r="BL323" s="90">
        <f t="shared" ca="1" si="335"/>
        <v>0</v>
      </c>
      <c r="BM323" s="90">
        <f t="shared" ca="1" si="336"/>
        <v>0</v>
      </c>
      <c r="BN323" s="90">
        <f t="shared" ca="1" si="337"/>
        <v>0</v>
      </c>
      <c r="BO323" s="90">
        <f t="shared" ca="1" si="338"/>
        <v>0</v>
      </c>
      <c r="BP323" s="90">
        <f t="shared" ca="1" si="339"/>
        <v>0</v>
      </c>
      <c r="BQ323" s="90">
        <f t="shared" ca="1" si="340"/>
        <v>0</v>
      </c>
      <c r="BR323" s="92">
        <f t="shared" ca="1" si="341"/>
        <v>0</v>
      </c>
      <c r="BS323" s="92"/>
      <c r="BT323" s="93">
        <f t="shared" ca="1" si="342"/>
        <v>0</v>
      </c>
      <c r="BU323" s="90">
        <f ca="1">IF(W322&lt;=0,0,IF($C323&lt;=SUM($BT323:BT323),0,IF(BD323+$C323-SUM($BT323:BT323)&gt;W322+AM323,W322+AM323-BD323,$C323-SUM($BT323:BT323))))</f>
        <v>0</v>
      </c>
      <c r="BV323" s="90">
        <f ca="1">IF(X322&lt;=0,0,IF($C323&lt;=SUM($BT323:BU323),0,IF(BE323+$C323-SUM($BT323:BU323)&gt;X322+AN323,X322+AN323-BE323,$C323-SUM($BT323:BU323))))</f>
        <v>0</v>
      </c>
      <c r="BW323" s="90">
        <f ca="1">IF(Y322&lt;=0,0,IF($C323&lt;=SUM($BT323:BV323),0,IF(BF323+$C323-SUM($BT323:BV323)&gt;Y322+AO323,Y322+AO323-BF323,$C323-SUM($BT323:BV323))))</f>
        <v>0</v>
      </c>
      <c r="BX323" s="90">
        <f ca="1">IF(Z322&lt;=0,0,IF($C323&lt;=SUM($BT323:BW323),0,IF(BG323+$C323-SUM($BT323:BW323)&gt;Z322+AP323,Z322+AP323-BG323,$C323-SUM($BT323:BW323))))</f>
        <v>0</v>
      </c>
      <c r="BY323" s="90">
        <f ca="1">IF(AA322&lt;=0,0,IF($C323&lt;=SUM($BT323:BX323),0,IF(BH323+$C323-SUM($BT323:BX323)&gt;AA322+AQ323,AA322+AQ323-BH323,$C323-SUM($BT323:BX323))))</f>
        <v>0</v>
      </c>
      <c r="BZ323" s="90">
        <f ca="1">IF(AB322&lt;=0,0,IF($C323&lt;=SUM($BT323:BY323),0,IF(BI323+$C323-SUM($BT323:BY323)&gt;AB322+AR323,AB322+AR323-BI323,$C323-SUM($BT323:BY323))))</f>
        <v>0</v>
      </c>
      <c r="CA323" s="90">
        <f ca="1">IF(AC322&lt;=0,0,IF($C323&lt;=SUM($BT323:BZ323),0,IF(BJ323+$C323-SUM($BT323:BZ323)&gt;AC322+AS323,AC322+AS323-BJ323,$C323-SUM($BT323:BZ323))))</f>
        <v>0</v>
      </c>
      <c r="CB323" s="90">
        <f ca="1">IF(AD322&lt;=0,0,IF($C323&lt;=SUM($BT323:CA323),0,IF(BK323+$C323-SUM($BT323:CA323)&gt;AD322+AT323,AD322+AT323-BK323,$C323-SUM($BT323:CA323))))</f>
        <v>0</v>
      </c>
      <c r="CC323" s="90">
        <f ca="1">IF(AE322&lt;=0,0,IF($C323&lt;=SUM($BT323:CB323),0,IF(BL323+$C323-SUM($BT323:CB323)&gt;AE322+AU323,AE322+AU323-BL323,$C323-SUM($BT323:CB323))))</f>
        <v>0</v>
      </c>
      <c r="CD323" s="90">
        <f ca="1">IF(AF322&lt;=0,0,IF($C323&lt;=SUM($BT323:CC323),0,IF(BM323+$C323-SUM($BT323:CC323)&gt;AF322+AV323,AF322+AV323-BM323,$C323-SUM($BT323:CC323))))</f>
        <v>0</v>
      </c>
      <c r="CE323" s="90">
        <f ca="1">IF(AG322&lt;=0,0,IF($C323&lt;=SUM($BT323:CD323),0,IF(BN323+$C323-SUM($BT323:CD323)&gt;AG322+AW323,AG322+AW323-BN323,$C323-SUM($BT323:CD323))))</f>
        <v>0</v>
      </c>
      <c r="CF323" s="90">
        <f ca="1">IF(AH322&lt;=0,0,IF($C323&lt;=SUM($BT323:CE323),0,IF(BO323+$C323-SUM($BT323:CE323)&gt;AH322+AX323,AH322+AX323-BO323,$C323-SUM($BT323:CE323))))</f>
        <v>0</v>
      </c>
      <c r="CG323" s="90">
        <f ca="1">IF(AI322&lt;=0,0,IF($C323&lt;=SUM($BT323:CF323),0,IF(BP323+$C323-SUM($BT323:CF323)&gt;AI322+AY323,AI322+AY323-BP323,$C323-SUM($BT323:CF323))))</f>
        <v>0</v>
      </c>
      <c r="CH323" s="90">
        <f ca="1">IF(AJ322&lt;=0,0,IF($C323&lt;=SUM($BT323:CG323),0,IF(BQ323+$C323-SUM($BT323:CG323)&gt;AJ322+AZ323,AJ322+AZ323-BQ323,$C323-SUM($BT323:CG323))))</f>
        <v>0</v>
      </c>
    </row>
    <row r="324" spans="1:86" ht="11.1" customHeight="1" x14ac:dyDescent="0.2">
      <c r="A324" s="86" t="str">
        <f t="shared" ca="1" si="278"/>
        <v/>
      </c>
      <c r="B324" s="87" t="e">
        <f t="shared" ca="1" si="343"/>
        <v>#N/A</v>
      </c>
      <c r="C324" s="88" t="str">
        <f t="shared" ca="1" si="279"/>
        <v/>
      </c>
      <c r="D324" s="89"/>
      <c r="E324" s="90">
        <f t="shared" ca="1" si="280"/>
        <v>0</v>
      </c>
      <c r="F324" s="90">
        <f t="shared" ca="1" si="281"/>
        <v>0</v>
      </c>
      <c r="G324" s="90">
        <f t="shared" ca="1" si="282"/>
        <v>0</v>
      </c>
      <c r="H324" s="90">
        <f t="shared" ca="1" si="283"/>
        <v>0</v>
      </c>
      <c r="I324" s="90">
        <f t="shared" ca="1" si="284"/>
        <v>0</v>
      </c>
      <c r="J324" s="90">
        <f t="shared" ca="1" si="285"/>
        <v>0</v>
      </c>
      <c r="K324" s="90">
        <f t="shared" ca="1" si="286"/>
        <v>0</v>
      </c>
      <c r="L324" s="90">
        <f t="shared" ca="1" si="287"/>
        <v>0</v>
      </c>
      <c r="M324" s="90">
        <f t="shared" ca="1" si="288"/>
        <v>0</v>
      </c>
      <c r="N324" s="90">
        <f t="shared" ca="1" si="289"/>
        <v>0</v>
      </c>
      <c r="O324" s="90">
        <f t="shared" ca="1" si="290"/>
        <v>0</v>
      </c>
      <c r="P324" s="90">
        <f t="shared" ca="1" si="291"/>
        <v>0</v>
      </c>
      <c r="Q324" s="90">
        <f t="shared" ca="1" si="292"/>
        <v>0</v>
      </c>
      <c r="R324" s="90">
        <f t="shared" ca="1" si="293"/>
        <v>0</v>
      </c>
      <c r="S324" s="90">
        <f t="shared" ca="1" si="294"/>
        <v>0</v>
      </c>
      <c r="T324" s="91"/>
      <c r="U324" s="90">
        <f t="shared" ca="1" si="277"/>
        <v>0</v>
      </c>
      <c r="V324" s="90">
        <f t="shared" ca="1" si="295"/>
        <v>0</v>
      </c>
      <c r="W324" s="90">
        <f t="shared" ca="1" si="296"/>
        <v>0</v>
      </c>
      <c r="X324" s="90">
        <f t="shared" ca="1" si="297"/>
        <v>0</v>
      </c>
      <c r="Y324" s="90">
        <f t="shared" ca="1" si="298"/>
        <v>0</v>
      </c>
      <c r="Z324" s="90">
        <f t="shared" ca="1" si="299"/>
        <v>0</v>
      </c>
      <c r="AA324" s="90">
        <f t="shared" ca="1" si="300"/>
        <v>0</v>
      </c>
      <c r="AB324" s="90">
        <f t="shared" ca="1" si="301"/>
        <v>0</v>
      </c>
      <c r="AC324" s="90">
        <f t="shared" ca="1" si="302"/>
        <v>0</v>
      </c>
      <c r="AD324" s="90">
        <f t="shared" ca="1" si="303"/>
        <v>0</v>
      </c>
      <c r="AE324" s="90">
        <f t="shared" ca="1" si="304"/>
        <v>0</v>
      </c>
      <c r="AF324" s="90">
        <f t="shared" ca="1" si="305"/>
        <v>0</v>
      </c>
      <c r="AG324" s="90">
        <f t="shared" ca="1" si="306"/>
        <v>0</v>
      </c>
      <c r="AH324" s="90">
        <f t="shared" ca="1" si="307"/>
        <v>0</v>
      </c>
      <c r="AI324" s="90">
        <f t="shared" ca="1" si="308"/>
        <v>0</v>
      </c>
      <c r="AJ324" s="90">
        <f t="shared" ca="1" si="309"/>
        <v>0</v>
      </c>
      <c r="AK324" s="94"/>
      <c r="AL324" s="90">
        <f t="shared" ca="1" si="310"/>
        <v>0</v>
      </c>
      <c r="AM324" s="90">
        <f t="shared" ca="1" si="311"/>
        <v>0</v>
      </c>
      <c r="AN324" s="90">
        <f t="shared" ca="1" si="312"/>
        <v>0</v>
      </c>
      <c r="AO324" s="90">
        <f t="shared" ca="1" si="313"/>
        <v>0</v>
      </c>
      <c r="AP324" s="90">
        <f t="shared" ca="1" si="314"/>
        <v>0</v>
      </c>
      <c r="AQ324" s="90">
        <f t="shared" ca="1" si="315"/>
        <v>0</v>
      </c>
      <c r="AR324" s="90">
        <f t="shared" ca="1" si="316"/>
        <v>0</v>
      </c>
      <c r="AS324" s="90">
        <f t="shared" ca="1" si="317"/>
        <v>0</v>
      </c>
      <c r="AT324" s="90">
        <f t="shared" ca="1" si="318"/>
        <v>0</v>
      </c>
      <c r="AU324" s="90">
        <f t="shared" ca="1" si="319"/>
        <v>0</v>
      </c>
      <c r="AV324" s="90">
        <f t="shared" ca="1" si="320"/>
        <v>0</v>
      </c>
      <c r="AW324" s="90">
        <f t="shared" ca="1" si="321"/>
        <v>0</v>
      </c>
      <c r="AX324" s="90">
        <f t="shared" ca="1" si="322"/>
        <v>0</v>
      </c>
      <c r="AY324" s="90">
        <f t="shared" ca="1" si="323"/>
        <v>0</v>
      </c>
      <c r="AZ324" s="90">
        <f t="shared" ca="1" si="324"/>
        <v>0</v>
      </c>
      <c r="BA324" s="92">
        <f t="shared" ca="1" si="325"/>
        <v>0</v>
      </c>
      <c r="BB324" s="95"/>
      <c r="BC324" s="90">
        <f t="shared" ca="1" si="326"/>
        <v>0</v>
      </c>
      <c r="BD324" s="90">
        <f t="shared" ca="1" si="327"/>
        <v>0</v>
      </c>
      <c r="BE324" s="90">
        <f t="shared" ca="1" si="328"/>
        <v>0</v>
      </c>
      <c r="BF324" s="90">
        <f t="shared" ca="1" si="329"/>
        <v>0</v>
      </c>
      <c r="BG324" s="90">
        <f t="shared" ca="1" si="330"/>
        <v>0</v>
      </c>
      <c r="BH324" s="90">
        <f t="shared" ca="1" si="331"/>
        <v>0</v>
      </c>
      <c r="BI324" s="90">
        <f t="shared" ca="1" si="332"/>
        <v>0</v>
      </c>
      <c r="BJ324" s="90">
        <f t="shared" ca="1" si="333"/>
        <v>0</v>
      </c>
      <c r="BK324" s="90">
        <f t="shared" ca="1" si="334"/>
        <v>0</v>
      </c>
      <c r="BL324" s="90">
        <f t="shared" ca="1" si="335"/>
        <v>0</v>
      </c>
      <c r="BM324" s="90">
        <f t="shared" ca="1" si="336"/>
        <v>0</v>
      </c>
      <c r="BN324" s="90">
        <f t="shared" ca="1" si="337"/>
        <v>0</v>
      </c>
      <c r="BO324" s="90">
        <f t="shared" ca="1" si="338"/>
        <v>0</v>
      </c>
      <c r="BP324" s="90">
        <f t="shared" ca="1" si="339"/>
        <v>0</v>
      </c>
      <c r="BQ324" s="90">
        <f t="shared" ca="1" si="340"/>
        <v>0</v>
      </c>
      <c r="BR324" s="92">
        <f t="shared" ca="1" si="341"/>
        <v>0</v>
      </c>
      <c r="BS324" s="92"/>
      <c r="BT324" s="93">
        <f t="shared" ca="1" si="342"/>
        <v>0</v>
      </c>
      <c r="BU324" s="90">
        <f ca="1">IF(W323&lt;=0,0,IF($C324&lt;=SUM($BT324:BT324),0,IF(BD324+$C324-SUM($BT324:BT324)&gt;W323+AM324,W323+AM324-BD324,$C324-SUM($BT324:BT324))))</f>
        <v>0</v>
      </c>
      <c r="BV324" s="90">
        <f ca="1">IF(X323&lt;=0,0,IF($C324&lt;=SUM($BT324:BU324),0,IF(BE324+$C324-SUM($BT324:BU324)&gt;X323+AN324,X323+AN324-BE324,$C324-SUM($BT324:BU324))))</f>
        <v>0</v>
      </c>
      <c r="BW324" s="90">
        <f ca="1">IF(Y323&lt;=0,0,IF($C324&lt;=SUM($BT324:BV324),0,IF(BF324+$C324-SUM($BT324:BV324)&gt;Y323+AO324,Y323+AO324-BF324,$C324-SUM($BT324:BV324))))</f>
        <v>0</v>
      </c>
      <c r="BX324" s="90">
        <f ca="1">IF(Z323&lt;=0,0,IF($C324&lt;=SUM($BT324:BW324),0,IF(BG324+$C324-SUM($BT324:BW324)&gt;Z323+AP324,Z323+AP324-BG324,$C324-SUM($BT324:BW324))))</f>
        <v>0</v>
      </c>
      <c r="BY324" s="90">
        <f ca="1">IF(AA323&lt;=0,0,IF($C324&lt;=SUM($BT324:BX324),0,IF(BH324+$C324-SUM($BT324:BX324)&gt;AA323+AQ324,AA323+AQ324-BH324,$C324-SUM($BT324:BX324))))</f>
        <v>0</v>
      </c>
      <c r="BZ324" s="90">
        <f ca="1">IF(AB323&lt;=0,0,IF($C324&lt;=SUM($BT324:BY324),0,IF(BI324+$C324-SUM($BT324:BY324)&gt;AB323+AR324,AB323+AR324-BI324,$C324-SUM($BT324:BY324))))</f>
        <v>0</v>
      </c>
      <c r="CA324" s="90">
        <f ca="1">IF(AC323&lt;=0,0,IF($C324&lt;=SUM($BT324:BZ324),0,IF(BJ324+$C324-SUM($BT324:BZ324)&gt;AC323+AS324,AC323+AS324-BJ324,$C324-SUM($BT324:BZ324))))</f>
        <v>0</v>
      </c>
      <c r="CB324" s="90">
        <f ca="1">IF(AD323&lt;=0,0,IF($C324&lt;=SUM($BT324:CA324),0,IF(BK324+$C324-SUM($BT324:CA324)&gt;AD323+AT324,AD323+AT324-BK324,$C324-SUM($BT324:CA324))))</f>
        <v>0</v>
      </c>
      <c r="CC324" s="90">
        <f ca="1">IF(AE323&lt;=0,0,IF($C324&lt;=SUM($BT324:CB324),0,IF(BL324+$C324-SUM($BT324:CB324)&gt;AE323+AU324,AE323+AU324-BL324,$C324-SUM($BT324:CB324))))</f>
        <v>0</v>
      </c>
      <c r="CD324" s="90">
        <f ca="1">IF(AF323&lt;=0,0,IF($C324&lt;=SUM($BT324:CC324),0,IF(BM324+$C324-SUM($BT324:CC324)&gt;AF323+AV324,AF323+AV324-BM324,$C324-SUM($BT324:CC324))))</f>
        <v>0</v>
      </c>
      <c r="CE324" s="90">
        <f ca="1">IF(AG323&lt;=0,0,IF($C324&lt;=SUM($BT324:CD324),0,IF(BN324+$C324-SUM($BT324:CD324)&gt;AG323+AW324,AG323+AW324-BN324,$C324-SUM($BT324:CD324))))</f>
        <v>0</v>
      </c>
      <c r="CF324" s="90">
        <f ca="1">IF(AH323&lt;=0,0,IF($C324&lt;=SUM($BT324:CE324),0,IF(BO324+$C324-SUM($BT324:CE324)&gt;AH323+AX324,AH323+AX324-BO324,$C324-SUM($BT324:CE324))))</f>
        <v>0</v>
      </c>
      <c r="CG324" s="90">
        <f ca="1">IF(AI323&lt;=0,0,IF($C324&lt;=SUM($BT324:CF324),0,IF(BP324+$C324-SUM($BT324:CF324)&gt;AI323+AY324,AI323+AY324-BP324,$C324-SUM($BT324:CF324))))</f>
        <v>0</v>
      </c>
      <c r="CH324" s="90">
        <f ca="1">IF(AJ323&lt;=0,0,IF($C324&lt;=SUM($BT324:CG324),0,IF(BQ324+$C324-SUM($BT324:CG324)&gt;AJ323+AZ324,AJ323+AZ324-BQ324,$C324-SUM($BT324:CG324))))</f>
        <v>0</v>
      </c>
    </row>
    <row r="325" spans="1:86" ht="11.1" customHeight="1" x14ac:dyDescent="0.2">
      <c r="A325" s="86" t="str">
        <f t="shared" ca="1" si="278"/>
        <v/>
      </c>
      <c r="B325" s="87" t="e">
        <f t="shared" ca="1" si="343"/>
        <v>#N/A</v>
      </c>
      <c r="C325" s="88" t="str">
        <f t="shared" ca="1" si="279"/>
        <v/>
      </c>
      <c r="D325" s="89"/>
      <c r="E325" s="90">
        <f t="shared" ca="1" si="280"/>
        <v>0</v>
      </c>
      <c r="F325" s="90">
        <f t="shared" ca="1" si="281"/>
        <v>0</v>
      </c>
      <c r="G325" s="90">
        <f t="shared" ca="1" si="282"/>
        <v>0</v>
      </c>
      <c r="H325" s="90">
        <f t="shared" ca="1" si="283"/>
        <v>0</v>
      </c>
      <c r="I325" s="90">
        <f t="shared" ca="1" si="284"/>
        <v>0</v>
      </c>
      <c r="J325" s="90">
        <f t="shared" ca="1" si="285"/>
        <v>0</v>
      </c>
      <c r="K325" s="90">
        <f t="shared" ca="1" si="286"/>
        <v>0</v>
      </c>
      <c r="L325" s="90">
        <f t="shared" ca="1" si="287"/>
        <v>0</v>
      </c>
      <c r="M325" s="90">
        <f t="shared" ca="1" si="288"/>
        <v>0</v>
      </c>
      <c r="N325" s="90">
        <f t="shared" ca="1" si="289"/>
        <v>0</v>
      </c>
      <c r="O325" s="90">
        <f t="shared" ca="1" si="290"/>
        <v>0</v>
      </c>
      <c r="P325" s="90">
        <f t="shared" ca="1" si="291"/>
        <v>0</v>
      </c>
      <c r="Q325" s="90">
        <f t="shared" ca="1" si="292"/>
        <v>0</v>
      </c>
      <c r="R325" s="90">
        <f t="shared" ca="1" si="293"/>
        <v>0</v>
      </c>
      <c r="S325" s="90">
        <f t="shared" ca="1" si="294"/>
        <v>0</v>
      </c>
      <c r="T325" s="91"/>
      <c r="U325" s="90">
        <f t="shared" ca="1" si="277"/>
        <v>0</v>
      </c>
      <c r="V325" s="90">
        <f t="shared" ca="1" si="295"/>
        <v>0</v>
      </c>
      <c r="W325" s="90">
        <f t="shared" ca="1" si="296"/>
        <v>0</v>
      </c>
      <c r="X325" s="90">
        <f t="shared" ca="1" si="297"/>
        <v>0</v>
      </c>
      <c r="Y325" s="90">
        <f t="shared" ca="1" si="298"/>
        <v>0</v>
      </c>
      <c r="Z325" s="90">
        <f t="shared" ca="1" si="299"/>
        <v>0</v>
      </c>
      <c r="AA325" s="90">
        <f t="shared" ca="1" si="300"/>
        <v>0</v>
      </c>
      <c r="AB325" s="90">
        <f t="shared" ca="1" si="301"/>
        <v>0</v>
      </c>
      <c r="AC325" s="90">
        <f t="shared" ca="1" si="302"/>
        <v>0</v>
      </c>
      <c r="AD325" s="90">
        <f t="shared" ca="1" si="303"/>
        <v>0</v>
      </c>
      <c r="AE325" s="90">
        <f t="shared" ca="1" si="304"/>
        <v>0</v>
      </c>
      <c r="AF325" s="90">
        <f t="shared" ca="1" si="305"/>
        <v>0</v>
      </c>
      <c r="AG325" s="90">
        <f t="shared" ca="1" si="306"/>
        <v>0</v>
      </c>
      <c r="AH325" s="90">
        <f t="shared" ca="1" si="307"/>
        <v>0</v>
      </c>
      <c r="AI325" s="90">
        <f t="shared" ca="1" si="308"/>
        <v>0</v>
      </c>
      <c r="AJ325" s="90">
        <f t="shared" ca="1" si="309"/>
        <v>0</v>
      </c>
      <c r="AK325" s="94"/>
      <c r="AL325" s="90">
        <f t="shared" ca="1" si="310"/>
        <v>0</v>
      </c>
      <c r="AM325" s="90">
        <f t="shared" ca="1" si="311"/>
        <v>0</v>
      </c>
      <c r="AN325" s="90">
        <f t="shared" ca="1" si="312"/>
        <v>0</v>
      </c>
      <c r="AO325" s="90">
        <f t="shared" ca="1" si="313"/>
        <v>0</v>
      </c>
      <c r="AP325" s="90">
        <f t="shared" ca="1" si="314"/>
        <v>0</v>
      </c>
      <c r="AQ325" s="90">
        <f t="shared" ca="1" si="315"/>
        <v>0</v>
      </c>
      <c r="AR325" s="90">
        <f t="shared" ca="1" si="316"/>
        <v>0</v>
      </c>
      <c r="AS325" s="90">
        <f t="shared" ca="1" si="317"/>
        <v>0</v>
      </c>
      <c r="AT325" s="90">
        <f t="shared" ca="1" si="318"/>
        <v>0</v>
      </c>
      <c r="AU325" s="90">
        <f t="shared" ca="1" si="319"/>
        <v>0</v>
      </c>
      <c r="AV325" s="90">
        <f t="shared" ca="1" si="320"/>
        <v>0</v>
      </c>
      <c r="AW325" s="90">
        <f t="shared" ca="1" si="321"/>
        <v>0</v>
      </c>
      <c r="AX325" s="90">
        <f t="shared" ca="1" si="322"/>
        <v>0</v>
      </c>
      <c r="AY325" s="90">
        <f t="shared" ca="1" si="323"/>
        <v>0</v>
      </c>
      <c r="AZ325" s="90">
        <f t="shared" ca="1" si="324"/>
        <v>0</v>
      </c>
      <c r="BA325" s="92">
        <f t="shared" ca="1" si="325"/>
        <v>0</v>
      </c>
      <c r="BB325" s="95"/>
      <c r="BC325" s="90">
        <f t="shared" ca="1" si="326"/>
        <v>0</v>
      </c>
      <c r="BD325" s="90">
        <f t="shared" ca="1" si="327"/>
        <v>0</v>
      </c>
      <c r="BE325" s="90">
        <f t="shared" ca="1" si="328"/>
        <v>0</v>
      </c>
      <c r="BF325" s="90">
        <f t="shared" ca="1" si="329"/>
        <v>0</v>
      </c>
      <c r="BG325" s="90">
        <f t="shared" ca="1" si="330"/>
        <v>0</v>
      </c>
      <c r="BH325" s="90">
        <f t="shared" ca="1" si="331"/>
        <v>0</v>
      </c>
      <c r="BI325" s="90">
        <f t="shared" ca="1" si="332"/>
        <v>0</v>
      </c>
      <c r="BJ325" s="90">
        <f t="shared" ca="1" si="333"/>
        <v>0</v>
      </c>
      <c r="BK325" s="90">
        <f t="shared" ca="1" si="334"/>
        <v>0</v>
      </c>
      <c r="BL325" s="90">
        <f t="shared" ca="1" si="335"/>
        <v>0</v>
      </c>
      <c r="BM325" s="90">
        <f t="shared" ca="1" si="336"/>
        <v>0</v>
      </c>
      <c r="BN325" s="90">
        <f t="shared" ca="1" si="337"/>
        <v>0</v>
      </c>
      <c r="BO325" s="90">
        <f t="shared" ca="1" si="338"/>
        <v>0</v>
      </c>
      <c r="BP325" s="90">
        <f t="shared" ca="1" si="339"/>
        <v>0</v>
      </c>
      <c r="BQ325" s="90">
        <f t="shared" ca="1" si="340"/>
        <v>0</v>
      </c>
      <c r="BR325" s="92">
        <f t="shared" ca="1" si="341"/>
        <v>0</v>
      </c>
      <c r="BS325" s="92"/>
      <c r="BT325" s="93">
        <f t="shared" ca="1" si="342"/>
        <v>0</v>
      </c>
      <c r="BU325" s="90">
        <f ca="1">IF(W324&lt;=0,0,IF($C325&lt;=SUM($BT325:BT325),0,IF(BD325+$C325-SUM($BT325:BT325)&gt;W324+AM325,W324+AM325-BD325,$C325-SUM($BT325:BT325))))</f>
        <v>0</v>
      </c>
      <c r="BV325" s="90">
        <f ca="1">IF(X324&lt;=0,0,IF($C325&lt;=SUM($BT325:BU325),0,IF(BE325+$C325-SUM($BT325:BU325)&gt;X324+AN325,X324+AN325-BE325,$C325-SUM($BT325:BU325))))</f>
        <v>0</v>
      </c>
      <c r="BW325" s="90">
        <f ca="1">IF(Y324&lt;=0,0,IF($C325&lt;=SUM($BT325:BV325),0,IF(BF325+$C325-SUM($BT325:BV325)&gt;Y324+AO325,Y324+AO325-BF325,$C325-SUM($BT325:BV325))))</f>
        <v>0</v>
      </c>
      <c r="BX325" s="90">
        <f ca="1">IF(Z324&lt;=0,0,IF($C325&lt;=SUM($BT325:BW325),0,IF(BG325+$C325-SUM($BT325:BW325)&gt;Z324+AP325,Z324+AP325-BG325,$C325-SUM($BT325:BW325))))</f>
        <v>0</v>
      </c>
      <c r="BY325" s="90">
        <f ca="1">IF(AA324&lt;=0,0,IF($C325&lt;=SUM($BT325:BX325),0,IF(BH325+$C325-SUM($BT325:BX325)&gt;AA324+AQ325,AA324+AQ325-BH325,$C325-SUM($BT325:BX325))))</f>
        <v>0</v>
      </c>
      <c r="BZ325" s="90">
        <f ca="1">IF(AB324&lt;=0,0,IF($C325&lt;=SUM($BT325:BY325),0,IF(BI325+$C325-SUM($BT325:BY325)&gt;AB324+AR325,AB324+AR325-BI325,$C325-SUM($BT325:BY325))))</f>
        <v>0</v>
      </c>
      <c r="CA325" s="90">
        <f ca="1">IF(AC324&lt;=0,0,IF($C325&lt;=SUM($BT325:BZ325),0,IF(BJ325+$C325-SUM($BT325:BZ325)&gt;AC324+AS325,AC324+AS325-BJ325,$C325-SUM($BT325:BZ325))))</f>
        <v>0</v>
      </c>
      <c r="CB325" s="90">
        <f ca="1">IF(AD324&lt;=0,0,IF($C325&lt;=SUM($BT325:CA325),0,IF(BK325+$C325-SUM($BT325:CA325)&gt;AD324+AT325,AD324+AT325-BK325,$C325-SUM($BT325:CA325))))</f>
        <v>0</v>
      </c>
      <c r="CC325" s="90">
        <f ca="1">IF(AE324&lt;=0,0,IF($C325&lt;=SUM($BT325:CB325),0,IF(BL325+$C325-SUM($BT325:CB325)&gt;AE324+AU325,AE324+AU325-BL325,$C325-SUM($BT325:CB325))))</f>
        <v>0</v>
      </c>
      <c r="CD325" s="90">
        <f ca="1">IF(AF324&lt;=0,0,IF($C325&lt;=SUM($BT325:CC325),0,IF(BM325+$C325-SUM($BT325:CC325)&gt;AF324+AV325,AF324+AV325-BM325,$C325-SUM($BT325:CC325))))</f>
        <v>0</v>
      </c>
      <c r="CE325" s="90">
        <f ca="1">IF(AG324&lt;=0,0,IF($C325&lt;=SUM($BT325:CD325),0,IF(BN325+$C325-SUM($BT325:CD325)&gt;AG324+AW325,AG324+AW325-BN325,$C325-SUM($BT325:CD325))))</f>
        <v>0</v>
      </c>
      <c r="CF325" s="90">
        <f ca="1">IF(AH324&lt;=0,0,IF($C325&lt;=SUM($BT325:CE325),0,IF(BO325+$C325-SUM($BT325:CE325)&gt;AH324+AX325,AH324+AX325-BO325,$C325-SUM($BT325:CE325))))</f>
        <v>0</v>
      </c>
      <c r="CG325" s="90">
        <f ca="1">IF(AI324&lt;=0,0,IF($C325&lt;=SUM($BT325:CF325),0,IF(BP325+$C325-SUM($BT325:CF325)&gt;AI324+AY325,AI324+AY325-BP325,$C325-SUM($BT325:CF325))))</f>
        <v>0</v>
      </c>
      <c r="CH325" s="90">
        <f ca="1">IF(AJ324&lt;=0,0,IF($C325&lt;=SUM($BT325:CG325),0,IF(BQ325+$C325-SUM($BT325:CG325)&gt;AJ324+AZ325,AJ324+AZ325-BQ325,$C325-SUM($BT325:CG325))))</f>
        <v>0</v>
      </c>
    </row>
    <row r="326" spans="1:86" ht="11.1" customHeight="1" x14ac:dyDescent="0.2">
      <c r="A326" s="86" t="str">
        <f t="shared" ca="1" si="278"/>
        <v/>
      </c>
      <c r="B326" s="87" t="e">
        <f t="shared" ca="1" si="343"/>
        <v>#N/A</v>
      </c>
      <c r="C326" s="88" t="str">
        <f t="shared" ca="1" si="279"/>
        <v/>
      </c>
      <c r="D326" s="89"/>
      <c r="E326" s="90">
        <f t="shared" ca="1" si="280"/>
        <v>0</v>
      </c>
      <c r="F326" s="90">
        <f t="shared" ca="1" si="281"/>
        <v>0</v>
      </c>
      <c r="G326" s="90">
        <f t="shared" ca="1" si="282"/>
        <v>0</v>
      </c>
      <c r="H326" s="90">
        <f t="shared" ca="1" si="283"/>
        <v>0</v>
      </c>
      <c r="I326" s="90">
        <f t="shared" ca="1" si="284"/>
        <v>0</v>
      </c>
      <c r="J326" s="90">
        <f t="shared" ca="1" si="285"/>
        <v>0</v>
      </c>
      <c r="K326" s="90">
        <f t="shared" ca="1" si="286"/>
        <v>0</v>
      </c>
      <c r="L326" s="90">
        <f t="shared" ca="1" si="287"/>
        <v>0</v>
      </c>
      <c r="M326" s="90">
        <f t="shared" ca="1" si="288"/>
        <v>0</v>
      </c>
      <c r="N326" s="90">
        <f t="shared" ca="1" si="289"/>
        <v>0</v>
      </c>
      <c r="O326" s="90">
        <f t="shared" ca="1" si="290"/>
        <v>0</v>
      </c>
      <c r="P326" s="90">
        <f t="shared" ca="1" si="291"/>
        <v>0</v>
      </c>
      <c r="Q326" s="90">
        <f t="shared" ca="1" si="292"/>
        <v>0</v>
      </c>
      <c r="R326" s="90">
        <f t="shared" ca="1" si="293"/>
        <v>0</v>
      </c>
      <c r="S326" s="90">
        <f t="shared" ca="1" si="294"/>
        <v>0</v>
      </c>
      <c r="T326" s="91"/>
      <c r="U326" s="90">
        <f t="shared" ca="1" si="277"/>
        <v>0</v>
      </c>
      <c r="V326" s="90">
        <f t="shared" ca="1" si="295"/>
        <v>0</v>
      </c>
      <c r="W326" s="90">
        <f t="shared" ca="1" si="296"/>
        <v>0</v>
      </c>
      <c r="X326" s="90">
        <f t="shared" ca="1" si="297"/>
        <v>0</v>
      </c>
      <c r="Y326" s="90">
        <f t="shared" ca="1" si="298"/>
        <v>0</v>
      </c>
      <c r="Z326" s="90">
        <f t="shared" ca="1" si="299"/>
        <v>0</v>
      </c>
      <c r="AA326" s="90">
        <f t="shared" ca="1" si="300"/>
        <v>0</v>
      </c>
      <c r="AB326" s="90">
        <f t="shared" ca="1" si="301"/>
        <v>0</v>
      </c>
      <c r="AC326" s="90">
        <f t="shared" ca="1" si="302"/>
        <v>0</v>
      </c>
      <c r="AD326" s="90">
        <f t="shared" ca="1" si="303"/>
        <v>0</v>
      </c>
      <c r="AE326" s="90">
        <f t="shared" ca="1" si="304"/>
        <v>0</v>
      </c>
      <c r="AF326" s="90">
        <f t="shared" ca="1" si="305"/>
        <v>0</v>
      </c>
      <c r="AG326" s="90">
        <f t="shared" ca="1" si="306"/>
        <v>0</v>
      </c>
      <c r="AH326" s="90">
        <f t="shared" ca="1" si="307"/>
        <v>0</v>
      </c>
      <c r="AI326" s="90">
        <f t="shared" ca="1" si="308"/>
        <v>0</v>
      </c>
      <c r="AJ326" s="90">
        <f t="shared" ca="1" si="309"/>
        <v>0</v>
      </c>
      <c r="AK326" s="94"/>
      <c r="AL326" s="90">
        <f t="shared" ca="1" si="310"/>
        <v>0</v>
      </c>
      <c r="AM326" s="90">
        <f t="shared" ca="1" si="311"/>
        <v>0</v>
      </c>
      <c r="AN326" s="90">
        <f t="shared" ca="1" si="312"/>
        <v>0</v>
      </c>
      <c r="AO326" s="90">
        <f t="shared" ca="1" si="313"/>
        <v>0</v>
      </c>
      <c r="AP326" s="90">
        <f t="shared" ca="1" si="314"/>
        <v>0</v>
      </c>
      <c r="AQ326" s="90">
        <f t="shared" ca="1" si="315"/>
        <v>0</v>
      </c>
      <c r="AR326" s="90">
        <f t="shared" ca="1" si="316"/>
        <v>0</v>
      </c>
      <c r="AS326" s="90">
        <f t="shared" ca="1" si="317"/>
        <v>0</v>
      </c>
      <c r="AT326" s="90">
        <f t="shared" ca="1" si="318"/>
        <v>0</v>
      </c>
      <c r="AU326" s="90">
        <f t="shared" ca="1" si="319"/>
        <v>0</v>
      </c>
      <c r="AV326" s="90">
        <f t="shared" ca="1" si="320"/>
        <v>0</v>
      </c>
      <c r="AW326" s="90">
        <f t="shared" ca="1" si="321"/>
        <v>0</v>
      </c>
      <c r="AX326" s="90">
        <f t="shared" ca="1" si="322"/>
        <v>0</v>
      </c>
      <c r="AY326" s="90">
        <f t="shared" ca="1" si="323"/>
        <v>0</v>
      </c>
      <c r="AZ326" s="90">
        <f t="shared" ca="1" si="324"/>
        <v>0</v>
      </c>
      <c r="BA326" s="92">
        <f t="shared" ca="1" si="325"/>
        <v>0</v>
      </c>
      <c r="BB326" s="95"/>
      <c r="BC326" s="90">
        <f t="shared" ca="1" si="326"/>
        <v>0</v>
      </c>
      <c r="BD326" s="90">
        <f t="shared" ca="1" si="327"/>
        <v>0</v>
      </c>
      <c r="BE326" s="90">
        <f t="shared" ca="1" si="328"/>
        <v>0</v>
      </c>
      <c r="BF326" s="90">
        <f t="shared" ca="1" si="329"/>
        <v>0</v>
      </c>
      <c r="BG326" s="90">
        <f t="shared" ca="1" si="330"/>
        <v>0</v>
      </c>
      <c r="BH326" s="90">
        <f t="shared" ca="1" si="331"/>
        <v>0</v>
      </c>
      <c r="BI326" s="90">
        <f t="shared" ca="1" si="332"/>
        <v>0</v>
      </c>
      <c r="BJ326" s="90">
        <f t="shared" ca="1" si="333"/>
        <v>0</v>
      </c>
      <c r="BK326" s="90">
        <f t="shared" ca="1" si="334"/>
        <v>0</v>
      </c>
      <c r="BL326" s="90">
        <f t="shared" ca="1" si="335"/>
        <v>0</v>
      </c>
      <c r="BM326" s="90">
        <f t="shared" ca="1" si="336"/>
        <v>0</v>
      </c>
      <c r="BN326" s="90">
        <f t="shared" ca="1" si="337"/>
        <v>0</v>
      </c>
      <c r="BO326" s="90">
        <f t="shared" ca="1" si="338"/>
        <v>0</v>
      </c>
      <c r="BP326" s="90">
        <f t="shared" ca="1" si="339"/>
        <v>0</v>
      </c>
      <c r="BQ326" s="90">
        <f t="shared" ca="1" si="340"/>
        <v>0</v>
      </c>
      <c r="BR326" s="92">
        <f t="shared" ca="1" si="341"/>
        <v>0</v>
      </c>
      <c r="BS326" s="92"/>
      <c r="BT326" s="93">
        <f t="shared" ca="1" si="342"/>
        <v>0</v>
      </c>
      <c r="BU326" s="90">
        <f ca="1">IF(W325&lt;=0,0,IF($C326&lt;=SUM($BT326:BT326),0,IF(BD326+$C326-SUM($BT326:BT326)&gt;W325+AM326,W325+AM326-BD326,$C326-SUM($BT326:BT326))))</f>
        <v>0</v>
      </c>
      <c r="BV326" s="90">
        <f ca="1">IF(X325&lt;=0,0,IF($C326&lt;=SUM($BT326:BU326),0,IF(BE326+$C326-SUM($BT326:BU326)&gt;X325+AN326,X325+AN326-BE326,$C326-SUM($BT326:BU326))))</f>
        <v>0</v>
      </c>
      <c r="BW326" s="90">
        <f ca="1">IF(Y325&lt;=0,0,IF($C326&lt;=SUM($BT326:BV326),0,IF(BF326+$C326-SUM($BT326:BV326)&gt;Y325+AO326,Y325+AO326-BF326,$C326-SUM($BT326:BV326))))</f>
        <v>0</v>
      </c>
      <c r="BX326" s="90">
        <f ca="1">IF(Z325&lt;=0,0,IF($C326&lt;=SUM($BT326:BW326),0,IF(BG326+$C326-SUM($BT326:BW326)&gt;Z325+AP326,Z325+AP326-BG326,$C326-SUM($BT326:BW326))))</f>
        <v>0</v>
      </c>
      <c r="BY326" s="90">
        <f ca="1">IF(AA325&lt;=0,0,IF($C326&lt;=SUM($BT326:BX326),0,IF(BH326+$C326-SUM($BT326:BX326)&gt;AA325+AQ326,AA325+AQ326-BH326,$C326-SUM($BT326:BX326))))</f>
        <v>0</v>
      </c>
      <c r="BZ326" s="90">
        <f ca="1">IF(AB325&lt;=0,0,IF($C326&lt;=SUM($BT326:BY326),0,IF(BI326+$C326-SUM($BT326:BY326)&gt;AB325+AR326,AB325+AR326-BI326,$C326-SUM($BT326:BY326))))</f>
        <v>0</v>
      </c>
      <c r="CA326" s="90">
        <f ca="1">IF(AC325&lt;=0,0,IF($C326&lt;=SUM($BT326:BZ326),0,IF(BJ326+$C326-SUM($BT326:BZ326)&gt;AC325+AS326,AC325+AS326-BJ326,$C326-SUM($BT326:BZ326))))</f>
        <v>0</v>
      </c>
      <c r="CB326" s="90">
        <f ca="1">IF(AD325&lt;=0,0,IF($C326&lt;=SUM($BT326:CA326),0,IF(BK326+$C326-SUM($BT326:CA326)&gt;AD325+AT326,AD325+AT326-BK326,$C326-SUM($BT326:CA326))))</f>
        <v>0</v>
      </c>
      <c r="CC326" s="90">
        <f ca="1">IF(AE325&lt;=0,0,IF($C326&lt;=SUM($BT326:CB326),0,IF(BL326+$C326-SUM($BT326:CB326)&gt;AE325+AU326,AE325+AU326-BL326,$C326-SUM($BT326:CB326))))</f>
        <v>0</v>
      </c>
      <c r="CD326" s="90">
        <f ca="1">IF(AF325&lt;=0,0,IF($C326&lt;=SUM($BT326:CC326),0,IF(BM326+$C326-SUM($BT326:CC326)&gt;AF325+AV326,AF325+AV326-BM326,$C326-SUM($BT326:CC326))))</f>
        <v>0</v>
      </c>
      <c r="CE326" s="90">
        <f ca="1">IF(AG325&lt;=0,0,IF($C326&lt;=SUM($BT326:CD326),0,IF(BN326+$C326-SUM($BT326:CD326)&gt;AG325+AW326,AG325+AW326-BN326,$C326-SUM($BT326:CD326))))</f>
        <v>0</v>
      </c>
      <c r="CF326" s="90">
        <f ca="1">IF(AH325&lt;=0,0,IF($C326&lt;=SUM($BT326:CE326),0,IF(BO326+$C326-SUM($BT326:CE326)&gt;AH325+AX326,AH325+AX326-BO326,$C326-SUM($BT326:CE326))))</f>
        <v>0</v>
      </c>
      <c r="CG326" s="90">
        <f ca="1">IF(AI325&lt;=0,0,IF($C326&lt;=SUM($BT326:CF326),0,IF(BP326+$C326-SUM($BT326:CF326)&gt;AI325+AY326,AI325+AY326-BP326,$C326-SUM($BT326:CF326))))</f>
        <v>0</v>
      </c>
      <c r="CH326" s="90">
        <f ca="1">IF(AJ325&lt;=0,0,IF($C326&lt;=SUM($BT326:CG326),0,IF(BQ326+$C326-SUM($BT326:CG326)&gt;AJ325+AZ326,AJ325+AZ326-BQ326,$C326-SUM($BT326:CG326))))</f>
        <v>0</v>
      </c>
    </row>
    <row r="327" spans="1:86" ht="11.1" customHeight="1" x14ac:dyDescent="0.2">
      <c r="A327" s="86" t="str">
        <f t="shared" ca="1" si="278"/>
        <v/>
      </c>
      <c r="B327" s="87" t="e">
        <f t="shared" ca="1" si="343"/>
        <v>#N/A</v>
      </c>
      <c r="C327" s="88" t="str">
        <f t="shared" ca="1" si="279"/>
        <v/>
      </c>
      <c r="D327" s="89"/>
      <c r="E327" s="90">
        <f t="shared" ca="1" si="280"/>
        <v>0</v>
      </c>
      <c r="F327" s="90">
        <f t="shared" ca="1" si="281"/>
        <v>0</v>
      </c>
      <c r="G327" s="90">
        <f t="shared" ca="1" si="282"/>
        <v>0</v>
      </c>
      <c r="H327" s="90">
        <f t="shared" ca="1" si="283"/>
        <v>0</v>
      </c>
      <c r="I327" s="90">
        <f t="shared" ca="1" si="284"/>
        <v>0</v>
      </c>
      <c r="J327" s="90">
        <f t="shared" ca="1" si="285"/>
        <v>0</v>
      </c>
      <c r="K327" s="90">
        <f t="shared" ca="1" si="286"/>
        <v>0</v>
      </c>
      <c r="L327" s="90">
        <f t="shared" ca="1" si="287"/>
        <v>0</v>
      </c>
      <c r="M327" s="90">
        <f t="shared" ca="1" si="288"/>
        <v>0</v>
      </c>
      <c r="N327" s="90">
        <f t="shared" ca="1" si="289"/>
        <v>0</v>
      </c>
      <c r="O327" s="90">
        <f t="shared" ca="1" si="290"/>
        <v>0</v>
      </c>
      <c r="P327" s="90">
        <f t="shared" ca="1" si="291"/>
        <v>0</v>
      </c>
      <c r="Q327" s="90">
        <f t="shared" ca="1" si="292"/>
        <v>0</v>
      </c>
      <c r="R327" s="90">
        <f t="shared" ca="1" si="293"/>
        <v>0</v>
      </c>
      <c r="S327" s="90">
        <f t="shared" ca="1" si="294"/>
        <v>0</v>
      </c>
      <c r="T327" s="91"/>
      <c r="U327" s="90">
        <f t="shared" ca="1" si="277"/>
        <v>0</v>
      </c>
      <c r="V327" s="90">
        <f t="shared" ca="1" si="295"/>
        <v>0</v>
      </c>
      <c r="W327" s="90">
        <f t="shared" ca="1" si="296"/>
        <v>0</v>
      </c>
      <c r="X327" s="90">
        <f t="shared" ca="1" si="297"/>
        <v>0</v>
      </c>
      <c r="Y327" s="90">
        <f t="shared" ca="1" si="298"/>
        <v>0</v>
      </c>
      <c r="Z327" s="90">
        <f t="shared" ca="1" si="299"/>
        <v>0</v>
      </c>
      <c r="AA327" s="90">
        <f t="shared" ca="1" si="300"/>
        <v>0</v>
      </c>
      <c r="AB327" s="90">
        <f t="shared" ca="1" si="301"/>
        <v>0</v>
      </c>
      <c r="AC327" s="90">
        <f t="shared" ca="1" si="302"/>
        <v>0</v>
      </c>
      <c r="AD327" s="90">
        <f t="shared" ca="1" si="303"/>
        <v>0</v>
      </c>
      <c r="AE327" s="90">
        <f t="shared" ca="1" si="304"/>
        <v>0</v>
      </c>
      <c r="AF327" s="90">
        <f t="shared" ca="1" si="305"/>
        <v>0</v>
      </c>
      <c r="AG327" s="90">
        <f t="shared" ca="1" si="306"/>
        <v>0</v>
      </c>
      <c r="AH327" s="90">
        <f t="shared" ca="1" si="307"/>
        <v>0</v>
      </c>
      <c r="AI327" s="90">
        <f t="shared" ca="1" si="308"/>
        <v>0</v>
      </c>
      <c r="AJ327" s="90">
        <f t="shared" ca="1" si="309"/>
        <v>0</v>
      </c>
      <c r="AK327" s="94"/>
      <c r="AL327" s="90">
        <f t="shared" ca="1" si="310"/>
        <v>0</v>
      </c>
      <c r="AM327" s="90">
        <f t="shared" ca="1" si="311"/>
        <v>0</v>
      </c>
      <c r="AN327" s="90">
        <f t="shared" ca="1" si="312"/>
        <v>0</v>
      </c>
      <c r="AO327" s="90">
        <f t="shared" ca="1" si="313"/>
        <v>0</v>
      </c>
      <c r="AP327" s="90">
        <f t="shared" ca="1" si="314"/>
        <v>0</v>
      </c>
      <c r="AQ327" s="90">
        <f t="shared" ca="1" si="315"/>
        <v>0</v>
      </c>
      <c r="AR327" s="90">
        <f t="shared" ca="1" si="316"/>
        <v>0</v>
      </c>
      <c r="AS327" s="90">
        <f t="shared" ca="1" si="317"/>
        <v>0</v>
      </c>
      <c r="AT327" s="90">
        <f t="shared" ca="1" si="318"/>
        <v>0</v>
      </c>
      <c r="AU327" s="90">
        <f t="shared" ca="1" si="319"/>
        <v>0</v>
      </c>
      <c r="AV327" s="90">
        <f t="shared" ca="1" si="320"/>
        <v>0</v>
      </c>
      <c r="AW327" s="90">
        <f t="shared" ca="1" si="321"/>
        <v>0</v>
      </c>
      <c r="AX327" s="90">
        <f t="shared" ca="1" si="322"/>
        <v>0</v>
      </c>
      <c r="AY327" s="90">
        <f t="shared" ca="1" si="323"/>
        <v>0</v>
      </c>
      <c r="AZ327" s="90">
        <f t="shared" ca="1" si="324"/>
        <v>0</v>
      </c>
      <c r="BA327" s="92">
        <f t="shared" ca="1" si="325"/>
        <v>0</v>
      </c>
      <c r="BB327" s="95"/>
      <c r="BC327" s="90">
        <f t="shared" ca="1" si="326"/>
        <v>0</v>
      </c>
      <c r="BD327" s="90">
        <f t="shared" ca="1" si="327"/>
        <v>0</v>
      </c>
      <c r="BE327" s="90">
        <f t="shared" ca="1" si="328"/>
        <v>0</v>
      </c>
      <c r="BF327" s="90">
        <f t="shared" ca="1" si="329"/>
        <v>0</v>
      </c>
      <c r="BG327" s="90">
        <f t="shared" ca="1" si="330"/>
        <v>0</v>
      </c>
      <c r="BH327" s="90">
        <f t="shared" ca="1" si="331"/>
        <v>0</v>
      </c>
      <c r="BI327" s="90">
        <f t="shared" ca="1" si="332"/>
        <v>0</v>
      </c>
      <c r="BJ327" s="90">
        <f t="shared" ca="1" si="333"/>
        <v>0</v>
      </c>
      <c r="BK327" s="90">
        <f t="shared" ca="1" si="334"/>
        <v>0</v>
      </c>
      <c r="BL327" s="90">
        <f t="shared" ca="1" si="335"/>
        <v>0</v>
      </c>
      <c r="BM327" s="90">
        <f t="shared" ca="1" si="336"/>
        <v>0</v>
      </c>
      <c r="BN327" s="90">
        <f t="shared" ca="1" si="337"/>
        <v>0</v>
      </c>
      <c r="BO327" s="90">
        <f t="shared" ca="1" si="338"/>
        <v>0</v>
      </c>
      <c r="BP327" s="90">
        <f t="shared" ca="1" si="339"/>
        <v>0</v>
      </c>
      <c r="BQ327" s="90">
        <f t="shared" ca="1" si="340"/>
        <v>0</v>
      </c>
      <c r="BR327" s="92">
        <f t="shared" ca="1" si="341"/>
        <v>0</v>
      </c>
      <c r="BS327" s="92"/>
      <c r="BT327" s="93">
        <f t="shared" ca="1" si="342"/>
        <v>0</v>
      </c>
      <c r="BU327" s="90">
        <f ca="1">IF(W326&lt;=0,0,IF($C327&lt;=SUM($BT327:BT327),0,IF(BD327+$C327-SUM($BT327:BT327)&gt;W326+AM327,W326+AM327-BD327,$C327-SUM($BT327:BT327))))</f>
        <v>0</v>
      </c>
      <c r="BV327" s="90">
        <f ca="1">IF(X326&lt;=0,0,IF($C327&lt;=SUM($BT327:BU327),0,IF(BE327+$C327-SUM($BT327:BU327)&gt;X326+AN327,X326+AN327-BE327,$C327-SUM($BT327:BU327))))</f>
        <v>0</v>
      </c>
      <c r="BW327" s="90">
        <f ca="1">IF(Y326&lt;=0,0,IF($C327&lt;=SUM($BT327:BV327),0,IF(BF327+$C327-SUM($BT327:BV327)&gt;Y326+AO327,Y326+AO327-BF327,$C327-SUM($BT327:BV327))))</f>
        <v>0</v>
      </c>
      <c r="BX327" s="90">
        <f ca="1">IF(Z326&lt;=0,0,IF($C327&lt;=SUM($BT327:BW327),0,IF(BG327+$C327-SUM($BT327:BW327)&gt;Z326+AP327,Z326+AP327-BG327,$C327-SUM($BT327:BW327))))</f>
        <v>0</v>
      </c>
      <c r="BY327" s="90">
        <f ca="1">IF(AA326&lt;=0,0,IF($C327&lt;=SUM($BT327:BX327),0,IF(BH327+$C327-SUM($BT327:BX327)&gt;AA326+AQ327,AA326+AQ327-BH327,$C327-SUM($BT327:BX327))))</f>
        <v>0</v>
      </c>
      <c r="BZ327" s="90">
        <f ca="1">IF(AB326&lt;=0,0,IF($C327&lt;=SUM($BT327:BY327),0,IF(BI327+$C327-SUM($BT327:BY327)&gt;AB326+AR327,AB326+AR327-BI327,$C327-SUM($BT327:BY327))))</f>
        <v>0</v>
      </c>
      <c r="CA327" s="90">
        <f ca="1">IF(AC326&lt;=0,0,IF($C327&lt;=SUM($BT327:BZ327),0,IF(BJ327+$C327-SUM($BT327:BZ327)&gt;AC326+AS327,AC326+AS327-BJ327,$C327-SUM($BT327:BZ327))))</f>
        <v>0</v>
      </c>
      <c r="CB327" s="90">
        <f ca="1">IF(AD326&lt;=0,0,IF($C327&lt;=SUM($BT327:CA327),0,IF(BK327+$C327-SUM($BT327:CA327)&gt;AD326+AT327,AD326+AT327-BK327,$C327-SUM($BT327:CA327))))</f>
        <v>0</v>
      </c>
      <c r="CC327" s="90">
        <f ca="1">IF(AE326&lt;=0,0,IF($C327&lt;=SUM($BT327:CB327),0,IF(BL327+$C327-SUM($BT327:CB327)&gt;AE326+AU327,AE326+AU327-BL327,$C327-SUM($BT327:CB327))))</f>
        <v>0</v>
      </c>
      <c r="CD327" s="90">
        <f ca="1">IF(AF326&lt;=0,0,IF($C327&lt;=SUM($BT327:CC327),0,IF(BM327+$C327-SUM($BT327:CC327)&gt;AF326+AV327,AF326+AV327-BM327,$C327-SUM($BT327:CC327))))</f>
        <v>0</v>
      </c>
      <c r="CE327" s="90">
        <f ca="1">IF(AG326&lt;=0,0,IF($C327&lt;=SUM($BT327:CD327),0,IF(BN327+$C327-SUM($BT327:CD327)&gt;AG326+AW327,AG326+AW327-BN327,$C327-SUM($BT327:CD327))))</f>
        <v>0</v>
      </c>
      <c r="CF327" s="90">
        <f ca="1">IF(AH326&lt;=0,0,IF($C327&lt;=SUM($BT327:CE327),0,IF(BO327+$C327-SUM($BT327:CE327)&gt;AH326+AX327,AH326+AX327-BO327,$C327-SUM($BT327:CE327))))</f>
        <v>0</v>
      </c>
      <c r="CG327" s="90">
        <f ca="1">IF(AI326&lt;=0,0,IF($C327&lt;=SUM($BT327:CF327),0,IF(BP327+$C327-SUM($BT327:CF327)&gt;AI326+AY327,AI326+AY327-BP327,$C327-SUM($BT327:CF327))))</f>
        <v>0</v>
      </c>
      <c r="CH327" s="90">
        <f ca="1">IF(AJ326&lt;=0,0,IF($C327&lt;=SUM($BT327:CG327),0,IF(BQ327+$C327-SUM($BT327:CG327)&gt;AJ326+AZ327,AJ326+AZ327-BQ327,$C327-SUM($BT327:CG327))))</f>
        <v>0</v>
      </c>
    </row>
    <row r="328" spans="1:86" ht="11.1" customHeight="1" x14ac:dyDescent="0.2">
      <c r="A328" s="86" t="str">
        <f t="shared" ca="1" si="278"/>
        <v/>
      </c>
      <c r="B328" s="87" t="e">
        <f t="shared" ca="1" si="343"/>
        <v>#N/A</v>
      </c>
      <c r="C328" s="88" t="str">
        <f t="shared" ca="1" si="279"/>
        <v/>
      </c>
      <c r="D328" s="89"/>
      <c r="E328" s="90">
        <f t="shared" ca="1" si="280"/>
        <v>0</v>
      </c>
      <c r="F328" s="90">
        <f t="shared" ca="1" si="281"/>
        <v>0</v>
      </c>
      <c r="G328" s="90">
        <f t="shared" ca="1" si="282"/>
        <v>0</v>
      </c>
      <c r="H328" s="90">
        <f t="shared" ca="1" si="283"/>
        <v>0</v>
      </c>
      <c r="I328" s="90">
        <f t="shared" ca="1" si="284"/>
        <v>0</v>
      </c>
      <c r="J328" s="90">
        <f t="shared" ca="1" si="285"/>
        <v>0</v>
      </c>
      <c r="K328" s="90">
        <f t="shared" ca="1" si="286"/>
        <v>0</v>
      </c>
      <c r="L328" s="90">
        <f t="shared" ca="1" si="287"/>
        <v>0</v>
      </c>
      <c r="M328" s="90">
        <f t="shared" ca="1" si="288"/>
        <v>0</v>
      </c>
      <c r="N328" s="90">
        <f t="shared" ca="1" si="289"/>
        <v>0</v>
      </c>
      <c r="O328" s="90">
        <f t="shared" ca="1" si="290"/>
        <v>0</v>
      </c>
      <c r="P328" s="90">
        <f t="shared" ca="1" si="291"/>
        <v>0</v>
      </c>
      <c r="Q328" s="90">
        <f t="shared" ca="1" si="292"/>
        <v>0</v>
      </c>
      <c r="R328" s="90">
        <f t="shared" ca="1" si="293"/>
        <v>0</v>
      </c>
      <c r="S328" s="90">
        <f t="shared" ca="1" si="294"/>
        <v>0</v>
      </c>
      <c r="T328" s="91"/>
      <c r="U328" s="90">
        <f t="shared" ca="1" si="277"/>
        <v>0</v>
      </c>
      <c r="V328" s="90">
        <f t="shared" ca="1" si="295"/>
        <v>0</v>
      </c>
      <c r="W328" s="90">
        <f t="shared" ca="1" si="296"/>
        <v>0</v>
      </c>
      <c r="X328" s="90">
        <f t="shared" ca="1" si="297"/>
        <v>0</v>
      </c>
      <c r="Y328" s="90">
        <f t="shared" ca="1" si="298"/>
        <v>0</v>
      </c>
      <c r="Z328" s="90">
        <f t="shared" ca="1" si="299"/>
        <v>0</v>
      </c>
      <c r="AA328" s="90">
        <f t="shared" ca="1" si="300"/>
        <v>0</v>
      </c>
      <c r="AB328" s="90">
        <f t="shared" ca="1" si="301"/>
        <v>0</v>
      </c>
      <c r="AC328" s="90">
        <f t="shared" ca="1" si="302"/>
        <v>0</v>
      </c>
      <c r="AD328" s="90">
        <f t="shared" ca="1" si="303"/>
        <v>0</v>
      </c>
      <c r="AE328" s="90">
        <f t="shared" ca="1" si="304"/>
        <v>0</v>
      </c>
      <c r="AF328" s="90">
        <f t="shared" ca="1" si="305"/>
        <v>0</v>
      </c>
      <c r="AG328" s="90">
        <f t="shared" ca="1" si="306"/>
        <v>0</v>
      </c>
      <c r="AH328" s="90">
        <f t="shared" ca="1" si="307"/>
        <v>0</v>
      </c>
      <c r="AI328" s="90">
        <f t="shared" ca="1" si="308"/>
        <v>0</v>
      </c>
      <c r="AJ328" s="90">
        <f t="shared" ca="1" si="309"/>
        <v>0</v>
      </c>
      <c r="AK328" s="94"/>
      <c r="AL328" s="90">
        <f t="shared" ca="1" si="310"/>
        <v>0</v>
      </c>
      <c r="AM328" s="90">
        <f t="shared" ca="1" si="311"/>
        <v>0</v>
      </c>
      <c r="AN328" s="90">
        <f t="shared" ca="1" si="312"/>
        <v>0</v>
      </c>
      <c r="AO328" s="90">
        <f t="shared" ca="1" si="313"/>
        <v>0</v>
      </c>
      <c r="AP328" s="90">
        <f t="shared" ca="1" si="314"/>
        <v>0</v>
      </c>
      <c r="AQ328" s="90">
        <f t="shared" ca="1" si="315"/>
        <v>0</v>
      </c>
      <c r="AR328" s="90">
        <f t="shared" ca="1" si="316"/>
        <v>0</v>
      </c>
      <c r="AS328" s="90">
        <f t="shared" ca="1" si="317"/>
        <v>0</v>
      </c>
      <c r="AT328" s="90">
        <f t="shared" ca="1" si="318"/>
        <v>0</v>
      </c>
      <c r="AU328" s="90">
        <f t="shared" ca="1" si="319"/>
        <v>0</v>
      </c>
      <c r="AV328" s="90">
        <f t="shared" ca="1" si="320"/>
        <v>0</v>
      </c>
      <c r="AW328" s="90">
        <f t="shared" ca="1" si="321"/>
        <v>0</v>
      </c>
      <c r="AX328" s="90">
        <f t="shared" ca="1" si="322"/>
        <v>0</v>
      </c>
      <c r="AY328" s="90">
        <f t="shared" ca="1" si="323"/>
        <v>0</v>
      </c>
      <c r="AZ328" s="90">
        <f t="shared" ca="1" si="324"/>
        <v>0</v>
      </c>
      <c r="BA328" s="92">
        <f t="shared" ca="1" si="325"/>
        <v>0</v>
      </c>
      <c r="BB328" s="95"/>
      <c r="BC328" s="90">
        <f t="shared" ca="1" si="326"/>
        <v>0</v>
      </c>
      <c r="BD328" s="90">
        <f t="shared" ca="1" si="327"/>
        <v>0</v>
      </c>
      <c r="BE328" s="90">
        <f t="shared" ca="1" si="328"/>
        <v>0</v>
      </c>
      <c r="BF328" s="90">
        <f t="shared" ca="1" si="329"/>
        <v>0</v>
      </c>
      <c r="BG328" s="90">
        <f t="shared" ca="1" si="330"/>
        <v>0</v>
      </c>
      <c r="BH328" s="90">
        <f t="shared" ca="1" si="331"/>
        <v>0</v>
      </c>
      <c r="BI328" s="90">
        <f t="shared" ca="1" si="332"/>
        <v>0</v>
      </c>
      <c r="BJ328" s="90">
        <f t="shared" ca="1" si="333"/>
        <v>0</v>
      </c>
      <c r="BK328" s="90">
        <f t="shared" ca="1" si="334"/>
        <v>0</v>
      </c>
      <c r="BL328" s="90">
        <f t="shared" ca="1" si="335"/>
        <v>0</v>
      </c>
      <c r="BM328" s="90">
        <f t="shared" ca="1" si="336"/>
        <v>0</v>
      </c>
      <c r="BN328" s="90">
        <f t="shared" ca="1" si="337"/>
        <v>0</v>
      </c>
      <c r="BO328" s="90">
        <f t="shared" ca="1" si="338"/>
        <v>0</v>
      </c>
      <c r="BP328" s="90">
        <f t="shared" ca="1" si="339"/>
        <v>0</v>
      </c>
      <c r="BQ328" s="90">
        <f t="shared" ca="1" si="340"/>
        <v>0</v>
      </c>
      <c r="BR328" s="92">
        <f t="shared" ca="1" si="341"/>
        <v>0</v>
      </c>
      <c r="BS328" s="92"/>
      <c r="BT328" s="93">
        <f t="shared" ca="1" si="342"/>
        <v>0</v>
      </c>
      <c r="BU328" s="90">
        <f ca="1">IF(W327&lt;=0,0,IF($C328&lt;=SUM($BT328:BT328),0,IF(BD328+$C328-SUM($BT328:BT328)&gt;W327+AM328,W327+AM328-BD328,$C328-SUM($BT328:BT328))))</f>
        <v>0</v>
      </c>
      <c r="BV328" s="90">
        <f ca="1">IF(X327&lt;=0,0,IF($C328&lt;=SUM($BT328:BU328),0,IF(BE328+$C328-SUM($BT328:BU328)&gt;X327+AN328,X327+AN328-BE328,$C328-SUM($BT328:BU328))))</f>
        <v>0</v>
      </c>
      <c r="BW328" s="90">
        <f ca="1">IF(Y327&lt;=0,0,IF($C328&lt;=SUM($BT328:BV328),0,IF(BF328+$C328-SUM($BT328:BV328)&gt;Y327+AO328,Y327+AO328-BF328,$C328-SUM($BT328:BV328))))</f>
        <v>0</v>
      </c>
      <c r="BX328" s="90">
        <f ca="1">IF(Z327&lt;=0,0,IF($C328&lt;=SUM($BT328:BW328),0,IF(BG328+$C328-SUM($BT328:BW328)&gt;Z327+AP328,Z327+AP328-BG328,$C328-SUM($BT328:BW328))))</f>
        <v>0</v>
      </c>
      <c r="BY328" s="90">
        <f ca="1">IF(AA327&lt;=0,0,IF($C328&lt;=SUM($BT328:BX328),0,IF(BH328+$C328-SUM($BT328:BX328)&gt;AA327+AQ328,AA327+AQ328-BH328,$C328-SUM($BT328:BX328))))</f>
        <v>0</v>
      </c>
      <c r="BZ328" s="90">
        <f ca="1">IF(AB327&lt;=0,0,IF($C328&lt;=SUM($BT328:BY328),0,IF(BI328+$C328-SUM($BT328:BY328)&gt;AB327+AR328,AB327+AR328-BI328,$C328-SUM($BT328:BY328))))</f>
        <v>0</v>
      </c>
      <c r="CA328" s="90">
        <f ca="1">IF(AC327&lt;=0,0,IF($C328&lt;=SUM($BT328:BZ328),0,IF(BJ328+$C328-SUM($BT328:BZ328)&gt;AC327+AS328,AC327+AS328-BJ328,$C328-SUM($BT328:BZ328))))</f>
        <v>0</v>
      </c>
      <c r="CB328" s="90">
        <f ca="1">IF(AD327&lt;=0,0,IF($C328&lt;=SUM($BT328:CA328),0,IF(BK328+$C328-SUM($BT328:CA328)&gt;AD327+AT328,AD327+AT328-BK328,$C328-SUM($BT328:CA328))))</f>
        <v>0</v>
      </c>
      <c r="CC328" s="90">
        <f ca="1">IF(AE327&lt;=0,0,IF($C328&lt;=SUM($BT328:CB328),0,IF(BL328+$C328-SUM($BT328:CB328)&gt;AE327+AU328,AE327+AU328-BL328,$C328-SUM($BT328:CB328))))</f>
        <v>0</v>
      </c>
      <c r="CD328" s="90">
        <f ca="1">IF(AF327&lt;=0,0,IF($C328&lt;=SUM($BT328:CC328),0,IF(BM328+$C328-SUM($BT328:CC328)&gt;AF327+AV328,AF327+AV328-BM328,$C328-SUM($BT328:CC328))))</f>
        <v>0</v>
      </c>
      <c r="CE328" s="90">
        <f ca="1">IF(AG327&lt;=0,0,IF($C328&lt;=SUM($BT328:CD328),0,IF(BN328+$C328-SUM($BT328:CD328)&gt;AG327+AW328,AG327+AW328-BN328,$C328-SUM($BT328:CD328))))</f>
        <v>0</v>
      </c>
      <c r="CF328" s="90">
        <f ca="1">IF(AH327&lt;=0,0,IF($C328&lt;=SUM($BT328:CE328),0,IF(BO328+$C328-SUM($BT328:CE328)&gt;AH327+AX328,AH327+AX328-BO328,$C328-SUM($BT328:CE328))))</f>
        <v>0</v>
      </c>
      <c r="CG328" s="90">
        <f ca="1">IF(AI327&lt;=0,0,IF($C328&lt;=SUM($BT328:CF328),0,IF(BP328+$C328-SUM($BT328:CF328)&gt;AI327+AY328,AI327+AY328-BP328,$C328-SUM($BT328:CF328))))</f>
        <v>0</v>
      </c>
      <c r="CH328" s="90">
        <f ca="1">IF(AJ327&lt;=0,0,IF($C328&lt;=SUM($BT328:CG328),0,IF(BQ328+$C328-SUM($BT328:CG328)&gt;AJ327+AZ328,AJ327+AZ328-BQ328,$C328-SUM($BT328:CG328))))</f>
        <v>0</v>
      </c>
    </row>
    <row r="329" spans="1:86" ht="11.1" customHeight="1" x14ac:dyDescent="0.2">
      <c r="A329" s="86" t="str">
        <f t="shared" ca="1" si="278"/>
        <v/>
      </c>
      <c r="B329" s="87" t="e">
        <f t="shared" ca="1" si="343"/>
        <v>#N/A</v>
      </c>
      <c r="C329" s="88" t="str">
        <f t="shared" ca="1" si="279"/>
        <v/>
      </c>
      <c r="D329" s="89"/>
      <c r="E329" s="90">
        <f t="shared" ca="1" si="280"/>
        <v>0</v>
      </c>
      <c r="F329" s="90">
        <f t="shared" ca="1" si="281"/>
        <v>0</v>
      </c>
      <c r="G329" s="90">
        <f t="shared" ca="1" si="282"/>
        <v>0</v>
      </c>
      <c r="H329" s="90">
        <f t="shared" ca="1" si="283"/>
        <v>0</v>
      </c>
      <c r="I329" s="90">
        <f t="shared" ca="1" si="284"/>
        <v>0</v>
      </c>
      <c r="J329" s="90">
        <f t="shared" ca="1" si="285"/>
        <v>0</v>
      </c>
      <c r="K329" s="90">
        <f t="shared" ca="1" si="286"/>
        <v>0</v>
      </c>
      <c r="L329" s="90">
        <f t="shared" ca="1" si="287"/>
        <v>0</v>
      </c>
      <c r="M329" s="90">
        <f t="shared" ca="1" si="288"/>
        <v>0</v>
      </c>
      <c r="N329" s="90">
        <f t="shared" ca="1" si="289"/>
        <v>0</v>
      </c>
      <c r="O329" s="90">
        <f t="shared" ca="1" si="290"/>
        <v>0</v>
      </c>
      <c r="P329" s="90">
        <f t="shared" ca="1" si="291"/>
        <v>0</v>
      </c>
      <c r="Q329" s="90">
        <f t="shared" ca="1" si="292"/>
        <v>0</v>
      </c>
      <c r="R329" s="90">
        <f t="shared" ca="1" si="293"/>
        <v>0</v>
      </c>
      <c r="S329" s="90">
        <f t="shared" ca="1" si="294"/>
        <v>0</v>
      </c>
      <c r="T329" s="91"/>
      <c r="U329" s="90">
        <f t="shared" ca="1" si="277"/>
        <v>0</v>
      </c>
      <c r="V329" s="90">
        <f t="shared" ca="1" si="295"/>
        <v>0</v>
      </c>
      <c r="W329" s="90">
        <f t="shared" ca="1" si="296"/>
        <v>0</v>
      </c>
      <c r="X329" s="90">
        <f t="shared" ca="1" si="297"/>
        <v>0</v>
      </c>
      <c r="Y329" s="90">
        <f t="shared" ca="1" si="298"/>
        <v>0</v>
      </c>
      <c r="Z329" s="90">
        <f t="shared" ca="1" si="299"/>
        <v>0</v>
      </c>
      <c r="AA329" s="90">
        <f t="shared" ca="1" si="300"/>
        <v>0</v>
      </c>
      <c r="AB329" s="90">
        <f t="shared" ca="1" si="301"/>
        <v>0</v>
      </c>
      <c r="AC329" s="90">
        <f t="shared" ca="1" si="302"/>
        <v>0</v>
      </c>
      <c r="AD329" s="90">
        <f t="shared" ca="1" si="303"/>
        <v>0</v>
      </c>
      <c r="AE329" s="90">
        <f t="shared" ca="1" si="304"/>
        <v>0</v>
      </c>
      <c r="AF329" s="90">
        <f t="shared" ca="1" si="305"/>
        <v>0</v>
      </c>
      <c r="AG329" s="90">
        <f t="shared" ca="1" si="306"/>
        <v>0</v>
      </c>
      <c r="AH329" s="90">
        <f t="shared" ca="1" si="307"/>
        <v>0</v>
      </c>
      <c r="AI329" s="90">
        <f t="shared" ca="1" si="308"/>
        <v>0</v>
      </c>
      <c r="AJ329" s="90">
        <f t="shared" ca="1" si="309"/>
        <v>0</v>
      </c>
      <c r="AK329" s="94"/>
      <c r="AL329" s="90">
        <f t="shared" ca="1" si="310"/>
        <v>0</v>
      </c>
      <c r="AM329" s="90">
        <f t="shared" ca="1" si="311"/>
        <v>0</v>
      </c>
      <c r="AN329" s="90">
        <f t="shared" ca="1" si="312"/>
        <v>0</v>
      </c>
      <c r="AO329" s="90">
        <f t="shared" ca="1" si="313"/>
        <v>0</v>
      </c>
      <c r="AP329" s="90">
        <f t="shared" ca="1" si="314"/>
        <v>0</v>
      </c>
      <c r="AQ329" s="90">
        <f t="shared" ca="1" si="315"/>
        <v>0</v>
      </c>
      <c r="AR329" s="90">
        <f t="shared" ca="1" si="316"/>
        <v>0</v>
      </c>
      <c r="AS329" s="90">
        <f t="shared" ca="1" si="317"/>
        <v>0</v>
      </c>
      <c r="AT329" s="90">
        <f t="shared" ca="1" si="318"/>
        <v>0</v>
      </c>
      <c r="AU329" s="90">
        <f t="shared" ca="1" si="319"/>
        <v>0</v>
      </c>
      <c r="AV329" s="90">
        <f t="shared" ca="1" si="320"/>
        <v>0</v>
      </c>
      <c r="AW329" s="90">
        <f t="shared" ca="1" si="321"/>
        <v>0</v>
      </c>
      <c r="AX329" s="90">
        <f t="shared" ca="1" si="322"/>
        <v>0</v>
      </c>
      <c r="AY329" s="90">
        <f t="shared" ca="1" si="323"/>
        <v>0</v>
      </c>
      <c r="AZ329" s="90">
        <f t="shared" ca="1" si="324"/>
        <v>0</v>
      </c>
      <c r="BA329" s="92">
        <f t="shared" ca="1" si="325"/>
        <v>0</v>
      </c>
      <c r="BB329" s="95"/>
      <c r="BC329" s="90">
        <f t="shared" ca="1" si="326"/>
        <v>0</v>
      </c>
      <c r="BD329" s="90">
        <f t="shared" ca="1" si="327"/>
        <v>0</v>
      </c>
      <c r="BE329" s="90">
        <f t="shared" ca="1" si="328"/>
        <v>0</v>
      </c>
      <c r="BF329" s="90">
        <f t="shared" ca="1" si="329"/>
        <v>0</v>
      </c>
      <c r="BG329" s="90">
        <f t="shared" ca="1" si="330"/>
        <v>0</v>
      </c>
      <c r="BH329" s="90">
        <f t="shared" ca="1" si="331"/>
        <v>0</v>
      </c>
      <c r="BI329" s="90">
        <f t="shared" ca="1" si="332"/>
        <v>0</v>
      </c>
      <c r="BJ329" s="90">
        <f t="shared" ca="1" si="333"/>
        <v>0</v>
      </c>
      <c r="BK329" s="90">
        <f t="shared" ca="1" si="334"/>
        <v>0</v>
      </c>
      <c r="BL329" s="90">
        <f t="shared" ca="1" si="335"/>
        <v>0</v>
      </c>
      <c r="BM329" s="90">
        <f t="shared" ca="1" si="336"/>
        <v>0</v>
      </c>
      <c r="BN329" s="90">
        <f t="shared" ca="1" si="337"/>
        <v>0</v>
      </c>
      <c r="BO329" s="90">
        <f t="shared" ca="1" si="338"/>
        <v>0</v>
      </c>
      <c r="BP329" s="90">
        <f t="shared" ca="1" si="339"/>
        <v>0</v>
      </c>
      <c r="BQ329" s="90">
        <f t="shared" ca="1" si="340"/>
        <v>0</v>
      </c>
      <c r="BR329" s="92">
        <f t="shared" ca="1" si="341"/>
        <v>0</v>
      </c>
      <c r="BS329" s="92"/>
      <c r="BT329" s="93">
        <f t="shared" ca="1" si="342"/>
        <v>0</v>
      </c>
      <c r="BU329" s="90">
        <f ca="1">IF(W328&lt;=0,0,IF($C329&lt;=SUM($BT329:BT329),0,IF(BD329+$C329-SUM($BT329:BT329)&gt;W328+AM329,W328+AM329-BD329,$C329-SUM($BT329:BT329))))</f>
        <v>0</v>
      </c>
      <c r="BV329" s="90">
        <f ca="1">IF(X328&lt;=0,0,IF($C329&lt;=SUM($BT329:BU329),0,IF(BE329+$C329-SUM($BT329:BU329)&gt;X328+AN329,X328+AN329-BE329,$C329-SUM($BT329:BU329))))</f>
        <v>0</v>
      </c>
      <c r="BW329" s="90">
        <f ca="1">IF(Y328&lt;=0,0,IF($C329&lt;=SUM($BT329:BV329),0,IF(BF329+$C329-SUM($BT329:BV329)&gt;Y328+AO329,Y328+AO329-BF329,$C329-SUM($BT329:BV329))))</f>
        <v>0</v>
      </c>
      <c r="BX329" s="90">
        <f ca="1">IF(Z328&lt;=0,0,IF($C329&lt;=SUM($BT329:BW329),0,IF(BG329+$C329-SUM($BT329:BW329)&gt;Z328+AP329,Z328+AP329-BG329,$C329-SUM($BT329:BW329))))</f>
        <v>0</v>
      </c>
      <c r="BY329" s="90">
        <f ca="1">IF(AA328&lt;=0,0,IF($C329&lt;=SUM($BT329:BX329),0,IF(BH329+$C329-SUM($BT329:BX329)&gt;AA328+AQ329,AA328+AQ329-BH329,$C329-SUM($BT329:BX329))))</f>
        <v>0</v>
      </c>
      <c r="BZ329" s="90">
        <f ca="1">IF(AB328&lt;=0,0,IF($C329&lt;=SUM($BT329:BY329),0,IF(BI329+$C329-SUM($BT329:BY329)&gt;AB328+AR329,AB328+AR329-BI329,$C329-SUM($BT329:BY329))))</f>
        <v>0</v>
      </c>
      <c r="CA329" s="90">
        <f ca="1">IF(AC328&lt;=0,0,IF($C329&lt;=SUM($BT329:BZ329),0,IF(BJ329+$C329-SUM($BT329:BZ329)&gt;AC328+AS329,AC328+AS329-BJ329,$C329-SUM($BT329:BZ329))))</f>
        <v>0</v>
      </c>
      <c r="CB329" s="90">
        <f ca="1">IF(AD328&lt;=0,0,IF($C329&lt;=SUM($BT329:CA329),0,IF(BK329+$C329-SUM($BT329:CA329)&gt;AD328+AT329,AD328+AT329-BK329,$C329-SUM($BT329:CA329))))</f>
        <v>0</v>
      </c>
      <c r="CC329" s="90">
        <f ca="1">IF(AE328&lt;=0,0,IF($C329&lt;=SUM($BT329:CB329),0,IF(BL329+$C329-SUM($BT329:CB329)&gt;AE328+AU329,AE328+AU329-BL329,$C329-SUM($BT329:CB329))))</f>
        <v>0</v>
      </c>
      <c r="CD329" s="90">
        <f ca="1">IF(AF328&lt;=0,0,IF($C329&lt;=SUM($BT329:CC329),0,IF(BM329+$C329-SUM($BT329:CC329)&gt;AF328+AV329,AF328+AV329-BM329,$C329-SUM($BT329:CC329))))</f>
        <v>0</v>
      </c>
      <c r="CE329" s="90">
        <f ca="1">IF(AG328&lt;=0,0,IF($C329&lt;=SUM($BT329:CD329),0,IF(BN329+$C329-SUM($BT329:CD329)&gt;AG328+AW329,AG328+AW329-BN329,$C329-SUM($BT329:CD329))))</f>
        <v>0</v>
      </c>
      <c r="CF329" s="90">
        <f ca="1">IF(AH328&lt;=0,0,IF($C329&lt;=SUM($BT329:CE329),0,IF(BO329+$C329-SUM($BT329:CE329)&gt;AH328+AX329,AH328+AX329-BO329,$C329-SUM($BT329:CE329))))</f>
        <v>0</v>
      </c>
      <c r="CG329" s="90">
        <f ca="1">IF(AI328&lt;=0,0,IF($C329&lt;=SUM($BT329:CF329),0,IF(BP329+$C329-SUM($BT329:CF329)&gt;AI328+AY329,AI328+AY329-BP329,$C329-SUM($BT329:CF329))))</f>
        <v>0</v>
      </c>
      <c r="CH329" s="90">
        <f ca="1">IF(AJ328&lt;=0,0,IF($C329&lt;=SUM($BT329:CG329),0,IF(BQ329+$C329-SUM($BT329:CG329)&gt;AJ328+AZ329,AJ328+AZ329-BQ329,$C329-SUM($BT329:CG329))))</f>
        <v>0</v>
      </c>
    </row>
    <row r="330" spans="1:86" ht="11.1" customHeight="1" x14ac:dyDescent="0.2">
      <c r="A330" s="86" t="str">
        <f t="shared" ca="1" si="278"/>
        <v/>
      </c>
      <c r="B330" s="87" t="e">
        <f t="shared" ca="1" si="343"/>
        <v>#N/A</v>
      </c>
      <c r="C330" s="88" t="str">
        <f t="shared" ca="1" si="279"/>
        <v/>
      </c>
      <c r="D330" s="89"/>
      <c r="E330" s="90">
        <f t="shared" ca="1" si="280"/>
        <v>0</v>
      </c>
      <c r="F330" s="90">
        <f t="shared" ca="1" si="281"/>
        <v>0</v>
      </c>
      <c r="G330" s="90">
        <f t="shared" ca="1" si="282"/>
        <v>0</v>
      </c>
      <c r="H330" s="90">
        <f t="shared" ca="1" si="283"/>
        <v>0</v>
      </c>
      <c r="I330" s="90">
        <f t="shared" ca="1" si="284"/>
        <v>0</v>
      </c>
      <c r="J330" s="90">
        <f t="shared" ca="1" si="285"/>
        <v>0</v>
      </c>
      <c r="K330" s="90">
        <f t="shared" ca="1" si="286"/>
        <v>0</v>
      </c>
      <c r="L330" s="90">
        <f t="shared" ca="1" si="287"/>
        <v>0</v>
      </c>
      <c r="M330" s="90">
        <f t="shared" ca="1" si="288"/>
        <v>0</v>
      </c>
      <c r="N330" s="90">
        <f t="shared" ca="1" si="289"/>
        <v>0</v>
      </c>
      <c r="O330" s="90">
        <f t="shared" ca="1" si="290"/>
        <v>0</v>
      </c>
      <c r="P330" s="90">
        <f t="shared" ca="1" si="291"/>
        <v>0</v>
      </c>
      <c r="Q330" s="90">
        <f t="shared" ca="1" si="292"/>
        <v>0</v>
      </c>
      <c r="R330" s="90">
        <f t="shared" ca="1" si="293"/>
        <v>0</v>
      </c>
      <c r="S330" s="90">
        <f t="shared" ca="1" si="294"/>
        <v>0</v>
      </c>
      <c r="T330" s="91"/>
      <c r="U330" s="90">
        <f t="shared" ca="1" si="277"/>
        <v>0</v>
      </c>
      <c r="V330" s="90">
        <f t="shared" ca="1" si="295"/>
        <v>0</v>
      </c>
      <c r="W330" s="90">
        <f t="shared" ca="1" si="296"/>
        <v>0</v>
      </c>
      <c r="X330" s="90">
        <f t="shared" ca="1" si="297"/>
        <v>0</v>
      </c>
      <c r="Y330" s="90">
        <f t="shared" ca="1" si="298"/>
        <v>0</v>
      </c>
      <c r="Z330" s="90">
        <f t="shared" ca="1" si="299"/>
        <v>0</v>
      </c>
      <c r="AA330" s="90">
        <f t="shared" ca="1" si="300"/>
        <v>0</v>
      </c>
      <c r="AB330" s="90">
        <f t="shared" ca="1" si="301"/>
        <v>0</v>
      </c>
      <c r="AC330" s="90">
        <f t="shared" ca="1" si="302"/>
        <v>0</v>
      </c>
      <c r="AD330" s="90">
        <f t="shared" ca="1" si="303"/>
        <v>0</v>
      </c>
      <c r="AE330" s="90">
        <f t="shared" ca="1" si="304"/>
        <v>0</v>
      </c>
      <c r="AF330" s="90">
        <f t="shared" ca="1" si="305"/>
        <v>0</v>
      </c>
      <c r="AG330" s="90">
        <f t="shared" ca="1" si="306"/>
        <v>0</v>
      </c>
      <c r="AH330" s="90">
        <f t="shared" ca="1" si="307"/>
        <v>0</v>
      </c>
      <c r="AI330" s="90">
        <f t="shared" ca="1" si="308"/>
        <v>0</v>
      </c>
      <c r="AJ330" s="90">
        <f t="shared" ca="1" si="309"/>
        <v>0</v>
      </c>
      <c r="AK330" s="94"/>
      <c r="AL330" s="90">
        <f t="shared" ca="1" si="310"/>
        <v>0</v>
      </c>
      <c r="AM330" s="90">
        <f t="shared" ca="1" si="311"/>
        <v>0</v>
      </c>
      <c r="AN330" s="90">
        <f t="shared" ca="1" si="312"/>
        <v>0</v>
      </c>
      <c r="AO330" s="90">
        <f t="shared" ca="1" si="313"/>
        <v>0</v>
      </c>
      <c r="AP330" s="90">
        <f t="shared" ca="1" si="314"/>
        <v>0</v>
      </c>
      <c r="AQ330" s="90">
        <f t="shared" ca="1" si="315"/>
        <v>0</v>
      </c>
      <c r="AR330" s="90">
        <f t="shared" ca="1" si="316"/>
        <v>0</v>
      </c>
      <c r="AS330" s="90">
        <f t="shared" ca="1" si="317"/>
        <v>0</v>
      </c>
      <c r="AT330" s="90">
        <f t="shared" ca="1" si="318"/>
        <v>0</v>
      </c>
      <c r="AU330" s="90">
        <f t="shared" ca="1" si="319"/>
        <v>0</v>
      </c>
      <c r="AV330" s="90">
        <f t="shared" ca="1" si="320"/>
        <v>0</v>
      </c>
      <c r="AW330" s="90">
        <f t="shared" ca="1" si="321"/>
        <v>0</v>
      </c>
      <c r="AX330" s="90">
        <f t="shared" ca="1" si="322"/>
        <v>0</v>
      </c>
      <c r="AY330" s="90">
        <f t="shared" ca="1" si="323"/>
        <v>0</v>
      </c>
      <c r="AZ330" s="90">
        <f t="shared" ca="1" si="324"/>
        <v>0</v>
      </c>
      <c r="BA330" s="92">
        <f t="shared" ca="1" si="325"/>
        <v>0</v>
      </c>
      <c r="BB330" s="95"/>
      <c r="BC330" s="90">
        <f t="shared" ca="1" si="326"/>
        <v>0</v>
      </c>
      <c r="BD330" s="90">
        <f t="shared" ca="1" si="327"/>
        <v>0</v>
      </c>
      <c r="BE330" s="90">
        <f t="shared" ca="1" si="328"/>
        <v>0</v>
      </c>
      <c r="BF330" s="90">
        <f t="shared" ca="1" si="329"/>
        <v>0</v>
      </c>
      <c r="BG330" s="90">
        <f t="shared" ca="1" si="330"/>
        <v>0</v>
      </c>
      <c r="BH330" s="90">
        <f t="shared" ca="1" si="331"/>
        <v>0</v>
      </c>
      <c r="BI330" s="90">
        <f t="shared" ca="1" si="332"/>
        <v>0</v>
      </c>
      <c r="BJ330" s="90">
        <f t="shared" ca="1" si="333"/>
        <v>0</v>
      </c>
      <c r="BK330" s="90">
        <f t="shared" ca="1" si="334"/>
        <v>0</v>
      </c>
      <c r="BL330" s="90">
        <f t="shared" ca="1" si="335"/>
        <v>0</v>
      </c>
      <c r="BM330" s="90">
        <f t="shared" ca="1" si="336"/>
        <v>0</v>
      </c>
      <c r="BN330" s="90">
        <f t="shared" ca="1" si="337"/>
        <v>0</v>
      </c>
      <c r="BO330" s="90">
        <f t="shared" ca="1" si="338"/>
        <v>0</v>
      </c>
      <c r="BP330" s="90">
        <f t="shared" ca="1" si="339"/>
        <v>0</v>
      </c>
      <c r="BQ330" s="90">
        <f t="shared" ca="1" si="340"/>
        <v>0</v>
      </c>
      <c r="BR330" s="92">
        <f t="shared" ca="1" si="341"/>
        <v>0</v>
      </c>
      <c r="BS330" s="92"/>
      <c r="BT330" s="93">
        <f t="shared" ca="1" si="342"/>
        <v>0</v>
      </c>
      <c r="BU330" s="90">
        <f ca="1">IF(W329&lt;=0,0,IF($C330&lt;=SUM($BT330:BT330),0,IF(BD330+$C330-SUM($BT330:BT330)&gt;W329+AM330,W329+AM330-BD330,$C330-SUM($BT330:BT330))))</f>
        <v>0</v>
      </c>
      <c r="BV330" s="90">
        <f ca="1">IF(X329&lt;=0,0,IF($C330&lt;=SUM($BT330:BU330),0,IF(BE330+$C330-SUM($BT330:BU330)&gt;X329+AN330,X329+AN330-BE330,$C330-SUM($BT330:BU330))))</f>
        <v>0</v>
      </c>
      <c r="BW330" s="90">
        <f ca="1">IF(Y329&lt;=0,0,IF($C330&lt;=SUM($BT330:BV330),0,IF(BF330+$C330-SUM($BT330:BV330)&gt;Y329+AO330,Y329+AO330-BF330,$C330-SUM($BT330:BV330))))</f>
        <v>0</v>
      </c>
      <c r="BX330" s="90">
        <f ca="1">IF(Z329&lt;=0,0,IF($C330&lt;=SUM($BT330:BW330),0,IF(BG330+$C330-SUM($BT330:BW330)&gt;Z329+AP330,Z329+AP330-BG330,$C330-SUM($BT330:BW330))))</f>
        <v>0</v>
      </c>
      <c r="BY330" s="90">
        <f ca="1">IF(AA329&lt;=0,0,IF($C330&lt;=SUM($BT330:BX330),0,IF(BH330+$C330-SUM($BT330:BX330)&gt;AA329+AQ330,AA329+AQ330-BH330,$C330-SUM($BT330:BX330))))</f>
        <v>0</v>
      </c>
      <c r="BZ330" s="90">
        <f ca="1">IF(AB329&lt;=0,0,IF($C330&lt;=SUM($BT330:BY330),0,IF(BI330+$C330-SUM($BT330:BY330)&gt;AB329+AR330,AB329+AR330-BI330,$C330-SUM($BT330:BY330))))</f>
        <v>0</v>
      </c>
      <c r="CA330" s="90">
        <f ca="1">IF(AC329&lt;=0,0,IF($C330&lt;=SUM($BT330:BZ330),0,IF(BJ330+$C330-SUM($BT330:BZ330)&gt;AC329+AS330,AC329+AS330-BJ330,$C330-SUM($BT330:BZ330))))</f>
        <v>0</v>
      </c>
      <c r="CB330" s="90">
        <f ca="1">IF(AD329&lt;=0,0,IF($C330&lt;=SUM($BT330:CA330),0,IF(BK330+$C330-SUM($BT330:CA330)&gt;AD329+AT330,AD329+AT330-BK330,$C330-SUM($BT330:CA330))))</f>
        <v>0</v>
      </c>
      <c r="CC330" s="90">
        <f ca="1">IF(AE329&lt;=0,0,IF($C330&lt;=SUM($BT330:CB330),0,IF(BL330+$C330-SUM($BT330:CB330)&gt;AE329+AU330,AE329+AU330-BL330,$C330-SUM($BT330:CB330))))</f>
        <v>0</v>
      </c>
      <c r="CD330" s="90">
        <f ca="1">IF(AF329&lt;=0,0,IF($C330&lt;=SUM($BT330:CC330),0,IF(BM330+$C330-SUM($BT330:CC330)&gt;AF329+AV330,AF329+AV330-BM330,$C330-SUM($BT330:CC330))))</f>
        <v>0</v>
      </c>
      <c r="CE330" s="90">
        <f ca="1">IF(AG329&lt;=0,0,IF($C330&lt;=SUM($BT330:CD330),0,IF(BN330+$C330-SUM($BT330:CD330)&gt;AG329+AW330,AG329+AW330-BN330,$C330-SUM($BT330:CD330))))</f>
        <v>0</v>
      </c>
      <c r="CF330" s="90">
        <f ca="1">IF(AH329&lt;=0,0,IF($C330&lt;=SUM($BT330:CE330),0,IF(BO330+$C330-SUM($BT330:CE330)&gt;AH329+AX330,AH329+AX330-BO330,$C330-SUM($BT330:CE330))))</f>
        <v>0</v>
      </c>
      <c r="CG330" s="90">
        <f ca="1">IF(AI329&lt;=0,0,IF($C330&lt;=SUM($BT330:CF330),0,IF(BP330+$C330-SUM($BT330:CF330)&gt;AI329+AY330,AI329+AY330-BP330,$C330-SUM($BT330:CF330))))</f>
        <v>0</v>
      </c>
      <c r="CH330" s="90">
        <f ca="1">IF(AJ329&lt;=0,0,IF($C330&lt;=SUM($BT330:CG330),0,IF(BQ330+$C330-SUM($BT330:CG330)&gt;AJ329+AZ330,AJ329+AZ330-BQ330,$C330-SUM($BT330:CG330))))</f>
        <v>0</v>
      </c>
    </row>
    <row r="331" spans="1:86" ht="11.1" customHeight="1" x14ac:dyDescent="0.2">
      <c r="A331" s="86" t="str">
        <f t="shared" ca="1" si="278"/>
        <v/>
      </c>
      <c r="B331" s="87" t="e">
        <f t="shared" ca="1" si="343"/>
        <v>#N/A</v>
      </c>
      <c r="C331" s="88" t="str">
        <f t="shared" ca="1" si="279"/>
        <v/>
      </c>
      <c r="D331" s="89"/>
      <c r="E331" s="90">
        <f t="shared" ca="1" si="280"/>
        <v>0</v>
      </c>
      <c r="F331" s="90">
        <f t="shared" ca="1" si="281"/>
        <v>0</v>
      </c>
      <c r="G331" s="90">
        <f t="shared" ca="1" si="282"/>
        <v>0</v>
      </c>
      <c r="H331" s="90">
        <f t="shared" ca="1" si="283"/>
        <v>0</v>
      </c>
      <c r="I331" s="90">
        <f t="shared" ca="1" si="284"/>
        <v>0</v>
      </c>
      <c r="J331" s="90">
        <f t="shared" ca="1" si="285"/>
        <v>0</v>
      </c>
      <c r="K331" s="90">
        <f t="shared" ca="1" si="286"/>
        <v>0</v>
      </c>
      <c r="L331" s="90">
        <f t="shared" ca="1" si="287"/>
        <v>0</v>
      </c>
      <c r="M331" s="90">
        <f t="shared" ca="1" si="288"/>
        <v>0</v>
      </c>
      <c r="N331" s="90">
        <f t="shared" ca="1" si="289"/>
        <v>0</v>
      </c>
      <c r="O331" s="90">
        <f t="shared" ca="1" si="290"/>
        <v>0</v>
      </c>
      <c r="P331" s="90">
        <f t="shared" ca="1" si="291"/>
        <v>0</v>
      </c>
      <c r="Q331" s="90">
        <f t="shared" ca="1" si="292"/>
        <v>0</v>
      </c>
      <c r="R331" s="90">
        <f t="shared" ca="1" si="293"/>
        <v>0</v>
      </c>
      <c r="S331" s="90">
        <f t="shared" ca="1" si="294"/>
        <v>0</v>
      </c>
      <c r="T331" s="91"/>
      <c r="U331" s="90">
        <f t="shared" ca="1" si="277"/>
        <v>0</v>
      </c>
      <c r="V331" s="90">
        <f t="shared" ca="1" si="295"/>
        <v>0</v>
      </c>
      <c r="W331" s="90">
        <f t="shared" ca="1" si="296"/>
        <v>0</v>
      </c>
      <c r="X331" s="90">
        <f t="shared" ca="1" si="297"/>
        <v>0</v>
      </c>
      <c r="Y331" s="90">
        <f t="shared" ca="1" si="298"/>
        <v>0</v>
      </c>
      <c r="Z331" s="90">
        <f t="shared" ca="1" si="299"/>
        <v>0</v>
      </c>
      <c r="AA331" s="90">
        <f t="shared" ca="1" si="300"/>
        <v>0</v>
      </c>
      <c r="AB331" s="90">
        <f t="shared" ca="1" si="301"/>
        <v>0</v>
      </c>
      <c r="AC331" s="90">
        <f t="shared" ca="1" si="302"/>
        <v>0</v>
      </c>
      <c r="AD331" s="90">
        <f t="shared" ca="1" si="303"/>
        <v>0</v>
      </c>
      <c r="AE331" s="90">
        <f t="shared" ca="1" si="304"/>
        <v>0</v>
      </c>
      <c r="AF331" s="90">
        <f t="shared" ca="1" si="305"/>
        <v>0</v>
      </c>
      <c r="AG331" s="90">
        <f t="shared" ca="1" si="306"/>
        <v>0</v>
      </c>
      <c r="AH331" s="90">
        <f t="shared" ca="1" si="307"/>
        <v>0</v>
      </c>
      <c r="AI331" s="90">
        <f t="shared" ca="1" si="308"/>
        <v>0</v>
      </c>
      <c r="AJ331" s="90">
        <f t="shared" ca="1" si="309"/>
        <v>0</v>
      </c>
      <c r="AK331" s="94"/>
      <c r="AL331" s="90">
        <f t="shared" ca="1" si="310"/>
        <v>0</v>
      </c>
      <c r="AM331" s="90">
        <f t="shared" ca="1" si="311"/>
        <v>0</v>
      </c>
      <c r="AN331" s="90">
        <f t="shared" ca="1" si="312"/>
        <v>0</v>
      </c>
      <c r="AO331" s="90">
        <f t="shared" ca="1" si="313"/>
        <v>0</v>
      </c>
      <c r="AP331" s="90">
        <f t="shared" ca="1" si="314"/>
        <v>0</v>
      </c>
      <c r="AQ331" s="90">
        <f t="shared" ca="1" si="315"/>
        <v>0</v>
      </c>
      <c r="AR331" s="90">
        <f t="shared" ca="1" si="316"/>
        <v>0</v>
      </c>
      <c r="AS331" s="90">
        <f t="shared" ca="1" si="317"/>
        <v>0</v>
      </c>
      <c r="AT331" s="90">
        <f t="shared" ca="1" si="318"/>
        <v>0</v>
      </c>
      <c r="AU331" s="90">
        <f t="shared" ca="1" si="319"/>
        <v>0</v>
      </c>
      <c r="AV331" s="90">
        <f t="shared" ca="1" si="320"/>
        <v>0</v>
      </c>
      <c r="AW331" s="90">
        <f t="shared" ca="1" si="321"/>
        <v>0</v>
      </c>
      <c r="AX331" s="90">
        <f t="shared" ca="1" si="322"/>
        <v>0</v>
      </c>
      <c r="AY331" s="90">
        <f t="shared" ca="1" si="323"/>
        <v>0</v>
      </c>
      <c r="AZ331" s="90">
        <f t="shared" ca="1" si="324"/>
        <v>0</v>
      </c>
      <c r="BA331" s="92">
        <f t="shared" ca="1" si="325"/>
        <v>0</v>
      </c>
      <c r="BB331" s="95"/>
      <c r="BC331" s="90">
        <f t="shared" ca="1" si="326"/>
        <v>0</v>
      </c>
      <c r="BD331" s="90">
        <f t="shared" ca="1" si="327"/>
        <v>0</v>
      </c>
      <c r="BE331" s="90">
        <f t="shared" ca="1" si="328"/>
        <v>0</v>
      </c>
      <c r="BF331" s="90">
        <f t="shared" ca="1" si="329"/>
        <v>0</v>
      </c>
      <c r="BG331" s="90">
        <f t="shared" ca="1" si="330"/>
        <v>0</v>
      </c>
      <c r="BH331" s="90">
        <f t="shared" ca="1" si="331"/>
        <v>0</v>
      </c>
      <c r="BI331" s="90">
        <f t="shared" ca="1" si="332"/>
        <v>0</v>
      </c>
      <c r="BJ331" s="90">
        <f t="shared" ca="1" si="333"/>
        <v>0</v>
      </c>
      <c r="BK331" s="90">
        <f t="shared" ca="1" si="334"/>
        <v>0</v>
      </c>
      <c r="BL331" s="90">
        <f t="shared" ca="1" si="335"/>
        <v>0</v>
      </c>
      <c r="BM331" s="90">
        <f t="shared" ca="1" si="336"/>
        <v>0</v>
      </c>
      <c r="BN331" s="90">
        <f t="shared" ca="1" si="337"/>
        <v>0</v>
      </c>
      <c r="BO331" s="90">
        <f t="shared" ca="1" si="338"/>
        <v>0</v>
      </c>
      <c r="BP331" s="90">
        <f t="shared" ca="1" si="339"/>
        <v>0</v>
      </c>
      <c r="BQ331" s="90">
        <f t="shared" ca="1" si="340"/>
        <v>0</v>
      </c>
      <c r="BR331" s="92">
        <f t="shared" ca="1" si="341"/>
        <v>0</v>
      </c>
      <c r="BS331" s="92"/>
      <c r="BT331" s="93">
        <f t="shared" ca="1" si="342"/>
        <v>0</v>
      </c>
      <c r="BU331" s="90">
        <f ca="1">IF(W330&lt;=0,0,IF($C331&lt;=SUM($BT331:BT331),0,IF(BD331+$C331-SUM($BT331:BT331)&gt;W330+AM331,W330+AM331-BD331,$C331-SUM($BT331:BT331))))</f>
        <v>0</v>
      </c>
      <c r="BV331" s="90">
        <f ca="1">IF(X330&lt;=0,0,IF($C331&lt;=SUM($BT331:BU331),0,IF(BE331+$C331-SUM($BT331:BU331)&gt;X330+AN331,X330+AN331-BE331,$C331-SUM($BT331:BU331))))</f>
        <v>0</v>
      </c>
      <c r="BW331" s="90">
        <f ca="1">IF(Y330&lt;=0,0,IF($C331&lt;=SUM($BT331:BV331),0,IF(BF331+$C331-SUM($BT331:BV331)&gt;Y330+AO331,Y330+AO331-BF331,$C331-SUM($BT331:BV331))))</f>
        <v>0</v>
      </c>
      <c r="BX331" s="90">
        <f ca="1">IF(Z330&lt;=0,0,IF($C331&lt;=SUM($BT331:BW331),0,IF(BG331+$C331-SUM($BT331:BW331)&gt;Z330+AP331,Z330+AP331-BG331,$C331-SUM($BT331:BW331))))</f>
        <v>0</v>
      </c>
      <c r="BY331" s="90">
        <f ca="1">IF(AA330&lt;=0,0,IF($C331&lt;=SUM($BT331:BX331),0,IF(BH331+$C331-SUM($BT331:BX331)&gt;AA330+AQ331,AA330+AQ331-BH331,$C331-SUM($BT331:BX331))))</f>
        <v>0</v>
      </c>
      <c r="BZ331" s="90">
        <f ca="1">IF(AB330&lt;=0,0,IF($C331&lt;=SUM($BT331:BY331),0,IF(BI331+$C331-SUM($BT331:BY331)&gt;AB330+AR331,AB330+AR331-BI331,$C331-SUM($BT331:BY331))))</f>
        <v>0</v>
      </c>
      <c r="CA331" s="90">
        <f ca="1">IF(AC330&lt;=0,0,IF($C331&lt;=SUM($BT331:BZ331),0,IF(BJ331+$C331-SUM($BT331:BZ331)&gt;AC330+AS331,AC330+AS331-BJ331,$C331-SUM($BT331:BZ331))))</f>
        <v>0</v>
      </c>
      <c r="CB331" s="90">
        <f ca="1">IF(AD330&lt;=0,0,IF($C331&lt;=SUM($BT331:CA331),0,IF(BK331+$C331-SUM($BT331:CA331)&gt;AD330+AT331,AD330+AT331-BK331,$C331-SUM($BT331:CA331))))</f>
        <v>0</v>
      </c>
      <c r="CC331" s="90">
        <f ca="1">IF(AE330&lt;=0,0,IF($C331&lt;=SUM($BT331:CB331),0,IF(BL331+$C331-SUM($BT331:CB331)&gt;AE330+AU331,AE330+AU331-BL331,$C331-SUM($BT331:CB331))))</f>
        <v>0</v>
      </c>
      <c r="CD331" s="90">
        <f ca="1">IF(AF330&lt;=0,0,IF($C331&lt;=SUM($BT331:CC331),0,IF(BM331+$C331-SUM($BT331:CC331)&gt;AF330+AV331,AF330+AV331-BM331,$C331-SUM($BT331:CC331))))</f>
        <v>0</v>
      </c>
      <c r="CE331" s="90">
        <f ca="1">IF(AG330&lt;=0,0,IF($C331&lt;=SUM($BT331:CD331),0,IF(BN331+$C331-SUM($BT331:CD331)&gt;AG330+AW331,AG330+AW331-BN331,$C331-SUM($BT331:CD331))))</f>
        <v>0</v>
      </c>
      <c r="CF331" s="90">
        <f ca="1">IF(AH330&lt;=0,0,IF($C331&lt;=SUM($BT331:CE331),0,IF(BO331+$C331-SUM($BT331:CE331)&gt;AH330+AX331,AH330+AX331-BO331,$C331-SUM($BT331:CE331))))</f>
        <v>0</v>
      </c>
      <c r="CG331" s="90">
        <f ca="1">IF(AI330&lt;=0,0,IF($C331&lt;=SUM($BT331:CF331),0,IF(BP331+$C331-SUM($BT331:CF331)&gt;AI330+AY331,AI330+AY331-BP331,$C331-SUM($BT331:CF331))))</f>
        <v>0</v>
      </c>
      <c r="CH331" s="90">
        <f ca="1">IF(AJ330&lt;=0,0,IF($C331&lt;=SUM($BT331:CG331),0,IF(BQ331+$C331-SUM($BT331:CG331)&gt;AJ330+AZ331,AJ330+AZ331-BQ331,$C331-SUM($BT331:CG331))))</f>
        <v>0</v>
      </c>
    </row>
    <row r="332" spans="1:86" ht="11.1" customHeight="1" x14ac:dyDescent="0.2">
      <c r="A332" s="86" t="str">
        <f t="shared" ca="1" si="278"/>
        <v/>
      </c>
      <c r="B332" s="87" t="e">
        <f t="shared" ca="1" si="343"/>
        <v>#N/A</v>
      </c>
      <c r="C332" s="88" t="str">
        <f t="shared" ca="1" si="279"/>
        <v/>
      </c>
      <c r="D332" s="89"/>
      <c r="E332" s="90">
        <f t="shared" ca="1" si="280"/>
        <v>0</v>
      </c>
      <c r="F332" s="90">
        <f t="shared" ca="1" si="281"/>
        <v>0</v>
      </c>
      <c r="G332" s="90">
        <f t="shared" ca="1" si="282"/>
        <v>0</v>
      </c>
      <c r="H332" s="90">
        <f t="shared" ca="1" si="283"/>
        <v>0</v>
      </c>
      <c r="I332" s="90">
        <f t="shared" ca="1" si="284"/>
        <v>0</v>
      </c>
      <c r="J332" s="90">
        <f t="shared" ca="1" si="285"/>
        <v>0</v>
      </c>
      <c r="K332" s="90">
        <f t="shared" ca="1" si="286"/>
        <v>0</v>
      </c>
      <c r="L332" s="90">
        <f t="shared" ca="1" si="287"/>
        <v>0</v>
      </c>
      <c r="M332" s="90">
        <f t="shared" ca="1" si="288"/>
        <v>0</v>
      </c>
      <c r="N332" s="90">
        <f t="shared" ca="1" si="289"/>
        <v>0</v>
      </c>
      <c r="O332" s="90">
        <f t="shared" ca="1" si="290"/>
        <v>0</v>
      </c>
      <c r="P332" s="90">
        <f t="shared" ca="1" si="291"/>
        <v>0</v>
      </c>
      <c r="Q332" s="90">
        <f t="shared" ca="1" si="292"/>
        <v>0</v>
      </c>
      <c r="R332" s="90">
        <f t="shared" ca="1" si="293"/>
        <v>0</v>
      </c>
      <c r="S332" s="90">
        <f t="shared" ca="1" si="294"/>
        <v>0</v>
      </c>
      <c r="T332" s="91"/>
      <c r="U332" s="90">
        <f t="shared" ca="1" si="277"/>
        <v>0</v>
      </c>
      <c r="V332" s="90">
        <f t="shared" ca="1" si="295"/>
        <v>0</v>
      </c>
      <c r="W332" s="90">
        <f t="shared" ca="1" si="296"/>
        <v>0</v>
      </c>
      <c r="X332" s="90">
        <f t="shared" ca="1" si="297"/>
        <v>0</v>
      </c>
      <c r="Y332" s="90">
        <f t="shared" ca="1" si="298"/>
        <v>0</v>
      </c>
      <c r="Z332" s="90">
        <f t="shared" ca="1" si="299"/>
        <v>0</v>
      </c>
      <c r="AA332" s="90">
        <f t="shared" ca="1" si="300"/>
        <v>0</v>
      </c>
      <c r="AB332" s="90">
        <f t="shared" ca="1" si="301"/>
        <v>0</v>
      </c>
      <c r="AC332" s="90">
        <f t="shared" ca="1" si="302"/>
        <v>0</v>
      </c>
      <c r="AD332" s="90">
        <f t="shared" ca="1" si="303"/>
        <v>0</v>
      </c>
      <c r="AE332" s="90">
        <f t="shared" ca="1" si="304"/>
        <v>0</v>
      </c>
      <c r="AF332" s="90">
        <f t="shared" ca="1" si="305"/>
        <v>0</v>
      </c>
      <c r="AG332" s="90">
        <f t="shared" ca="1" si="306"/>
        <v>0</v>
      </c>
      <c r="AH332" s="90">
        <f t="shared" ca="1" si="307"/>
        <v>0</v>
      </c>
      <c r="AI332" s="90">
        <f t="shared" ca="1" si="308"/>
        <v>0</v>
      </c>
      <c r="AJ332" s="90">
        <f t="shared" ca="1" si="309"/>
        <v>0</v>
      </c>
      <c r="AK332" s="94"/>
      <c r="AL332" s="90">
        <f t="shared" ca="1" si="310"/>
        <v>0</v>
      </c>
      <c r="AM332" s="90">
        <f t="shared" ca="1" si="311"/>
        <v>0</v>
      </c>
      <c r="AN332" s="90">
        <f t="shared" ca="1" si="312"/>
        <v>0</v>
      </c>
      <c r="AO332" s="90">
        <f t="shared" ca="1" si="313"/>
        <v>0</v>
      </c>
      <c r="AP332" s="90">
        <f t="shared" ca="1" si="314"/>
        <v>0</v>
      </c>
      <c r="AQ332" s="90">
        <f t="shared" ca="1" si="315"/>
        <v>0</v>
      </c>
      <c r="AR332" s="90">
        <f t="shared" ca="1" si="316"/>
        <v>0</v>
      </c>
      <c r="AS332" s="90">
        <f t="shared" ca="1" si="317"/>
        <v>0</v>
      </c>
      <c r="AT332" s="90">
        <f t="shared" ca="1" si="318"/>
        <v>0</v>
      </c>
      <c r="AU332" s="90">
        <f t="shared" ca="1" si="319"/>
        <v>0</v>
      </c>
      <c r="AV332" s="90">
        <f t="shared" ca="1" si="320"/>
        <v>0</v>
      </c>
      <c r="AW332" s="90">
        <f t="shared" ca="1" si="321"/>
        <v>0</v>
      </c>
      <c r="AX332" s="90">
        <f t="shared" ca="1" si="322"/>
        <v>0</v>
      </c>
      <c r="AY332" s="90">
        <f t="shared" ca="1" si="323"/>
        <v>0</v>
      </c>
      <c r="AZ332" s="90">
        <f t="shared" ca="1" si="324"/>
        <v>0</v>
      </c>
      <c r="BA332" s="92">
        <f t="shared" ca="1" si="325"/>
        <v>0</v>
      </c>
      <c r="BB332" s="95"/>
      <c r="BC332" s="90">
        <f t="shared" ca="1" si="326"/>
        <v>0</v>
      </c>
      <c r="BD332" s="90">
        <f t="shared" ca="1" si="327"/>
        <v>0</v>
      </c>
      <c r="BE332" s="90">
        <f t="shared" ca="1" si="328"/>
        <v>0</v>
      </c>
      <c r="BF332" s="90">
        <f t="shared" ca="1" si="329"/>
        <v>0</v>
      </c>
      <c r="BG332" s="90">
        <f t="shared" ca="1" si="330"/>
        <v>0</v>
      </c>
      <c r="BH332" s="90">
        <f t="shared" ca="1" si="331"/>
        <v>0</v>
      </c>
      <c r="BI332" s="90">
        <f t="shared" ca="1" si="332"/>
        <v>0</v>
      </c>
      <c r="BJ332" s="90">
        <f t="shared" ca="1" si="333"/>
        <v>0</v>
      </c>
      <c r="BK332" s="90">
        <f t="shared" ca="1" si="334"/>
        <v>0</v>
      </c>
      <c r="BL332" s="90">
        <f t="shared" ca="1" si="335"/>
        <v>0</v>
      </c>
      <c r="BM332" s="90">
        <f t="shared" ca="1" si="336"/>
        <v>0</v>
      </c>
      <c r="BN332" s="90">
        <f t="shared" ca="1" si="337"/>
        <v>0</v>
      </c>
      <c r="BO332" s="90">
        <f t="shared" ca="1" si="338"/>
        <v>0</v>
      </c>
      <c r="BP332" s="90">
        <f t="shared" ca="1" si="339"/>
        <v>0</v>
      </c>
      <c r="BQ332" s="90">
        <f t="shared" ca="1" si="340"/>
        <v>0</v>
      </c>
      <c r="BR332" s="92">
        <f t="shared" ca="1" si="341"/>
        <v>0</v>
      </c>
      <c r="BS332" s="92"/>
      <c r="BT332" s="93">
        <f t="shared" ca="1" si="342"/>
        <v>0</v>
      </c>
      <c r="BU332" s="90">
        <f ca="1">IF(W331&lt;=0,0,IF($C332&lt;=SUM($BT332:BT332),0,IF(BD332+$C332-SUM($BT332:BT332)&gt;W331+AM332,W331+AM332-BD332,$C332-SUM($BT332:BT332))))</f>
        <v>0</v>
      </c>
      <c r="BV332" s="90">
        <f ca="1">IF(X331&lt;=0,0,IF($C332&lt;=SUM($BT332:BU332),0,IF(BE332+$C332-SUM($BT332:BU332)&gt;X331+AN332,X331+AN332-BE332,$C332-SUM($BT332:BU332))))</f>
        <v>0</v>
      </c>
      <c r="BW332" s="90">
        <f ca="1">IF(Y331&lt;=0,0,IF($C332&lt;=SUM($BT332:BV332),0,IF(BF332+$C332-SUM($BT332:BV332)&gt;Y331+AO332,Y331+AO332-BF332,$C332-SUM($BT332:BV332))))</f>
        <v>0</v>
      </c>
      <c r="BX332" s="90">
        <f ca="1">IF(Z331&lt;=0,0,IF($C332&lt;=SUM($BT332:BW332),0,IF(BG332+$C332-SUM($BT332:BW332)&gt;Z331+AP332,Z331+AP332-BG332,$C332-SUM($BT332:BW332))))</f>
        <v>0</v>
      </c>
      <c r="BY332" s="90">
        <f ca="1">IF(AA331&lt;=0,0,IF($C332&lt;=SUM($BT332:BX332),0,IF(BH332+$C332-SUM($BT332:BX332)&gt;AA331+AQ332,AA331+AQ332-BH332,$C332-SUM($BT332:BX332))))</f>
        <v>0</v>
      </c>
      <c r="BZ332" s="90">
        <f ca="1">IF(AB331&lt;=0,0,IF($C332&lt;=SUM($BT332:BY332),0,IF(BI332+$C332-SUM($BT332:BY332)&gt;AB331+AR332,AB331+AR332-BI332,$C332-SUM($BT332:BY332))))</f>
        <v>0</v>
      </c>
      <c r="CA332" s="90">
        <f ca="1">IF(AC331&lt;=0,0,IF($C332&lt;=SUM($BT332:BZ332),0,IF(BJ332+$C332-SUM($BT332:BZ332)&gt;AC331+AS332,AC331+AS332-BJ332,$C332-SUM($BT332:BZ332))))</f>
        <v>0</v>
      </c>
      <c r="CB332" s="90">
        <f ca="1">IF(AD331&lt;=0,0,IF($C332&lt;=SUM($BT332:CA332),0,IF(BK332+$C332-SUM($BT332:CA332)&gt;AD331+AT332,AD331+AT332-BK332,$C332-SUM($BT332:CA332))))</f>
        <v>0</v>
      </c>
      <c r="CC332" s="90">
        <f ca="1">IF(AE331&lt;=0,0,IF($C332&lt;=SUM($BT332:CB332),0,IF(BL332+$C332-SUM($BT332:CB332)&gt;AE331+AU332,AE331+AU332-BL332,$C332-SUM($BT332:CB332))))</f>
        <v>0</v>
      </c>
      <c r="CD332" s="90">
        <f ca="1">IF(AF331&lt;=0,0,IF($C332&lt;=SUM($BT332:CC332),0,IF(BM332+$C332-SUM($BT332:CC332)&gt;AF331+AV332,AF331+AV332-BM332,$C332-SUM($BT332:CC332))))</f>
        <v>0</v>
      </c>
      <c r="CE332" s="90">
        <f ca="1">IF(AG331&lt;=0,0,IF($C332&lt;=SUM($BT332:CD332),0,IF(BN332+$C332-SUM($BT332:CD332)&gt;AG331+AW332,AG331+AW332-BN332,$C332-SUM($BT332:CD332))))</f>
        <v>0</v>
      </c>
      <c r="CF332" s="90">
        <f ca="1">IF(AH331&lt;=0,0,IF($C332&lt;=SUM($BT332:CE332),0,IF(BO332+$C332-SUM($BT332:CE332)&gt;AH331+AX332,AH331+AX332-BO332,$C332-SUM($BT332:CE332))))</f>
        <v>0</v>
      </c>
      <c r="CG332" s="90">
        <f ca="1">IF(AI331&lt;=0,0,IF($C332&lt;=SUM($BT332:CF332),0,IF(BP332+$C332-SUM($BT332:CF332)&gt;AI331+AY332,AI331+AY332-BP332,$C332-SUM($BT332:CF332))))</f>
        <v>0</v>
      </c>
      <c r="CH332" s="90">
        <f ca="1">IF(AJ331&lt;=0,0,IF($C332&lt;=SUM($BT332:CG332),0,IF(BQ332+$C332-SUM($BT332:CG332)&gt;AJ331+AZ332,AJ331+AZ332-BQ332,$C332-SUM($BT332:CG332))))</f>
        <v>0</v>
      </c>
    </row>
    <row r="333" spans="1:86" ht="11.1" customHeight="1" x14ac:dyDescent="0.2">
      <c r="A333" s="86" t="str">
        <f t="shared" ca="1" si="278"/>
        <v/>
      </c>
      <c r="B333" s="87" t="e">
        <f t="shared" ca="1" si="343"/>
        <v>#N/A</v>
      </c>
      <c r="C333" s="88" t="str">
        <f t="shared" ca="1" si="279"/>
        <v/>
      </c>
      <c r="D333" s="89"/>
      <c r="E333" s="90">
        <f t="shared" ca="1" si="280"/>
        <v>0</v>
      </c>
      <c r="F333" s="90">
        <f t="shared" ca="1" si="281"/>
        <v>0</v>
      </c>
      <c r="G333" s="90">
        <f t="shared" ca="1" si="282"/>
        <v>0</v>
      </c>
      <c r="H333" s="90">
        <f t="shared" ca="1" si="283"/>
        <v>0</v>
      </c>
      <c r="I333" s="90">
        <f t="shared" ca="1" si="284"/>
        <v>0</v>
      </c>
      <c r="J333" s="90">
        <f t="shared" ca="1" si="285"/>
        <v>0</v>
      </c>
      <c r="K333" s="90">
        <f t="shared" ca="1" si="286"/>
        <v>0</v>
      </c>
      <c r="L333" s="90">
        <f t="shared" ca="1" si="287"/>
        <v>0</v>
      </c>
      <c r="M333" s="90">
        <f t="shared" ca="1" si="288"/>
        <v>0</v>
      </c>
      <c r="N333" s="90">
        <f t="shared" ca="1" si="289"/>
        <v>0</v>
      </c>
      <c r="O333" s="90">
        <f t="shared" ca="1" si="290"/>
        <v>0</v>
      </c>
      <c r="P333" s="90">
        <f t="shared" ca="1" si="291"/>
        <v>0</v>
      </c>
      <c r="Q333" s="90">
        <f t="shared" ca="1" si="292"/>
        <v>0</v>
      </c>
      <c r="R333" s="90">
        <f t="shared" ca="1" si="293"/>
        <v>0</v>
      </c>
      <c r="S333" s="90">
        <f t="shared" ca="1" si="294"/>
        <v>0</v>
      </c>
      <c r="T333" s="91"/>
      <c r="U333" s="90">
        <f t="shared" ca="1" si="277"/>
        <v>0</v>
      </c>
      <c r="V333" s="90">
        <f t="shared" ca="1" si="295"/>
        <v>0</v>
      </c>
      <c r="W333" s="90">
        <f t="shared" ca="1" si="296"/>
        <v>0</v>
      </c>
      <c r="X333" s="90">
        <f t="shared" ca="1" si="297"/>
        <v>0</v>
      </c>
      <c r="Y333" s="90">
        <f t="shared" ca="1" si="298"/>
        <v>0</v>
      </c>
      <c r="Z333" s="90">
        <f t="shared" ca="1" si="299"/>
        <v>0</v>
      </c>
      <c r="AA333" s="90">
        <f t="shared" ca="1" si="300"/>
        <v>0</v>
      </c>
      <c r="AB333" s="90">
        <f t="shared" ca="1" si="301"/>
        <v>0</v>
      </c>
      <c r="AC333" s="90">
        <f t="shared" ca="1" si="302"/>
        <v>0</v>
      </c>
      <c r="AD333" s="90">
        <f t="shared" ca="1" si="303"/>
        <v>0</v>
      </c>
      <c r="AE333" s="90">
        <f t="shared" ca="1" si="304"/>
        <v>0</v>
      </c>
      <c r="AF333" s="90">
        <f t="shared" ca="1" si="305"/>
        <v>0</v>
      </c>
      <c r="AG333" s="90">
        <f t="shared" ca="1" si="306"/>
        <v>0</v>
      </c>
      <c r="AH333" s="90">
        <f t="shared" ca="1" si="307"/>
        <v>0</v>
      </c>
      <c r="AI333" s="90">
        <f t="shared" ca="1" si="308"/>
        <v>0</v>
      </c>
      <c r="AJ333" s="90">
        <f t="shared" ca="1" si="309"/>
        <v>0</v>
      </c>
      <c r="AK333" s="94"/>
      <c r="AL333" s="90">
        <f t="shared" ca="1" si="310"/>
        <v>0</v>
      </c>
      <c r="AM333" s="90">
        <f t="shared" ca="1" si="311"/>
        <v>0</v>
      </c>
      <c r="AN333" s="90">
        <f t="shared" ca="1" si="312"/>
        <v>0</v>
      </c>
      <c r="AO333" s="90">
        <f t="shared" ca="1" si="313"/>
        <v>0</v>
      </c>
      <c r="AP333" s="90">
        <f t="shared" ca="1" si="314"/>
        <v>0</v>
      </c>
      <c r="AQ333" s="90">
        <f t="shared" ca="1" si="315"/>
        <v>0</v>
      </c>
      <c r="AR333" s="90">
        <f t="shared" ca="1" si="316"/>
        <v>0</v>
      </c>
      <c r="AS333" s="90">
        <f t="shared" ca="1" si="317"/>
        <v>0</v>
      </c>
      <c r="AT333" s="90">
        <f t="shared" ca="1" si="318"/>
        <v>0</v>
      </c>
      <c r="AU333" s="90">
        <f t="shared" ca="1" si="319"/>
        <v>0</v>
      </c>
      <c r="AV333" s="90">
        <f t="shared" ca="1" si="320"/>
        <v>0</v>
      </c>
      <c r="AW333" s="90">
        <f t="shared" ca="1" si="321"/>
        <v>0</v>
      </c>
      <c r="AX333" s="90">
        <f t="shared" ca="1" si="322"/>
        <v>0</v>
      </c>
      <c r="AY333" s="90">
        <f t="shared" ca="1" si="323"/>
        <v>0</v>
      </c>
      <c r="AZ333" s="90">
        <f t="shared" ca="1" si="324"/>
        <v>0</v>
      </c>
      <c r="BA333" s="92">
        <f t="shared" ca="1" si="325"/>
        <v>0</v>
      </c>
      <c r="BB333" s="95"/>
      <c r="BC333" s="90">
        <f t="shared" ca="1" si="326"/>
        <v>0</v>
      </c>
      <c r="BD333" s="90">
        <f t="shared" ca="1" si="327"/>
        <v>0</v>
      </c>
      <c r="BE333" s="90">
        <f t="shared" ca="1" si="328"/>
        <v>0</v>
      </c>
      <c r="BF333" s="90">
        <f t="shared" ca="1" si="329"/>
        <v>0</v>
      </c>
      <c r="BG333" s="90">
        <f t="shared" ca="1" si="330"/>
        <v>0</v>
      </c>
      <c r="BH333" s="90">
        <f t="shared" ca="1" si="331"/>
        <v>0</v>
      </c>
      <c r="BI333" s="90">
        <f t="shared" ca="1" si="332"/>
        <v>0</v>
      </c>
      <c r="BJ333" s="90">
        <f t="shared" ca="1" si="333"/>
        <v>0</v>
      </c>
      <c r="BK333" s="90">
        <f t="shared" ca="1" si="334"/>
        <v>0</v>
      </c>
      <c r="BL333" s="90">
        <f t="shared" ca="1" si="335"/>
        <v>0</v>
      </c>
      <c r="BM333" s="90">
        <f t="shared" ca="1" si="336"/>
        <v>0</v>
      </c>
      <c r="BN333" s="90">
        <f t="shared" ca="1" si="337"/>
        <v>0</v>
      </c>
      <c r="BO333" s="90">
        <f t="shared" ca="1" si="338"/>
        <v>0</v>
      </c>
      <c r="BP333" s="90">
        <f t="shared" ca="1" si="339"/>
        <v>0</v>
      </c>
      <c r="BQ333" s="90">
        <f t="shared" ca="1" si="340"/>
        <v>0</v>
      </c>
      <c r="BR333" s="92">
        <f t="shared" ca="1" si="341"/>
        <v>0</v>
      </c>
      <c r="BS333" s="92"/>
      <c r="BT333" s="93">
        <f t="shared" ca="1" si="342"/>
        <v>0</v>
      </c>
      <c r="BU333" s="90">
        <f ca="1">IF(W332&lt;=0,0,IF($C333&lt;=SUM($BT333:BT333),0,IF(BD333+$C333-SUM($BT333:BT333)&gt;W332+AM333,W332+AM333-BD333,$C333-SUM($BT333:BT333))))</f>
        <v>0</v>
      </c>
      <c r="BV333" s="90">
        <f ca="1">IF(X332&lt;=0,0,IF($C333&lt;=SUM($BT333:BU333),0,IF(BE333+$C333-SUM($BT333:BU333)&gt;X332+AN333,X332+AN333-BE333,$C333-SUM($BT333:BU333))))</f>
        <v>0</v>
      </c>
      <c r="BW333" s="90">
        <f ca="1">IF(Y332&lt;=0,0,IF($C333&lt;=SUM($BT333:BV333),0,IF(BF333+$C333-SUM($BT333:BV333)&gt;Y332+AO333,Y332+AO333-BF333,$C333-SUM($BT333:BV333))))</f>
        <v>0</v>
      </c>
      <c r="BX333" s="90">
        <f ca="1">IF(Z332&lt;=0,0,IF($C333&lt;=SUM($BT333:BW333),0,IF(BG333+$C333-SUM($BT333:BW333)&gt;Z332+AP333,Z332+AP333-BG333,$C333-SUM($BT333:BW333))))</f>
        <v>0</v>
      </c>
      <c r="BY333" s="90">
        <f ca="1">IF(AA332&lt;=0,0,IF($C333&lt;=SUM($BT333:BX333),0,IF(BH333+$C333-SUM($BT333:BX333)&gt;AA332+AQ333,AA332+AQ333-BH333,$C333-SUM($BT333:BX333))))</f>
        <v>0</v>
      </c>
      <c r="BZ333" s="90">
        <f ca="1">IF(AB332&lt;=0,0,IF($C333&lt;=SUM($BT333:BY333),0,IF(BI333+$C333-SUM($BT333:BY333)&gt;AB332+AR333,AB332+AR333-BI333,$C333-SUM($BT333:BY333))))</f>
        <v>0</v>
      </c>
      <c r="CA333" s="90">
        <f ca="1">IF(AC332&lt;=0,0,IF($C333&lt;=SUM($BT333:BZ333),0,IF(BJ333+$C333-SUM($BT333:BZ333)&gt;AC332+AS333,AC332+AS333-BJ333,$C333-SUM($BT333:BZ333))))</f>
        <v>0</v>
      </c>
      <c r="CB333" s="90">
        <f ca="1">IF(AD332&lt;=0,0,IF($C333&lt;=SUM($BT333:CA333),0,IF(BK333+$C333-SUM($BT333:CA333)&gt;AD332+AT333,AD332+AT333-BK333,$C333-SUM($BT333:CA333))))</f>
        <v>0</v>
      </c>
      <c r="CC333" s="90">
        <f ca="1">IF(AE332&lt;=0,0,IF($C333&lt;=SUM($BT333:CB333),0,IF(BL333+$C333-SUM($BT333:CB333)&gt;AE332+AU333,AE332+AU333-BL333,$C333-SUM($BT333:CB333))))</f>
        <v>0</v>
      </c>
      <c r="CD333" s="90">
        <f ca="1">IF(AF332&lt;=0,0,IF($C333&lt;=SUM($BT333:CC333),0,IF(BM333+$C333-SUM($BT333:CC333)&gt;AF332+AV333,AF332+AV333-BM333,$C333-SUM($BT333:CC333))))</f>
        <v>0</v>
      </c>
      <c r="CE333" s="90">
        <f ca="1">IF(AG332&lt;=0,0,IF($C333&lt;=SUM($BT333:CD333),0,IF(BN333+$C333-SUM($BT333:CD333)&gt;AG332+AW333,AG332+AW333-BN333,$C333-SUM($BT333:CD333))))</f>
        <v>0</v>
      </c>
      <c r="CF333" s="90">
        <f ca="1">IF(AH332&lt;=0,0,IF($C333&lt;=SUM($BT333:CE333),0,IF(BO333+$C333-SUM($BT333:CE333)&gt;AH332+AX333,AH332+AX333-BO333,$C333-SUM($BT333:CE333))))</f>
        <v>0</v>
      </c>
      <c r="CG333" s="90">
        <f ca="1">IF(AI332&lt;=0,0,IF($C333&lt;=SUM($BT333:CF333),0,IF(BP333+$C333-SUM($BT333:CF333)&gt;AI332+AY333,AI332+AY333-BP333,$C333-SUM($BT333:CF333))))</f>
        <v>0</v>
      </c>
      <c r="CH333" s="90">
        <f ca="1">IF(AJ332&lt;=0,0,IF($C333&lt;=SUM($BT333:CG333),0,IF(BQ333+$C333-SUM($BT333:CG333)&gt;AJ332+AZ333,AJ332+AZ333-BQ333,$C333-SUM($BT333:CG333))))</f>
        <v>0</v>
      </c>
    </row>
    <row r="334" spans="1:86" ht="11.1" customHeight="1" x14ac:dyDescent="0.2">
      <c r="A334" s="86" t="str">
        <f t="shared" ca="1" si="278"/>
        <v/>
      </c>
      <c r="B334" s="87" t="e">
        <f t="shared" ca="1" si="343"/>
        <v>#N/A</v>
      </c>
      <c r="C334" s="88" t="str">
        <f t="shared" ca="1" si="279"/>
        <v/>
      </c>
      <c r="D334" s="89"/>
      <c r="E334" s="90">
        <f t="shared" ca="1" si="280"/>
        <v>0</v>
      </c>
      <c r="F334" s="90">
        <f t="shared" ca="1" si="281"/>
        <v>0</v>
      </c>
      <c r="G334" s="90">
        <f t="shared" ca="1" si="282"/>
        <v>0</v>
      </c>
      <c r="H334" s="90">
        <f t="shared" ca="1" si="283"/>
        <v>0</v>
      </c>
      <c r="I334" s="90">
        <f t="shared" ca="1" si="284"/>
        <v>0</v>
      </c>
      <c r="J334" s="90">
        <f t="shared" ca="1" si="285"/>
        <v>0</v>
      </c>
      <c r="K334" s="90">
        <f t="shared" ca="1" si="286"/>
        <v>0</v>
      </c>
      <c r="L334" s="90">
        <f t="shared" ca="1" si="287"/>
        <v>0</v>
      </c>
      <c r="M334" s="90">
        <f t="shared" ca="1" si="288"/>
        <v>0</v>
      </c>
      <c r="N334" s="90">
        <f t="shared" ca="1" si="289"/>
        <v>0</v>
      </c>
      <c r="O334" s="90">
        <f t="shared" ca="1" si="290"/>
        <v>0</v>
      </c>
      <c r="P334" s="90">
        <f t="shared" ca="1" si="291"/>
        <v>0</v>
      </c>
      <c r="Q334" s="90">
        <f t="shared" ca="1" si="292"/>
        <v>0</v>
      </c>
      <c r="R334" s="90">
        <f t="shared" ca="1" si="293"/>
        <v>0</v>
      </c>
      <c r="S334" s="90">
        <f t="shared" ca="1" si="294"/>
        <v>0</v>
      </c>
      <c r="T334" s="91"/>
      <c r="U334" s="90">
        <f t="shared" ca="1" si="277"/>
        <v>0</v>
      </c>
      <c r="V334" s="90">
        <f t="shared" ca="1" si="295"/>
        <v>0</v>
      </c>
      <c r="W334" s="90">
        <f t="shared" ca="1" si="296"/>
        <v>0</v>
      </c>
      <c r="X334" s="90">
        <f t="shared" ca="1" si="297"/>
        <v>0</v>
      </c>
      <c r="Y334" s="90">
        <f t="shared" ca="1" si="298"/>
        <v>0</v>
      </c>
      <c r="Z334" s="90">
        <f t="shared" ca="1" si="299"/>
        <v>0</v>
      </c>
      <c r="AA334" s="90">
        <f t="shared" ca="1" si="300"/>
        <v>0</v>
      </c>
      <c r="AB334" s="90">
        <f t="shared" ca="1" si="301"/>
        <v>0</v>
      </c>
      <c r="AC334" s="90">
        <f t="shared" ca="1" si="302"/>
        <v>0</v>
      </c>
      <c r="AD334" s="90">
        <f t="shared" ca="1" si="303"/>
        <v>0</v>
      </c>
      <c r="AE334" s="90">
        <f t="shared" ca="1" si="304"/>
        <v>0</v>
      </c>
      <c r="AF334" s="90">
        <f t="shared" ca="1" si="305"/>
        <v>0</v>
      </c>
      <c r="AG334" s="90">
        <f t="shared" ca="1" si="306"/>
        <v>0</v>
      </c>
      <c r="AH334" s="90">
        <f t="shared" ca="1" si="307"/>
        <v>0</v>
      </c>
      <c r="AI334" s="90">
        <f t="shared" ca="1" si="308"/>
        <v>0</v>
      </c>
      <c r="AJ334" s="90">
        <f t="shared" ca="1" si="309"/>
        <v>0</v>
      </c>
      <c r="AK334" s="94"/>
      <c r="AL334" s="90">
        <f t="shared" ca="1" si="310"/>
        <v>0</v>
      </c>
      <c r="AM334" s="90">
        <f t="shared" ca="1" si="311"/>
        <v>0</v>
      </c>
      <c r="AN334" s="90">
        <f t="shared" ca="1" si="312"/>
        <v>0</v>
      </c>
      <c r="AO334" s="90">
        <f t="shared" ca="1" si="313"/>
        <v>0</v>
      </c>
      <c r="AP334" s="90">
        <f t="shared" ca="1" si="314"/>
        <v>0</v>
      </c>
      <c r="AQ334" s="90">
        <f t="shared" ca="1" si="315"/>
        <v>0</v>
      </c>
      <c r="AR334" s="90">
        <f t="shared" ca="1" si="316"/>
        <v>0</v>
      </c>
      <c r="AS334" s="90">
        <f t="shared" ca="1" si="317"/>
        <v>0</v>
      </c>
      <c r="AT334" s="90">
        <f t="shared" ca="1" si="318"/>
        <v>0</v>
      </c>
      <c r="AU334" s="90">
        <f t="shared" ca="1" si="319"/>
        <v>0</v>
      </c>
      <c r="AV334" s="90">
        <f t="shared" ca="1" si="320"/>
        <v>0</v>
      </c>
      <c r="AW334" s="90">
        <f t="shared" ca="1" si="321"/>
        <v>0</v>
      </c>
      <c r="AX334" s="90">
        <f t="shared" ca="1" si="322"/>
        <v>0</v>
      </c>
      <c r="AY334" s="90">
        <f t="shared" ca="1" si="323"/>
        <v>0</v>
      </c>
      <c r="AZ334" s="90">
        <f t="shared" ca="1" si="324"/>
        <v>0</v>
      </c>
      <c r="BA334" s="92">
        <f t="shared" ca="1" si="325"/>
        <v>0</v>
      </c>
      <c r="BB334" s="95"/>
      <c r="BC334" s="90">
        <f t="shared" ca="1" si="326"/>
        <v>0</v>
      </c>
      <c r="BD334" s="90">
        <f t="shared" ca="1" si="327"/>
        <v>0</v>
      </c>
      <c r="BE334" s="90">
        <f t="shared" ca="1" si="328"/>
        <v>0</v>
      </c>
      <c r="BF334" s="90">
        <f t="shared" ca="1" si="329"/>
        <v>0</v>
      </c>
      <c r="BG334" s="90">
        <f t="shared" ca="1" si="330"/>
        <v>0</v>
      </c>
      <c r="BH334" s="90">
        <f t="shared" ca="1" si="331"/>
        <v>0</v>
      </c>
      <c r="BI334" s="90">
        <f t="shared" ca="1" si="332"/>
        <v>0</v>
      </c>
      <c r="BJ334" s="90">
        <f t="shared" ca="1" si="333"/>
        <v>0</v>
      </c>
      <c r="BK334" s="90">
        <f t="shared" ca="1" si="334"/>
        <v>0</v>
      </c>
      <c r="BL334" s="90">
        <f t="shared" ca="1" si="335"/>
        <v>0</v>
      </c>
      <c r="BM334" s="90">
        <f t="shared" ca="1" si="336"/>
        <v>0</v>
      </c>
      <c r="BN334" s="90">
        <f t="shared" ca="1" si="337"/>
        <v>0</v>
      </c>
      <c r="BO334" s="90">
        <f t="shared" ca="1" si="338"/>
        <v>0</v>
      </c>
      <c r="BP334" s="90">
        <f t="shared" ca="1" si="339"/>
        <v>0</v>
      </c>
      <c r="BQ334" s="90">
        <f t="shared" ca="1" si="340"/>
        <v>0</v>
      </c>
      <c r="BR334" s="92">
        <f t="shared" ca="1" si="341"/>
        <v>0</v>
      </c>
      <c r="BS334" s="92"/>
      <c r="BT334" s="93">
        <f t="shared" ca="1" si="342"/>
        <v>0</v>
      </c>
      <c r="BU334" s="90">
        <f ca="1">IF(W333&lt;=0,0,IF($C334&lt;=SUM($BT334:BT334),0,IF(BD334+$C334-SUM($BT334:BT334)&gt;W333+AM334,W333+AM334-BD334,$C334-SUM($BT334:BT334))))</f>
        <v>0</v>
      </c>
      <c r="BV334" s="90">
        <f ca="1">IF(X333&lt;=0,0,IF($C334&lt;=SUM($BT334:BU334),0,IF(BE334+$C334-SUM($BT334:BU334)&gt;X333+AN334,X333+AN334-BE334,$C334-SUM($BT334:BU334))))</f>
        <v>0</v>
      </c>
      <c r="BW334" s="90">
        <f ca="1">IF(Y333&lt;=0,0,IF($C334&lt;=SUM($BT334:BV334),0,IF(BF334+$C334-SUM($BT334:BV334)&gt;Y333+AO334,Y333+AO334-BF334,$C334-SUM($BT334:BV334))))</f>
        <v>0</v>
      </c>
      <c r="BX334" s="90">
        <f ca="1">IF(Z333&lt;=0,0,IF($C334&lt;=SUM($BT334:BW334),0,IF(BG334+$C334-SUM($BT334:BW334)&gt;Z333+AP334,Z333+AP334-BG334,$C334-SUM($BT334:BW334))))</f>
        <v>0</v>
      </c>
      <c r="BY334" s="90">
        <f ca="1">IF(AA333&lt;=0,0,IF($C334&lt;=SUM($BT334:BX334),0,IF(BH334+$C334-SUM($BT334:BX334)&gt;AA333+AQ334,AA333+AQ334-BH334,$C334-SUM($BT334:BX334))))</f>
        <v>0</v>
      </c>
      <c r="BZ334" s="90">
        <f ca="1">IF(AB333&lt;=0,0,IF($C334&lt;=SUM($BT334:BY334),0,IF(BI334+$C334-SUM($BT334:BY334)&gt;AB333+AR334,AB333+AR334-BI334,$C334-SUM($BT334:BY334))))</f>
        <v>0</v>
      </c>
      <c r="CA334" s="90">
        <f ca="1">IF(AC333&lt;=0,0,IF($C334&lt;=SUM($BT334:BZ334),0,IF(BJ334+$C334-SUM($BT334:BZ334)&gt;AC333+AS334,AC333+AS334-BJ334,$C334-SUM($BT334:BZ334))))</f>
        <v>0</v>
      </c>
      <c r="CB334" s="90">
        <f ca="1">IF(AD333&lt;=0,0,IF($C334&lt;=SUM($BT334:CA334),0,IF(BK334+$C334-SUM($BT334:CA334)&gt;AD333+AT334,AD333+AT334-BK334,$C334-SUM($BT334:CA334))))</f>
        <v>0</v>
      </c>
      <c r="CC334" s="90">
        <f ca="1">IF(AE333&lt;=0,0,IF($C334&lt;=SUM($BT334:CB334),0,IF(BL334+$C334-SUM($BT334:CB334)&gt;AE333+AU334,AE333+AU334-BL334,$C334-SUM($BT334:CB334))))</f>
        <v>0</v>
      </c>
      <c r="CD334" s="90">
        <f ca="1">IF(AF333&lt;=0,0,IF($C334&lt;=SUM($BT334:CC334),0,IF(BM334+$C334-SUM($BT334:CC334)&gt;AF333+AV334,AF333+AV334-BM334,$C334-SUM($BT334:CC334))))</f>
        <v>0</v>
      </c>
      <c r="CE334" s="90">
        <f ca="1">IF(AG333&lt;=0,0,IF($C334&lt;=SUM($BT334:CD334),0,IF(BN334+$C334-SUM($BT334:CD334)&gt;AG333+AW334,AG333+AW334-BN334,$C334-SUM($BT334:CD334))))</f>
        <v>0</v>
      </c>
      <c r="CF334" s="90">
        <f ca="1">IF(AH333&lt;=0,0,IF($C334&lt;=SUM($BT334:CE334),0,IF(BO334+$C334-SUM($BT334:CE334)&gt;AH333+AX334,AH333+AX334-BO334,$C334-SUM($BT334:CE334))))</f>
        <v>0</v>
      </c>
      <c r="CG334" s="90">
        <f ca="1">IF(AI333&lt;=0,0,IF($C334&lt;=SUM($BT334:CF334),0,IF(BP334+$C334-SUM($BT334:CF334)&gt;AI333+AY334,AI333+AY334-BP334,$C334-SUM($BT334:CF334))))</f>
        <v>0</v>
      </c>
      <c r="CH334" s="90">
        <f ca="1">IF(AJ333&lt;=0,0,IF($C334&lt;=SUM($BT334:CG334),0,IF(BQ334+$C334-SUM($BT334:CG334)&gt;AJ333+AZ334,AJ333+AZ334-BQ334,$C334-SUM($BT334:CG334))))</f>
        <v>0</v>
      </c>
    </row>
    <row r="335" spans="1:86" ht="11.1" customHeight="1" x14ac:dyDescent="0.2">
      <c r="A335" s="86" t="str">
        <f t="shared" ca="1" si="278"/>
        <v/>
      </c>
      <c r="B335" s="87" t="e">
        <f t="shared" ca="1" si="343"/>
        <v>#N/A</v>
      </c>
      <c r="C335" s="88" t="str">
        <f t="shared" ca="1" si="279"/>
        <v/>
      </c>
      <c r="D335" s="89"/>
      <c r="E335" s="90">
        <f t="shared" ca="1" si="280"/>
        <v>0</v>
      </c>
      <c r="F335" s="90">
        <f t="shared" ca="1" si="281"/>
        <v>0</v>
      </c>
      <c r="G335" s="90">
        <f t="shared" ca="1" si="282"/>
        <v>0</v>
      </c>
      <c r="H335" s="90">
        <f t="shared" ca="1" si="283"/>
        <v>0</v>
      </c>
      <c r="I335" s="90">
        <f t="shared" ca="1" si="284"/>
        <v>0</v>
      </c>
      <c r="J335" s="90">
        <f t="shared" ca="1" si="285"/>
        <v>0</v>
      </c>
      <c r="K335" s="90">
        <f t="shared" ca="1" si="286"/>
        <v>0</v>
      </c>
      <c r="L335" s="90">
        <f t="shared" ca="1" si="287"/>
        <v>0</v>
      </c>
      <c r="M335" s="90">
        <f t="shared" ca="1" si="288"/>
        <v>0</v>
      </c>
      <c r="N335" s="90">
        <f t="shared" ca="1" si="289"/>
        <v>0</v>
      </c>
      <c r="O335" s="90">
        <f t="shared" ca="1" si="290"/>
        <v>0</v>
      </c>
      <c r="P335" s="90">
        <f t="shared" ca="1" si="291"/>
        <v>0</v>
      </c>
      <c r="Q335" s="90">
        <f t="shared" ca="1" si="292"/>
        <v>0</v>
      </c>
      <c r="R335" s="90">
        <f t="shared" ca="1" si="293"/>
        <v>0</v>
      </c>
      <c r="S335" s="90">
        <f t="shared" ca="1" si="294"/>
        <v>0</v>
      </c>
      <c r="T335" s="91"/>
      <c r="U335" s="90">
        <f t="shared" ca="1" si="277"/>
        <v>0</v>
      </c>
      <c r="V335" s="90">
        <f t="shared" ca="1" si="295"/>
        <v>0</v>
      </c>
      <c r="W335" s="90">
        <f t="shared" ca="1" si="296"/>
        <v>0</v>
      </c>
      <c r="X335" s="90">
        <f t="shared" ca="1" si="297"/>
        <v>0</v>
      </c>
      <c r="Y335" s="90">
        <f t="shared" ca="1" si="298"/>
        <v>0</v>
      </c>
      <c r="Z335" s="90">
        <f t="shared" ca="1" si="299"/>
        <v>0</v>
      </c>
      <c r="AA335" s="90">
        <f t="shared" ca="1" si="300"/>
        <v>0</v>
      </c>
      <c r="AB335" s="90">
        <f t="shared" ca="1" si="301"/>
        <v>0</v>
      </c>
      <c r="AC335" s="90">
        <f t="shared" ca="1" si="302"/>
        <v>0</v>
      </c>
      <c r="AD335" s="90">
        <f t="shared" ca="1" si="303"/>
        <v>0</v>
      </c>
      <c r="AE335" s="90">
        <f t="shared" ca="1" si="304"/>
        <v>0</v>
      </c>
      <c r="AF335" s="90">
        <f t="shared" ca="1" si="305"/>
        <v>0</v>
      </c>
      <c r="AG335" s="90">
        <f t="shared" ca="1" si="306"/>
        <v>0</v>
      </c>
      <c r="AH335" s="90">
        <f t="shared" ca="1" si="307"/>
        <v>0</v>
      </c>
      <c r="AI335" s="90">
        <f t="shared" ca="1" si="308"/>
        <v>0</v>
      </c>
      <c r="AJ335" s="90">
        <f t="shared" ca="1" si="309"/>
        <v>0</v>
      </c>
      <c r="AK335" s="94"/>
      <c r="AL335" s="90">
        <f t="shared" ca="1" si="310"/>
        <v>0</v>
      </c>
      <c r="AM335" s="90">
        <f t="shared" ca="1" si="311"/>
        <v>0</v>
      </c>
      <c r="AN335" s="90">
        <f t="shared" ca="1" si="312"/>
        <v>0</v>
      </c>
      <c r="AO335" s="90">
        <f t="shared" ca="1" si="313"/>
        <v>0</v>
      </c>
      <c r="AP335" s="90">
        <f t="shared" ca="1" si="314"/>
        <v>0</v>
      </c>
      <c r="AQ335" s="90">
        <f t="shared" ca="1" si="315"/>
        <v>0</v>
      </c>
      <c r="AR335" s="90">
        <f t="shared" ca="1" si="316"/>
        <v>0</v>
      </c>
      <c r="AS335" s="90">
        <f t="shared" ca="1" si="317"/>
        <v>0</v>
      </c>
      <c r="AT335" s="90">
        <f t="shared" ca="1" si="318"/>
        <v>0</v>
      </c>
      <c r="AU335" s="90">
        <f t="shared" ca="1" si="319"/>
        <v>0</v>
      </c>
      <c r="AV335" s="90">
        <f t="shared" ca="1" si="320"/>
        <v>0</v>
      </c>
      <c r="AW335" s="90">
        <f t="shared" ca="1" si="321"/>
        <v>0</v>
      </c>
      <c r="AX335" s="90">
        <f t="shared" ca="1" si="322"/>
        <v>0</v>
      </c>
      <c r="AY335" s="90">
        <f t="shared" ca="1" si="323"/>
        <v>0</v>
      </c>
      <c r="AZ335" s="90">
        <f t="shared" ca="1" si="324"/>
        <v>0</v>
      </c>
      <c r="BA335" s="92">
        <f t="shared" ca="1" si="325"/>
        <v>0</v>
      </c>
      <c r="BB335" s="95"/>
      <c r="BC335" s="90">
        <f t="shared" ca="1" si="326"/>
        <v>0</v>
      </c>
      <c r="BD335" s="90">
        <f t="shared" ca="1" si="327"/>
        <v>0</v>
      </c>
      <c r="BE335" s="90">
        <f t="shared" ca="1" si="328"/>
        <v>0</v>
      </c>
      <c r="BF335" s="90">
        <f t="shared" ca="1" si="329"/>
        <v>0</v>
      </c>
      <c r="BG335" s="90">
        <f t="shared" ca="1" si="330"/>
        <v>0</v>
      </c>
      <c r="BH335" s="90">
        <f t="shared" ca="1" si="331"/>
        <v>0</v>
      </c>
      <c r="BI335" s="90">
        <f t="shared" ca="1" si="332"/>
        <v>0</v>
      </c>
      <c r="BJ335" s="90">
        <f t="shared" ca="1" si="333"/>
        <v>0</v>
      </c>
      <c r="BK335" s="90">
        <f t="shared" ca="1" si="334"/>
        <v>0</v>
      </c>
      <c r="BL335" s="90">
        <f t="shared" ca="1" si="335"/>
        <v>0</v>
      </c>
      <c r="BM335" s="90">
        <f t="shared" ca="1" si="336"/>
        <v>0</v>
      </c>
      <c r="BN335" s="90">
        <f t="shared" ca="1" si="337"/>
        <v>0</v>
      </c>
      <c r="BO335" s="90">
        <f t="shared" ca="1" si="338"/>
        <v>0</v>
      </c>
      <c r="BP335" s="90">
        <f t="shared" ca="1" si="339"/>
        <v>0</v>
      </c>
      <c r="BQ335" s="90">
        <f t="shared" ca="1" si="340"/>
        <v>0</v>
      </c>
      <c r="BR335" s="92">
        <f t="shared" ca="1" si="341"/>
        <v>0</v>
      </c>
      <c r="BS335" s="92"/>
      <c r="BT335" s="93">
        <f t="shared" ca="1" si="342"/>
        <v>0</v>
      </c>
      <c r="BU335" s="90">
        <f ca="1">IF(W334&lt;=0,0,IF($C335&lt;=SUM($BT335:BT335),0,IF(BD335+$C335-SUM($BT335:BT335)&gt;W334+AM335,W334+AM335-BD335,$C335-SUM($BT335:BT335))))</f>
        <v>0</v>
      </c>
      <c r="BV335" s="90">
        <f ca="1">IF(X334&lt;=0,0,IF($C335&lt;=SUM($BT335:BU335),0,IF(BE335+$C335-SUM($BT335:BU335)&gt;X334+AN335,X334+AN335-BE335,$C335-SUM($BT335:BU335))))</f>
        <v>0</v>
      </c>
      <c r="BW335" s="90">
        <f ca="1">IF(Y334&lt;=0,0,IF($C335&lt;=SUM($BT335:BV335),0,IF(BF335+$C335-SUM($BT335:BV335)&gt;Y334+AO335,Y334+AO335-BF335,$C335-SUM($BT335:BV335))))</f>
        <v>0</v>
      </c>
      <c r="BX335" s="90">
        <f ca="1">IF(Z334&lt;=0,0,IF($C335&lt;=SUM($BT335:BW335),0,IF(BG335+$C335-SUM($BT335:BW335)&gt;Z334+AP335,Z334+AP335-BG335,$C335-SUM($BT335:BW335))))</f>
        <v>0</v>
      </c>
      <c r="BY335" s="90">
        <f ca="1">IF(AA334&lt;=0,0,IF($C335&lt;=SUM($BT335:BX335),0,IF(BH335+$C335-SUM($BT335:BX335)&gt;AA334+AQ335,AA334+AQ335-BH335,$C335-SUM($BT335:BX335))))</f>
        <v>0</v>
      </c>
      <c r="BZ335" s="90">
        <f ca="1">IF(AB334&lt;=0,0,IF($C335&lt;=SUM($BT335:BY335),0,IF(BI335+$C335-SUM($BT335:BY335)&gt;AB334+AR335,AB334+AR335-BI335,$C335-SUM($BT335:BY335))))</f>
        <v>0</v>
      </c>
      <c r="CA335" s="90">
        <f ca="1">IF(AC334&lt;=0,0,IF($C335&lt;=SUM($BT335:BZ335),0,IF(BJ335+$C335-SUM($BT335:BZ335)&gt;AC334+AS335,AC334+AS335-BJ335,$C335-SUM($BT335:BZ335))))</f>
        <v>0</v>
      </c>
      <c r="CB335" s="90">
        <f ca="1">IF(AD334&lt;=0,0,IF($C335&lt;=SUM($BT335:CA335),0,IF(BK335+$C335-SUM($BT335:CA335)&gt;AD334+AT335,AD334+AT335-BK335,$C335-SUM($BT335:CA335))))</f>
        <v>0</v>
      </c>
      <c r="CC335" s="90">
        <f ca="1">IF(AE334&lt;=0,0,IF($C335&lt;=SUM($BT335:CB335),0,IF(BL335+$C335-SUM($BT335:CB335)&gt;AE334+AU335,AE334+AU335-BL335,$C335-SUM($BT335:CB335))))</f>
        <v>0</v>
      </c>
      <c r="CD335" s="90">
        <f ca="1">IF(AF334&lt;=0,0,IF($C335&lt;=SUM($BT335:CC335),0,IF(BM335+$C335-SUM($BT335:CC335)&gt;AF334+AV335,AF334+AV335-BM335,$C335-SUM($BT335:CC335))))</f>
        <v>0</v>
      </c>
      <c r="CE335" s="90">
        <f ca="1">IF(AG334&lt;=0,0,IF($C335&lt;=SUM($BT335:CD335),0,IF(BN335+$C335-SUM($BT335:CD335)&gt;AG334+AW335,AG334+AW335-BN335,$C335-SUM($BT335:CD335))))</f>
        <v>0</v>
      </c>
      <c r="CF335" s="90">
        <f ca="1">IF(AH334&lt;=0,0,IF($C335&lt;=SUM($BT335:CE335),0,IF(BO335+$C335-SUM($BT335:CE335)&gt;AH334+AX335,AH334+AX335-BO335,$C335-SUM($BT335:CE335))))</f>
        <v>0</v>
      </c>
      <c r="CG335" s="90">
        <f ca="1">IF(AI334&lt;=0,0,IF($C335&lt;=SUM($BT335:CF335),0,IF(BP335+$C335-SUM($BT335:CF335)&gt;AI334+AY335,AI334+AY335-BP335,$C335-SUM($BT335:CF335))))</f>
        <v>0</v>
      </c>
      <c r="CH335" s="90">
        <f ca="1">IF(AJ334&lt;=0,0,IF($C335&lt;=SUM($BT335:CG335),0,IF(BQ335+$C335-SUM($BT335:CG335)&gt;AJ334+AZ335,AJ334+AZ335-BQ335,$C335-SUM($BT335:CG335))))</f>
        <v>0</v>
      </c>
    </row>
    <row r="336" spans="1:86" ht="11.1" customHeight="1" x14ac:dyDescent="0.2">
      <c r="A336" s="86" t="str">
        <f t="shared" ca="1" si="278"/>
        <v/>
      </c>
      <c r="B336" s="87" t="e">
        <f t="shared" ca="1" si="343"/>
        <v>#N/A</v>
      </c>
      <c r="C336" s="88" t="str">
        <f t="shared" ca="1" si="279"/>
        <v/>
      </c>
      <c r="D336" s="89"/>
      <c r="E336" s="90">
        <f t="shared" ca="1" si="280"/>
        <v>0</v>
      </c>
      <c r="F336" s="90">
        <f t="shared" ca="1" si="281"/>
        <v>0</v>
      </c>
      <c r="G336" s="90">
        <f t="shared" ca="1" si="282"/>
        <v>0</v>
      </c>
      <c r="H336" s="90">
        <f t="shared" ca="1" si="283"/>
        <v>0</v>
      </c>
      <c r="I336" s="90">
        <f t="shared" ca="1" si="284"/>
        <v>0</v>
      </c>
      <c r="J336" s="90">
        <f t="shared" ca="1" si="285"/>
        <v>0</v>
      </c>
      <c r="K336" s="90">
        <f t="shared" ca="1" si="286"/>
        <v>0</v>
      </c>
      <c r="L336" s="90">
        <f t="shared" ca="1" si="287"/>
        <v>0</v>
      </c>
      <c r="M336" s="90">
        <f t="shared" ca="1" si="288"/>
        <v>0</v>
      </c>
      <c r="N336" s="90">
        <f t="shared" ca="1" si="289"/>
        <v>0</v>
      </c>
      <c r="O336" s="90">
        <f t="shared" ca="1" si="290"/>
        <v>0</v>
      </c>
      <c r="P336" s="90">
        <f t="shared" ca="1" si="291"/>
        <v>0</v>
      </c>
      <c r="Q336" s="90">
        <f t="shared" ca="1" si="292"/>
        <v>0</v>
      </c>
      <c r="R336" s="90">
        <f t="shared" ca="1" si="293"/>
        <v>0</v>
      </c>
      <c r="S336" s="90">
        <f t="shared" ca="1" si="294"/>
        <v>0</v>
      </c>
      <c r="T336" s="91"/>
      <c r="U336" s="90">
        <f t="shared" ca="1" si="277"/>
        <v>0</v>
      </c>
      <c r="V336" s="90">
        <f t="shared" ca="1" si="295"/>
        <v>0</v>
      </c>
      <c r="W336" s="90">
        <f t="shared" ca="1" si="296"/>
        <v>0</v>
      </c>
      <c r="X336" s="90">
        <f t="shared" ca="1" si="297"/>
        <v>0</v>
      </c>
      <c r="Y336" s="90">
        <f t="shared" ca="1" si="298"/>
        <v>0</v>
      </c>
      <c r="Z336" s="90">
        <f t="shared" ca="1" si="299"/>
        <v>0</v>
      </c>
      <c r="AA336" s="90">
        <f t="shared" ca="1" si="300"/>
        <v>0</v>
      </c>
      <c r="AB336" s="90">
        <f t="shared" ca="1" si="301"/>
        <v>0</v>
      </c>
      <c r="AC336" s="90">
        <f t="shared" ca="1" si="302"/>
        <v>0</v>
      </c>
      <c r="AD336" s="90">
        <f t="shared" ca="1" si="303"/>
        <v>0</v>
      </c>
      <c r="AE336" s="90">
        <f t="shared" ca="1" si="304"/>
        <v>0</v>
      </c>
      <c r="AF336" s="90">
        <f t="shared" ca="1" si="305"/>
        <v>0</v>
      </c>
      <c r="AG336" s="90">
        <f t="shared" ca="1" si="306"/>
        <v>0</v>
      </c>
      <c r="AH336" s="90">
        <f t="shared" ca="1" si="307"/>
        <v>0</v>
      </c>
      <c r="AI336" s="90">
        <f t="shared" ca="1" si="308"/>
        <v>0</v>
      </c>
      <c r="AJ336" s="90">
        <f t="shared" ca="1" si="309"/>
        <v>0</v>
      </c>
      <c r="AK336" s="94"/>
      <c r="AL336" s="90">
        <f t="shared" ca="1" si="310"/>
        <v>0</v>
      </c>
      <c r="AM336" s="90">
        <f t="shared" ca="1" si="311"/>
        <v>0</v>
      </c>
      <c r="AN336" s="90">
        <f t="shared" ca="1" si="312"/>
        <v>0</v>
      </c>
      <c r="AO336" s="90">
        <f t="shared" ca="1" si="313"/>
        <v>0</v>
      </c>
      <c r="AP336" s="90">
        <f t="shared" ca="1" si="314"/>
        <v>0</v>
      </c>
      <c r="AQ336" s="90">
        <f t="shared" ca="1" si="315"/>
        <v>0</v>
      </c>
      <c r="AR336" s="90">
        <f t="shared" ca="1" si="316"/>
        <v>0</v>
      </c>
      <c r="AS336" s="90">
        <f t="shared" ca="1" si="317"/>
        <v>0</v>
      </c>
      <c r="AT336" s="90">
        <f t="shared" ca="1" si="318"/>
        <v>0</v>
      </c>
      <c r="AU336" s="90">
        <f t="shared" ca="1" si="319"/>
        <v>0</v>
      </c>
      <c r="AV336" s="90">
        <f t="shared" ca="1" si="320"/>
        <v>0</v>
      </c>
      <c r="AW336" s="90">
        <f t="shared" ca="1" si="321"/>
        <v>0</v>
      </c>
      <c r="AX336" s="90">
        <f t="shared" ca="1" si="322"/>
        <v>0</v>
      </c>
      <c r="AY336" s="90">
        <f t="shared" ca="1" si="323"/>
        <v>0</v>
      </c>
      <c r="AZ336" s="90">
        <f t="shared" ca="1" si="324"/>
        <v>0</v>
      </c>
      <c r="BA336" s="92">
        <f t="shared" ca="1" si="325"/>
        <v>0</v>
      </c>
      <c r="BB336" s="95"/>
      <c r="BC336" s="90">
        <f t="shared" ca="1" si="326"/>
        <v>0</v>
      </c>
      <c r="BD336" s="90">
        <f t="shared" ca="1" si="327"/>
        <v>0</v>
      </c>
      <c r="BE336" s="90">
        <f t="shared" ca="1" si="328"/>
        <v>0</v>
      </c>
      <c r="BF336" s="90">
        <f t="shared" ca="1" si="329"/>
        <v>0</v>
      </c>
      <c r="BG336" s="90">
        <f t="shared" ca="1" si="330"/>
        <v>0</v>
      </c>
      <c r="BH336" s="90">
        <f t="shared" ca="1" si="331"/>
        <v>0</v>
      </c>
      <c r="BI336" s="90">
        <f t="shared" ca="1" si="332"/>
        <v>0</v>
      </c>
      <c r="BJ336" s="90">
        <f t="shared" ca="1" si="333"/>
        <v>0</v>
      </c>
      <c r="BK336" s="90">
        <f t="shared" ca="1" si="334"/>
        <v>0</v>
      </c>
      <c r="BL336" s="90">
        <f t="shared" ca="1" si="335"/>
        <v>0</v>
      </c>
      <c r="BM336" s="90">
        <f t="shared" ca="1" si="336"/>
        <v>0</v>
      </c>
      <c r="BN336" s="90">
        <f t="shared" ca="1" si="337"/>
        <v>0</v>
      </c>
      <c r="BO336" s="90">
        <f t="shared" ca="1" si="338"/>
        <v>0</v>
      </c>
      <c r="BP336" s="90">
        <f t="shared" ca="1" si="339"/>
        <v>0</v>
      </c>
      <c r="BQ336" s="90">
        <f t="shared" ca="1" si="340"/>
        <v>0</v>
      </c>
      <c r="BR336" s="92">
        <f t="shared" ca="1" si="341"/>
        <v>0</v>
      </c>
      <c r="BS336" s="92"/>
      <c r="BT336" s="93">
        <f t="shared" ca="1" si="342"/>
        <v>0</v>
      </c>
      <c r="BU336" s="90">
        <f ca="1">IF(W335&lt;=0,0,IF($C336&lt;=SUM($BT336:BT336),0,IF(BD336+$C336-SUM($BT336:BT336)&gt;W335+AM336,W335+AM336-BD336,$C336-SUM($BT336:BT336))))</f>
        <v>0</v>
      </c>
      <c r="BV336" s="90">
        <f ca="1">IF(X335&lt;=0,0,IF($C336&lt;=SUM($BT336:BU336),0,IF(BE336+$C336-SUM($BT336:BU336)&gt;X335+AN336,X335+AN336-BE336,$C336-SUM($BT336:BU336))))</f>
        <v>0</v>
      </c>
      <c r="BW336" s="90">
        <f ca="1">IF(Y335&lt;=0,0,IF($C336&lt;=SUM($BT336:BV336),0,IF(BF336+$C336-SUM($BT336:BV336)&gt;Y335+AO336,Y335+AO336-BF336,$C336-SUM($BT336:BV336))))</f>
        <v>0</v>
      </c>
      <c r="BX336" s="90">
        <f ca="1">IF(Z335&lt;=0,0,IF($C336&lt;=SUM($BT336:BW336),0,IF(BG336+$C336-SUM($BT336:BW336)&gt;Z335+AP336,Z335+AP336-BG336,$C336-SUM($BT336:BW336))))</f>
        <v>0</v>
      </c>
      <c r="BY336" s="90">
        <f ca="1">IF(AA335&lt;=0,0,IF($C336&lt;=SUM($BT336:BX336),0,IF(BH336+$C336-SUM($BT336:BX336)&gt;AA335+AQ336,AA335+AQ336-BH336,$C336-SUM($BT336:BX336))))</f>
        <v>0</v>
      </c>
      <c r="BZ336" s="90">
        <f ca="1">IF(AB335&lt;=0,0,IF($C336&lt;=SUM($BT336:BY336),0,IF(BI336+$C336-SUM($BT336:BY336)&gt;AB335+AR336,AB335+AR336-BI336,$C336-SUM($BT336:BY336))))</f>
        <v>0</v>
      </c>
      <c r="CA336" s="90">
        <f ca="1">IF(AC335&lt;=0,0,IF($C336&lt;=SUM($BT336:BZ336),0,IF(BJ336+$C336-SUM($BT336:BZ336)&gt;AC335+AS336,AC335+AS336-BJ336,$C336-SUM($BT336:BZ336))))</f>
        <v>0</v>
      </c>
      <c r="CB336" s="90">
        <f ca="1">IF(AD335&lt;=0,0,IF($C336&lt;=SUM($BT336:CA336),0,IF(BK336+$C336-SUM($BT336:CA336)&gt;AD335+AT336,AD335+AT336-BK336,$C336-SUM($BT336:CA336))))</f>
        <v>0</v>
      </c>
      <c r="CC336" s="90">
        <f ca="1">IF(AE335&lt;=0,0,IF($C336&lt;=SUM($BT336:CB336),0,IF(BL336+$C336-SUM($BT336:CB336)&gt;AE335+AU336,AE335+AU336-BL336,$C336-SUM($BT336:CB336))))</f>
        <v>0</v>
      </c>
      <c r="CD336" s="90">
        <f ca="1">IF(AF335&lt;=0,0,IF($C336&lt;=SUM($BT336:CC336),0,IF(BM336+$C336-SUM($BT336:CC336)&gt;AF335+AV336,AF335+AV336-BM336,$C336-SUM($BT336:CC336))))</f>
        <v>0</v>
      </c>
      <c r="CE336" s="90">
        <f ca="1">IF(AG335&lt;=0,0,IF($C336&lt;=SUM($BT336:CD336),0,IF(BN336+$C336-SUM($BT336:CD336)&gt;AG335+AW336,AG335+AW336-BN336,$C336-SUM($BT336:CD336))))</f>
        <v>0</v>
      </c>
      <c r="CF336" s="90">
        <f ca="1">IF(AH335&lt;=0,0,IF($C336&lt;=SUM($BT336:CE336),0,IF(BO336+$C336-SUM($BT336:CE336)&gt;AH335+AX336,AH335+AX336-BO336,$C336-SUM($BT336:CE336))))</f>
        <v>0</v>
      </c>
      <c r="CG336" s="90">
        <f ca="1">IF(AI335&lt;=0,0,IF($C336&lt;=SUM($BT336:CF336),0,IF(BP336+$C336-SUM($BT336:CF336)&gt;AI335+AY336,AI335+AY336-BP336,$C336-SUM($BT336:CF336))))</f>
        <v>0</v>
      </c>
      <c r="CH336" s="90">
        <f ca="1">IF(AJ335&lt;=0,0,IF($C336&lt;=SUM($BT336:CG336),0,IF(BQ336+$C336-SUM($BT336:CG336)&gt;AJ335+AZ336,AJ335+AZ336-BQ336,$C336-SUM($BT336:CG336))))</f>
        <v>0</v>
      </c>
    </row>
    <row r="337" spans="1:86" ht="11.1" customHeight="1" x14ac:dyDescent="0.2">
      <c r="A337" s="86" t="str">
        <f t="shared" ca="1" si="278"/>
        <v/>
      </c>
      <c r="B337" s="87" t="e">
        <f t="shared" ca="1" si="343"/>
        <v>#N/A</v>
      </c>
      <c r="C337" s="88" t="str">
        <f t="shared" ca="1" si="279"/>
        <v/>
      </c>
      <c r="D337" s="89"/>
      <c r="E337" s="90">
        <f t="shared" ca="1" si="280"/>
        <v>0</v>
      </c>
      <c r="F337" s="90">
        <f t="shared" ca="1" si="281"/>
        <v>0</v>
      </c>
      <c r="G337" s="90">
        <f t="shared" ca="1" si="282"/>
        <v>0</v>
      </c>
      <c r="H337" s="90">
        <f t="shared" ca="1" si="283"/>
        <v>0</v>
      </c>
      <c r="I337" s="90">
        <f t="shared" ca="1" si="284"/>
        <v>0</v>
      </c>
      <c r="J337" s="90">
        <f t="shared" ca="1" si="285"/>
        <v>0</v>
      </c>
      <c r="K337" s="90">
        <f t="shared" ca="1" si="286"/>
        <v>0</v>
      </c>
      <c r="L337" s="90">
        <f t="shared" ca="1" si="287"/>
        <v>0</v>
      </c>
      <c r="M337" s="90">
        <f t="shared" ca="1" si="288"/>
        <v>0</v>
      </c>
      <c r="N337" s="90">
        <f t="shared" ca="1" si="289"/>
        <v>0</v>
      </c>
      <c r="O337" s="90">
        <f t="shared" ca="1" si="290"/>
        <v>0</v>
      </c>
      <c r="P337" s="90">
        <f t="shared" ca="1" si="291"/>
        <v>0</v>
      </c>
      <c r="Q337" s="90">
        <f t="shared" ca="1" si="292"/>
        <v>0</v>
      </c>
      <c r="R337" s="90">
        <f t="shared" ca="1" si="293"/>
        <v>0</v>
      </c>
      <c r="S337" s="90">
        <f t="shared" ca="1" si="294"/>
        <v>0</v>
      </c>
      <c r="T337" s="91"/>
      <c r="U337" s="90">
        <f t="shared" ca="1" si="277"/>
        <v>0</v>
      </c>
      <c r="V337" s="90">
        <f t="shared" ca="1" si="295"/>
        <v>0</v>
      </c>
      <c r="W337" s="90">
        <f t="shared" ca="1" si="296"/>
        <v>0</v>
      </c>
      <c r="X337" s="90">
        <f t="shared" ca="1" si="297"/>
        <v>0</v>
      </c>
      <c r="Y337" s="90">
        <f t="shared" ca="1" si="298"/>
        <v>0</v>
      </c>
      <c r="Z337" s="90">
        <f t="shared" ca="1" si="299"/>
        <v>0</v>
      </c>
      <c r="AA337" s="90">
        <f t="shared" ca="1" si="300"/>
        <v>0</v>
      </c>
      <c r="AB337" s="90">
        <f t="shared" ca="1" si="301"/>
        <v>0</v>
      </c>
      <c r="AC337" s="90">
        <f t="shared" ca="1" si="302"/>
        <v>0</v>
      </c>
      <c r="AD337" s="90">
        <f t="shared" ca="1" si="303"/>
        <v>0</v>
      </c>
      <c r="AE337" s="90">
        <f t="shared" ca="1" si="304"/>
        <v>0</v>
      </c>
      <c r="AF337" s="90">
        <f t="shared" ca="1" si="305"/>
        <v>0</v>
      </c>
      <c r="AG337" s="90">
        <f t="shared" ca="1" si="306"/>
        <v>0</v>
      </c>
      <c r="AH337" s="90">
        <f t="shared" ca="1" si="307"/>
        <v>0</v>
      </c>
      <c r="AI337" s="90">
        <f t="shared" ca="1" si="308"/>
        <v>0</v>
      </c>
      <c r="AJ337" s="90">
        <f t="shared" ca="1" si="309"/>
        <v>0</v>
      </c>
      <c r="AK337" s="94"/>
      <c r="AL337" s="90">
        <f t="shared" ca="1" si="310"/>
        <v>0</v>
      </c>
      <c r="AM337" s="90">
        <f t="shared" ca="1" si="311"/>
        <v>0</v>
      </c>
      <c r="AN337" s="90">
        <f t="shared" ca="1" si="312"/>
        <v>0</v>
      </c>
      <c r="AO337" s="90">
        <f t="shared" ca="1" si="313"/>
        <v>0</v>
      </c>
      <c r="AP337" s="90">
        <f t="shared" ca="1" si="314"/>
        <v>0</v>
      </c>
      <c r="AQ337" s="90">
        <f t="shared" ca="1" si="315"/>
        <v>0</v>
      </c>
      <c r="AR337" s="90">
        <f t="shared" ca="1" si="316"/>
        <v>0</v>
      </c>
      <c r="AS337" s="90">
        <f t="shared" ca="1" si="317"/>
        <v>0</v>
      </c>
      <c r="AT337" s="90">
        <f t="shared" ca="1" si="318"/>
        <v>0</v>
      </c>
      <c r="AU337" s="90">
        <f t="shared" ca="1" si="319"/>
        <v>0</v>
      </c>
      <c r="AV337" s="90">
        <f t="shared" ca="1" si="320"/>
        <v>0</v>
      </c>
      <c r="AW337" s="90">
        <f t="shared" ca="1" si="321"/>
        <v>0</v>
      </c>
      <c r="AX337" s="90">
        <f t="shared" ca="1" si="322"/>
        <v>0</v>
      </c>
      <c r="AY337" s="90">
        <f t="shared" ca="1" si="323"/>
        <v>0</v>
      </c>
      <c r="AZ337" s="90">
        <f t="shared" ca="1" si="324"/>
        <v>0</v>
      </c>
      <c r="BA337" s="92">
        <f t="shared" ca="1" si="325"/>
        <v>0</v>
      </c>
      <c r="BB337" s="95"/>
      <c r="BC337" s="90">
        <f t="shared" ca="1" si="326"/>
        <v>0</v>
      </c>
      <c r="BD337" s="90">
        <f t="shared" ca="1" si="327"/>
        <v>0</v>
      </c>
      <c r="BE337" s="90">
        <f t="shared" ca="1" si="328"/>
        <v>0</v>
      </c>
      <c r="BF337" s="90">
        <f t="shared" ca="1" si="329"/>
        <v>0</v>
      </c>
      <c r="BG337" s="90">
        <f t="shared" ca="1" si="330"/>
        <v>0</v>
      </c>
      <c r="BH337" s="90">
        <f t="shared" ca="1" si="331"/>
        <v>0</v>
      </c>
      <c r="BI337" s="90">
        <f t="shared" ca="1" si="332"/>
        <v>0</v>
      </c>
      <c r="BJ337" s="90">
        <f t="shared" ca="1" si="333"/>
        <v>0</v>
      </c>
      <c r="BK337" s="90">
        <f t="shared" ca="1" si="334"/>
        <v>0</v>
      </c>
      <c r="BL337" s="90">
        <f t="shared" ca="1" si="335"/>
        <v>0</v>
      </c>
      <c r="BM337" s="90">
        <f t="shared" ca="1" si="336"/>
        <v>0</v>
      </c>
      <c r="BN337" s="90">
        <f t="shared" ca="1" si="337"/>
        <v>0</v>
      </c>
      <c r="BO337" s="90">
        <f t="shared" ca="1" si="338"/>
        <v>0</v>
      </c>
      <c r="BP337" s="90">
        <f t="shared" ca="1" si="339"/>
        <v>0</v>
      </c>
      <c r="BQ337" s="90">
        <f t="shared" ca="1" si="340"/>
        <v>0</v>
      </c>
      <c r="BR337" s="92">
        <f t="shared" ca="1" si="341"/>
        <v>0</v>
      </c>
      <c r="BS337" s="92"/>
      <c r="BT337" s="93">
        <f t="shared" ca="1" si="342"/>
        <v>0</v>
      </c>
      <c r="BU337" s="90">
        <f ca="1">IF(W336&lt;=0,0,IF($C337&lt;=SUM($BT337:BT337),0,IF(BD337+$C337-SUM($BT337:BT337)&gt;W336+AM337,W336+AM337-BD337,$C337-SUM($BT337:BT337))))</f>
        <v>0</v>
      </c>
      <c r="BV337" s="90">
        <f ca="1">IF(X336&lt;=0,0,IF($C337&lt;=SUM($BT337:BU337),0,IF(BE337+$C337-SUM($BT337:BU337)&gt;X336+AN337,X336+AN337-BE337,$C337-SUM($BT337:BU337))))</f>
        <v>0</v>
      </c>
      <c r="BW337" s="90">
        <f ca="1">IF(Y336&lt;=0,0,IF($C337&lt;=SUM($BT337:BV337),0,IF(BF337+$C337-SUM($BT337:BV337)&gt;Y336+AO337,Y336+AO337-BF337,$C337-SUM($BT337:BV337))))</f>
        <v>0</v>
      </c>
      <c r="BX337" s="90">
        <f ca="1">IF(Z336&lt;=0,0,IF($C337&lt;=SUM($BT337:BW337),0,IF(BG337+$C337-SUM($BT337:BW337)&gt;Z336+AP337,Z336+AP337-BG337,$C337-SUM($BT337:BW337))))</f>
        <v>0</v>
      </c>
      <c r="BY337" s="90">
        <f ca="1">IF(AA336&lt;=0,0,IF($C337&lt;=SUM($BT337:BX337),0,IF(BH337+$C337-SUM($BT337:BX337)&gt;AA336+AQ337,AA336+AQ337-BH337,$C337-SUM($BT337:BX337))))</f>
        <v>0</v>
      </c>
      <c r="BZ337" s="90">
        <f ca="1">IF(AB336&lt;=0,0,IF($C337&lt;=SUM($BT337:BY337),0,IF(BI337+$C337-SUM($BT337:BY337)&gt;AB336+AR337,AB336+AR337-BI337,$C337-SUM($BT337:BY337))))</f>
        <v>0</v>
      </c>
      <c r="CA337" s="90">
        <f ca="1">IF(AC336&lt;=0,0,IF($C337&lt;=SUM($BT337:BZ337),0,IF(BJ337+$C337-SUM($BT337:BZ337)&gt;AC336+AS337,AC336+AS337-BJ337,$C337-SUM($BT337:BZ337))))</f>
        <v>0</v>
      </c>
      <c r="CB337" s="90">
        <f ca="1">IF(AD336&lt;=0,0,IF($C337&lt;=SUM($BT337:CA337),0,IF(BK337+$C337-SUM($BT337:CA337)&gt;AD336+AT337,AD336+AT337-BK337,$C337-SUM($BT337:CA337))))</f>
        <v>0</v>
      </c>
      <c r="CC337" s="90">
        <f ca="1">IF(AE336&lt;=0,0,IF($C337&lt;=SUM($BT337:CB337),0,IF(BL337+$C337-SUM($BT337:CB337)&gt;AE336+AU337,AE336+AU337-BL337,$C337-SUM($BT337:CB337))))</f>
        <v>0</v>
      </c>
      <c r="CD337" s="90">
        <f ca="1">IF(AF336&lt;=0,0,IF($C337&lt;=SUM($BT337:CC337),0,IF(BM337+$C337-SUM($BT337:CC337)&gt;AF336+AV337,AF336+AV337-BM337,$C337-SUM($BT337:CC337))))</f>
        <v>0</v>
      </c>
      <c r="CE337" s="90">
        <f ca="1">IF(AG336&lt;=0,0,IF($C337&lt;=SUM($BT337:CD337),0,IF(BN337+$C337-SUM($BT337:CD337)&gt;AG336+AW337,AG336+AW337-BN337,$C337-SUM($BT337:CD337))))</f>
        <v>0</v>
      </c>
      <c r="CF337" s="90">
        <f ca="1">IF(AH336&lt;=0,0,IF($C337&lt;=SUM($BT337:CE337),0,IF(BO337+$C337-SUM($BT337:CE337)&gt;AH336+AX337,AH336+AX337-BO337,$C337-SUM($BT337:CE337))))</f>
        <v>0</v>
      </c>
      <c r="CG337" s="90">
        <f ca="1">IF(AI336&lt;=0,0,IF($C337&lt;=SUM($BT337:CF337),0,IF(BP337+$C337-SUM($BT337:CF337)&gt;AI336+AY337,AI336+AY337-BP337,$C337-SUM($BT337:CF337))))</f>
        <v>0</v>
      </c>
      <c r="CH337" s="90">
        <f ca="1">IF(AJ336&lt;=0,0,IF($C337&lt;=SUM($BT337:CG337),0,IF(BQ337+$C337-SUM($BT337:CG337)&gt;AJ336+AZ337,AJ336+AZ337-BQ337,$C337-SUM($BT337:CG337))))</f>
        <v>0</v>
      </c>
    </row>
    <row r="338" spans="1:86" ht="11.1" customHeight="1" x14ac:dyDescent="0.2">
      <c r="A338" s="86" t="str">
        <f t="shared" ca="1" si="278"/>
        <v/>
      </c>
      <c r="B338" s="87" t="e">
        <f t="shared" ca="1" si="343"/>
        <v>#N/A</v>
      </c>
      <c r="C338" s="88" t="str">
        <f t="shared" ca="1" si="279"/>
        <v/>
      </c>
      <c r="D338" s="89"/>
      <c r="E338" s="90">
        <f t="shared" ca="1" si="280"/>
        <v>0</v>
      </c>
      <c r="F338" s="90">
        <f t="shared" ca="1" si="281"/>
        <v>0</v>
      </c>
      <c r="G338" s="90">
        <f t="shared" ca="1" si="282"/>
        <v>0</v>
      </c>
      <c r="H338" s="90">
        <f t="shared" ca="1" si="283"/>
        <v>0</v>
      </c>
      <c r="I338" s="90">
        <f t="shared" ca="1" si="284"/>
        <v>0</v>
      </c>
      <c r="J338" s="90">
        <f t="shared" ca="1" si="285"/>
        <v>0</v>
      </c>
      <c r="K338" s="90">
        <f t="shared" ca="1" si="286"/>
        <v>0</v>
      </c>
      <c r="L338" s="90">
        <f t="shared" ca="1" si="287"/>
        <v>0</v>
      </c>
      <c r="M338" s="90">
        <f t="shared" ca="1" si="288"/>
        <v>0</v>
      </c>
      <c r="N338" s="90">
        <f t="shared" ca="1" si="289"/>
        <v>0</v>
      </c>
      <c r="O338" s="90">
        <f t="shared" ca="1" si="290"/>
        <v>0</v>
      </c>
      <c r="P338" s="90">
        <f t="shared" ca="1" si="291"/>
        <v>0</v>
      </c>
      <c r="Q338" s="90">
        <f t="shared" ca="1" si="292"/>
        <v>0</v>
      </c>
      <c r="R338" s="90">
        <f t="shared" ca="1" si="293"/>
        <v>0</v>
      </c>
      <c r="S338" s="90">
        <f t="shared" ca="1" si="294"/>
        <v>0</v>
      </c>
      <c r="T338" s="91"/>
      <c r="U338" s="90">
        <f t="shared" ca="1" si="277"/>
        <v>0</v>
      </c>
      <c r="V338" s="90">
        <f t="shared" ca="1" si="295"/>
        <v>0</v>
      </c>
      <c r="W338" s="90">
        <f t="shared" ca="1" si="296"/>
        <v>0</v>
      </c>
      <c r="X338" s="90">
        <f t="shared" ca="1" si="297"/>
        <v>0</v>
      </c>
      <c r="Y338" s="90">
        <f t="shared" ca="1" si="298"/>
        <v>0</v>
      </c>
      <c r="Z338" s="90">
        <f t="shared" ca="1" si="299"/>
        <v>0</v>
      </c>
      <c r="AA338" s="90">
        <f t="shared" ca="1" si="300"/>
        <v>0</v>
      </c>
      <c r="AB338" s="90">
        <f t="shared" ca="1" si="301"/>
        <v>0</v>
      </c>
      <c r="AC338" s="90">
        <f t="shared" ca="1" si="302"/>
        <v>0</v>
      </c>
      <c r="AD338" s="90">
        <f t="shared" ca="1" si="303"/>
        <v>0</v>
      </c>
      <c r="AE338" s="90">
        <f t="shared" ca="1" si="304"/>
        <v>0</v>
      </c>
      <c r="AF338" s="90">
        <f t="shared" ca="1" si="305"/>
        <v>0</v>
      </c>
      <c r="AG338" s="90">
        <f t="shared" ca="1" si="306"/>
        <v>0</v>
      </c>
      <c r="AH338" s="90">
        <f t="shared" ca="1" si="307"/>
        <v>0</v>
      </c>
      <c r="AI338" s="90">
        <f t="shared" ca="1" si="308"/>
        <v>0</v>
      </c>
      <c r="AJ338" s="90">
        <f t="shared" ca="1" si="309"/>
        <v>0</v>
      </c>
      <c r="AK338" s="94"/>
      <c r="AL338" s="90">
        <f t="shared" ca="1" si="310"/>
        <v>0</v>
      </c>
      <c r="AM338" s="90">
        <f t="shared" ca="1" si="311"/>
        <v>0</v>
      </c>
      <c r="AN338" s="90">
        <f t="shared" ca="1" si="312"/>
        <v>0</v>
      </c>
      <c r="AO338" s="90">
        <f t="shared" ca="1" si="313"/>
        <v>0</v>
      </c>
      <c r="AP338" s="90">
        <f t="shared" ca="1" si="314"/>
        <v>0</v>
      </c>
      <c r="AQ338" s="90">
        <f t="shared" ca="1" si="315"/>
        <v>0</v>
      </c>
      <c r="AR338" s="90">
        <f t="shared" ca="1" si="316"/>
        <v>0</v>
      </c>
      <c r="AS338" s="90">
        <f t="shared" ca="1" si="317"/>
        <v>0</v>
      </c>
      <c r="AT338" s="90">
        <f t="shared" ca="1" si="318"/>
        <v>0</v>
      </c>
      <c r="AU338" s="90">
        <f t="shared" ca="1" si="319"/>
        <v>0</v>
      </c>
      <c r="AV338" s="90">
        <f t="shared" ca="1" si="320"/>
        <v>0</v>
      </c>
      <c r="AW338" s="90">
        <f t="shared" ca="1" si="321"/>
        <v>0</v>
      </c>
      <c r="AX338" s="90">
        <f t="shared" ca="1" si="322"/>
        <v>0</v>
      </c>
      <c r="AY338" s="90">
        <f t="shared" ca="1" si="323"/>
        <v>0</v>
      </c>
      <c r="AZ338" s="90">
        <f t="shared" ca="1" si="324"/>
        <v>0</v>
      </c>
      <c r="BA338" s="92">
        <f t="shared" ca="1" si="325"/>
        <v>0</v>
      </c>
      <c r="BB338" s="95"/>
      <c r="BC338" s="90">
        <f t="shared" ca="1" si="326"/>
        <v>0</v>
      </c>
      <c r="BD338" s="90">
        <f t="shared" ca="1" si="327"/>
        <v>0</v>
      </c>
      <c r="BE338" s="90">
        <f t="shared" ca="1" si="328"/>
        <v>0</v>
      </c>
      <c r="BF338" s="90">
        <f t="shared" ca="1" si="329"/>
        <v>0</v>
      </c>
      <c r="BG338" s="90">
        <f t="shared" ca="1" si="330"/>
        <v>0</v>
      </c>
      <c r="BH338" s="90">
        <f t="shared" ca="1" si="331"/>
        <v>0</v>
      </c>
      <c r="BI338" s="90">
        <f t="shared" ca="1" si="332"/>
        <v>0</v>
      </c>
      <c r="BJ338" s="90">
        <f t="shared" ca="1" si="333"/>
        <v>0</v>
      </c>
      <c r="BK338" s="90">
        <f t="shared" ca="1" si="334"/>
        <v>0</v>
      </c>
      <c r="BL338" s="90">
        <f t="shared" ca="1" si="335"/>
        <v>0</v>
      </c>
      <c r="BM338" s="90">
        <f t="shared" ca="1" si="336"/>
        <v>0</v>
      </c>
      <c r="BN338" s="90">
        <f t="shared" ca="1" si="337"/>
        <v>0</v>
      </c>
      <c r="BO338" s="90">
        <f t="shared" ca="1" si="338"/>
        <v>0</v>
      </c>
      <c r="BP338" s="90">
        <f t="shared" ca="1" si="339"/>
        <v>0</v>
      </c>
      <c r="BQ338" s="90">
        <f t="shared" ca="1" si="340"/>
        <v>0</v>
      </c>
      <c r="BR338" s="92">
        <f t="shared" ca="1" si="341"/>
        <v>0</v>
      </c>
      <c r="BS338" s="92"/>
      <c r="BT338" s="93">
        <f t="shared" ca="1" si="342"/>
        <v>0</v>
      </c>
      <c r="BU338" s="90">
        <f ca="1">IF(W337&lt;=0,0,IF($C338&lt;=SUM($BT338:BT338),0,IF(BD338+$C338-SUM($BT338:BT338)&gt;W337+AM338,W337+AM338-BD338,$C338-SUM($BT338:BT338))))</f>
        <v>0</v>
      </c>
      <c r="BV338" s="90">
        <f ca="1">IF(X337&lt;=0,0,IF($C338&lt;=SUM($BT338:BU338),0,IF(BE338+$C338-SUM($BT338:BU338)&gt;X337+AN338,X337+AN338-BE338,$C338-SUM($BT338:BU338))))</f>
        <v>0</v>
      </c>
      <c r="BW338" s="90">
        <f ca="1">IF(Y337&lt;=0,0,IF($C338&lt;=SUM($BT338:BV338),0,IF(BF338+$C338-SUM($BT338:BV338)&gt;Y337+AO338,Y337+AO338-BF338,$C338-SUM($BT338:BV338))))</f>
        <v>0</v>
      </c>
      <c r="BX338" s="90">
        <f ca="1">IF(Z337&lt;=0,0,IF($C338&lt;=SUM($BT338:BW338),0,IF(BG338+$C338-SUM($BT338:BW338)&gt;Z337+AP338,Z337+AP338-BG338,$C338-SUM($BT338:BW338))))</f>
        <v>0</v>
      </c>
      <c r="BY338" s="90">
        <f ca="1">IF(AA337&lt;=0,0,IF($C338&lt;=SUM($BT338:BX338),0,IF(BH338+$C338-SUM($BT338:BX338)&gt;AA337+AQ338,AA337+AQ338-BH338,$C338-SUM($BT338:BX338))))</f>
        <v>0</v>
      </c>
      <c r="BZ338" s="90">
        <f ca="1">IF(AB337&lt;=0,0,IF($C338&lt;=SUM($BT338:BY338),0,IF(BI338+$C338-SUM($BT338:BY338)&gt;AB337+AR338,AB337+AR338-BI338,$C338-SUM($BT338:BY338))))</f>
        <v>0</v>
      </c>
      <c r="CA338" s="90">
        <f ca="1">IF(AC337&lt;=0,0,IF($C338&lt;=SUM($BT338:BZ338),0,IF(BJ338+$C338-SUM($BT338:BZ338)&gt;AC337+AS338,AC337+AS338-BJ338,$C338-SUM($BT338:BZ338))))</f>
        <v>0</v>
      </c>
      <c r="CB338" s="90">
        <f ca="1">IF(AD337&lt;=0,0,IF($C338&lt;=SUM($BT338:CA338),0,IF(BK338+$C338-SUM($BT338:CA338)&gt;AD337+AT338,AD337+AT338-BK338,$C338-SUM($BT338:CA338))))</f>
        <v>0</v>
      </c>
      <c r="CC338" s="90">
        <f ca="1">IF(AE337&lt;=0,0,IF($C338&lt;=SUM($BT338:CB338),0,IF(BL338+$C338-SUM($BT338:CB338)&gt;AE337+AU338,AE337+AU338-BL338,$C338-SUM($BT338:CB338))))</f>
        <v>0</v>
      </c>
      <c r="CD338" s="90">
        <f ca="1">IF(AF337&lt;=0,0,IF($C338&lt;=SUM($BT338:CC338),0,IF(BM338+$C338-SUM($BT338:CC338)&gt;AF337+AV338,AF337+AV338-BM338,$C338-SUM($BT338:CC338))))</f>
        <v>0</v>
      </c>
      <c r="CE338" s="90">
        <f ca="1">IF(AG337&lt;=0,0,IF($C338&lt;=SUM($BT338:CD338),0,IF(BN338+$C338-SUM($BT338:CD338)&gt;AG337+AW338,AG337+AW338-BN338,$C338-SUM($BT338:CD338))))</f>
        <v>0</v>
      </c>
      <c r="CF338" s="90">
        <f ca="1">IF(AH337&lt;=0,0,IF($C338&lt;=SUM($BT338:CE338),0,IF(BO338+$C338-SUM($BT338:CE338)&gt;AH337+AX338,AH337+AX338-BO338,$C338-SUM($BT338:CE338))))</f>
        <v>0</v>
      </c>
      <c r="CG338" s="90">
        <f ca="1">IF(AI337&lt;=0,0,IF($C338&lt;=SUM($BT338:CF338),0,IF(BP338+$C338-SUM($BT338:CF338)&gt;AI337+AY338,AI337+AY338-BP338,$C338-SUM($BT338:CF338))))</f>
        <v>0</v>
      </c>
      <c r="CH338" s="90">
        <f ca="1">IF(AJ337&lt;=0,0,IF($C338&lt;=SUM($BT338:CG338),0,IF(BQ338+$C338-SUM($BT338:CG338)&gt;AJ337+AZ338,AJ337+AZ338-BQ338,$C338-SUM($BT338:CG338))))</f>
        <v>0</v>
      </c>
    </row>
    <row r="339" spans="1:86" ht="11.1" customHeight="1" x14ac:dyDescent="0.2">
      <c r="A339" s="86" t="str">
        <f t="shared" ca="1" si="278"/>
        <v/>
      </c>
      <c r="B339" s="87" t="e">
        <f t="shared" ca="1" si="343"/>
        <v>#N/A</v>
      </c>
      <c r="C339" s="88" t="str">
        <f t="shared" ca="1" si="279"/>
        <v/>
      </c>
      <c r="D339" s="89"/>
      <c r="E339" s="90">
        <f t="shared" ca="1" si="280"/>
        <v>0</v>
      </c>
      <c r="F339" s="90">
        <f t="shared" ca="1" si="281"/>
        <v>0</v>
      </c>
      <c r="G339" s="90">
        <f t="shared" ca="1" si="282"/>
        <v>0</v>
      </c>
      <c r="H339" s="90">
        <f t="shared" ca="1" si="283"/>
        <v>0</v>
      </c>
      <c r="I339" s="90">
        <f t="shared" ca="1" si="284"/>
        <v>0</v>
      </c>
      <c r="J339" s="90">
        <f t="shared" ca="1" si="285"/>
        <v>0</v>
      </c>
      <c r="K339" s="90">
        <f t="shared" ca="1" si="286"/>
        <v>0</v>
      </c>
      <c r="L339" s="90">
        <f t="shared" ca="1" si="287"/>
        <v>0</v>
      </c>
      <c r="M339" s="90">
        <f t="shared" ca="1" si="288"/>
        <v>0</v>
      </c>
      <c r="N339" s="90">
        <f t="shared" ca="1" si="289"/>
        <v>0</v>
      </c>
      <c r="O339" s="90">
        <f t="shared" ca="1" si="290"/>
        <v>0</v>
      </c>
      <c r="P339" s="90">
        <f t="shared" ca="1" si="291"/>
        <v>0</v>
      </c>
      <c r="Q339" s="90">
        <f t="shared" ca="1" si="292"/>
        <v>0</v>
      </c>
      <c r="R339" s="90">
        <f t="shared" ca="1" si="293"/>
        <v>0</v>
      </c>
      <c r="S339" s="90">
        <f t="shared" ca="1" si="294"/>
        <v>0</v>
      </c>
      <c r="T339" s="91"/>
      <c r="U339" s="90">
        <f t="shared" ca="1" si="277"/>
        <v>0</v>
      </c>
      <c r="V339" s="90">
        <f t="shared" ca="1" si="295"/>
        <v>0</v>
      </c>
      <c r="W339" s="90">
        <f t="shared" ca="1" si="296"/>
        <v>0</v>
      </c>
      <c r="X339" s="90">
        <f t="shared" ca="1" si="297"/>
        <v>0</v>
      </c>
      <c r="Y339" s="90">
        <f t="shared" ca="1" si="298"/>
        <v>0</v>
      </c>
      <c r="Z339" s="90">
        <f t="shared" ca="1" si="299"/>
        <v>0</v>
      </c>
      <c r="AA339" s="90">
        <f t="shared" ca="1" si="300"/>
        <v>0</v>
      </c>
      <c r="AB339" s="90">
        <f t="shared" ca="1" si="301"/>
        <v>0</v>
      </c>
      <c r="AC339" s="90">
        <f t="shared" ca="1" si="302"/>
        <v>0</v>
      </c>
      <c r="AD339" s="90">
        <f t="shared" ca="1" si="303"/>
        <v>0</v>
      </c>
      <c r="AE339" s="90">
        <f t="shared" ca="1" si="304"/>
        <v>0</v>
      </c>
      <c r="AF339" s="90">
        <f t="shared" ca="1" si="305"/>
        <v>0</v>
      </c>
      <c r="AG339" s="90">
        <f t="shared" ca="1" si="306"/>
        <v>0</v>
      </c>
      <c r="AH339" s="90">
        <f t="shared" ca="1" si="307"/>
        <v>0</v>
      </c>
      <c r="AI339" s="90">
        <f t="shared" ca="1" si="308"/>
        <v>0</v>
      </c>
      <c r="AJ339" s="90">
        <f t="shared" ca="1" si="309"/>
        <v>0</v>
      </c>
      <c r="AK339" s="94"/>
      <c r="AL339" s="90">
        <f t="shared" ca="1" si="310"/>
        <v>0</v>
      </c>
      <c r="AM339" s="90">
        <f t="shared" ca="1" si="311"/>
        <v>0</v>
      </c>
      <c r="AN339" s="90">
        <f t="shared" ca="1" si="312"/>
        <v>0</v>
      </c>
      <c r="AO339" s="90">
        <f t="shared" ca="1" si="313"/>
        <v>0</v>
      </c>
      <c r="AP339" s="90">
        <f t="shared" ca="1" si="314"/>
        <v>0</v>
      </c>
      <c r="AQ339" s="90">
        <f t="shared" ca="1" si="315"/>
        <v>0</v>
      </c>
      <c r="AR339" s="90">
        <f t="shared" ca="1" si="316"/>
        <v>0</v>
      </c>
      <c r="AS339" s="90">
        <f t="shared" ca="1" si="317"/>
        <v>0</v>
      </c>
      <c r="AT339" s="90">
        <f t="shared" ca="1" si="318"/>
        <v>0</v>
      </c>
      <c r="AU339" s="90">
        <f t="shared" ca="1" si="319"/>
        <v>0</v>
      </c>
      <c r="AV339" s="90">
        <f t="shared" ca="1" si="320"/>
        <v>0</v>
      </c>
      <c r="AW339" s="90">
        <f t="shared" ca="1" si="321"/>
        <v>0</v>
      </c>
      <c r="AX339" s="90">
        <f t="shared" ca="1" si="322"/>
        <v>0</v>
      </c>
      <c r="AY339" s="90">
        <f t="shared" ca="1" si="323"/>
        <v>0</v>
      </c>
      <c r="AZ339" s="90">
        <f t="shared" ca="1" si="324"/>
        <v>0</v>
      </c>
      <c r="BA339" s="92">
        <f t="shared" ca="1" si="325"/>
        <v>0</v>
      </c>
      <c r="BB339" s="95"/>
      <c r="BC339" s="90">
        <f t="shared" ca="1" si="326"/>
        <v>0</v>
      </c>
      <c r="BD339" s="90">
        <f t="shared" ca="1" si="327"/>
        <v>0</v>
      </c>
      <c r="BE339" s="90">
        <f t="shared" ca="1" si="328"/>
        <v>0</v>
      </c>
      <c r="BF339" s="90">
        <f t="shared" ca="1" si="329"/>
        <v>0</v>
      </c>
      <c r="BG339" s="90">
        <f t="shared" ca="1" si="330"/>
        <v>0</v>
      </c>
      <c r="BH339" s="90">
        <f t="shared" ca="1" si="331"/>
        <v>0</v>
      </c>
      <c r="BI339" s="90">
        <f t="shared" ca="1" si="332"/>
        <v>0</v>
      </c>
      <c r="BJ339" s="90">
        <f t="shared" ca="1" si="333"/>
        <v>0</v>
      </c>
      <c r="BK339" s="90">
        <f t="shared" ca="1" si="334"/>
        <v>0</v>
      </c>
      <c r="BL339" s="90">
        <f t="shared" ca="1" si="335"/>
        <v>0</v>
      </c>
      <c r="BM339" s="90">
        <f t="shared" ca="1" si="336"/>
        <v>0</v>
      </c>
      <c r="BN339" s="90">
        <f t="shared" ca="1" si="337"/>
        <v>0</v>
      </c>
      <c r="BO339" s="90">
        <f t="shared" ca="1" si="338"/>
        <v>0</v>
      </c>
      <c r="BP339" s="90">
        <f t="shared" ca="1" si="339"/>
        <v>0</v>
      </c>
      <c r="BQ339" s="90">
        <f t="shared" ca="1" si="340"/>
        <v>0</v>
      </c>
      <c r="BR339" s="92">
        <f t="shared" ca="1" si="341"/>
        <v>0</v>
      </c>
      <c r="BS339" s="92"/>
      <c r="BT339" s="93">
        <f t="shared" ca="1" si="342"/>
        <v>0</v>
      </c>
      <c r="BU339" s="90">
        <f ca="1">IF(W338&lt;=0,0,IF($C339&lt;=SUM($BT339:BT339),0,IF(BD339+$C339-SUM($BT339:BT339)&gt;W338+AM339,W338+AM339-BD339,$C339-SUM($BT339:BT339))))</f>
        <v>0</v>
      </c>
      <c r="BV339" s="90">
        <f ca="1">IF(X338&lt;=0,0,IF($C339&lt;=SUM($BT339:BU339),0,IF(BE339+$C339-SUM($BT339:BU339)&gt;X338+AN339,X338+AN339-BE339,$C339-SUM($BT339:BU339))))</f>
        <v>0</v>
      </c>
      <c r="BW339" s="90">
        <f ca="1">IF(Y338&lt;=0,0,IF($C339&lt;=SUM($BT339:BV339),0,IF(BF339+$C339-SUM($BT339:BV339)&gt;Y338+AO339,Y338+AO339-BF339,$C339-SUM($BT339:BV339))))</f>
        <v>0</v>
      </c>
      <c r="BX339" s="90">
        <f ca="1">IF(Z338&lt;=0,0,IF($C339&lt;=SUM($BT339:BW339),0,IF(BG339+$C339-SUM($BT339:BW339)&gt;Z338+AP339,Z338+AP339-BG339,$C339-SUM($BT339:BW339))))</f>
        <v>0</v>
      </c>
      <c r="BY339" s="90">
        <f ca="1">IF(AA338&lt;=0,0,IF($C339&lt;=SUM($BT339:BX339),0,IF(BH339+$C339-SUM($BT339:BX339)&gt;AA338+AQ339,AA338+AQ339-BH339,$C339-SUM($BT339:BX339))))</f>
        <v>0</v>
      </c>
      <c r="BZ339" s="90">
        <f ca="1">IF(AB338&lt;=0,0,IF($C339&lt;=SUM($BT339:BY339),0,IF(BI339+$C339-SUM($BT339:BY339)&gt;AB338+AR339,AB338+AR339-BI339,$C339-SUM($BT339:BY339))))</f>
        <v>0</v>
      </c>
      <c r="CA339" s="90">
        <f ca="1">IF(AC338&lt;=0,0,IF($C339&lt;=SUM($BT339:BZ339),0,IF(BJ339+$C339-SUM($BT339:BZ339)&gt;AC338+AS339,AC338+AS339-BJ339,$C339-SUM($BT339:BZ339))))</f>
        <v>0</v>
      </c>
      <c r="CB339" s="90">
        <f ca="1">IF(AD338&lt;=0,0,IF($C339&lt;=SUM($BT339:CA339),0,IF(BK339+$C339-SUM($BT339:CA339)&gt;AD338+AT339,AD338+AT339-BK339,$C339-SUM($BT339:CA339))))</f>
        <v>0</v>
      </c>
      <c r="CC339" s="90">
        <f ca="1">IF(AE338&lt;=0,0,IF($C339&lt;=SUM($BT339:CB339),0,IF(BL339+$C339-SUM($BT339:CB339)&gt;AE338+AU339,AE338+AU339-BL339,$C339-SUM($BT339:CB339))))</f>
        <v>0</v>
      </c>
      <c r="CD339" s="90">
        <f ca="1">IF(AF338&lt;=0,0,IF($C339&lt;=SUM($BT339:CC339),0,IF(BM339+$C339-SUM($BT339:CC339)&gt;AF338+AV339,AF338+AV339-BM339,$C339-SUM($BT339:CC339))))</f>
        <v>0</v>
      </c>
      <c r="CE339" s="90">
        <f ca="1">IF(AG338&lt;=0,0,IF($C339&lt;=SUM($BT339:CD339),0,IF(BN339+$C339-SUM($BT339:CD339)&gt;AG338+AW339,AG338+AW339-BN339,$C339-SUM($BT339:CD339))))</f>
        <v>0</v>
      </c>
      <c r="CF339" s="90">
        <f ca="1">IF(AH338&lt;=0,0,IF($C339&lt;=SUM($BT339:CE339),0,IF(BO339+$C339-SUM($BT339:CE339)&gt;AH338+AX339,AH338+AX339-BO339,$C339-SUM($BT339:CE339))))</f>
        <v>0</v>
      </c>
      <c r="CG339" s="90">
        <f ca="1">IF(AI338&lt;=0,0,IF($C339&lt;=SUM($BT339:CF339),0,IF(BP339+$C339-SUM($BT339:CF339)&gt;AI338+AY339,AI338+AY339-BP339,$C339-SUM($BT339:CF339))))</f>
        <v>0</v>
      </c>
      <c r="CH339" s="90">
        <f ca="1">IF(AJ338&lt;=0,0,IF($C339&lt;=SUM($BT339:CG339),0,IF(BQ339+$C339-SUM($BT339:CG339)&gt;AJ338+AZ339,AJ338+AZ339-BQ339,$C339-SUM($BT339:CG339))))</f>
        <v>0</v>
      </c>
    </row>
    <row r="340" spans="1:86" ht="11.1" customHeight="1" x14ac:dyDescent="0.2">
      <c r="A340" s="86" t="str">
        <f t="shared" ca="1" si="278"/>
        <v/>
      </c>
      <c r="B340" s="87" t="e">
        <f t="shared" ca="1" si="343"/>
        <v>#N/A</v>
      </c>
      <c r="C340" s="88" t="str">
        <f t="shared" ca="1" si="279"/>
        <v/>
      </c>
      <c r="D340" s="89"/>
      <c r="E340" s="90">
        <f t="shared" ca="1" si="280"/>
        <v>0</v>
      </c>
      <c r="F340" s="90">
        <f t="shared" ca="1" si="281"/>
        <v>0</v>
      </c>
      <c r="G340" s="90">
        <f t="shared" ca="1" si="282"/>
        <v>0</v>
      </c>
      <c r="H340" s="90">
        <f t="shared" ca="1" si="283"/>
        <v>0</v>
      </c>
      <c r="I340" s="90">
        <f t="shared" ca="1" si="284"/>
        <v>0</v>
      </c>
      <c r="J340" s="90">
        <f t="shared" ca="1" si="285"/>
        <v>0</v>
      </c>
      <c r="K340" s="90">
        <f t="shared" ca="1" si="286"/>
        <v>0</v>
      </c>
      <c r="L340" s="90">
        <f t="shared" ca="1" si="287"/>
        <v>0</v>
      </c>
      <c r="M340" s="90">
        <f t="shared" ca="1" si="288"/>
        <v>0</v>
      </c>
      <c r="N340" s="90">
        <f t="shared" ca="1" si="289"/>
        <v>0</v>
      </c>
      <c r="O340" s="90">
        <f t="shared" ca="1" si="290"/>
        <v>0</v>
      </c>
      <c r="P340" s="90">
        <f t="shared" ca="1" si="291"/>
        <v>0</v>
      </c>
      <c r="Q340" s="90">
        <f t="shared" ca="1" si="292"/>
        <v>0</v>
      </c>
      <c r="R340" s="90">
        <f t="shared" ca="1" si="293"/>
        <v>0</v>
      </c>
      <c r="S340" s="90">
        <f t="shared" ca="1" si="294"/>
        <v>0</v>
      </c>
      <c r="T340" s="91"/>
      <c r="U340" s="90">
        <f t="shared" ref="U340:U380" ca="1" si="344">SUM(V340:AJ340)</f>
        <v>0</v>
      </c>
      <c r="V340" s="90">
        <f t="shared" ca="1" si="295"/>
        <v>0</v>
      </c>
      <c r="W340" s="90">
        <f t="shared" ca="1" si="296"/>
        <v>0</v>
      </c>
      <c r="X340" s="90">
        <f t="shared" ca="1" si="297"/>
        <v>0</v>
      </c>
      <c r="Y340" s="90">
        <f t="shared" ca="1" si="298"/>
        <v>0</v>
      </c>
      <c r="Z340" s="90">
        <f t="shared" ca="1" si="299"/>
        <v>0</v>
      </c>
      <c r="AA340" s="90">
        <f t="shared" ca="1" si="300"/>
        <v>0</v>
      </c>
      <c r="AB340" s="90">
        <f t="shared" ca="1" si="301"/>
        <v>0</v>
      </c>
      <c r="AC340" s="90">
        <f t="shared" ca="1" si="302"/>
        <v>0</v>
      </c>
      <c r="AD340" s="90">
        <f t="shared" ca="1" si="303"/>
        <v>0</v>
      </c>
      <c r="AE340" s="90">
        <f t="shared" ca="1" si="304"/>
        <v>0</v>
      </c>
      <c r="AF340" s="90">
        <f t="shared" ca="1" si="305"/>
        <v>0</v>
      </c>
      <c r="AG340" s="90">
        <f t="shared" ca="1" si="306"/>
        <v>0</v>
      </c>
      <c r="AH340" s="90">
        <f t="shared" ca="1" si="307"/>
        <v>0</v>
      </c>
      <c r="AI340" s="90">
        <f t="shared" ca="1" si="308"/>
        <v>0</v>
      </c>
      <c r="AJ340" s="90">
        <f t="shared" ca="1" si="309"/>
        <v>0</v>
      </c>
      <c r="AK340" s="94"/>
      <c r="AL340" s="90">
        <f t="shared" ca="1" si="310"/>
        <v>0</v>
      </c>
      <c r="AM340" s="90">
        <f t="shared" ca="1" si="311"/>
        <v>0</v>
      </c>
      <c r="AN340" s="90">
        <f t="shared" ca="1" si="312"/>
        <v>0</v>
      </c>
      <c r="AO340" s="90">
        <f t="shared" ca="1" si="313"/>
        <v>0</v>
      </c>
      <c r="AP340" s="90">
        <f t="shared" ca="1" si="314"/>
        <v>0</v>
      </c>
      <c r="AQ340" s="90">
        <f t="shared" ca="1" si="315"/>
        <v>0</v>
      </c>
      <c r="AR340" s="90">
        <f t="shared" ca="1" si="316"/>
        <v>0</v>
      </c>
      <c r="AS340" s="90">
        <f t="shared" ca="1" si="317"/>
        <v>0</v>
      </c>
      <c r="AT340" s="90">
        <f t="shared" ca="1" si="318"/>
        <v>0</v>
      </c>
      <c r="AU340" s="90">
        <f t="shared" ca="1" si="319"/>
        <v>0</v>
      </c>
      <c r="AV340" s="90">
        <f t="shared" ca="1" si="320"/>
        <v>0</v>
      </c>
      <c r="AW340" s="90">
        <f t="shared" ca="1" si="321"/>
        <v>0</v>
      </c>
      <c r="AX340" s="90">
        <f t="shared" ca="1" si="322"/>
        <v>0</v>
      </c>
      <c r="AY340" s="90">
        <f t="shared" ca="1" si="323"/>
        <v>0</v>
      </c>
      <c r="AZ340" s="90">
        <f t="shared" ca="1" si="324"/>
        <v>0</v>
      </c>
      <c r="BA340" s="92">
        <f t="shared" ca="1" si="325"/>
        <v>0</v>
      </c>
      <c r="BB340" s="95"/>
      <c r="BC340" s="90">
        <f t="shared" ca="1" si="326"/>
        <v>0</v>
      </c>
      <c r="BD340" s="90">
        <f t="shared" ca="1" si="327"/>
        <v>0</v>
      </c>
      <c r="BE340" s="90">
        <f t="shared" ca="1" si="328"/>
        <v>0</v>
      </c>
      <c r="BF340" s="90">
        <f t="shared" ca="1" si="329"/>
        <v>0</v>
      </c>
      <c r="BG340" s="90">
        <f t="shared" ca="1" si="330"/>
        <v>0</v>
      </c>
      <c r="BH340" s="90">
        <f t="shared" ca="1" si="331"/>
        <v>0</v>
      </c>
      <c r="BI340" s="90">
        <f t="shared" ca="1" si="332"/>
        <v>0</v>
      </c>
      <c r="BJ340" s="90">
        <f t="shared" ca="1" si="333"/>
        <v>0</v>
      </c>
      <c r="BK340" s="90">
        <f t="shared" ca="1" si="334"/>
        <v>0</v>
      </c>
      <c r="BL340" s="90">
        <f t="shared" ca="1" si="335"/>
        <v>0</v>
      </c>
      <c r="BM340" s="90">
        <f t="shared" ca="1" si="336"/>
        <v>0</v>
      </c>
      <c r="BN340" s="90">
        <f t="shared" ca="1" si="337"/>
        <v>0</v>
      </c>
      <c r="BO340" s="90">
        <f t="shared" ca="1" si="338"/>
        <v>0</v>
      </c>
      <c r="BP340" s="90">
        <f t="shared" ca="1" si="339"/>
        <v>0</v>
      </c>
      <c r="BQ340" s="90">
        <f t="shared" ca="1" si="340"/>
        <v>0</v>
      </c>
      <c r="BR340" s="92">
        <f t="shared" ca="1" si="341"/>
        <v>0</v>
      </c>
      <c r="BS340" s="92"/>
      <c r="BT340" s="93">
        <f t="shared" ca="1" si="342"/>
        <v>0</v>
      </c>
      <c r="BU340" s="90">
        <f ca="1">IF(W339&lt;=0,0,IF($C340&lt;=SUM($BT340:BT340),0,IF(BD340+$C340-SUM($BT340:BT340)&gt;W339+AM340,W339+AM340-BD340,$C340-SUM($BT340:BT340))))</f>
        <v>0</v>
      </c>
      <c r="BV340" s="90">
        <f ca="1">IF(X339&lt;=0,0,IF($C340&lt;=SUM($BT340:BU340),0,IF(BE340+$C340-SUM($BT340:BU340)&gt;X339+AN340,X339+AN340-BE340,$C340-SUM($BT340:BU340))))</f>
        <v>0</v>
      </c>
      <c r="BW340" s="90">
        <f ca="1">IF(Y339&lt;=0,0,IF($C340&lt;=SUM($BT340:BV340),0,IF(BF340+$C340-SUM($BT340:BV340)&gt;Y339+AO340,Y339+AO340-BF340,$C340-SUM($BT340:BV340))))</f>
        <v>0</v>
      </c>
      <c r="BX340" s="90">
        <f ca="1">IF(Z339&lt;=0,0,IF($C340&lt;=SUM($BT340:BW340),0,IF(BG340+$C340-SUM($BT340:BW340)&gt;Z339+AP340,Z339+AP340-BG340,$C340-SUM($BT340:BW340))))</f>
        <v>0</v>
      </c>
      <c r="BY340" s="90">
        <f ca="1">IF(AA339&lt;=0,0,IF($C340&lt;=SUM($BT340:BX340),0,IF(BH340+$C340-SUM($BT340:BX340)&gt;AA339+AQ340,AA339+AQ340-BH340,$C340-SUM($BT340:BX340))))</f>
        <v>0</v>
      </c>
      <c r="BZ340" s="90">
        <f ca="1">IF(AB339&lt;=0,0,IF($C340&lt;=SUM($BT340:BY340),0,IF(BI340+$C340-SUM($BT340:BY340)&gt;AB339+AR340,AB339+AR340-BI340,$C340-SUM($BT340:BY340))))</f>
        <v>0</v>
      </c>
      <c r="CA340" s="90">
        <f ca="1">IF(AC339&lt;=0,0,IF($C340&lt;=SUM($BT340:BZ340),0,IF(BJ340+$C340-SUM($BT340:BZ340)&gt;AC339+AS340,AC339+AS340-BJ340,$C340-SUM($BT340:BZ340))))</f>
        <v>0</v>
      </c>
      <c r="CB340" s="90">
        <f ca="1">IF(AD339&lt;=0,0,IF($C340&lt;=SUM($BT340:CA340),0,IF(BK340+$C340-SUM($BT340:CA340)&gt;AD339+AT340,AD339+AT340-BK340,$C340-SUM($BT340:CA340))))</f>
        <v>0</v>
      </c>
      <c r="CC340" s="90">
        <f ca="1">IF(AE339&lt;=0,0,IF($C340&lt;=SUM($BT340:CB340),0,IF(BL340+$C340-SUM($BT340:CB340)&gt;AE339+AU340,AE339+AU340-BL340,$C340-SUM($BT340:CB340))))</f>
        <v>0</v>
      </c>
      <c r="CD340" s="90">
        <f ca="1">IF(AF339&lt;=0,0,IF($C340&lt;=SUM($BT340:CC340),0,IF(BM340+$C340-SUM($BT340:CC340)&gt;AF339+AV340,AF339+AV340-BM340,$C340-SUM($BT340:CC340))))</f>
        <v>0</v>
      </c>
      <c r="CE340" s="90">
        <f ca="1">IF(AG339&lt;=0,0,IF($C340&lt;=SUM($BT340:CD340),0,IF(BN340+$C340-SUM($BT340:CD340)&gt;AG339+AW340,AG339+AW340-BN340,$C340-SUM($BT340:CD340))))</f>
        <v>0</v>
      </c>
      <c r="CF340" s="90">
        <f ca="1">IF(AH339&lt;=0,0,IF($C340&lt;=SUM($BT340:CE340),0,IF(BO340+$C340-SUM($BT340:CE340)&gt;AH339+AX340,AH339+AX340-BO340,$C340-SUM($BT340:CE340))))</f>
        <v>0</v>
      </c>
      <c r="CG340" s="90">
        <f ca="1">IF(AI339&lt;=0,0,IF($C340&lt;=SUM($BT340:CF340),0,IF(BP340+$C340-SUM($BT340:CF340)&gt;AI339+AY340,AI339+AY340-BP340,$C340-SUM($BT340:CF340))))</f>
        <v>0</v>
      </c>
      <c r="CH340" s="90">
        <f ca="1">IF(AJ339&lt;=0,0,IF($C340&lt;=SUM($BT340:CG340),0,IF(BQ340+$C340-SUM($BT340:CG340)&gt;AJ339+AZ340,AJ339+AZ340-BQ340,$C340-SUM($BT340:CG340))))</f>
        <v>0</v>
      </c>
    </row>
    <row r="341" spans="1:86" ht="11.1" customHeight="1" x14ac:dyDescent="0.2">
      <c r="A341" s="86" t="str">
        <f t="shared" ref="A341:A380" ca="1" si="345">IF(SUM(V340:AJ340)&lt;=0,"",A340+1)</f>
        <v/>
      </c>
      <c r="B341" s="87" t="e">
        <f t="shared" ca="1" si="343"/>
        <v>#N/A</v>
      </c>
      <c r="C341" s="88" t="str">
        <f t="shared" ref="C341:C380" ca="1" si="346">IF(A341="","",IF(snowball,IF(($E$5-BR341)&lt;0,0,$E$5-BR341),0)+D341)</f>
        <v/>
      </c>
      <c r="D341" s="89"/>
      <c r="E341" s="90">
        <f t="shared" ref="E341:E380" ca="1" si="347">BC341+BT341</f>
        <v>0</v>
      </c>
      <c r="F341" s="90">
        <f t="shared" ref="F341:F380" ca="1" si="348">BD341+BU341</f>
        <v>0</v>
      </c>
      <c r="G341" s="90">
        <f t="shared" ref="G341:G380" ca="1" si="349">BE341+BV341</f>
        <v>0</v>
      </c>
      <c r="H341" s="90">
        <f t="shared" ref="H341:H380" ca="1" si="350">BF341+BW341</f>
        <v>0</v>
      </c>
      <c r="I341" s="90">
        <f t="shared" ref="I341:I380" ca="1" si="351">BG341+BX341</f>
        <v>0</v>
      </c>
      <c r="J341" s="90">
        <f t="shared" ref="J341:J380" ca="1" si="352">BH341+BY341</f>
        <v>0</v>
      </c>
      <c r="K341" s="90">
        <f t="shared" ref="K341:K380" ca="1" si="353">BI341+BZ341</f>
        <v>0</v>
      </c>
      <c r="L341" s="90">
        <f t="shared" ref="L341:L380" ca="1" si="354">BJ341+CA341</f>
        <v>0</v>
      </c>
      <c r="M341" s="90">
        <f t="shared" ref="M341:M380" ca="1" si="355">BK341+CB341</f>
        <v>0</v>
      </c>
      <c r="N341" s="90">
        <f t="shared" ref="N341:N380" ca="1" si="356">BL341+CC341</f>
        <v>0</v>
      </c>
      <c r="O341" s="90">
        <f t="shared" ref="O341:O380" ca="1" si="357">BM341+CD341</f>
        <v>0</v>
      </c>
      <c r="P341" s="90">
        <f t="shared" ref="P341:P380" ca="1" si="358">BN341+CE341</f>
        <v>0</v>
      </c>
      <c r="Q341" s="90">
        <f t="shared" ref="Q341:Q380" ca="1" si="359">BO341+CF341</f>
        <v>0</v>
      </c>
      <c r="R341" s="90">
        <f t="shared" ref="R341:R380" ca="1" si="360">BP341+CG341</f>
        <v>0</v>
      </c>
      <c r="S341" s="90">
        <f t="shared" ref="S341:S380" ca="1" si="361">BQ341+CH341</f>
        <v>0</v>
      </c>
      <c r="T341" s="91"/>
      <c r="U341" s="90">
        <f t="shared" ca="1" si="344"/>
        <v>0</v>
      </c>
      <c r="V341" s="90">
        <f t="shared" ref="V341:V380" ca="1" si="362">IF(E$10=0,0,ROUND(V340-(E341-AL341),2))</f>
        <v>0</v>
      </c>
      <c r="W341" s="90">
        <f t="shared" ref="W341:W380" ca="1" si="363">IF(F$10=0,0,ROUND(W340-(F341-AM341),2))</f>
        <v>0</v>
      </c>
      <c r="X341" s="90">
        <f t="shared" ref="X341:X380" ca="1" si="364">IF(G$10=0,0,ROUND(X340-(G341-AN341),2))</f>
        <v>0</v>
      </c>
      <c r="Y341" s="90">
        <f t="shared" ref="Y341:Y380" ca="1" si="365">IF(H$10=0,0,ROUND(Y340-(H341-AO341),2))</f>
        <v>0</v>
      </c>
      <c r="Z341" s="90">
        <f t="shared" ref="Z341:Z380" ca="1" si="366">IF(I$10=0,0,ROUND(Z340-(I341-AP341),2))</f>
        <v>0</v>
      </c>
      <c r="AA341" s="90">
        <f t="shared" ref="AA341:AA380" ca="1" si="367">IF(J$10=0,0,ROUND(AA340-(J341-AQ341),2))</f>
        <v>0</v>
      </c>
      <c r="AB341" s="90">
        <f t="shared" ref="AB341:AB380" ca="1" si="368">IF(K$10=0,0,ROUND(AB340-(K341-AR341),2))</f>
        <v>0</v>
      </c>
      <c r="AC341" s="90">
        <f t="shared" ref="AC341:AC380" ca="1" si="369">IF(L$10=0,0,ROUND(AC340-(L341-AS341),2))</f>
        <v>0</v>
      </c>
      <c r="AD341" s="90">
        <f t="shared" ref="AD341:AD380" ca="1" si="370">IF(M$10=0,0,ROUND(AD340-(M341-AT341),2))</f>
        <v>0</v>
      </c>
      <c r="AE341" s="90">
        <f t="shared" ref="AE341:AE380" ca="1" si="371">IF(N$10=0,0,ROUND(AE340-(N341-AU341),2))</f>
        <v>0</v>
      </c>
      <c r="AF341" s="90">
        <f t="shared" ref="AF341:AF380" ca="1" si="372">IF(O$10=0,0,ROUND(AF340-(O341-AV341),2))</f>
        <v>0</v>
      </c>
      <c r="AG341" s="90">
        <f t="shared" ref="AG341:AG380" ca="1" si="373">IF(P$10=0,0,ROUND(AG340-(P341-AW341),2))</f>
        <v>0</v>
      </c>
      <c r="AH341" s="90">
        <f t="shared" ref="AH341:AH380" ca="1" si="374">IF(Q$10=0,0,ROUND(AH340-(Q341-AX341),2))</f>
        <v>0</v>
      </c>
      <c r="AI341" s="90">
        <f t="shared" ref="AI341:AI380" ca="1" si="375">IF(R$10=0,0,ROUND(AI340-(R341-AY341),2))</f>
        <v>0</v>
      </c>
      <c r="AJ341" s="90">
        <f t="shared" ref="AJ341:AJ380" ca="1" si="376">IF(S$10=0,0,ROUND(AJ340-(S341-AZ341),2))</f>
        <v>0</v>
      </c>
      <c r="AK341" s="94"/>
      <c r="AL341" s="90">
        <f t="shared" ref="AL341:AL380" ca="1" si="377">ROUND(V340*E$11/12,2)</f>
        <v>0</v>
      </c>
      <c r="AM341" s="90">
        <f t="shared" ref="AM341:AM380" ca="1" si="378">ROUND(W340*F$11/12,2)</f>
        <v>0</v>
      </c>
      <c r="AN341" s="90">
        <f t="shared" ref="AN341:AN380" ca="1" si="379">ROUND(X340*G$11/12,2)</f>
        <v>0</v>
      </c>
      <c r="AO341" s="90">
        <f t="shared" ref="AO341:AO380" ca="1" si="380">ROUND(Y340*H$11/12,2)</f>
        <v>0</v>
      </c>
      <c r="AP341" s="90">
        <f t="shared" ref="AP341:AP380" ca="1" si="381">ROUND(Z340*I$11/12,2)</f>
        <v>0</v>
      </c>
      <c r="AQ341" s="90">
        <f t="shared" ref="AQ341:AQ380" ca="1" si="382">ROUND(AA340*J$11/12,2)</f>
        <v>0</v>
      </c>
      <c r="AR341" s="90">
        <f t="shared" ref="AR341:AR380" ca="1" si="383">ROUND(AB340*K$11/12,2)</f>
        <v>0</v>
      </c>
      <c r="AS341" s="90">
        <f t="shared" ref="AS341:AS380" ca="1" si="384">ROUND(AC340*L$11/12,2)</f>
        <v>0</v>
      </c>
      <c r="AT341" s="90">
        <f t="shared" ref="AT341:AT380" ca="1" si="385">ROUND(AD340*M$11/12,2)</f>
        <v>0</v>
      </c>
      <c r="AU341" s="90">
        <f t="shared" ref="AU341:AU380" ca="1" si="386">ROUND(AE340*N$11/12,2)</f>
        <v>0</v>
      </c>
      <c r="AV341" s="90">
        <f t="shared" ref="AV341:AV380" ca="1" si="387">ROUND(AF340*O$11/12,2)</f>
        <v>0</v>
      </c>
      <c r="AW341" s="90">
        <f t="shared" ref="AW341:AW380" ca="1" si="388">ROUND(AG340*P$11/12,2)</f>
        <v>0</v>
      </c>
      <c r="AX341" s="90">
        <f t="shared" ref="AX341:AX380" ca="1" si="389">ROUND(AH340*Q$11/12,2)</f>
        <v>0</v>
      </c>
      <c r="AY341" s="90">
        <f t="shared" ref="AY341:AY380" ca="1" si="390">ROUND(AI340*R$11/12,2)</f>
        <v>0</v>
      </c>
      <c r="AZ341" s="90">
        <f t="shared" ref="AZ341:AZ380" ca="1" si="391">ROUND(AJ340*S$11/12,2)</f>
        <v>0</v>
      </c>
      <c r="BA341" s="92">
        <f t="shared" ref="BA341:BA380" ca="1" si="392">SUM(AL341:AZ341)</f>
        <v>0</v>
      </c>
      <c r="BB341" s="95"/>
      <c r="BC341" s="90">
        <f t="shared" ref="BC341:BC380" ca="1" si="393">IF(V340&gt;0,IF((V340+AL341)&lt;E$12,V340+AL341,E$12),0)</f>
        <v>0</v>
      </c>
      <c r="BD341" s="90">
        <f t="shared" ref="BD341:BD380" ca="1" si="394">IF(W340&gt;0,IF((W340+AM341)&lt;F$12,W340+AM341,F$12),0)</f>
        <v>0</v>
      </c>
      <c r="BE341" s="90">
        <f t="shared" ref="BE341:BE380" ca="1" si="395">IF(X340&gt;0,IF((X340+AN341)&lt;G$12,X340+AN341,G$12),0)</f>
        <v>0</v>
      </c>
      <c r="BF341" s="90">
        <f t="shared" ref="BF341:BF380" ca="1" si="396">IF(Y340&gt;0,IF((Y340+AO341)&lt;H$12,Y340+AO341,H$12),0)</f>
        <v>0</v>
      </c>
      <c r="BG341" s="90">
        <f t="shared" ref="BG341:BG380" ca="1" si="397">IF(Z340&gt;0,IF((Z340+AP341)&lt;I$12,Z340+AP341,I$12),0)</f>
        <v>0</v>
      </c>
      <c r="BH341" s="90">
        <f t="shared" ref="BH341:BH380" ca="1" si="398">IF(AA340&gt;0,IF((AA340+AQ341)&lt;J$12,AA340+AQ341,J$12),0)</f>
        <v>0</v>
      </c>
      <c r="BI341" s="90">
        <f t="shared" ref="BI341:BI380" ca="1" si="399">IF(AB340&gt;0,IF((AB340+AR341)&lt;K$12,AB340+AR341,K$12),0)</f>
        <v>0</v>
      </c>
      <c r="BJ341" s="90">
        <f t="shared" ref="BJ341:BJ380" ca="1" si="400">IF(AC340&gt;0,IF((AC340+AS341)&lt;L$12,AC340+AS341,L$12),0)</f>
        <v>0</v>
      </c>
      <c r="BK341" s="90">
        <f t="shared" ref="BK341:BK380" ca="1" si="401">IF(AD340&gt;0,IF((AD340+AT341)&lt;M$12,AD340+AT341,M$12),0)</f>
        <v>0</v>
      </c>
      <c r="BL341" s="90">
        <f t="shared" ref="BL341:BL380" ca="1" si="402">IF(AE340&gt;0,IF((AE340+AU341)&lt;N$12,AE340+AU341,N$12),0)</f>
        <v>0</v>
      </c>
      <c r="BM341" s="90">
        <f t="shared" ref="BM341:BM380" ca="1" si="403">IF(AF340&gt;0,IF((AF340+AV341)&lt;O$12,AF340+AV341,O$12),0)</f>
        <v>0</v>
      </c>
      <c r="BN341" s="90">
        <f t="shared" ref="BN341:BN380" ca="1" si="404">IF(AG340&gt;0,IF((AG340+AW341)&lt;P$12,AG340+AW341,P$12),0)</f>
        <v>0</v>
      </c>
      <c r="BO341" s="90">
        <f t="shared" ref="BO341:BO380" ca="1" si="405">IF(AH340&gt;0,IF((AH340+AX341)&lt;Q$12,AH340+AX341,Q$12),0)</f>
        <v>0</v>
      </c>
      <c r="BP341" s="90">
        <f t="shared" ref="BP341:BP380" ca="1" si="406">IF(AI340&gt;0,IF((AI340+AY341)&lt;R$12,AI340+AY341,R$12),0)</f>
        <v>0</v>
      </c>
      <c r="BQ341" s="90">
        <f t="shared" ref="BQ341:BQ380" ca="1" si="407">IF(AJ340&gt;0,IF((AJ340+AZ341)&lt;S$12,AJ340+AZ341,S$12),0)</f>
        <v>0</v>
      </c>
      <c r="BR341" s="92">
        <f t="shared" ref="BR341:BR380" ca="1" si="408">SUM(BC341:BQ341)</f>
        <v>0</v>
      </c>
      <c r="BS341" s="92"/>
      <c r="BT341" s="93">
        <f t="shared" ref="BT341:BT381" ca="1" si="409">IF(V340&lt;=0,0,IF(BC341+$C341&gt;V340+AL341,V340+AL341-BC341,$C341))</f>
        <v>0</v>
      </c>
      <c r="BU341" s="90">
        <f ca="1">IF(W340&lt;=0,0,IF($C341&lt;=SUM($BT341:BT341),0,IF(BD341+$C341-SUM($BT341:BT341)&gt;W340+AM341,W340+AM341-BD341,$C341-SUM($BT341:BT341))))</f>
        <v>0</v>
      </c>
      <c r="BV341" s="90">
        <f ca="1">IF(X340&lt;=0,0,IF($C341&lt;=SUM($BT341:BU341),0,IF(BE341+$C341-SUM($BT341:BU341)&gt;X340+AN341,X340+AN341-BE341,$C341-SUM($BT341:BU341))))</f>
        <v>0</v>
      </c>
      <c r="BW341" s="90">
        <f ca="1">IF(Y340&lt;=0,0,IF($C341&lt;=SUM($BT341:BV341),0,IF(BF341+$C341-SUM($BT341:BV341)&gt;Y340+AO341,Y340+AO341-BF341,$C341-SUM($BT341:BV341))))</f>
        <v>0</v>
      </c>
      <c r="BX341" s="90">
        <f ca="1">IF(Z340&lt;=0,0,IF($C341&lt;=SUM($BT341:BW341),0,IF(BG341+$C341-SUM($BT341:BW341)&gt;Z340+AP341,Z340+AP341-BG341,$C341-SUM($BT341:BW341))))</f>
        <v>0</v>
      </c>
      <c r="BY341" s="90">
        <f ca="1">IF(AA340&lt;=0,0,IF($C341&lt;=SUM($BT341:BX341),0,IF(BH341+$C341-SUM($BT341:BX341)&gt;AA340+AQ341,AA340+AQ341-BH341,$C341-SUM($BT341:BX341))))</f>
        <v>0</v>
      </c>
      <c r="BZ341" s="90">
        <f ca="1">IF(AB340&lt;=0,0,IF($C341&lt;=SUM($BT341:BY341),0,IF(BI341+$C341-SUM($BT341:BY341)&gt;AB340+AR341,AB340+AR341-BI341,$C341-SUM($BT341:BY341))))</f>
        <v>0</v>
      </c>
      <c r="CA341" s="90">
        <f ca="1">IF(AC340&lt;=0,0,IF($C341&lt;=SUM($BT341:BZ341),0,IF(BJ341+$C341-SUM($BT341:BZ341)&gt;AC340+AS341,AC340+AS341-BJ341,$C341-SUM($BT341:BZ341))))</f>
        <v>0</v>
      </c>
      <c r="CB341" s="90">
        <f ca="1">IF(AD340&lt;=0,0,IF($C341&lt;=SUM($BT341:CA341),0,IF(BK341+$C341-SUM($BT341:CA341)&gt;AD340+AT341,AD340+AT341-BK341,$C341-SUM($BT341:CA341))))</f>
        <v>0</v>
      </c>
      <c r="CC341" s="90">
        <f ca="1">IF(AE340&lt;=0,0,IF($C341&lt;=SUM($BT341:CB341),0,IF(BL341+$C341-SUM($BT341:CB341)&gt;AE340+AU341,AE340+AU341-BL341,$C341-SUM($BT341:CB341))))</f>
        <v>0</v>
      </c>
      <c r="CD341" s="90">
        <f ca="1">IF(AF340&lt;=0,0,IF($C341&lt;=SUM($BT341:CC341),0,IF(BM341+$C341-SUM($BT341:CC341)&gt;AF340+AV341,AF340+AV341-BM341,$C341-SUM($BT341:CC341))))</f>
        <v>0</v>
      </c>
      <c r="CE341" s="90">
        <f ca="1">IF(AG340&lt;=0,0,IF($C341&lt;=SUM($BT341:CD341),0,IF(BN341+$C341-SUM($BT341:CD341)&gt;AG340+AW341,AG340+AW341-BN341,$C341-SUM($BT341:CD341))))</f>
        <v>0</v>
      </c>
      <c r="CF341" s="90">
        <f ca="1">IF(AH340&lt;=0,0,IF($C341&lt;=SUM($BT341:CE341),0,IF(BO341+$C341-SUM($BT341:CE341)&gt;AH340+AX341,AH340+AX341-BO341,$C341-SUM($BT341:CE341))))</f>
        <v>0</v>
      </c>
      <c r="CG341" s="90">
        <f ca="1">IF(AI340&lt;=0,0,IF($C341&lt;=SUM($BT341:CF341),0,IF(BP341+$C341-SUM($BT341:CF341)&gt;AI340+AY341,AI340+AY341-BP341,$C341-SUM($BT341:CF341))))</f>
        <v>0</v>
      </c>
      <c r="CH341" s="90">
        <f ca="1">IF(AJ340&lt;=0,0,IF($C341&lt;=SUM($BT341:CG341),0,IF(BQ341+$C341-SUM($BT341:CG341)&gt;AJ340+AZ341,AJ340+AZ341-BQ341,$C341-SUM($BT341:CG341))))</f>
        <v>0</v>
      </c>
    </row>
    <row r="342" spans="1:86" ht="11.1" customHeight="1" x14ac:dyDescent="0.2">
      <c r="A342" s="86" t="str">
        <f t="shared" ca="1" si="345"/>
        <v/>
      </c>
      <c r="B342" s="87" t="e">
        <f t="shared" ref="B342:B380" ca="1" si="410">IF(A342="",NA(),DATE(YEAR(B341),MONTH(B341)+1,1))</f>
        <v>#N/A</v>
      </c>
      <c r="C342" s="88" t="str">
        <f t="shared" ca="1" si="346"/>
        <v/>
      </c>
      <c r="D342" s="89"/>
      <c r="E342" s="90">
        <f t="shared" ca="1" si="347"/>
        <v>0</v>
      </c>
      <c r="F342" s="90">
        <f t="shared" ca="1" si="348"/>
        <v>0</v>
      </c>
      <c r="G342" s="90">
        <f t="shared" ca="1" si="349"/>
        <v>0</v>
      </c>
      <c r="H342" s="90">
        <f t="shared" ca="1" si="350"/>
        <v>0</v>
      </c>
      <c r="I342" s="90">
        <f t="shared" ca="1" si="351"/>
        <v>0</v>
      </c>
      <c r="J342" s="90">
        <f t="shared" ca="1" si="352"/>
        <v>0</v>
      </c>
      <c r="K342" s="90">
        <f t="shared" ca="1" si="353"/>
        <v>0</v>
      </c>
      <c r="L342" s="90">
        <f t="shared" ca="1" si="354"/>
        <v>0</v>
      </c>
      <c r="M342" s="90">
        <f t="shared" ca="1" si="355"/>
        <v>0</v>
      </c>
      <c r="N342" s="90">
        <f t="shared" ca="1" si="356"/>
        <v>0</v>
      </c>
      <c r="O342" s="90">
        <f t="shared" ca="1" si="357"/>
        <v>0</v>
      </c>
      <c r="P342" s="90">
        <f t="shared" ca="1" si="358"/>
        <v>0</v>
      </c>
      <c r="Q342" s="90">
        <f t="shared" ca="1" si="359"/>
        <v>0</v>
      </c>
      <c r="R342" s="90">
        <f t="shared" ca="1" si="360"/>
        <v>0</v>
      </c>
      <c r="S342" s="90">
        <f t="shared" ca="1" si="361"/>
        <v>0</v>
      </c>
      <c r="T342" s="91"/>
      <c r="U342" s="90">
        <f t="shared" ca="1" si="344"/>
        <v>0</v>
      </c>
      <c r="V342" s="90">
        <f t="shared" ca="1" si="362"/>
        <v>0</v>
      </c>
      <c r="W342" s="90">
        <f t="shared" ca="1" si="363"/>
        <v>0</v>
      </c>
      <c r="X342" s="90">
        <f t="shared" ca="1" si="364"/>
        <v>0</v>
      </c>
      <c r="Y342" s="90">
        <f t="shared" ca="1" si="365"/>
        <v>0</v>
      </c>
      <c r="Z342" s="90">
        <f t="shared" ca="1" si="366"/>
        <v>0</v>
      </c>
      <c r="AA342" s="90">
        <f t="shared" ca="1" si="367"/>
        <v>0</v>
      </c>
      <c r="AB342" s="90">
        <f t="shared" ca="1" si="368"/>
        <v>0</v>
      </c>
      <c r="AC342" s="90">
        <f t="shared" ca="1" si="369"/>
        <v>0</v>
      </c>
      <c r="AD342" s="90">
        <f t="shared" ca="1" si="370"/>
        <v>0</v>
      </c>
      <c r="AE342" s="90">
        <f t="shared" ca="1" si="371"/>
        <v>0</v>
      </c>
      <c r="AF342" s="90">
        <f t="shared" ca="1" si="372"/>
        <v>0</v>
      </c>
      <c r="AG342" s="90">
        <f t="shared" ca="1" si="373"/>
        <v>0</v>
      </c>
      <c r="AH342" s="90">
        <f t="shared" ca="1" si="374"/>
        <v>0</v>
      </c>
      <c r="AI342" s="90">
        <f t="shared" ca="1" si="375"/>
        <v>0</v>
      </c>
      <c r="AJ342" s="90">
        <f t="shared" ca="1" si="376"/>
        <v>0</v>
      </c>
      <c r="AK342" s="94"/>
      <c r="AL342" s="90">
        <f t="shared" ca="1" si="377"/>
        <v>0</v>
      </c>
      <c r="AM342" s="90">
        <f t="shared" ca="1" si="378"/>
        <v>0</v>
      </c>
      <c r="AN342" s="90">
        <f t="shared" ca="1" si="379"/>
        <v>0</v>
      </c>
      <c r="AO342" s="90">
        <f t="shared" ca="1" si="380"/>
        <v>0</v>
      </c>
      <c r="AP342" s="90">
        <f t="shared" ca="1" si="381"/>
        <v>0</v>
      </c>
      <c r="AQ342" s="90">
        <f t="shared" ca="1" si="382"/>
        <v>0</v>
      </c>
      <c r="AR342" s="90">
        <f t="shared" ca="1" si="383"/>
        <v>0</v>
      </c>
      <c r="AS342" s="90">
        <f t="shared" ca="1" si="384"/>
        <v>0</v>
      </c>
      <c r="AT342" s="90">
        <f t="shared" ca="1" si="385"/>
        <v>0</v>
      </c>
      <c r="AU342" s="90">
        <f t="shared" ca="1" si="386"/>
        <v>0</v>
      </c>
      <c r="AV342" s="90">
        <f t="shared" ca="1" si="387"/>
        <v>0</v>
      </c>
      <c r="AW342" s="90">
        <f t="shared" ca="1" si="388"/>
        <v>0</v>
      </c>
      <c r="AX342" s="90">
        <f t="shared" ca="1" si="389"/>
        <v>0</v>
      </c>
      <c r="AY342" s="90">
        <f t="shared" ca="1" si="390"/>
        <v>0</v>
      </c>
      <c r="AZ342" s="90">
        <f t="shared" ca="1" si="391"/>
        <v>0</v>
      </c>
      <c r="BA342" s="92">
        <f t="shared" ca="1" si="392"/>
        <v>0</v>
      </c>
      <c r="BB342" s="95"/>
      <c r="BC342" s="90">
        <f t="shared" ca="1" si="393"/>
        <v>0</v>
      </c>
      <c r="BD342" s="90">
        <f t="shared" ca="1" si="394"/>
        <v>0</v>
      </c>
      <c r="BE342" s="90">
        <f t="shared" ca="1" si="395"/>
        <v>0</v>
      </c>
      <c r="BF342" s="90">
        <f t="shared" ca="1" si="396"/>
        <v>0</v>
      </c>
      <c r="BG342" s="90">
        <f t="shared" ca="1" si="397"/>
        <v>0</v>
      </c>
      <c r="BH342" s="90">
        <f t="shared" ca="1" si="398"/>
        <v>0</v>
      </c>
      <c r="BI342" s="90">
        <f t="shared" ca="1" si="399"/>
        <v>0</v>
      </c>
      <c r="BJ342" s="90">
        <f t="shared" ca="1" si="400"/>
        <v>0</v>
      </c>
      <c r="BK342" s="90">
        <f t="shared" ca="1" si="401"/>
        <v>0</v>
      </c>
      <c r="BL342" s="90">
        <f t="shared" ca="1" si="402"/>
        <v>0</v>
      </c>
      <c r="BM342" s="90">
        <f t="shared" ca="1" si="403"/>
        <v>0</v>
      </c>
      <c r="BN342" s="90">
        <f t="shared" ca="1" si="404"/>
        <v>0</v>
      </c>
      <c r="BO342" s="90">
        <f t="shared" ca="1" si="405"/>
        <v>0</v>
      </c>
      <c r="BP342" s="90">
        <f t="shared" ca="1" si="406"/>
        <v>0</v>
      </c>
      <c r="BQ342" s="90">
        <f t="shared" ca="1" si="407"/>
        <v>0</v>
      </c>
      <c r="BR342" s="92">
        <f t="shared" ca="1" si="408"/>
        <v>0</v>
      </c>
      <c r="BS342" s="92"/>
      <c r="BT342" s="93">
        <f t="shared" ca="1" si="409"/>
        <v>0</v>
      </c>
      <c r="BU342" s="90">
        <f ca="1">IF(W341&lt;=0,0,IF($C342&lt;=SUM($BT342:BT342),0,IF(BD342+$C342-SUM($BT342:BT342)&gt;W341+AM342,W341+AM342-BD342,$C342-SUM($BT342:BT342))))</f>
        <v>0</v>
      </c>
      <c r="BV342" s="90">
        <f ca="1">IF(X341&lt;=0,0,IF($C342&lt;=SUM($BT342:BU342),0,IF(BE342+$C342-SUM($BT342:BU342)&gt;X341+AN342,X341+AN342-BE342,$C342-SUM($BT342:BU342))))</f>
        <v>0</v>
      </c>
      <c r="BW342" s="90">
        <f ca="1">IF(Y341&lt;=0,0,IF($C342&lt;=SUM($BT342:BV342),0,IF(BF342+$C342-SUM($BT342:BV342)&gt;Y341+AO342,Y341+AO342-BF342,$C342-SUM($BT342:BV342))))</f>
        <v>0</v>
      </c>
      <c r="BX342" s="90">
        <f ca="1">IF(Z341&lt;=0,0,IF($C342&lt;=SUM($BT342:BW342),0,IF(BG342+$C342-SUM($BT342:BW342)&gt;Z341+AP342,Z341+AP342-BG342,$C342-SUM($BT342:BW342))))</f>
        <v>0</v>
      </c>
      <c r="BY342" s="90">
        <f ca="1">IF(AA341&lt;=0,0,IF($C342&lt;=SUM($BT342:BX342),0,IF(BH342+$C342-SUM($BT342:BX342)&gt;AA341+AQ342,AA341+AQ342-BH342,$C342-SUM($BT342:BX342))))</f>
        <v>0</v>
      </c>
      <c r="BZ342" s="90">
        <f ca="1">IF(AB341&lt;=0,0,IF($C342&lt;=SUM($BT342:BY342),0,IF(BI342+$C342-SUM($BT342:BY342)&gt;AB341+AR342,AB341+AR342-BI342,$C342-SUM($BT342:BY342))))</f>
        <v>0</v>
      </c>
      <c r="CA342" s="90">
        <f ca="1">IF(AC341&lt;=0,0,IF($C342&lt;=SUM($BT342:BZ342),0,IF(BJ342+$C342-SUM($BT342:BZ342)&gt;AC341+AS342,AC341+AS342-BJ342,$C342-SUM($BT342:BZ342))))</f>
        <v>0</v>
      </c>
      <c r="CB342" s="90">
        <f ca="1">IF(AD341&lt;=0,0,IF($C342&lt;=SUM($BT342:CA342),0,IF(BK342+$C342-SUM($BT342:CA342)&gt;AD341+AT342,AD341+AT342-BK342,$C342-SUM($BT342:CA342))))</f>
        <v>0</v>
      </c>
      <c r="CC342" s="90">
        <f ca="1">IF(AE341&lt;=0,0,IF($C342&lt;=SUM($BT342:CB342),0,IF(BL342+$C342-SUM($BT342:CB342)&gt;AE341+AU342,AE341+AU342-BL342,$C342-SUM($BT342:CB342))))</f>
        <v>0</v>
      </c>
      <c r="CD342" s="90">
        <f ca="1">IF(AF341&lt;=0,0,IF($C342&lt;=SUM($BT342:CC342),0,IF(BM342+$C342-SUM($BT342:CC342)&gt;AF341+AV342,AF341+AV342-BM342,$C342-SUM($BT342:CC342))))</f>
        <v>0</v>
      </c>
      <c r="CE342" s="90">
        <f ca="1">IF(AG341&lt;=0,0,IF($C342&lt;=SUM($BT342:CD342),0,IF(BN342+$C342-SUM($BT342:CD342)&gt;AG341+AW342,AG341+AW342-BN342,$C342-SUM($BT342:CD342))))</f>
        <v>0</v>
      </c>
      <c r="CF342" s="90">
        <f ca="1">IF(AH341&lt;=0,0,IF($C342&lt;=SUM($BT342:CE342),0,IF(BO342+$C342-SUM($BT342:CE342)&gt;AH341+AX342,AH341+AX342-BO342,$C342-SUM($BT342:CE342))))</f>
        <v>0</v>
      </c>
      <c r="CG342" s="90">
        <f ca="1">IF(AI341&lt;=0,0,IF($C342&lt;=SUM($BT342:CF342),0,IF(BP342+$C342-SUM($BT342:CF342)&gt;AI341+AY342,AI341+AY342-BP342,$C342-SUM($BT342:CF342))))</f>
        <v>0</v>
      </c>
      <c r="CH342" s="90">
        <f ca="1">IF(AJ341&lt;=0,0,IF($C342&lt;=SUM($BT342:CG342),0,IF(BQ342+$C342-SUM($BT342:CG342)&gt;AJ341+AZ342,AJ341+AZ342-BQ342,$C342-SUM($BT342:CG342))))</f>
        <v>0</v>
      </c>
    </row>
    <row r="343" spans="1:86" ht="11.1" customHeight="1" x14ac:dyDescent="0.2">
      <c r="A343" s="86" t="str">
        <f t="shared" ca="1" si="345"/>
        <v/>
      </c>
      <c r="B343" s="87" t="e">
        <f t="shared" ca="1" si="410"/>
        <v>#N/A</v>
      </c>
      <c r="C343" s="88" t="str">
        <f t="shared" ca="1" si="346"/>
        <v/>
      </c>
      <c r="D343" s="89"/>
      <c r="E343" s="90">
        <f t="shared" ca="1" si="347"/>
        <v>0</v>
      </c>
      <c r="F343" s="90">
        <f t="shared" ca="1" si="348"/>
        <v>0</v>
      </c>
      <c r="G343" s="90">
        <f t="shared" ca="1" si="349"/>
        <v>0</v>
      </c>
      <c r="H343" s="90">
        <f t="shared" ca="1" si="350"/>
        <v>0</v>
      </c>
      <c r="I343" s="90">
        <f t="shared" ca="1" si="351"/>
        <v>0</v>
      </c>
      <c r="J343" s="90">
        <f t="shared" ca="1" si="352"/>
        <v>0</v>
      </c>
      <c r="K343" s="90">
        <f t="shared" ca="1" si="353"/>
        <v>0</v>
      </c>
      <c r="L343" s="90">
        <f t="shared" ca="1" si="354"/>
        <v>0</v>
      </c>
      <c r="M343" s="90">
        <f t="shared" ca="1" si="355"/>
        <v>0</v>
      </c>
      <c r="N343" s="90">
        <f t="shared" ca="1" si="356"/>
        <v>0</v>
      </c>
      <c r="O343" s="90">
        <f t="shared" ca="1" si="357"/>
        <v>0</v>
      </c>
      <c r="P343" s="90">
        <f t="shared" ca="1" si="358"/>
        <v>0</v>
      </c>
      <c r="Q343" s="90">
        <f t="shared" ca="1" si="359"/>
        <v>0</v>
      </c>
      <c r="R343" s="90">
        <f t="shared" ca="1" si="360"/>
        <v>0</v>
      </c>
      <c r="S343" s="90">
        <f t="shared" ca="1" si="361"/>
        <v>0</v>
      </c>
      <c r="T343" s="91"/>
      <c r="U343" s="90">
        <f t="shared" ca="1" si="344"/>
        <v>0</v>
      </c>
      <c r="V343" s="90">
        <f t="shared" ca="1" si="362"/>
        <v>0</v>
      </c>
      <c r="W343" s="90">
        <f t="shared" ca="1" si="363"/>
        <v>0</v>
      </c>
      <c r="X343" s="90">
        <f t="shared" ca="1" si="364"/>
        <v>0</v>
      </c>
      <c r="Y343" s="90">
        <f t="shared" ca="1" si="365"/>
        <v>0</v>
      </c>
      <c r="Z343" s="90">
        <f t="shared" ca="1" si="366"/>
        <v>0</v>
      </c>
      <c r="AA343" s="90">
        <f t="shared" ca="1" si="367"/>
        <v>0</v>
      </c>
      <c r="AB343" s="90">
        <f t="shared" ca="1" si="368"/>
        <v>0</v>
      </c>
      <c r="AC343" s="90">
        <f t="shared" ca="1" si="369"/>
        <v>0</v>
      </c>
      <c r="AD343" s="90">
        <f t="shared" ca="1" si="370"/>
        <v>0</v>
      </c>
      <c r="AE343" s="90">
        <f t="shared" ca="1" si="371"/>
        <v>0</v>
      </c>
      <c r="AF343" s="90">
        <f t="shared" ca="1" si="372"/>
        <v>0</v>
      </c>
      <c r="AG343" s="90">
        <f t="shared" ca="1" si="373"/>
        <v>0</v>
      </c>
      <c r="AH343" s="90">
        <f t="shared" ca="1" si="374"/>
        <v>0</v>
      </c>
      <c r="AI343" s="90">
        <f t="shared" ca="1" si="375"/>
        <v>0</v>
      </c>
      <c r="AJ343" s="90">
        <f t="shared" ca="1" si="376"/>
        <v>0</v>
      </c>
      <c r="AK343" s="94"/>
      <c r="AL343" s="90">
        <f t="shared" ca="1" si="377"/>
        <v>0</v>
      </c>
      <c r="AM343" s="90">
        <f t="shared" ca="1" si="378"/>
        <v>0</v>
      </c>
      <c r="AN343" s="90">
        <f t="shared" ca="1" si="379"/>
        <v>0</v>
      </c>
      <c r="AO343" s="90">
        <f t="shared" ca="1" si="380"/>
        <v>0</v>
      </c>
      <c r="AP343" s="90">
        <f t="shared" ca="1" si="381"/>
        <v>0</v>
      </c>
      <c r="AQ343" s="90">
        <f t="shared" ca="1" si="382"/>
        <v>0</v>
      </c>
      <c r="AR343" s="90">
        <f t="shared" ca="1" si="383"/>
        <v>0</v>
      </c>
      <c r="AS343" s="90">
        <f t="shared" ca="1" si="384"/>
        <v>0</v>
      </c>
      <c r="AT343" s="90">
        <f t="shared" ca="1" si="385"/>
        <v>0</v>
      </c>
      <c r="AU343" s="90">
        <f t="shared" ca="1" si="386"/>
        <v>0</v>
      </c>
      <c r="AV343" s="90">
        <f t="shared" ca="1" si="387"/>
        <v>0</v>
      </c>
      <c r="AW343" s="90">
        <f t="shared" ca="1" si="388"/>
        <v>0</v>
      </c>
      <c r="AX343" s="90">
        <f t="shared" ca="1" si="389"/>
        <v>0</v>
      </c>
      <c r="AY343" s="90">
        <f t="shared" ca="1" si="390"/>
        <v>0</v>
      </c>
      <c r="AZ343" s="90">
        <f t="shared" ca="1" si="391"/>
        <v>0</v>
      </c>
      <c r="BA343" s="92">
        <f t="shared" ca="1" si="392"/>
        <v>0</v>
      </c>
      <c r="BB343" s="95"/>
      <c r="BC343" s="90">
        <f t="shared" ca="1" si="393"/>
        <v>0</v>
      </c>
      <c r="BD343" s="90">
        <f t="shared" ca="1" si="394"/>
        <v>0</v>
      </c>
      <c r="BE343" s="90">
        <f t="shared" ca="1" si="395"/>
        <v>0</v>
      </c>
      <c r="BF343" s="90">
        <f t="shared" ca="1" si="396"/>
        <v>0</v>
      </c>
      <c r="BG343" s="90">
        <f t="shared" ca="1" si="397"/>
        <v>0</v>
      </c>
      <c r="BH343" s="90">
        <f t="shared" ca="1" si="398"/>
        <v>0</v>
      </c>
      <c r="BI343" s="90">
        <f t="shared" ca="1" si="399"/>
        <v>0</v>
      </c>
      <c r="BJ343" s="90">
        <f t="shared" ca="1" si="400"/>
        <v>0</v>
      </c>
      <c r="BK343" s="90">
        <f t="shared" ca="1" si="401"/>
        <v>0</v>
      </c>
      <c r="BL343" s="90">
        <f t="shared" ca="1" si="402"/>
        <v>0</v>
      </c>
      <c r="BM343" s="90">
        <f t="shared" ca="1" si="403"/>
        <v>0</v>
      </c>
      <c r="BN343" s="90">
        <f t="shared" ca="1" si="404"/>
        <v>0</v>
      </c>
      <c r="BO343" s="90">
        <f t="shared" ca="1" si="405"/>
        <v>0</v>
      </c>
      <c r="BP343" s="90">
        <f t="shared" ca="1" si="406"/>
        <v>0</v>
      </c>
      <c r="BQ343" s="90">
        <f t="shared" ca="1" si="407"/>
        <v>0</v>
      </c>
      <c r="BR343" s="92">
        <f t="shared" ca="1" si="408"/>
        <v>0</v>
      </c>
      <c r="BS343" s="92"/>
      <c r="BT343" s="93">
        <f t="shared" ca="1" si="409"/>
        <v>0</v>
      </c>
      <c r="BU343" s="90">
        <f ca="1">IF(W342&lt;=0,0,IF($C343&lt;=SUM($BT343:BT343),0,IF(BD343+$C343-SUM($BT343:BT343)&gt;W342+AM343,W342+AM343-BD343,$C343-SUM($BT343:BT343))))</f>
        <v>0</v>
      </c>
      <c r="BV343" s="90">
        <f ca="1">IF(X342&lt;=0,0,IF($C343&lt;=SUM($BT343:BU343),0,IF(BE343+$C343-SUM($BT343:BU343)&gt;X342+AN343,X342+AN343-BE343,$C343-SUM($BT343:BU343))))</f>
        <v>0</v>
      </c>
      <c r="BW343" s="90">
        <f ca="1">IF(Y342&lt;=0,0,IF($C343&lt;=SUM($BT343:BV343),0,IF(BF343+$C343-SUM($BT343:BV343)&gt;Y342+AO343,Y342+AO343-BF343,$C343-SUM($BT343:BV343))))</f>
        <v>0</v>
      </c>
      <c r="BX343" s="90">
        <f ca="1">IF(Z342&lt;=0,0,IF($C343&lt;=SUM($BT343:BW343),0,IF(BG343+$C343-SUM($BT343:BW343)&gt;Z342+AP343,Z342+AP343-BG343,$C343-SUM($BT343:BW343))))</f>
        <v>0</v>
      </c>
      <c r="BY343" s="90">
        <f ca="1">IF(AA342&lt;=0,0,IF($C343&lt;=SUM($BT343:BX343),0,IF(BH343+$C343-SUM($BT343:BX343)&gt;AA342+AQ343,AA342+AQ343-BH343,$C343-SUM($BT343:BX343))))</f>
        <v>0</v>
      </c>
      <c r="BZ343" s="90">
        <f ca="1">IF(AB342&lt;=0,0,IF($C343&lt;=SUM($BT343:BY343),0,IF(BI343+$C343-SUM($BT343:BY343)&gt;AB342+AR343,AB342+AR343-BI343,$C343-SUM($BT343:BY343))))</f>
        <v>0</v>
      </c>
      <c r="CA343" s="90">
        <f ca="1">IF(AC342&lt;=0,0,IF($C343&lt;=SUM($BT343:BZ343),0,IF(BJ343+$C343-SUM($BT343:BZ343)&gt;AC342+AS343,AC342+AS343-BJ343,$C343-SUM($BT343:BZ343))))</f>
        <v>0</v>
      </c>
      <c r="CB343" s="90">
        <f ca="1">IF(AD342&lt;=0,0,IF($C343&lt;=SUM($BT343:CA343),0,IF(BK343+$C343-SUM($BT343:CA343)&gt;AD342+AT343,AD342+AT343-BK343,$C343-SUM($BT343:CA343))))</f>
        <v>0</v>
      </c>
      <c r="CC343" s="90">
        <f ca="1">IF(AE342&lt;=0,0,IF($C343&lt;=SUM($BT343:CB343),0,IF(BL343+$C343-SUM($BT343:CB343)&gt;AE342+AU343,AE342+AU343-BL343,$C343-SUM($BT343:CB343))))</f>
        <v>0</v>
      </c>
      <c r="CD343" s="90">
        <f ca="1">IF(AF342&lt;=0,0,IF($C343&lt;=SUM($BT343:CC343),0,IF(BM343+$C343-SUM($BT343:CC343)&gt;AF342+AV343,AF342+AV343-BM343,$C343-SUM($BT343:CC343))))</f>
        <v>0</v>
      </c>
      <c r="CE343" s="90">
        <f ca="1">IF(AG342&lt;=0,0,IF($C343&lt;=SUM($BT343:CD343),0,IF(BN343+$C343-SUM($BT343:CD343)&gt;AG342+AW343,AG342+AW343-BN343,$C343-SUM($BT343:CD343))))</f>
        <v>0</v>
      </c>
      <c r="CF343" s="90">
        <f ca="1">IF(AH342&lt;=0,0,IF($C343&lt;=SUM($BT343:CE343),0,IF(BO343+$C343-SUM($BT343:CE343)&gt;AH342+AX343,AH342+AX343-BO343,$C343-SUM($BT343:CE343))))</f>
        <v>0</v>
      </c>
      <c r="CG343" s="90">
        <f ca="1">IF(AI342&lt;=0,0,IF($C343&lt;=SUM($BT343:CF343),0,IF(BP343+$C343-SUM($BT343:CF343)&gt;AI342+AY343,AI342+AY343-BP343,$C343-SUM($BT343:CF343))))</f>
        <v>0</v>
      </c>
      <c r="CH343" s="90">
        <f ca="1">IF(AJ342&lt;=0,0,IF($C343&lt;=SUM($BT343:CG343),0,IF(BQ343+$C343-SUM($BT343:CG343)&gt;AJ342+AZ343,AJ342+AZ343-BQ343,$C343-SUM($BT343:CG343))))</f>
        <v>0</v>
      </c>
    </row>
    <row r="344" spans="1:86" ht="11.1" customHeight="1" x14ac:dyDescent="0.2">
      <c r="A344" s="86" t="str">
        <f t="shared" ca="1" si="345"/>
        <v/>
      </c>
      <c r="B344" s="87" t="e">
        <f t="shared" ca="1" si="410"/>
        <v>#N/A</v>
      </c>
      <c r="C344" s="88" t="str">
        <f t="shared" ca="1" si="346"/>
        <v/>
      </c>
      <c r="D344" s="89"/>
      <c r="E344" s="90">
        <f t="shared" ca="1" si="347"/>
        <v>0</v>
      </c>
      <c r="F344" s="90">
        <f t="shared" ca="1" si="348"/>
        <v>0</v>
      </c>
      <c r="G344" s="90">
        <f t="shared" ca="1" si="349"/>
        <v>0</v>
      </c>
      <c r="H344" s="90">
        <f t="shared" ca="1" si="350"/>
        <v>0</v>
      </c>
      <c r="I344" s="90">
        <f t="shared" ca="1" si="351"/>
        <v>0</v>
      </c>
      <c r="J344" s="90">
        <f t="shared" ca="1" si="352"/>
        <v>0</v>
      </c>
      <c r="K344" s="90">
        <f t="shared" ca="1" si="353"/>
        <v>0</v>
      </c>
      <c r="L344" s="90">
        <f t="shared" ca="1" si="354"/>
        <v>0</v>
      </c>
      <c r="M344" s="90">
        <f t="shared" ca="1" si="355"/>
        <v>0</v>
      </c>
      <c r="N344" s="90">
        <f t="shared" ca="1" si="356"/>
        <v>0</v>
      </c>
      <c r="O344" s="90">
        <f t="shared" ca="1" si="357"/>
        <v>0</v>
      </c>
      <c r="P344" s="90">
        <f t="shared" ca="1" si="358"/>
        <v>0</v>
      </c>
      <c r="Q344" s="90">
        <f t="shared" ca="1" si="359"/>
        <v>0</v>
      </c>
      <c r="R344" s="90">
        <f t="shared" ca="1" si="360"/>
        <v>0</v>
      </c>
      <c r="S344" s="90">
        <f t="shared" ca="1" si="361"/>
        <v>0</v>
      </c>
      <c r="T344" s="91"/>
      <c r="U344" s="90">
        <f t="shared" ca="1" si="344"/>
        <v>0</v>
      </c>
      <c r="V344" s="90">
        <f t="shared" ca="1" si="362"/>
        <v>0</v>
      </c>
      <c r="W344" s="90">
        <f t="shared" ca="1" si="363"/>
        <v>0</v>
      </c>
      <c r="X344" s="90">
        <f t="shared" ca="1" si="364"/>
        <v>0</v>
      </c>
      <c r="Y344" s="90">
        <f t="shared" ca="1" si="365"/>
        <v>0</v>
      </c>
      <c r="Z344" s="90">
        <f t="shared" ca="1" si="366"/>
        <v>0</v>
      </c>
      <c r="AA344" s="90">
        <f t="shared" ca="1" si="367"/>
        <v>0</v>
      </c>
      <c r="AB344" s="90">
        <f t="shared" ca="1" si="368"/>
        <v>0</v>
      </c>
      <c r="AC344" s="90">
        <f t="shared" ca="1" si="369"/>
        <v>0</v>
      </c>
      <c r="AD344" s="90">
        <f t="shared" ca="1" si="370"/>
        <v>0</v>
      </c>
      <c r="AE344" s="90">
        <f t="shared" ca="1" si="371"/>
        <v>0</v>
      </c>
      <c r="AF344" s="90">
        <f t="shared" ca="1" si="372"/>
        <v>0</v>
      </c>
      <c r="AG344" s="90">
        <f t="shared" ca="1" si="373"/>
        <v>0</v>
      </c>
      <c r="AH344" s="90">
        <f t="shared" ca="1" si="374"/>
        <v>0</v>
      </c>
      <c r="AI344" s="90">
        <f t="shared" ca="1" si="375"/>
        <v>0</v>
      </c>
      <c r="AJ344" s="90">
        <f t="shared" ca="1" si="376"/>
        <v>0</v>
      </c>
      <c r="AK344" s="94"/>
      <c r="AL344" s="90">
        <f t="shared" ca="1" si="377"/>
        <v>0</v>
      </c>
      <c r="AM344" s="90">
        <f t="shared" ca="1" si="378"/>
        <v>0</v>
      </c>
      <c r="AN344" s="90">
        <f t="shared" ca="1" si="379"/>
        <v>0</v>
      </c>
      <c r="AO344" s="90">
        <f t="shared" ca="1" si="380"/>
        <v>0</v>
      </c>
      <c r="AP344" s="90">
        <f t="shared" ca="1" si="381"/>
        <v>0</v>
      </c>
      <c r="AQ344" s="90">
        <f t="shared" ca="1" si="382"/>
        <v>0</v>
      </c>
      <c r="AR344" s="90">
        <f t="shared" ca="1" si="383"/>
        <v>0</v>
      </c>
      <c r="AS344" s="90">
        <f t="shared" ca="1" si="384"/>
        <v>0</v>
      </c>
      <c r="AT344" s="90">
        <f t="shared" ca="1" si="385"/>
        <v>0</v>
      </c>
      <c r="AU344" s="90">
        <f t="shared" ca="1" si="386"/>
        <v>0</v>
      </c>
      <c r="AV344" s="90">
        <f t="shared" ca="1" si="387"/>
        <v>0</v>
      </c>
      <c r="AW344" s="90">
        <f t="shared" ca="1" si="388"/>
        <v>0</v>
      </c>
      <c r="AX344" s="90">
        <f t="shared" ca="1" si="389"/>
        <v>0</v>
      </c>
      <c r="AY344" s="90">
        <f t="shared" ca="1" si="390"/>
        <v>0</v>
      </c>
      <c r="AZ344" s="90">
        <f t="shared" ca="1" si="391"/>
        <v>0</v>
      </c>
      <c r="BA344" s="92">
        <f t="shared" ca="1" si="392"/>
        <v>0</v>
      </c>
      <c r="BB344" s="95"/>
      <c r="BC344" s="90">
        <f t="shared" ca="1" si="393"/>
        <v>0</v>
      </c>
      <c r="BD344" s="90">
        <f t="shared" ca="1" si="394"/>
        <v>0</v>
      </c>
      <c r="BE344" s="90">
        <f t="shared" ca="1" si="395"/>
        <v>0</v>
      </c>
      <c r="BF344" s="90">
        <f t="shared" ca="1" si="396"/>
        <v>0</v>
      </c>
      <c r="BG344" s="90">
        <f t="shared" ca="1" si="397"/>
        <v>0</v>
      </c>
      <c r="BH344" s="90">
        <f t="shared" ca="1" si="398"/>
        <v>0</v>
      </c>
      <c r="BI344" s="90">
        <f t="shared" ca="1" si="399"/>
        <v>0</v>
      </c>
      <c r="BJ344" s="90">
        <f t="shared" ca="1" si="400"/>
        <v>0</v>
      </c>
      <c r="BK344" s="90">
        <f t="shared" ca="1" si="401"/>
        <v>0</v>
      </c>
      <c r="BL344" s="90">
        <f t="shared" ca="1" si="402"/>
        <v>0</v>
      </c>
      <c r="BM344" s="90">
        <f t="shared" ca="1" si="403"/>
        <v>0</v>
      </c>
      <c r="BN344" s="90">
        <f t="shared" ca="1" si="404"/>
        <v>0</v>
      </c>
      <c r="BO344" s="90">
        <f t="shared" ca="1" si="405"/>
        <v>0</v>
      </c>
      <c r="BP344" s="90">
        <f t="shared" ca="1" si="406"/>
        <v>0</v>
      </c>
      <c r="BQ344" s="90">
        <f t="shared" ca="1" si="407"/>
        <v>0</v>
      </c>
      <c r="BR344" s="92">
        <f t="shared" ca="1" si="408"/>
        <v>0</v>
      </c>
      <c r="BS344" s="92"/>
      <c r="BT344" s="93">
        <f t="shared" ca="1" si="409"/>
        <v>0</v>
      </c>
      <c r="BU344" s="90">
        <f ca="1">IF(W343&lt;=0,0,IF($C344&lt;=SUM($BT344:BT344),0,IF(BD344+$C344-SUM($BT344:BT344)&gt;W343+AM344,W343+AM344-BD344,$C344-SUM($BT344:BT344))))</f>
        <v>0</v>
      </c>
      <c r="BV344" s="90">
        <f ca="1">IF(X343&lt;=0,0,IF($C344&lt;=SUM($BT344:BU344),0,IF(BE344+$C344-SUM($BT344:BU344)&gt;X343+AN344,X343+AN344-BE344,$C344-SUM($BT344:BU344))))</f>
        <v>0</v>
      </c>
      <c r="BW344" s="90">
        <f ca="1">IF(Y343&lt;=0,0,IF($C344&lt;=SUM($BT344:BV344),0,IF(BF344+$C344-SUM($BT344:BV344)&gt;Y343+AO344,Y343+AO344-BF344,$C344-SUM($BT344:BV344))))</f>
        <v>0</v>
      </c>
      <c r="BX344" s="90">
        <f ca="1">IF(Z343&lt;=0,0,IF($C344&lt;=SUM($BT344:BW344),0,IF(BG344+$C344-SUM($BT344:BW344)&gt;Z343+AP344,Z343+AP344-BG344,$C344-SUM($BT344:BW344))))</f>
        <v>0</v>
      </c>
      <c r="BY344" s="90">
        <f ca="1">IF(AA343&lt;=0,0,IF($C344&lt;=SUM($BT344:BX344),0,IF(BH344+$C344-SUM($BT344:BX344)&gt;AA343+AQ344,AA343+AQ344-BH344,$C344-SUM($BT344:BX344))))</f>
        <v>0</v>
      </c>
      <c r="BZ344" s="90">
        <f ca="1">IF(AB343&lt;=0,0,IF($C344&lt;=SUM($BT344:BY344),0,IF(BI344+$C344-SUM($BT344:BY344)&gt;AB343+AR344,AB343+AR344-BI344,$C344-SUM($BT344:BY344))))</f>
        <v>0</v>
      </c>
      <c r="CA344" s="90">
        <f ca="1">IF(AC343&lt;=0,0,IF($C344&lt;=SUM($BT344:BZ344),0,IF(BJ344+$C344-SUM($BT344:BZ344)&gt;AC343+AS344,AC343+AS344-BJ344,$C344-SUM($BT344:BZ344))))</f>
        <v>0</v>
      </c>
      <c r="CB344" s="90">
        <f ca="1">IF(AD343&lt;=0,0,IF($C344&lt;=SUM($BT344:CA344),0,IF(BK344+$C344-SUM($BT344:CA344)&gt;AD343+AT344,AD343+AT344-BK344,$C344-SUM($BT344:CA344))))</f>
        <v>0</v>
      </c>
      <c r="CC344" s="90">
        <f ca="1">IF(AE343&lt;=0,0,IF($C344&lt;=SUM($BT344:CB344),0,IF(BL344+$C344-SUM($BT344:CB344)&gt;AE343+AU344,AE343+AU344-BL344,$C344-SUM($BT344:CB344))))</f>
        <v>0</v>
      </c>
      <c r="CD344" s="90">
        <f ca="1">IF(AF343&lt;=0,0,IF($C344&lt;=SUM($BT344:CC344),0,IF(BM344+$C344-SUM($BT344:CC344)&gt;AF343+AV344,AF343+AV344-BM344,$C344-SUM($BT344:CC344))))</f>
        <v>0</v>
      </c>
      <c r="CE344" s="90">
        <f ca="1">IF(AG343&lt;=0,0,IF($C344&lt;=SUM($BT344:CD344),0,IF(BN344+$C344-SUM($BT344:CD344)&gt;AG343+AW344,AG343+AW344-BN344,$C344-SUM($BT344:CD344))))</f>
        <v>0</v>
      </c>
      <c r="CF344" s="90">
        <f ca="1">IF(AH343&lt;=0,0,IF($C344&lt;=SUM($BT344:CE344),0,IF(BO344+$C344-SUM($BT344:CE344)&gt;AH343+AX344,AH343+AX344-BO344,$C344-SUM($BT344:CE344))))</f>
        <v>0</v>
      </c>
      <c r="CG344" s="90">
        <f ca="1">IF(AI343&lt;=0,0,IF($C344&lt;=SUM($BT344:CF344),0,IF(BP344+$C344-SUM($BT344:CF344)&gt;AI343+AY344,AI343+AY344-BP344,$C344-SUM($BT344:CF344))))</f>
        <v>0</v>
      </c>
      <c r="CH344" s="90">
        <f ca="1">IF(AJ343&lt;=0,0,IF($C344&lt;=SUM($BT344:CG344),0,IF(BQ344+$C344-SUM($BT344:CG344)&gt;AJ343+AZ344,AJ343+AZ344-BQ344,$C344-SUM($BT344:CG344))))</f>
        <v>0</v>
      </c>
    </row>
    <row r="345" spans="1:86" ht="11.1" customHeight="1" x14ac:dyDescent="0.2">
      <c r="A345" s="86" t="str">
        <f t="shared" ca="1" si="345"/>
        <v/>
      </c>
      <c r="B345" s="87" t="e">
        <f t="shared" ca="1" si="410"/>
        <v>#N/A</v>
      </c>
      <c r="C345" s="88" t="str">
        <f t="shared" ca="1" si="346"/>
        <v/>
      </c>
      <c r="D345" s="89"/>
      <c r="E345" s="90">
        <f t="shared" ca="1" si="347"/>
        <v>0</v>
      </c>
      <c r="F345" s="90">
        <f t="shared" ca="1" si="348"/>
        <v>0</v>
      </c>
      <c r="G345" s="90">
        <f t="shared" ca="1" si="349"/>
        <v>0</v>
      </c>
      <c r="H345" s="90">
        <f t="shared" ca="1" si="350"/>
        <v>0</v>
      </c>
      <c r="I345" s="90">
        <f t="shared" ca="1" si="351"/>
        <v>0</v>
      </c>
      <c r="J345" s="90">
        <f t="shared" ca="1" si="352"/>
        <v>0</v>
      </c>
      <c r="K345" s="90">
        <f t="shared" ca="1" si="353"/>
        <v>0</v>
      </c>
      <c r="L345" s="90">
        <f t="shared" ca="1" si="354"/>
        <v>0</v>
      </c>
      <c r="M345" s="90">
        <f t="shared" ca="1" si="355"/>
        <v>0</v>
      </c>
      <c r="N345" s="90">
        <f t="shared" ca="1" si="356"/>
        <v>0</v>
      </c>
      <c r="O345" s="90">
        <f t="shared" ca="1" si="357"/>
        <v>0</v>
      </c>
      <c r="P345" s="90">
        <f t="shared" ca="1" si="358"/>
        <v>0</v>
      </c>
      <c r="Q345" s="90">
        <f t="shared" ca="1" si="359"/>
        <v>0</v>
      </c>
      <c r="R345" s="90">
        <f t="shared" ca="1" si="360"/>
        <v>0</v>
      </c>
      <c r="S345" s="90">
        <f t="shared" ca="1" si="361"/>
        <v>0</v>
      </c>
      <c r="T345" s="91"/>
      <c r="U345" s="90">
        <f t="shared" ca="1" si="344"/>
        <v>0</v>
      </c>
      <c r="V345" s="90">
        <f t="shared" ca="1" si="362"/>
        <v>0</v>
      </c>
      <c r="W345" s="90">
        <f t="shared" ca="1" si="363"/>
        <v>0</v>
      </c>
      <c r="X345" s="90">
        <f t="shared" ca="1" si="364"/>
        <v>0</v>
      </c>
      <c r="Y345" s="90">
        <f t="shared" ca="1" si="365"/>
        <v>0</v>
      </c>
      <c r="Z345" s="90">
        <f t="shared" ca="1" si="366"/>
        <v>0</v>
      </c>
      <c r="AA345" s="90">
        <f t="shared" ca="1" si="367"/>
        <v>0</v>
      </c>
      <c r="AB345" s="90">
        <f t="shared" ca="1" si="368"/>
        <v>0</v>
      </c>
      <c r="AC345" s="90">
        <f t="shared" ca="1" si="369"/>
        <v>0</v>
      </c>
      <c r="AD345" s="90">
        <f t="shared" ca="1" si="370"/>
        <v>0</v>
      </c>
      <c r="AE345" s="90">
        <f t="shared" ca="1" si="371"/>
        <v>0</v>
      </c>
      <c r="AF345" s="90">
        <f t="shared" ca="1" si="372"/>
        <v>0</v>
      </c>
      <c r="AG345" s="90">
        <f t="shared" ca="1" si="373"/>
        <v>0</v>
      </c>
      <c r="AH345" s="90">
        <f t="shared" ca="1" si="374"/>
        <v>0</v>
      </c>
      <c r="AI345" s="90">
        <f t="shared" ca="1" si="375"/>
        <v>0</v>
      </c>
      <c r="AJ345" s="90">
        <f t="shared" ca="1" si="376"/>
        <v>0</v>
      </c>
      <c r="AK345" s="94"/>
      <c r="AL345" s="90">
        <f t="shared" ca="1" si="377"/>
        <v>0</v>
      </c>
      <c r="AM345" s="90">
        <f t="shared" ca="1" si="378"/>
        <v>0</v>
      </c>
      <c r="AN345" s="90">
        <f t="shared" ca="1" si="379"/>
        <v>0</v>
      </c>
      <c r="AO345" s="90">
        <f t="shared" ca="1" si="380"/>
        <v>0</v>
      </c>
      <c r="AP345" s="90">
        <f t="shared" ca="1" si="381"/>
        <v>0</v>
      </c>
      <c r="AQ345" s="90">
        <f t="shared" ca="1" si="382"/>
        <v>0</v>
      </c>
      <c r="AR345" s="90">
        <f t="shared" ca="1" si="383"/>
        <v>0</v>
      </c>
      <c r="AS345" s="90">
        <f t="shared" ca="1" si="384"/>
        <v>0</v>
      </c>
      <c r="AT345" s="90">
        <f t="shared" ca="1" si="385"/>
        <v>0</v>
      </c>
      <c r="AU345" s="90">
        <f t="shared" ca="1" si="386"/>
        <v>0</v>
      </c>
      <c r="AV345" s="90">
        <f t="shared" ca="1" si="387"/>
        <v>0</v>
      </c>
      <c r="AW345" s="90">
        <f t="shared" ca="1" si="388"/>
        <v>0</v>
      </c>
      <c r="AX345" s="90">
        <f t="shared" ca="1" si="389"/>
        <v>0</v>
      </c>
      <c r="AY345" s="90">
        <f t="shared" ca="1" si="390"/>
        <v>0</v>
      </c>
      <c r="AZ345" s="90">
        <f t="shared" ca="1" si="391"/>
        <v>0</v>
      </c>
      <c r="BA345" s="92">
        <f t="shared" ca="1" si="392"/>
        <v>0</v>
      </c>
      <c r="BB345" s="95"/>
      <c r="BC345" s="90">
        <f t="shared" ca="1" si="393"/>
        <v>0</v>
      </c>
      <c r="BD345" s="90">
        <f t="shared" ca="1" si="394"/>
        <v>0</v>
      </c>
      <c r="BE345" s="90">
        <f t="shared" ca="1" si="395"/>
        <v>0</v>
      </c>
      <c r="BF345" s="90">
        <f t="shared" ca="1" si="396"/>
        <v>0</v>
      </c>
      <c r="BG345" s="90">
        <f t="shared" ca="1" si="397"/>
        <v>0</v>
      </c>
      <c r="BH345" s="90">
        <f t="shared" ca="1" si="398"/>
        <v>0</v>
      </c>
      <c r="BI345" s="90">
        <f t="shared" ca="1" si="399"/>
        <v>0</v>
      </c>
      <c r="BJ345" s="90">
        <f t="shared" ca="1" si="400"/>
        <v>0</v>
      </c>
      <c r="BK345" s="90">
        <f t="shared" ca="1" si="401"/>
        <v>0</v>
      </c>
      <c r="BL345" s="90">
        <f t="shared" ca="1" si="402"/>
        <v>0</v>
      </c>
      <c r="BM345" s="90">
        <f t="shared" ca="1" si="403"/>
        <v>0</v>
      </c>
      <c r="BN345" s="90">
        <f t="shared" ca="1" si="404"/>
        <v>0</v>
      </c>
      <c r="BO345" s="90">
        <f t="shared" ca="1" si="405"/>
        <v>0</v>
      </c>
      <c r="BP345" s="90">
        <f t="shared" ca="1" si="406"/>
        <v>0</v>
      </c>
      <c r="BQ345" s="90">
        <f t="shared" ca="1" si="407"/>
        <v>0</v>
      </c>
      <c r="BR345" s="92">
        <f t="shared" ca="1" si="408"/>
        <v>0</v>
      </c>
      <c r="BS345" s="92"/>
      <c r="BT345" s="93">
        <f t="shared" ca="1" si="409"/>
        <v>0</v>
      </c>
      <c r="BU345" s="90">
        <f ca="1">IF(W344&lt;=0,0,IF($C345&lt;=SUM($BT345:BT345),0,IF(BD345+$C345-SUM($BT345:BT345)&gt;W344+AM345,W344+AM345-BD345,$C345-SUM($BT345:BT345))))</f>
        <v>0</v>
      </c>
      <c r="BV345" s="90">
        <f ca="1">IF(X344&lt;=0,0,IF($C345&lt;=SUM($BT345:BU345),0,IF(BE345+$C345-SUM($BT345:BU345)&gt;X344+AN345,X344+AN345-BE345,$C345-SUM($BT345:BU345))))</f>
        <v>0</v>
      </c>
      <c r="BW345" s="90">
        <f ca="1">IF(Y344&lt;=0,0,IF($C345&lt;=SUM($BT345:BV345),0,IF(BF345+$C345-SUM($BT345:BV345)&gt;Y344+AO345,Y344+AO345-BF345,$C345-SUM($BT345:BV345))))</f>
        <v>0</v>
      </c>
      <c r="BX345" s="90">
        <f ca="1">IF(Z344&lt;=0,0,IF($C345&lt;=SUM($BT345:BW345),0,IF(BG345+$C345-SUM($BT345:BW345)&gt;Z344+AP345,Z344+AP345-BG345,$C345-SUM($BT345:BW345))))</f>
        <v>0</v>
      </c>
      <c r="BY345" s="90">
        <f ca="1">IF(AA344&lt;=0,0,IF($C345&lt;=SUM($BT345:BX345),0,IF(BH345+$C345-SUM($BT345:BX345)&gt;AA344+AQ345,AA344+AQ345-BH345,$C345-SUM($BT345:BX345))))</f>
        <v>0</v>
      </c>
      <c r="BZ345" s="90">
        <f ca="1">IF(AB344&lt;=0,0,IF($C345&lt;=SUM($BT345:BY345),0,IF(BI345+$C345-SUM($BT345:BY345)&gt;AB344+AR345,AB344+AR345-BI345,$C345-SUM($BT345:BY345))))</f>
        <v>0</v>
      </c>
      <c r="CA345" s="90">
        <f ca="1">IF(AC344&lt;=0,0,IF($C345&lt;=SUM($BT345:BZ345),0,IF(BJ345+$C345-SUM($BT345:BZ345)&gt;AC344+AS345,AC344+AS345-BJ345,$C345-SUM($BT345:BZ345))))</f>
        <v>0</v>
      </c>
      <c r="CB345" s="90">
        <f ca="1">IF(AD344&lt;=0,0,IF($C345&lt;=SUM($BT345:CA345),0,IF(BK345+$C345-SUM($BT345:CA345)&gt;AD344+AT345,AD344+AT345-BK345,$C345-SUM($BT345:CA345))))</f>
        <v>0</v>
      </c>
      <c r="CC345" s="90">
        <f ca="1">IF(AE344&lt;=0,0,IF($C345&lt;=SUM($BT345:CB345),0,IF(BL345+$C345-SUM($BT345:CB345)&gt;AE344+AU345,AE344+AU345-BL345,$C345-SUM($BT345:CB345))))</f>
        <v>0</v>
      </c>
      <c r="CD345" s="90">
        <f ca="1">IF(AF344&lt;=0,0,IF($C345&lt;=SUM($BT345:CC345),0,IF(BM345+$C345-SUM($BT345:CC345)&gt;AF344+AV345,AF344+AV345-BM345,$C345-SUM($BT345:CC345))))</f>
        <v>0</v>
      </c>
      <c r="CE345" s="90">
        <f ca="1">IF(AG344&lt;=0,0,IF($C345&lt;=SUM($BT345:CD345),0,IF(BN345+$C345-SUM($BT345:CD345)&gt;AG344+AW345,AG344+AW345-BN345,$C345-SUM($BT345:CD345))))</f>
        <v>0</v>
      </c>
      <c r="CF345" s="90">
        <f ca="1">IF(AH344&lt;=0,0,IF($C345&lt;=SUM($BT345:CE345),0,IF(BO345+$C345-SUM($BT345:CE345)&gt;AH344+AX345,AH344+AX345-BO345,$C345-SUM($BT345:CE345))))</f>
        <v>0</v>
      </c>
      <c r="CG345" s="90">
        <f ca="1">IF(AI344&lt;=0,0,IF($C345&lt;=SUM($BT345:CF345),0,IF(BP345+$C345-SUM($BT345:CF345)&gt;AI344+AY345,AI344+AY345-BP345,$C345-SUM($BT345:CF345))))</f>
        <v>0</v>
      </c>
      <c r="CH345" s="90">
        <f ca="1">IF(AJ344&lt;=0,0,IF($C345&lt;=SUM($BT345:CG345),0,IF(BQ345+$C345-SUM($BT345:CG345)&gt;AJ344+AZ345,AJ344+AZ345-BQ345,$C345-SUM($BT345:CG345))))</f>
        <v>0</v>
      </c>
    </row>
    <row r="346" spans="1:86" ht="11.1" customHeight="1" x14ac:dyDescent="0.2">
      <c r="A346" s="86" t="str">
        <f t="shared" ca="1" si="345"/>
        <v/>
      </c>
      <c r="B346" s="87" t="e">
        <f t="shared" ca="1" si="410"/>
        <v>#N/A</v>
      </c>
      <c r="C346" s="88" t="str">
        <f t="shared" ca="1" si="346"/>
        <v/>
      </c>
      <c r="D346" s="89"/>
      <c r="E346" s="90">
        <f t="shared" ca="1" si="347"/>
        <v>0</v>
      </c>
      <c r="F346" s="90">
        <f t="shared" ca="1" si="348"/>
        <v>0</v>
      </c>
      <c r="G346" s="90">
        <f t="shared" ca="1" si="349"/>
        <v>0</v>
      </c>
      <c r="H346" s="90">
        <f t="shared" ca="1" si="350"/>
        <v>0</v>
      </c>
      <c r="I346" s="90">
        <f t="shared" ca="1" si="351"/>
        <v>0</v>
      </c>
      <c r="J346" s="90">
        <f t="shared" ca="1" si="352"/>
        <v>0</v>
      </c>
      <c r="K346" s="90">
        <f t="shared" ca="1" si="353"/>
        <v>0</v>
      </c>
      <c r="L346" s="90">
        <f t="shared" ca="1" si="354"/>
        <v>0</v>
      </c>
      <c r="M346" s="90">
        <f t="shared" ca="1" si="355"/>
        <v>0</v>
      </c>
      <c r="N346" s="90">
        <f t="shared" ca="1" si="356"/>
        <v>0</v>
      </c>
      <c r="O346" s="90">
        <f t="shared" ca="1" si="357"/>
        <v>0</v>
      </c>
      <c r="P346" s="90">
        <f t="shared" ca="1" si="358"/>
        <v>0</v>
      </c>
      <c r="Q346" s="90">
        <f t="shared" ca="1" si="359"/>
        <v>0</v>
      </c>
      <c r="R346" s="90">
        <f t="shared" ca="1" si="360"/>
        <v>0</v>
      </c>
      <c r="S346" s="90">
        <f t="shared" ca="1" si="361"/>
        <v>0</v>
      </c>
      <c r="T346" s="91"/>
      <c r="U346" s="90">
        <f t="shared" ca="1" si="344"/>
        <v>0</v>
      </c>
      <c r="V346" s="90">
        <f t="shared" ca="1" si="362"/>
        <v>0</v>
      </c>
      <c r="W346" s="90">
        <f t="shared" ca="1" si="363"/>
        <v>0</v>
      </c>
      <c r="X346" s="90">
        <f t="shared" ca="1" si="364"/>
        <v>0</v>
      </c>
      <c r="Y346" s="90">
        <f t="shared" ca="1" si="365"/>
        <v>0</v>
      </c>
      <c r="Z346" s="90">
        <f t="shared" ca="1" si="366"/>
        <v>0</v>
      </c>
      <c r="AA346" s="90">
        <f t="shared" ca="1" si="367"/>
        <v>0</v>
      </c>
      <c r="AB346" s="90">
        <f t="shared" ca="1" si="368"/>
        <v>0</v>
      </c>
      <c r="AC346" s="90">
        <f t="shared" ca="1" si="369"/>
        <v>0</v>
      </c>
      <c r="AD346" s="90">
        <f t="shared" ca="1" si="370"/>
        <v>0</v>
      </c>
      <c r="AE346" s="90">
        <f t="shared" ca="1" si="371"/>
        <v>0</v>
      </c>
      <c r="AF346" s="90">
        <f t="shared" ca="1" si="372"/>
        <v>0</v>
      </c>
      <c r="AG346" s="90">
        <f t="shared" ca="1" si="373"/>
        <v>0</v>
      </c>
      <c r="AH346" s="90">
        <f t="shared" ca="1" si="374"/>
        <v>0</v>
      </c>
      <c r="AI346" s="90">
        <f t="shared" ca="1" si="375"/>
        <v>0</v>
      </c>
      <c r="AJ346" s="90">
        <f t="shared" ca="1" si="376"/>
        <v>0</v>
      </c>
      <c r="AK346" s="94"/>
      <c r="AL346" s="90">
        <f t="shared" ca="1" si="377"/>
        <v>0</v>
      </c>
      <c r="AM346" s="90">
        <f t="shared" ca="1" si="378"/>
        <v>0</v>
      </c>
      <c r="AN346" s="90">
        <f t="shared" ca="1" si="379"/>
        <v>0</v>
      </c>
      <c r="AO346" s="90">
        <f t="shared" ca="1" si="380"/>
        <v>0</v>
      </c>
      <c r="AP346" s="90">
        <f t="shared" ca="1" si="381"/>
        <v>0</v>
      </c>
      <c r="AQ346" s="90">
        <f t="shared" ca="1" si="382"/>
        <v>0</v>
      </c>
      <c r="AR346" s="90">
        <f t="shared" ca="1" si="383"/>
        <v>0</v>
      </c>
      <c r="AS346" s="90">
        <f t="shared" ca="1" si="384"/>
        <v>0</v>
      </c>
      <c r="AT346" s="90">
        <f t="shared" ca="1" si="385"/>
        <v>0</v>
      </c>
      <c r="AU346" s="90">
        <f t="shared" ca="1" si="386"/>
        <v>0</v>
      </c>
      <c r="AV346" s="90">
        <f t="shared" ca="1" si="387"/>
        <v>0</v>
      </c>
      <c r="AW346" s="90">
        <f t="shared" ca="1" si="388"/>
        <v>0</v>
      </c>
      <c r="AX346" s="90">
        <f t="shared" ca="1" si="389"/>
        <v>0</v>
      </c>
      <c r="AY346" s="90">
        <f t="shared" ca="1" si="390"/>
        <v>0</v>
      </c>
      <c r="AZ346" s="90">
        <f t="shared" ca="1" si="391"/>
        <v>0</v>
      </c>
      <c r="BA346" s="92">
        <f t="shared" ca="1" si="392"/>
        <v>0</v>
      </c>
      <c r="BB346" s="95"/>
      <c r="BC346" s="90">
        <f t="shared" ca="1" si="393"/>
        <v>0</v>
      </c>
      <c r="BD346" s="90">
        <f t="shared" ca="1" si="394"/>
        <v>0</v>
      </c>
      <c r="BE346" s="90">
        <f t="shared" ca="1" si="395"/>
        <v>0</v>
      </c>
      <c r="BF346" s="90">
        <f t="shared" ca="1" si="396"/>
        <v>0</v>
      </c>
      <c r="BG346" s="90">
        <f t="shared" ca="1" si="397"/>
        <v>0</v>
      </c>
      <c r="BH346" s="90">
        <f t="shared" ca="1" si="398"/>
        <v>0</v>
      </c>
      <c r="BI346" s="90">
        <f t="shared" ca="1" si="399"/>
        <v>0</v>
      </c>
      <c r="BJ346" s="90">
        <f t="shared" ca="1" si="400"/>
        <v>0</v>
      </c>
      <c r="BK346" s="90">
        <f t="shared" ca="1" si="401"/>
        <v>0</v>
      </c>
      <c r="BL346" s="90">
        <f t="shared" ca="1" si="402"/>
        <v>0</v>
      </c>
      <c r="BM346" s="90">
        <f t="shared" ca="1" si="403"/>
        <v>0</v>
      </c>
      <c r="BN346" s="90">
        <f t="shared" ca="1" si="404"/>
        <v>0</v>
      </c>
      <c r="BO346" s="90">
        <f t="shared" ca="1" si="405"/>
        <v>0</v>
      </c>
      <c r="BP346" s="90">
        <f t="shared" ca="1" si="406"/>
        <v>0</v>
      </c>
      <c r="BQ346" s="90">
        <f t="shared" ca="1" si="407"/>
        <v>0</v>
      </c>
      <c r="BR346" s="92">
        <f t="shared" ca="1" si="408"/>
        <v>0</v>
      </c>
      <c r="BS346" s="92"/>
      <c r="BT346" s="93">
        <f t="shared" ca="1" si="409"/>
        <v>0</v>
      </c>
      <c r="BU346" s="90">
        <f ca="1">IF(W345&lt;=0,0,IF($C346&lt;=SUM($BT346:BT346),0,IF(BD346+$C346-SUM($BT346:BT346)&gt;W345+AM346,W345+AM346-BD346,$C346-SUM($BT346:BT346))))</f>
        <v>0</v>
      </c>
      <c r="BV346" s="90">
        <f ca="1">IF(X345&lt;=0,0,IF($C346&lt;=SUM($BT346:BU346),0,IF(BE346+$C346-SUM($BT346:BU346)&gt;X345+AN346,X345+AN346-BE346,$C346-SUM($BT346:BU346))))</f>
        <v>0</v>
      </c>
      <c r="BW346" s="90">
        <f ca="1">IF(Y345&lt;=0,0,IF($C346&lt;=SUM($BT346:BV346),0,IF(BF346+$C346-SUM($BT346:BV346)&gt;Y345+AO346,Y345+AO346-BF346,$C346-SUM($BT346:BV346))))</f>
        <v>0</v>
      </c>
      <c r="BX346" s="90">
        <f ca="1">IF(Z345&lt;=0,0,IF($C346&lt;=SUM($BT346:BW346),0,IF(BG346+$C346-SUM($BT346:BW346)&gt;Z345+AP346,Z345+AP346-BG346,$C346-SUM($BT346:BW346))))</f>
        <v>0</v>
      </c>
      <c r="BY346" s="90">
        <f ca="1">IF(AA345&lt;=0,0,IF($C346&lt;=SUM($BT346:BX346),0,IF(BH346+$C346-SUM($BT346:BX346)&gt;AA345+AQ346,AA345+AQ346-BH346,$C346-SUM($BT346:BX346))))</f>
        <v>0</v>
      </c>
      <c r="BZ346" s="90">
        <f ca="1">IF(AB345&lt;=0,0,IF($C346&lt;=SUM($BT346:BY346),0,IF(BI346+$C346-SUM($BT346:BY346)&gt;AB345+AR346,AB345+AR346-BI346,$C346-SUM($BT346:BY346))))</f>
        <v>0</v>
      </c>
      <c r="CA346" s="90">
        <f ca="1">IF(AC345&lt;=0,0,IF($C346&lt;=SUM($BT346:BZ346),0,IF(BJ346+$C346-SUM($BT346:BZ346)&gt;AC345+AS346,AC345+AS346-BJ346,$C346-SUM($BT346:BZ346))))</f>
        <v>0</v>
      </c>
      <c r="CB346" s="90">
        <f ca="1">IF(AD345&lt;=0,0,IF($C346&lt;=SUM($BT346:CA346),0,IF(BK346+$C346-SUM($BT346:CA346)&gt;AD345+AT346,AD345+AT346-BK346,$C346-SUM($BT346:CA346))))</f>
        <v>0</v>
      </c>
      <c r="CC346" s="90">
        <f ca="1">IF(AE345&lt;=0,0,IF($C346&lt;=SUM($BT346:CB346),0,IF(BL346+$C346-SUM($BT346:CB346)&gt;AE345+AU346,AE345+AU346-BL346,$C346-SUM($BT346:CB346))))</f>
        <v>0</v>
      </c>
      <c r="CD346" s="90">
        <f ca="1">IF(AF345&lt;=0,0,IF($C346&lt;=SUM($BT346:CC346),0,IF(BM346+$C346-SUM($BT346:CC346)&gt;AF345+AV346,AF345+AV346-BM346,$C346-SUM($BT346:CC346))))</f>
        <v>0</v>
      </c>
      <c r="CE346" s="90">
        <f ca="1">IF(AG345&lt;=0,0,IF($C346&lt;=SUM($BT346:CD346),0,IF(BN346+$C346-SUM($BT346:CD346)&gt;AG345+AW346,AG345+AW346-BN346,$C346-SUM($BT346:CD346))))</f>
        <v>0</v>
      </c>
      <c r="CF346" s="90">
        <f ca="1">IF(AH345&lt;=0,0,IF($C346&lt;=SUM($BT346:CE346),0,IF(BO346+$C346-SUM($BT346:CE346)&gt;AH345+AX346,AH345+AX346-BO346,$C346-SUM($BT346:CE346))))</f>
        <v>0</v>
      </c>
      <c r="CG346" s="90">
        <f ca="1">IF(AI345&lt;=0,0,IF($C346&lt;=SUM($BT346:CF346),0,IF(BP346+$C346-SUM($BT346:CF346)&gt;AI345+AY346,AI345+AY346-BP346,$C346-SUM($BT346:CF346))))</f>
        <v>0</v>
      </c>
      <c r="CH346" s="90">
        <f ca="1">IF(AJ345&lt;=0,0,IF($C346&lt;=SUM($BT346:CG346),0,IF(BQ346+$C346-SUM($BT346:CG346)&gt;AJ345+AZ346,AJ345+AZ346-BQ346,$C346-SUM($BT346:CG346))))</f>
        <v>0</v>
      </c>
    </row>
    <row r="347" spans="1:86" ht="11.1" customHeight="1" x14ac:dyDescent="0.2">
      <c r="A347" s="86" t="str">
        <f t="shared" ca="1" si="345"/>
        <v/>
      </c>
      <c r="B347" s="87" t="e">
        <f t="shared" ca="1" si="410"/>
        <v>#N/A</v>
      </c>
      <c r="C347" s="88" t="str">
        <f t="shared" ca="1" si="346"/>
        <v/>
      </c>
      <c r="D347" s="89"/>
      <c r="E347" s="90">
        <f t="shared" ca="1" si="347"/>
        <v>0</v>
      </c>
      <c r="F347" s="90">
        <f t="shared" ca="1" si="348"/>
        <v>0</v>
      </c>
      <c r="G347" s="90">
        <f t="shared" ca="1" si="349"/>
        <v>0</v>
      </c>
      <c r="H347" s="90">
        <f t="shared" ca="1" si="350"/>
        <v>0</v>
      </c>
      <c r="I347" s="90">
        <f t="shared" ca="1" si="351"/>
        <v>0</v>
      </c>
      <c r="J347" s="90">
        <f t="shared" ca="1" si="352"/>
        <v>0</v>
      </c>
      <c r="K347" s="90">
        <f t="shared" ca="1" si="353"/>
        <v>0</v>
      </c>
      <c r="L347" s="90">
        <f t="shared" ca="1" si="354"/>
        <v>0</v>
      </c>
      <c r="M347" s="90">
        <f t="shared" ca="1" si="355"/>
        <v>0</v>
      </c>
      <c r="N347" s="90">
        <f t="shared" ca="1" si="356"/>
        <v>0</v>
      </c>
      <c r="O347" s="90">
        <f t="shared" ca="1" si="357"/>
        <v>0</v>
      </c>
      <c r="P347" s="90">
        <f t="shared" ca="1" si="358"/>
        <v>0</v>
      </c>
      <c r="Q347" s="90">
        <f t="shared" ca="1" si="359"/>
        <v>0</v>
      </c>
      <c r="R347" s="90">
        <f t="shared" ca="1" si="360"/>
        <v>0</v>
      </c>
      <c r="S347" s="90">
        <f t="shared" ca="1" si="361"/>
        <v>0</v>
      </c>
      <c r="T347" s="91"/>
      <c r="U347" s="90">
        <f t="shared" ca="1" si="344"/>
        <v>0</v>
      </c>
      <c r="V347" s="90">
        <f t="shared" ca="1" si="362"/>
        <v>0</v>
      </c>
      <c r="W347" s="90">
        <f t="shared" ca="1" si="363"/>
        <v>0</v>
      </c>
      <c r="X347" s="90">
        <f t="shared" ca="1" si="364"/>
        <v>0</v>
      </c>
      <c r="Y347" s="90">
        <f t="shared" ca="1" si="365"/>
        <v>0</v>
      </c>
      <c r="Z347" s="90">
        <f t="shared" ca="1" si="366"/>
        <v>0</v>
      </c>
      <c r="AA347" s="90">
        <f t="shared" ca="1" si="367"/>
        <v>0</v>
      </c>
      <c r="AB347" s="90">
        <f t="shared" ca="1" si="368"/>
        <v>0</v>
      </c>
      <c r="AC347" s="90">
        <f t="shared" ca="1" si="369"/>
        <v>0</v>
      </c>
      <c r="AD347" s="90">
        <f t="shared" ca="1" si="370"/>
        <v>0</v>
      </c>
      <c r="AE347" s="90">
        <f t="shared" ca="1" si="371"/>
        <v>0</v>
      </c>
      <c r="AF347" s="90">
        <f t="shared" ca="1" si="372"/>
        <v>0</v>
      </c>
      <c r="AG347" s="90">
        <f t="shared" ca="1" si="373"/>
        <v>0</v>
      </c>
      <c r="AH347" s="90">
        <f t="shared" ca="1" si="374"/>
        <v>0</v>
      </c>
      <c r="AI347" s="90">
        <f t="shared" ca="1" si="375"/>
        <v>0</v>
      </c>
      <c r="AJ347" s="90">
        <f t="shared" ca="1" si="376"/>
        <v>0</v>
      </c>
      <c r="AK347" s="94"/>
      <c r="AL347" s="90">
        <f t="shared" ca="1" si="377"/>
        <v>0</v>
      </c>
      <c r="AM347" s="90">
        <f t="shared" ca="1" si="378"/>
        <v>0</v>
      </c>
      <c r="AN347" s="90">
        <f t="shared" ca="1" si="379"/>
        <v>0</v>
      </c>
      <c r="AO347" s="90">
        <f t="shared" ca="1" si="380"/>
        <v>0</v>
      </c>
      <c r="AP347" s="90">
        <f t="shared" ca="1" si="381"/>
        <v>0</v>
      </c>
      <c r="AQ347" s="90">
        <f t="shared" ca="1" si="382"/>
        <v>0</v>
      </c>
      <c r="AR347" s="90">
        <f t="shared" ca="1" si="383"/>
        <v>0</v>
      </c>
      <c r="AS347" s="90">
        <f t="shared" ca="1" si="384"/>
        <v>0</v>
      </c>
      <c r="AT347" s="90">
        <f t="shared" ca="1" si="385"/>
        <v>0</v>
      </c>
      <c r="AU347" s="90">
        <f t="shared" ca="1" si="386"/>
        <v>0</v>
      </c>
      <c r="AV347" s="90">
        <f t="shared" ca="1" si="387"/>
        <v>0</v>
      </c>
      <c r="AW347" s="90">
        <f t="shared" ca="1" si="388"/>
        <v>0</v>
      </c>
      <c r="AX347" s="90">
        <f t="shared" ca="1" si="389"/>
        <v>0</v>
      </c>
      <c r="AY347" s="90">
        <f t="shared" ca="1" si="390"/>
        <v>0</v>
      </c>
      <c r="AZ347" s="90">
        <f t="shared" ca="1" si="391"/>
        <v>0</v>
      </c>
      <c r="BA347" s="92">
        <f t="shared" ca="1" si="392"/>
        <v>0</v>
      </c>
      <c r="BB347" s="95"/>
      <c r="BC347" s="90">
        <f t="shared" ca="1" si="393"/>
        <v>0</v>
      </c>
      <c r="BD347" s="90">
        <f t="shared" ca="1" si="394"/>
        <v>0</v>
      </c>
      <c r="BE347" s="90">
        <f t="shared" ca="1" si="395"/>
        <v>0</v>
      </c>
      <c r="BF347" s="90">
        <f t="shared" ca="1" si="396"/>
        <v>0</v>
      </c>
      <c r="BG347" s="90">
        <f t="shared" ca="1" si="397"/>
        <v>0</v>
      </c>
      <c r="BH347" s="90">
        <f t="shared" ca="1" si="398"/>
        <v>0</v>
      </c>
      <c r="BI347" s="90">
        <f t="shared" ca="1" si="399"/>
        <v>0</v>
      </c>
      <c r="BJ347" s="90">
        <f t="shared" ca="1" si="400"/>
        <v>0</v>
      </c>
      <c r="BK347" s="90">
        <f t="shared" ca="1" si="401"/>
        <v>0</v>
      </c>
      <c r="BL347" s="90">
        <f t="shared" ca="1" si="402"/>
        <v>0</v>
      </c>
      <c r="BM347" s="90">
        <f t="shared" ca="1" si="403"/>
        <v>0</v>
      </c>
      <c r="BN347" s="90">
        <f t="shared" ca="1" si="404"/>
        <v>0</v>
      </c>
      <c r="BO347" s="90">
        <f t="shared" ca="1" si="405"/>
        <v>0</v>
      </c>
      <c r="BP347" s="90">
        <f t="shared" ca="1" si="406"/>
        <v>0</v>
      </c>
      <c r="BQ347" s="90">
        <f t="shared" ca="1" si="407"/>
        <v>0</v>
      </c>
      <c r="BR347" s="92">
        <f t="shared" ca="1" si="408"/>
        <v>0</v>
      </c>
      <c r="BS347" s="92"/>
      <c r="BT347" s="93">
        <f t="shared" ca="1" si="409"/>
        <v>0</v>
      </c>
      <c r="BU347" s="90">
        <f ca="1">IF(W346&lt;=0,0,IF($C347&lt;=SUM($BT347:BT347),0,IF(BD347+$C347-SUM($BT347:BT347)&gt;W346+AM347,W346+AM347-BD347,$C347-SUM($BT347:BT347))))</f>
        <v>0</v>
      </c>
      <c r="BV347" s="90">
        <f ca="1">IF(X346&lt;=0,0,IF($C347&lt;=SUM($BT347:BU347),0,IF(BE347+$C347-SUM($BT347:BU347)&gt;X346+AN347,X346+AN347-BE347,$C347-SUM($BT347:BU347))))</f>
        <v>0</v>
      </c>
      <c r="BW347" s="90">
        <f ca="1">IF(Y346&lt;=0,0,IF($C347&lt;=SUM($BT347:BV347),0,IF(BF347+$C347-SUM($BT347:BV347)&gt;Y346+AO347,Y346+AO347-BF347,$C347-SUM($BT347:BV347))))</f>
        <v>0</v>
      </c>
      <c r="BX347" s="90">
        <f ca="1">IF(Z346&lt;=0,0,IF($C347&lt;=SUM($BT347:BW347),0,IF(BG347+$C347-SUM($BT347:BW347)&gt;Z346+AP347,Z346+AP347-BG347,$C347-SUM($BT347:BW347))))</f>
        <v>0</v>
      </c>
      <c r="BY347" s="90">
        <f ca="1">IF(AA346&lt;=0,0,IF($C347&lt;=SUM($BT347:BX347),0,IF(BH347+$C347-SUM($BT347:BX347)&gt;AA346+AQ347,AA346+AQ347-BH347,$C347-SUM($BT347:BX347))))</f>
        <v>0</v>
      </c>
      <c r="BZ347" s="90">
        <f ca="1">IF(AB346&lt;=0,0,IF($C347&lt;=SUM($BT347:BY347),0,IF(BI347+$C347-SUM($BT347:BY347)&gt;AB346+AR347,AB346+AR347-BI347,$C347-SUM($BT347:BY347))))</f>
        <v>0</v>
      </c>
      <c r="CA347" s="90">
        <f ca="1">IF(AC346&lt;=0,0,IF($C347&lt;=SUM($BT347:BZ347),0,IF(BJ347+$C347-SUM($BT347:BZ347)&gt;AC346+AS347,AC346+AS347-BJ347,$C347-SUM($BT347:BZ347))))</f>
        <v>0</v>
      </c>
      <c r="CB347" s="90">
        <f ca="1">IF(AD346&lt;=0,0,IF($C347&lt;=SUM($BT347:CA347),0,IF(BK347+$C347-SUM($BT347:CA347)&gt;AD346+AT347,AD346+AT347-BK347,$C347-SUM($BT347:CA347))))</f>
        <v>0</v>
      </c>
      <c r="CC347" s="90">
        <f ca="1">IF(AE346&lt;=0,0,IF($C347&lt;=SUM($BT347:CB347),0,IF(BL347+$C347-SUM($BT347:CB347)&gt;AE346+AU347,AE346+AU347-BL347,$C347-SUM($BT347:CB347))))</f>
        <v>0</v>
      </c>
      <c r="CD347" s="90">
        <f ca="1">IF(AF346&lt;=0,0,IF($C347&lt;=SUM($BT347:CC347),0,IF(BM347+$C347-SUM($BT347:CC347)&gt;AF346+AV347,AF346+AV347-BM347,$C347-SUM($BT347:CC347))))</f>
        <v>0</v>
      </c>
      <c r="CE347" s="90">
        <f ca="1">IF(AG346&lt;=0,0,IF($C347&lt;=SUM($BT347:CD347),0,IF(BN347+$C347-SUM($BT347:CD347)&gt;AG346+AW347,AG346+AW347-BN347,$C347-SUM($BT347:CD347))))</f>
        <v>0</v>
      </c>
      <c r="CF347" s="90">
        <f ca="1">IF(AH346&lt;=0,0,IF($C347&lt;=SUM($BT347:CE347),0,IF(BO347+$C347-SUM($BT347:CE347)&gt;AH346+AX347,AH346+AX347-BO347,$C347-SUM($BT347:CE347))))</f>
        <v>0</v>
      </c>
      <c r="CG347" s="90">
        <f ca="1">IF(AI346&lt;=0,0,IF($C347&lt;=SUM($BT347:CF347),0,IF(BP347+$C347-SUM($BT347:CF347)&gt;AI346+AY347,AI346+AY347-BP347,$C347-SUM($BT347:CF347))))</f>
        <v>0</v>
      </c>
      <c r="CH347" s="90">
        <f ca="1">IF(AJ346&lt;=0,0,IF($C347&lt;=SUM($BT347:CG347),0,IF(BQ347+$C347-SUM($BT347:CG347)&gt;AJ346+AZ347,AJ346+AZ347-BQ347,$C347-SUM($BT347:CG347))))</f>
        <v>0</v>
      </c>
    </row>
    <row r="348" spans="1:86" ht="11.1" customHeight="1" x14ac:dyDescent="0.2">
      <c r="A348" s="86" t="str">
        <f t="shared" ca="1" si="345"/>
        <v/>
      </c>
      <c r="B348" s="87" t="e">
        <f t="shared" ca="1" si="410"/>
        <v>#N/A</v>
      </c>
      <c r="C348" s="88" t="str">
        <f t="shared" ca="1" si="346"/>
        <v/>
      </c>
      <c r="D348" s="89"/>
      <c r="E348" s="90">
        <f t="shared" ca="1" si="347"/>
        <v>0</v>
      </c>
      <c r="F348" s="90">
        <f t="shared" ca="1" si="348"/>
        <v>0</v>
      </c>
      <c r="G348" s="90">
        <f t="shared" ca="1" si="349"/>
        <v>0</v>
      </c>
      <c r="H348" s="90">
        <f t="shared" ca="1" si="350"/>
        <v>0</v>
      </c>
      <c r="I348" s="90">
        <f t="shared" ca="1" si="351"/>
        <v>0</v>
      </c>
      <c r="J348" s="90">
        <f t="shared" ca="1" si="352"/>
        <v>0</v>
      </c>
      <c r="K348" s="90">
        <f t="shared" ca="1" si="353"/>
        <v>0</v>
      </c>
      <c r="L348" s="90">
        <f t="shared" ca="1" si="354"/>
        <v>0</v>
      </c>
      <c r="M348" s="90">
        <f t="shared" ca="1" si="355"/>
        <v>0</v>
      </c>
      <c r="N348" s="90">
        <f t="shared" ca="1" si="356"/>
        <v>0</v>
      </c>
      <c r="O348" s="90">
        <f t="shared" ca="1" si="357"/>
        <v>0</v>
      </c>
      <c r="P348" s="90">
        <f t="shared" ca="1" si="358"/>
        <v>0</v>
      </c>
      <c r="Q348" s="90">
        <f t="shared" ca="1" si="359"/>
        <v>0</v>
      </c>
      <c r="R348" s="90">
        <f t="shared" ca="1" si="360"/>
        <v>0</v>
      </c>
      <c r="S348" s="90">
        <f t="shared" ca="1" si="361"/>
        <v>0</v>
      </c>
      <c r="T348" s="91"/>
      <c r="U348" s="90">
        <f t="shared" ca="1" si="344"/>
        <v>0</v>
      </c>
      <c r="V348" s="90">
        <f t="shared" ca="1" si="362"/>
        <v>0</v>
      </c>
      <c r="W348" s="90">
        <f t="shared" ca="1" si="363"/>
        <v>0</v>
      </c>
      <c r="X348" s="90">
        <f t="shared" ca="1" si="364"/>
        <v>0</v>
      </c>
      <c r="Y348" s="90">
        <f t="shared" ca="1" si="365"/>
        <v>0</v>
      </c>
      <c r="Z348" s="90">
        <f t="shared" ca="1" si="366"/>
        <v>0</v>
      </c>
      <c r="AA348" s="90">
        <f t="shared" ca="1" si="367"/>
        <v>0</v>
      </c>
      <c r="AB348" s="90">
        <f t="shared" ca="1" si="368"/>
        <v>0</v>
      </c>
      <c r="AC348" s="90">
        <f t="shared" ca="1" si="369"/>
        <v>0</v>
      </c>
      <c r="AD348" s="90">
        <f t="shared" ca="1" si="370"/>
        <v>0</v>
      </c>
      <c r="AE348" s="90">
        <f t="shared" ca="1" si="371"/>
        <v>0</v>
      </c>
      <c r="AF348" s="90">
        <f t="shared" ca="1" si="372"/>
        <v>0</v>
      </c>
      <c r="AG348" s="90">
        <f t="shared" ca="1" si="373"/>
        <v>0</v>
      </c>
      <c r="AH348" s="90">
        <f t="shared" ca="1" si="374"/>
        <v>0</v>
      </c>
      <c r="AI348" s="90">
        <f t="shared" ca="1" si="375"/>
        <v>0</v>
      </c>
      <c r="AJ348" s="90">
        <f t="shared" ca="1" si="376"/>
        <v>0</v>
      </c>
      <c r="AK348" s="94"/>
      <c r="AL348" s="90">
        <f t="shared" ca="1" si="377"/>
        <v>0</v>
      </c>
      <c r="AM348" s="90">
        <f t="shared" ca="1" si="378"/>
        <v>0</v>
      </c>
      <c r="AN348" s="90">
        <f t="shared" ca="1" si="379"/>
        <v>0</v>
      </c>
      <c r="AO348" s="90">
        <f t="shared" ca="1" si="380"/>
        <v>0</v>
      </c>
      <c r="AP348" s="90">
        <f t="shared" ca="1" si="381"/>
        <v>0</v>
      </c>
      <c r="AQ348" s="90">
        <f t="shared" ca="1" si="382"/>
        <v>0</v>
      </c>
      <c r="AR348" s="90">
        <f t="shared" ca="1" si="383"/>
        <v>0</v>
      </c>
      <c r="AS348" s="90">
        <f t="shared" ca="1" si="384"/>
        <v>0</v>
      </c>
      <c r="AT348" s="90">
        <f t="shared" ca="1" si="385"/>
        <v>0</v>
      </c>
      <c r="AU348" s="90">
        <f t="shared" ca="1" si="386"/>
        <v>0</v>
      </c>
      <c r="AV348" s="90">
        <f t="shared" ca="1" si="387"/>
        <v>0</v>
      </c>
      <c r="AW348" s="90">
        <f t="shared" ca="1" si="388"/>
        <v>0</v>
      </c>
      <c r="AX348" s="90">
        <f t="shared" ca="1" si="389"/>
        <v>0</v>
      </c>
      <c r="AY348" s="90">
        <f t="shared" ca="1" si="390"/>
        <v>0</v>
      </c>
      <c r="AZ348" s="90">
        <f t="shared" ca="1" si="391"/>
        <v>0</v>
      </c>
      <c r="BA348" s="92">
        <f t="shared" ca="1" si="392"/>
        <v>0</v>
      </c>
      <c r="BB348" s="95"/>
      <c r="BC348" s="90">
        <f t="shared" ca="1" si="393"/>
        <v>0</v>
      </c>
      <c r="BD348" s="90">
        <f t="shared" ca="1" si="394"/>
        <v>0</v>
      </c>
      <c r="BE348" s="90">
        <f t="shared" ca="1" si="395"/>
        <v>0</v>
      </c>
      <c r="BF348" s="90">
        <f t="shared" ca="1" si="396"/>
        <v>0</v>
      </c>
      <c r="BG348" s="90">
        <f t="shared" ca="1" si="397"/>
        <v>0</v>
      </c>
      <c r="BH348" s="90">
        <f t="shared" ca="1" si="398"/>
        <v>0</v>
      </c>
      <c r="BI348" s="90">
        <f t="shared" ca="1" si="399"/>
        <v>0</v>
      </c>
      <c r="BJ348" s="90">
        <f t="shared" ca="1" si="400"/>
        <v>0</v>
      </c>
      <c r="BK348" s="90">
        <f t="shared" ca="1" si="401"/>
        <v>0</v>
      </c>
      <c r="BL348" s="90">
        <f t="shared" ca="1" si="402"/>
        <v>0</v>
      </c>
      <c r="BM348" s="90">
        <f t="shared" ca="1" si="403"/>
        <v>0</v>
      </c>
      <c r="BN348" s="90">
        <f t="shared" ca="1" si="404"/>
        <v>0</v>
      </c>
      <c r="BO348" s="90">
        <f t="shared" ca="1" si="405"/>
        <v>0</v>
      </c>
      <c r="BP348" s="90">
        <f t="shared" ca="1" si="406"/>
        <v>0</v>
      </c>
      <c r="BQ348" s="90">
        <f t="shared" ca="1" si="407"/>
        <v>0</v>
      </c>
      <c r="BR348" s="92">
        <f t="shared" ca="1" si="408"/>
        <v>0</v>
      </c>
      <c r="BS348" s="92"/>
      <c r="BT348" s="93">
        <f t="shared" ca="1" si="409"/>
        <v>0</v>
      </c>
      <c r="BU348" s="90">
        <f ca="1">IF(W347&lt;=0,0,IF($C348&lt;=SUM($BT348:BT348),0,IF(BD348+$C348-SUM($BT348:BT348)&gt;W347+AM348,W347+AM348-BD348,$C348-SUM($BT348:BT348))))</f>
        <v>0</v>
      </c>
      <c r="BV348" s="90">
        <f ca="1">IF(X347&lt;=0,0,IF($C348&lt;=SUM($BT348:BU348),0,IF(BE348+$C348-SUM($BT348:BU348)&gt;X347+AN348,X347+AN348-BE348,$C348-SUM($BT348:BU348))))</f>
        <v>0</v>
      </c>
      <c r="BW348" s="90">
        <f ca="1">IF(Y347&lt;=0,0,IF($C348&lt;=SUM($BT348:BV348),0,IF(BF348+$C348-SUM($BT348:BV348)&gt;Y347+AO348,Y347+AO348-BF348,$C348-SUM($BT348:BV348))))</f>
        <v>0</v>
      </c>
      <c r="BX348" s="90">
        <f ca="1">IF(Z347&lt;=0,0,IF($C348&lt;=SUM($BT348:BW348),0,IF(BG348+$C348-SUM($BT348:BW348)&gt;Z347+AP348,Z347+AP348-BG348,$C348-SUM($BT348:BW348))))</f>
        <v>0</v>
      </c>
      <c r="BY348" s="90">
        <f ca="1">IF(AA347&lt;=0,0,IF($C348&lt;=SUM($BT348:BX348),0,IF(BH348+$C348-SUM($BT348:BX348)&gt;AA347+AQ348,AA347+AQ348-BH348,$C348-SUM($BT348:BX348))))</f>
        <v>0</v>
      </c>
      <c r="BZ348" s="90">
        <f ca="1">IF(AB347&lt;=0,0,IF($C348&lt;=SUM($BT348:BY348),0,IF(BI348+$C348-SUM($BT348:BY348)&gt;AB347+AR348,AB347+AR348-BI348,$C348-SUM($BT348:BY348))))</f>
        <v>0</v>
      </c>
      <c r="CA348" s="90">
        <f ca="1">IF(AC347&lt;=0,0,IF($C348&lt;=SUM($BT348:BZ348),0,IF(BJ348+$C348-SUM($BT348:BZ348)&gt;AC347+AS348,AC347+AS348-BJ348,$C348-SUM($BT348:BZ348))))</f>
        <v>0</v>
      </c>
      <c r="CB348" s="90">
        <f ca="1">IF(AD347&lt;=0,0,IF($C348&lt;=SUM($BT348:CA348),0,IF(BK348+$C348-SUM($BT348:CA348)&gt;AD347+AT348,AD347+AT348-BK348,$C348-SUM($BT348:CA348))))</f>
        <v>0</v>
      </c>
      <c r="CC348" s="90">
        <f ca="1">IF(AE347&lt;=0,0,IF($C348&lt;=SUM($BT348:CB348),0,IF(BL348+$C348-SUM($BT348:CB348)&gt;AE347+AU348,AE347+AU348-BL348,$C348-SUM($BT348:CB348))))</f>
        <v>0</v>
      </c>
      <c r="CD348" s="90">
        <f ca="1">IF(AF347&lt;=0,0,IF($C348&lt;=SUM($BT348:CC348),0,IF(BM348+$C348-SUM($BT348:CC348)&gt;AF347+AV348,AF347+AV348-BM348,$C348-SUM($BT348:CC348))))</f>
        <v>0</v>
      </c>
      <c r="CE348" s="90">
        <f ca="1">IF(AG347&lt;=0,0,IF($C348&lt;=SUM($BT348:CD348),0,IF(BN348+$C348-SUM($BT348:CD348)&gt;AG347+AW348,AG347+AW348-BN348,$C348-SUM($BT348:CD348))))</f>
        <v>0</v>
      </c>
      <c r="CF348" s="90">
        <f ca="1">IF(AH347&lt;=0,0,IF($C348&lt;=SUM($BT348:CE348),0,IF(BO348+$C348-SUM($BT348:CE348)&gt;AH347+AX348,AH347+AX348-BO348,$C348-SUM($BT348:CE348))))</f>
        <v>0</v>
      </c>
      <c r="CG348" s="90">
        <f ca="1">IF(AI347&lt;=0,0,IF($C348&lt;=SUM($BT348:CF348),0,IF(BP348+$C348-SUM($BT348:CF348)&gt;AI347+AY348,AI347+AY348-BP348,$C348-SUM($BT348:CF348))))</f>
        <v>0</v>
      </c>
      <c r="CH348" s="90">
        <f ca="1">IF(AJ347&lt;=0,0,IF($C348&lt;=SUM($BT348:CG348),0,IF(BQ348+$C348-SUM($BT348:CG348)&gt;AJ347+AZ348,AJ347+AZ348-BQ348,$C348-SUM($BT348:CG348))))</f>
        <v>0</v>
      </c>
    </row>
    <row r="349" spans="1:86" ht="11.1" customHeight="1" x14ac:dyDescent="0.2">
      <c r="A349" s="86" t="str">
        <f t="shared" ca="1" si="345"/>
        <v/>
      </c>
      <c r="B349" s="87" t="e">
        <f t="shared" ca="1" si="410"/>
        <v>#N/A</v>
      </c>
      <c r="C349" s="88" t="str">
        <f t="shared" ca="1" si="346"/>
        <v/>
      </c>
      <c r="D349" s="89"/>
      <c r="E349" s="90">
        <f t="shared" ca="1" si="347"/>
        <v>0</v>
      </c>
      <c r="F349" s="90">
        <f t="shared" ca="1" si="348"/>
        <v>0</v>
      </c>
      <c r="G349" s="90">
        <f t="shared" ca="1" si="349"/>
        <v>0</v>
      </c>
      <c r="H349" s="90">
        <f t="shared" ca="1" si="350"/>
        <v>0</v>
      </c>
      <c r="I349" s="90">
        <f t="shared" ca="1" si="351"/>
        <v>0</v>
      </c>
      <c r="J349" s="90">
        <f t="shared" ca="1" si="352"/>
        <v>0</v>
      </c>
      <c r="K349" s="90">
        <f t="shared" ca="1" si="353"/>
        <v>0</v>
      </c>
      <c r="L349" s="90">
        <f t="shared" ca="1" si="354"/>
        <v>0</v>
      </c>
      <c r="M349" s="90">
        <f t="shared" ca="1" si="355"/>
        <v>0</v>
      </c>
      <c r="N349" s="90">
        <f t="shared" ca="1" si="356"/>
        <v>0</v>
      </c>
      <c r="O349" s="90">
        <f t="shared" ca="1" si="357"/>
        <v>0</v>
      </c>
      <c r="P349" s="90">
        <f t="shared" ca="1" si="358"/>
        <v>0</v>
      </c>
      <c r="Q349" s="90">
        <f t="shared" ca="1" si="359"/>
        <v>0</v>
      </c>
      <c r="R349" s="90">
        <f t="shared" ca="1" si="360"/>
        <v>0</v>
      </c>
      <c r="S349" s="90">
        <f t="shared" ca="1" si="361"/>
        <v>0</v>
      </c>
      <c r="T349" s="91"/>
      <c r="U349" s="90">
        <f t="shared" ca="1" si="344"/>
        <v>0</v>
      </c>
      <c r="V349" s="90">
        <f t="shared" ca="1" si="362"/>
        <v>0</v>
      </c>
      <c r="W349" s="90">
        <f t="shared" ca="1" si="363"/>
        <v>0</v>
      </c>
      <c r="X349" s="90">
        <f t="shared" ca="1" si="364"/>
        <v>0</v>
      </c>
      <c r="Y349" s="90">
        <f t="shared" ca="1" si="365"/>
        <v>0</v>
      </c>
      <c r="Z349" s="90">
        <f t="shared" ca="1" si="366"/>
        <v>0</v>
      </c>
      <c r="AA349" s="90">
        <f t="shared" ca="1" si="367"/>
        <v>0</v>
      </c>
      <c r="AB349" s="90">
        <f t="shared" ca="1" si="368"/>
        <v>0</v>
      </c>
      <c r="AC349" s="90">
        <f t="shared" ca="1" si="369"/>
        <v>0</v>
      </c>
      <c r="AD349" s="90">
        <f t="shared" ca="1" si="370"/>
        <v>0</v>
      </c>
      <c r="AE349" s="90">
        <f t="shared" ca="1" si="371"/>
        <v>0</v>
      </c>
      <c r="AF349" s="90">
        <f t="shared" ca="1" si="372"/>
        <v>0</v>
      </c>
      <c r="AG349" s="90">
        <f t="shared" ca="1" si="373"/>
        <v>0</v>
      </c>
      <c r="AH349" s="90">
        <f t="shared" ca="1" si="374"/>
        <v>0</v>
      </c>
      <c r="AI349" s="90">
        <f t="shared" ca="1" si="375"/>
        <v>0</v>
      </c>
      <c r="AJ349" s="90">
        <f t="shared" ca="1" si="376"/>
        <v>0</v>
      </c>
      <c r="AK349" s="94"/>
      <c r="AL349" s="90">
        <f t="shared" ca="1" si="377"/>
        <v>0</v>
      </c>
      <c r="AM349" s="90">
        <f t="shared" ca="1" si="378"/>
        <v>0</v>
      </c>
      <c r="AN349" s="90">
        <f t="shared" ca="1" si="379"/>
        <v>0</v>
      </c>
      <c r="AO349" s="90">
        <f t="shared" ca="1" si="380"/>
        <v>0</v>
      </c>
      <c r="AP349" s="90">
        <f t="shared" ca="1" si="381"/>
        <v>0</v>
      </c>
      <c r="AQ349" s="90">
        <f t="shared" ca="1" si="382"/>
        <v>0</v>
      </c>
      <c r="AR349" s="90">
        <f t="shared" ca="1" si="383"/>
        <v>0</v>
      </c>
      <c r="AS349" s="90">
        <f t="shared" ca="1" si="384"/>
        <v>0</v>
      </c>
      <c r="AT349" s="90">
        <f t="shared" ca="1" si="385"/>
        <v>0</v>
      </c>
      <c r="AU349" s="90">
        <f t="shared" ca="1" si="386"/>
        <v>0</v>
      </c>
      <c r="AV349" s="90">
        <f t="shared" ca="1" si="387"/>
        <v>0</v>
      </c>
      <c r="AW349" s="90">
        <f t="shared" ca="1" si="388"/>
        <v>0</v>
      </c>
      <c r="AX349" s="90">
        <f t="shared" ca="1" si="389"/>
        <v>0</v>
      </c>
      <c r="AY349" s="90">
        <f t="shared" ca="1" si="390"/>
        <v>0</v>
      </c>
      <c r="AZ349" s="90">
        <f t="shared" ca="1" si="391"/>
        <v>0</v>
      </c>
      <c r="BA349" s="92">
        <f t="shared" ca="1" si="392"/>
        <v>0</v>
      </c>
      <c r="BB349" s="95"/>
      <c r="BC349" s="90">
        <f t="shared" ca="1" si="393"/>
        <v>0</v>
      </c>
      <c r="BD349" s="90">
        <f t="shared" ca="1" si="394"/>
        <v>0</v>
      </c>
      <c r="BE349" s="90">
        <f t="shared" ca="1" si="395"/>
        <v>0</v>
      </c>
      <c r="BF349" s="90">
        <f t="shared" ca="1" si="396"/>
        <v>0</v>
      </c>
      <c r="BG349" s="90">
        <f t="shared" ca="1" si="397"/>
        <v>0</v>
      </c>
      <c r="BH349" s="90">
        <f t="shared" ca="1" si="398"/>
        <v>0</v>
      </c>
      <c r="BI349" s="90">
        <f t="shared" ca="1" si="399"/>
        <v>0</v>
      </c>
      <c r="BJ349" s="90">
        <f t="shared" ca="1" si="400"/>
        <v>0</v>
      </c>
      <c r="BK349" s="90">
        <f t="shared" ca="1" si="401"/>
        <v>0</v>
      </c>
      <c r="BL349" s="90">
        <f t="shared" ca="1" si="402"/>
        <v>0</v>
      </c>
      <c r="BM349" s="90">
        <f t="shared" ca="1" si="403"/>
        <v>0</v>
      </c>
      <c r="BN349" s="90">
        <f t="shared" ca="1" si="404"/>
        <v>0</v>
      </c>
      <c r="BO349" s="90">
        <f t="shared" ca="1" si="405"/>
        <v>0</v>
      </c>
      <c r="BP349" s="90">
        <f t="shared" ca="1" si="406"/>
        <v>0</v>
      </c>
      <c r="BQ349" s="90">
        <f t="shared" ca="1" si="407"/>
        <v>0</v>
      </c>
      <c r="BR349" s="92">
        <f t="shared" ca="1" si="408"/>
        <v>0</v>
      </c>
      <c r="BS349" s="92"/>
      <c r="BT349" s="93">
        <f t="shared" ca="1" si="409"/>
        <v>0</v>
      </c>
      <c r="BU349" s="90">
        <f ca="1">IF(W348&lt;=0,0,IF($C349&lt;=SUM($BT349:BT349),0,IF(BD349+$C349-SUM($BT349:BT349)&gt;W348+AM349,W348+AM349-BD349,$C349-SUM($BT349:BT349))))</f>
        <v>0</v>
      </c>
      <c r="BV349" s="90">
        <f ca="1">IF(X348&lt;=0,0,IF($C349&lt;=SUM($BT349:BU349),0,IF(BE349+$C349-SUM($BT349:BU349)&gt;X348+AN349,X348+AN349-BE349,$C349-SUM($BT349:BU349))))</f>
        <v>0</v>
      </c>
      <c r="BW349" s="90">
        <f ca="1">IF(Y348&lt;=0,0,IF($C349&lt;=SUM($BT349:BV349),0,IF(BF349+$C349-SUM($BT349:BV349)&gt;Y348+AO349,Y348+AO349-BF349,$C349-SUM($BT349:BV349))))</f>
        <v>0</v>
      </c>
      <c r="BX349" s="90">
        <f ca="1">IF(Z348&lt;=0,0,IF($C349&lt;=SUM($BT349:BW349),0,IF(BG349+$C349-SUM($BT349:BW349)&gt;Z348+AP349,Z348+AP349-BG349,$C349-SUM($BT349:BW349))))</f>
        <v>0</v>
      </c>
      <c r="BY349" s="90">
        <f ca="1">IF(AA348&lt;=0,0,IF($C349&lt;=SUM($BT349:BX349),0,IF(BH349+$C349-SUM($BT349:BX349)&gt;AA348+AQ349,AA348+AQ349-BH349,$C349-SUM($BT349:BX349))))</f>
        <v>0</v>
      </c>
      <c r="BZ349" s="90">
        <f ca="1">IF(AB348&lt;=0,0,IF($C349&lt;=SUM($BT349:BY349),0,IF(BI349+$C349-SUM($BT349:BY349)&gt;AB348+AR349,AB348+AR349-BI349,$C349-SUM($BT349:BY349))))</f>
        <v>0</v>
      </c>
      <c r="CA349" s="90">
        <f ca="1">IF(AC348&lt;=0,0,IF($C349&lt;=SUM($BT349:BZ349),0,IF(BJ349+$C349-SUM($BT349:BZ349)&gt;AC348+AS349,AC348+AS349-BJ349,$C349-SUM($BT349:BZ349))))</f>
        <v>0</v>
      </c>
      <c r="CB349" s="90">
        <f ca="1">IF(AD348&lt;=0,0,IF($C349&lt;=SUM($BT349:CA349),0,IF(BK349+$C349-SUM($BT349:CA349)&gt;AD348+AT349,AD348+AT349-BK349,$C349-SUM($BT349:CA349))))</f>
        <v>0</v>
      </c>
      <c r="CC349" s="90">
        <f ca="1">IF(AE348&lt;=0,0,IF($C349&lt;=SUM($BT349:CB349),0,IF(BL349+$C349-SUM($BT349:CB349)&gt;AE348+AU349,AE348+AU349-BL349,$C349-SUM($BT349:CB349))))</f>
        <v>0</v>
      </c>
      <c r="CD349" s="90">
        <f ca="1">IF(AF348&lt;=0,0,IF($C349&lt;=SUM($BT349:CC349),0,IF(BM349+$C349-SUM($BT349:CC349)&gt;AF348+AV349,AF348+AV349-BM349,$C349-SUM($BT349:CC349))))</f>
        <v>0</v>
      </c>
      <c r="CE349" s="90">
        <f ca="1">IF(AG348&lt;=0,0,IF($C349&lt;=SUM($BT349:CD349),0,IF(BN349+$C349-SUM($BT349:CD349)&gt;AG348+AW349,AG348+AW349-BN349,$C349-SUM($BT349:CD349))))</f>
        <v>0</v>
      </c>
      <c r="CF349" s="90">
        <f ca="1">IF(AH348&lt;=0,0,IF($C349&lt;=SUM($BT349:CE349),0,IF(BO349+$C349-SUM($BT349:CE349)&gt;AH348+AX349,AH348+AX349-BO349,$C349-SUM($BT349:CE349))))</f>
        <v>0</v>
      </c>
      <c r="CG349" s="90">
        <f ca="1">IF(AI348&lt;=0,0,IF($C349&lt;=SUM($BT349:CF349),0,IF(BP349+$C349-SUM($BT349:CF349)&gt;AI348+AY349,AI348+AY349-BP349,$C349-SUM($BT349:CF349))))</f>
        <v>0</v>
      </c>
      <c r="CH349" s="90">
        <f ca="1">IF(AJ348&lt;=0,0,IF($C349&lt;=SUM($BT349:CG349),0,IF(BQ349+$C349-SUM($BT349:CG349)&gt;AJ348+AZ349,AJ348+AZ349-BQ349,$C349-SUM($BT349:CG349))))</f>
        <v>0</v>
      </c>
    </row>
    <row r="350" spans="1:86" ht="11.1" customHeight="1" x14ac:dyDescent="0.2">
      <c r="A350" s="86" t="str">
        <f t="shared" ca="1" si="345"/>
        <v/>
      </c>
      <c r="B350" s="87" t="e">
        <f t="shared" ca="1" si="410"/>
        <v>#N/A</v>
      </c>
      <c r="C350" s="88" t="str">
        <f t="shared" ca="1" si="346"/>
        <v/>
      </c>
      <c r="D350" s="89"/>
      <c r="E350" s="90">
        <f t="shared" ca="1" si="347"/>
        <v>0</v>
      </c>
      <c r="F350" s="90">
        <f t="shared" ca="1" si="348"/>
        <v>0</v>
      </c>
      <c r="G350" s="90">
        <f t="shared" ca="1" si="349"/>
        <v>0</v>
      </c>
      <c r="H350" s="90">
        <f t="shared" ca="1" si="350"/>
        <v>0</v>
      </c>
      <c r="I350" s="90">
        <f t="shared" ca="1" si="351"/>
        <v>0</v>
      </c>
      <c r="J350" s="90">
        <f t="shared" ca="1" si="352"/>
        <v>0</v>
      </c>
      <c r="K350" s="90">
        <f t="shared" ca="1" si="353"/>
        <v>0</v>
      </c>
      <c r="L350" s="90">
        <f t="shared" ca="1" si="354"/>
        <v>0</v>
      </c>
      <c r="M350" s="90">
        <f t="shared" ca="1" si="355"/>
        <v>0</v>
      </c>
      <c r="N350" s="90">
        <f t="shared" ca="1" si="356"/>
        <v>0</v>
      </c>
      <c r="O350" s="90">
        <f t="shared" ca="1" si="357"/>
        <v>0</v>
      </c>
      <c r="P350" s="90">
        <f t="shared" ca="1" si="358"/>
        <v>0</v>
      </c>
      <c r="Q350" s="90">
        <f t="shared" ca="1" si="359"/>
        <v>0</v>
      </c>
      <c r="R350" s="90">
        <f t="shared" ca="1" si="360"/>
        <v>0</v>
      </c>
      <c r="S350" s="90">
        <f t="shared" ca="1" si="361"/>
        <v>0</v>
      </c>
      <c r="T350" s="91"/>
      <c r="U350" s="90">
        <f t="shared" ca="1" si="344"/>
        <v>0</v>
      </c>
      <c r="V350" s="90">
        <f t="shared" ca="1" si="362"/>
        <v>0</v>
      </c>
      <c r="W350" s="90">
        <f t="shared" ca="1" si="363"/>
        <v>0</v>
      </c>
      <c r="X350" s="90">
        <f t="shared" ca="1" si="364"/>
        <v>0</v>
      </c>
      <c r="Y350" s="90">
        <f t="shared" ca="1" si="365"/>
        <v>0</v>
      </c>
      <c r="Z350" s="90">
        <f t="shared" ca="1" si="366"/>
        <v>0</v>
      </c>
      <c r="AA350" s="90">
        <f t="shared" ca="1" si="367"/>
        <v>0</v>
      </c>
      <c r="AB350" s="90">
        <f t="shared" ca="1" si="368"/>
        <v>0</v>
      </c>
      <c r="AC350" s="90">
        <f t="shared" ca="1" si="369"/>
        <v>0</v>
      </c>
      <c r="AD350" s="90">
        <f t="shared" ca="1" si="370"/>
        <v>0</v>
      </c>
      <c r="AE350" s="90">
        <f t="shared" ca="1" si="371"/>
        <v>0</v>
      </c>
      <c r="AF350" s="90">
        <f t="shared" ca="1" si="372"/>
        <v>0</v>
      </c>
      <c r="AG350" s="90">
        <f t="shared" ca="1" si="373"/>
        <v>0</v>
      </c>
      <c r="AH350" s="90">
        <f t="shared" ca="1" si="374"/>
        <v>0</v>
      </c>
      <c r="AI350" s="90">
        <f t="shared" ca="1" si="375"/>
        <v>0</v>
      </c>
      <c r="AJ350" s="90">
        <f t="shared" ca="1" si="376"/>
        <v>0</v>
      </c>
      <c r="AK350" s="94"/>
      <c r="AL350" s="90">
        <f t="shared" ca="1" si="377"/>
        <v>0</v>
      </c>
      <c r="AM350" s="90">
        <f t="shared" ca="1" si="378"/>
        <v>0</v>
      </c>
      <c r="AN350" s="90">
        <f t="shared" ca="1" si="379"/>
        <v>0</v>
      </c>
      <c r="AO350" s="90">
        <f t="shared" ca="1" si="380"/>
        <v>0</v>
      </c>
      <c r="AP350" s="90">
        <f t="shared" ca="1" si="381"/>
        <v>0</v>
      </c>
      <c r="AQ350" s="90">
        <f t="shared" ca="1" si="382"/>
        <v>0</v>
      </c>
      <c r="AR350" s="90">
        <f t="shared" ca="1" si="383"/>
        <v>0</v>
      </c>
      <c r="AS350" s="90">
        <f t="shared" ca="1" si="384"/>
        <v>0</v>
      </c>
      <c r="AT350" s="90">
        <f t="shared" ca="1" si="385"/>
        <v>0</v>
      </c>
      <c r="AU350" s="90">
        <f t="shared" ca="1" si="386"/>
        <v>0</v>
      </c>
      <c r="AV350" s="90">
        <f t="shared" ca="1" si="387"/>
        <v>0</v>
      </c>
      <c r="AW350" s="90">
        <f t="shared" ca="1" si="388"/>
        <v>0</v>
      </c>
      <c r="AX350" s="90">
        <f t="shared" ca="1" si="389"/>
        <v>0</v>
      </c>
      <c r="AY350" s="90">
        <f t="shared" ca="1" si="390"/>
        <v>0</v>
      </c>
      <c r="AZ350" s="90">
        <f t="shared" ca="1" si="391"/>
        <v>0</v>
      </c>
      <c r="BA350" s="92">
        <f t="shared" ca="1" si="392"/>
        <v>0</v>
      </c>
      <c r="BB350" s="95"/>
      <c r="BC350" s="90">
        <f t="shared" ca="1" si="393"/>
        <v>0</v>
      </c>
      <c r="BD350" s="90">
        <f t="shared" ca="1" si="394"/>
        <v>0</v>
      </c>
      <c r="BE350" s="90">
        <f t="shared" ca="1" si="395"/>
        <v>0</v>
      </c>
      <c r="BF350" s="90">
        <f t="shared" ca="1" si="396"/>
        <v>0</v>
      </c>
      <c r="BG350" s="90">
        <f t="shared" ca="1" si="397"/>
        <v>0</v>
      </c>
      <c r="BH350" s="90">
        <f t="shared" ca="1" si="398"/>
        <v>0</v>
      </c>
      <c r="BI350" s="90">
        <f t="shared" ca="1" si="399"/>
        <v>0</v>
      </c>
      <c r="BJ350" s="90">
        <f t="shared" ca="1" si="400"/>
        <v>0</v>
      </c>
      <c r="BK350" s="90">
        <f t="shared" ca="1" si="401"/>
        <v>0</v>
      </c>
      <c r="BL350" s="90">
        <f t="shared" ca="1" si="402"/>
        <v>0</v>
      </c>
      <c r="BM350" s="90">
        <f t="shared" ca="1" si="403"/>
        <v>0</v>
      </c>
      <c r="BN350" s="90">
        <f t="shared" ca="1" si="404"/>
        <v>0</v>
      </c>
      <c r="BO350" s="90">
        <f t="shared" ca="1" si="405"/>
        <v>0</v>
      </c>
      <c r="BP350" s="90">
        <f t="shared" ca="1" si="406"/>
        <v>0</v>
      </c>
      <c r="BQ350" s="90">
        <f t="shared" ca="1" si="407"/>
        <v>0</v>
      </c>
      <c r="BR350" s="92">
        <f t="shared" ca="1" si="408"/>
        <v>0</v>
      </c>
      <c r="BS350" s="92"/>
      <c r="BT350" s="93">
        <f t="shared" ca="1" si="409"/>
        <v>0</v>
      </c>
      <c r="BU350" s="90">
        <f ca="1">IF(W349&lt;=0,0,IF($C350&lt;=SUM($BT350:BT350),0,IF(BD350+$C350-SUM($BT350:BT350)&gt;W349+AM350,W349+AM350-BD350,$C350-SUM($BT350:BT350))))</f>
        <v>0</v>
      </c>
      <c r="BV350" s="90">
        <f ca="1">IF(X349&lt;=0,0,IF($C350&lt;=SUM($BT350:BU350),0,IF(BE350+$C350-SUM($BT350:BU350)&gt;X349+AN350,X349+AN350-BE350,$C350-SUM($BT350:BU350))))</f>
        <v>0</v>
      </c>
      <c r="BW350" s="90">
        <f ca="1">IF(Y349&lt;=0,0,IF($C350&lt;=SUM($BT350:BV350),0,IF(BF350+$C350-SUM($BT350:BV350)&gt;Y349+AO350,Y349+AO350-BF350,$C350-SUM($BT350:BV350))))</f>
        <v>0</v>
      </c>
      <c r="BX350" s="90">
        <f ca="1">IF(Z349&lt;=0,0,IF($C350&lt;=SUM($BT350:BW350),0,IF(BG350+$C350-SUM($BT350:BW350)&gt;Z349+AP350,Z349+AP350-BG350,$C350-SUM($BT350:BW350))))</f>
        <v>0</v>
      </c>
      <c r="BY350" s="90">
        <f ca="1">IF(AA349&lt;=0,0,IF($C350&lt;=SUM($BT350:BX350),0,IF(BH350+$C350-SUM($BT350:BX350)&gt;AA349+AQ350,AA349+AQ350-BH350,$C350-SUM($BT350:BX350))))</f>
        <v>0</v>
      </c>
      <c r="BZ350" s="90">
        <f ca="1">IF(AB349&lt;=0,0,IF($C350&lt;=SUM($BT350:BY350),0,IF(BI350+$C350-SUM($BT350:BY350)&gt;AB349+AR350,AB349+AR350-BI350,$C350-SUM($BT350:BY350))))</f>
        <v>0</v>
      </c>
      <c r="CA350" s="90">
        <f ca="1">IF(AC349&lt;=0,0,IF($C350&lt;=SUM($BT350:BZ350),0,IF(BJ350+$C350-SUM($BT350:BZ350)&gt;AC349+AS350,AC349+AS350-BJ350,$C350-SUM($BT350:BZ350))))</f>
        <v>0</v>
      </c>
      <c r="CB350" s="90">
        <f ca="1">IF(AD349&lt;=0,0,IF($C350&lt;=SUM($BT350:CA350),0,IF(BK350+$C350-SUM($BT350:CA350)&gt;AD349+AT350,AD349+AT350-BK350,$C350-SUM($BT350:CA350))))</f>
        <v>0</v>
      </c>
      <c r="CC350" s="90">
        <f ca="1">IF(AE349&lt;=0,0,IF($C350&lt;=SUM($BT350:CB350),0,IF(BL350+$C350-SUM($BT350:CB350)&gt;AE349+AU350,AE349+AU350-BL350,$C350-SUM($BT350:CB350))))</f>
        <v>0</v>
      </c>
      <c r="CD350" s="90">
        <f ca="1">IF(AF349&lt;=0,0,IF($C350&lt;=SUM($BT350:CC350),0,IF(BM350+$C350-SUM($BT350:CC350)&gt;AF349+AV350,AF349+AV350-BM350,$C350-SUM($BT350:CC350))))</f>
        <v>0</v>
      </c>
      <c r="CE350" s="90">
        <f ca="1">IF(AG349&lt;=0,0,IF($C350&lt;=SUM($BT350:CD350),0,IF(BN350+$C350-SUM($BT350:CD350)&gt;AG349+AW350,AG349+AW350-BN350,$C350-SUM($BT350:CD350))))</f>
        <v>0</v>
      </c>
      <c r="CF350" s="90">
        <f ca="1">IF(AH349&lt;=0,0,IF($C350&lt;=SUM($BT350:CE350),0,IF(BO350+$C350-SUM($BT350:CE350)&gt;AH349+AX350,AH349+AX350-BO350,$C350-SUM($BT350:CE350))))</f>
        <v>0</v>
      </c>
      <c r="CG350" s="90">
        <f ca="1">IF(AI349&lt;=0,0,IF($C350&lt;=SUM($BT350:CF350),0,IF(BP350+$C350-SUM($BT350:CF350)&gt;AI349+AY350,AI349+AY350-BP350,$C350-SUM($BT350:CF350))))</f>
        <v>0</v>
      </c>
      <c r="CH350" s="90">
        <f ca="1">IF(AJ349&lt;=0,0,IF($C350&lt;=SUM($BT350:CG350),0,IF(BQ350+$C350-SUM($BT350:CG350)&gt;AJ349+AZ350,AJ349+AZ350-BQ350,$C350-SUM($BT350:CG350))))</f>
        <v>0</v>
      </c>
    </row>
    <row r="351" spans="1:86" ht="11.1" customHeight="1" x14ac:dyDescent="0.2">
      <c r="A351" s="86" t="str">
        <f t="shared" ca="1" si="345"/>
        <v/>
      </c>
      <c r="B351" s="87" t="e">
        <f t="shared" ca="1" si="410"/>
        <v>#N/A</v>
      </c>
      <c r="C351" s="88" t="str">
        <f t="shared" ca="1" si="346"/>
        <v/>
      </c>
      <c r="D351" s="89"/>
      <c r="E351" s="90">
        <f t="shared" ca="1" si="347"/>
        <v>0</v>
      </c>
      <c r="F351" s="90">
        <f t="shared" ca="1" si="348"/>
        <v>0</v>
      </c>
      <c r="G351" s="90">
        <f t="shared" ca="1" si="349"/>
        <v>0</v>
      </c>
      <c r="H351" s="90">
        <f t="shared" ca="1" si="350"/>
        <v>0</v>
      </c>
      <c r="I351" s="90">
        <f t="shared" ca="1" si="351"/>
        <v>0</v>
      </c>
      <c r="J351" s="90">
        <f t="shared" ca="1" si="352"/>
        <v>0</v>
      </c>
      <c r="K351" s="90">
        <f t="shared" ca="1" si="353"/>
        <v>0</v>
      </c>
      <c r="L351" s="90">
        <f t="shared" ca="1" si="354"/>
        <v>0</v>
      </c>
      <c r="M351" s="90">
        <f t="shared" ca="1" si="355"/>
        <v>0</v>
      </c>
      <c r="N351" s="90">
        <f t="shared" ca="1" si="356"/>
        <v>0</v>
      </c>
      <c r="O351" s="90">
        <f t="shared" ca="1" si="357"/>
        <v>0</v>
      </c>
      <c r="P351" s="90">
        <f t="shared" ca="1" si="358"/>
        <v>0</v>
      </c>
      <c r="Q351" s="90">
        <f t="shared" ca="1" si="359"/>
        <v>0</v>
      </c>
      <c r="R351" s="90">
        <f t="shared" ca="1" si="360"/>
        <v>0</v>
      </c>
      <c r="S351" s="90">
        <f t="shared" ca="1" si="361"/>
        <v>0</v>
      </c>
      <c r="T351" s="91"/>
      <c r="U351" s="90">
        <f t="shared" ca="1" si="344"/>
        <v>0</v>
      </c>
      <c r="V351" s="90">
        <f t="shared" ca="1" si="362"/>
        <v>0</v>
      </c>
      <c r="W351" s="90">
        <f t="shared" ca="1" si="363"/>
        <v>0</v>
      </c>
      <c r="X351" s="90">
        <f t="shared" ca="1" si="364"/>
        <v>0</v>
      </c>
      <c r="Y351" s="90">
        <f t="shared" ca="1" si="365"/>
        <v>0</v>
      </c>
      <c r="Z351" s="90">
        <f t="shared" ca="1" si="366"/>
        <v>0</v>
      </c>
      <c r="AA351" s="90">
        <f t="shared" ca="1" si="367"/>
        <v>0</v>
      </c>
      <c r="AB351" s="90">
        <f t="shared" ca="1" si="368"/>
        <v>0</v>
      </c>
      <c r="AC351" s="90">
        <f t="shared" ca="1" si="369"/>
        <v>0</v>
      </c>
      <c r="AD351" s="90">
        <f t="shared" ca="1" si="370"/>
        <v>0</v>
      </c>
      <c r="AE351" s="90">
        <f t="shared" ca="1" si="371"/>
        <v>0</v>
      </c>
      <c r="AF351" s="90">
        <f t="shared" ca="1" si="372"/>
        <v>0</v>
      </c>
      <c r="AG351" s="90">
        <f t="shared" ca="1" si="373"/>
        <v>0</v>
      </c>
      <c r="AH351" s="90">
        <f t="shared" ca="1" si="374"/>
        <v>0</v>
      </c>
      <c r="AI351" s="90">
        <f t="shared" ca="1" si="375"/>
        <v>0</v>
      </c>
      <c r="AJ351" s="90">
        <f t="shared" ca="1" si="376"/>
        <v>0</v>
      </c>
      <c r="AK351" s="94"/>
      <c r="AL351" s="90">
        <f t="shared" ca="1" si="377"/>
        <v>0</v>
      </c>
      <c r="AM351" s="90">
        <f t="shared" ca="1" si="378"/>
        <v>0</v>
      </c>
      <c r="AN351" s="90">
        <f t="shared" ca="1" si="379"/>
        <v>0</v>
      </c>
      <c r="AO351" s="90">
        <f t="shared" ca="1" si="380"/>
        <v>0</v>
      </c>
      <c r="AP351" s="90">
        <f t="shared" ca="1" si="381"/>
        <v>0</v>
      </c>
      <c r="AQ351" s="90">
        <f t="shared" ca="1" si="382"/>
        <v>0</v>
      </c>
      <c r="AR351" s="90">
        <f t="shared" ca="1" si="383"/>
        <v>0</v>
      </c>
      <c r="AS351" s="90">
        <f t="shared" ca="1" si="384"/>
        <v>0</v>
      </c>
      <c r="AT351" s="90">
        <f t="shared" ca="1" si="385"/>
        <v>0</v>
      </c>
      <c r="AU351" s="90">
        <f t="shared" ca="1" si="386"/>
        <v>0</v>
      </c>
      <c r="AV351" s="90">
        <f t="shared" ca="1" si="387"/>
        <v>0</v>
      </c>
      <c r="AW351" s="90">
        <f t="shared" ca="1" si="388"/>
        <v>0</v>
      </c>
      <c r="AX351" s="90">
        <f t="shared" ca="1" si="389"/>
        <v>0</v>
      </c>
      <c r="AY351" s="90">
        <f t="shared" ca="1" si="390"/>
        <v>0</v>
      </c>
      <c r="AZ351" s="90">
        <f t="shared" ca="1" si="391"/>
        <v>0</v>
      </c>
      <c r="BA351" s="92">
        <f t="shared" ca="1" si="392"/>
        <v>0</v>
      </c>
      <c r="BB351" s="95"/>
      <c r="BC351" s="90">
        <f t="shared" ca="1" si="393"/>
        <v>0</v>
      </c>
      <c r="BD351" s="90">
        <f t="shared" ca="1" si="394"/>
        <v>0</v>
      </c>
      <c r="BE351" s="90">
        <f t="shared" ca="1" si="395"/>
        <v>0</v>
      </c>
      <c r="BF351" s="90">
        <f t="shared" ca="1" si="396"/>
        <v>0</v>
      </c>
      <c r="BG351" s="90">
        <f t="shared" ca="1" si="397"/>
        <v>0</v>
      </c>
      <c r="BH351" s="90">
        <f t="shared" ca="1" si="398"/>
        <v>0</v>
      </c>
      <c r="BI351" s="90">
        <f t="shared" ca="1" si="399"/>
        <v>0</v>
      </c>
      <c r="BJ351" s="90">
        <f t="shared" ca="1" si="400"/>
        <v>0</v>
      </c>
      <c r="BK351" s="90">
        <f t="shared" ca="1" si="401"/>
        <v>0</v>
      </c>
      <c r="BL351" s="90">
        <f t="shared" ca="1" si="402"/>
        <v>0</v>
      </c>
      <c r="BM351" s="90">
        <f t="shared" ca="1" si="403"/>
        <v>0</v>
      </c>
      <c r="BN351" s="90">
        <f t="shared" ca="1" si="404"/>
        <v>0</v>
      </c>
      <c r="BO351" s="90">
        <f t="shared" ca="1" si="405"/>
        <v>0</v>
      </c>
      <c r="BP351" s="90">
        <f t="shared" ca="1" si="406"/>
        <v>0</v>
      </c>
      <c r="BQ351" s="90">
        <f t="shared" ca="1" si="407"/>
        <v>0</v>
      </c>
      <c r="BR351" s="92">
        <f t="shared" ca="1" si="408"/>
        <v>0</v>
      </c>
      <c r="BS351" s="92"/>
      <c r="BT351" s="93">
        <f t="shared" ca="1" si="409"/>
        <v>0</v>
      </c>
      <c r="BU351" s="90">
        <f ca="1">IF(W350&lt;=0,0,IF($C351&lt;=SUM($BT351:BT351),0,IF(BD351+$C351-SUM($BT351:BT351)&gt;W350+AM351,W350+AM351-BD351,$C351-SUM($BT351:BT351))))</f>
        <v>0</v>
      </c>
      <c r="BV351" s="90">
        <f ca="1">IF(X350&lt;=0,0,IF($C351&lt;=SUM($BT351:BU351),0,IF(BE351+$C351-SUM($BT351:BU351)&gt;X350+AN351,X350+AN351-BE351,$C351-SUM($BT351:BU351))))</f>
        <v>0</v>
      </c>
      <c r="BW351" s="90">
        <f ca="1">IF(Y350&lt;=0,0,IF($C351&lt;=SUM($BT351:BV351),0,IF(BF351+$C351-SUM($BT351:BV351)&gt;Y350+AO351,Y350+AO351-BF351,$C351-SUM($BT351:BV351))))</f>
        <v>0</v>
      </c>
      <c r="BX351" s="90">
        <f ca="1">IF(Z350&lt;=0,0,IF($C351&lt;=SUM($BT351:BW351),0,IF(BG351+$C351-SUM($BT351:BW351)&gt;Z350+AP351,Z350+AP351-BG351,$C351-SUM($BT351:BW351))))</f>
        <v>0</v>
      </c>
      <c r="BY351" s="90">
        <f ca="1">IF(AA350&lt;=0,0,IF($C351&lt;=SUM($BT351:BX351),0,IF(BH351+$C351-SUM($BT351:BX351)&gt;AA350+AQ351,AA350+AQ351-BH351,$C351-SUM($BT351:BX351))))</f>
        <v>0</v>
      </c>
      <c r="BZ351" s="90">
        <f ca="1">IF(AB350&lt;=0,0,IF($C351&lt;=SUM($BT351:BY351),0,IF(BI351+$C351-SUM($BT351:BY351)&gt;AB350+AR351,AB350+AR351-BI351,$C351-SUM($BT351:BY351))))</f>
        <v>0</v>
      </c>
      <c r="CA351" s="90">
        <f ca="1">IF(AC350&lt;=0,0,IF($C351&lt;=SUM($BT351:BZ351),0,IF(BJ351+$C351-SUM($BT351:BZ351)&gt;AC350+AS351,AC350+AS351-BJ351,$C351-SUM($BT351:BZ351))))</f>
        <v>0</v>
      </c>
      <c r="CB351" s="90">
        <f ca="1">IF(AD350&lt;=0,0,IF($C351&lt;=SUM($BT351:CA351),0,IF(BK351+$C351-SUM($BT351:CA351)&gt;AD350+AT351,AD350+AT351-BK351,$C351-SUM($BT351:CA351))))</f>
        <v>0</v>
      </c>
      <c r="CC351" s="90">
        <f ca="1">IF(AE350&lt;=0,0,IF($C351&lt;=SUM($BT351:CB351),0,IF(BL351+$C351-SUM($BT351:CB351)&gt;AE350+AU351,AE350+AU351-BL351,$C351-SUM($BT351:CB351))))</f>
        <v>0</v>
      </c>
      <c r="CD351" s="90">
        <f ca="1">IF(AF350&lt;=0,0,IF($C351&lt;=SUM($BT351:CC351),0,IF(BM351+$C351-SUM($BT351:CC351)&gt;AF350+AV351,AF350+AV351-BM351,$C351-SUM($BT351:CC351))))</f>
        <v>0</v>
      </c>
      <c r="CE351" s="90">
        <f ca="1">IF(AG350&lt;=0,0,IF($C351&lt;=SUM($BT351:CD351),0,IF(BN351+$C351-SUM($BT351:CD351)&gt;AG350+AW351,AG350+AW351-BN351,$C351-SUM($BT351:CD351))))</f>
        <v>0</v>
      </c>
      <c r="CF351" s="90">
        <f ca="1">IF(AH350&lt;=0,0,IF($C351&lt;=SUM($BT351:CE351),0,IF(BO351+$C351-SUM($BT351:CE351)&gt;AH350+AX351,AH350+AX351-BO351,$C351-SUM($BT351:CE351))))</f>
        <v>0</v>
      </c>
      <c r="CG351" s="90">
        <f ca="1">IF(AI350&lt;=0,0,IF($C351&lt;=SUM($BT351:CF351),0,IF(BP351+$C351-SUM($BT351:CF351)&gt;AI350+AY351,AI350+AY351-BP351,$C351-SUM($BT351:CF351))))</f>
        <v>0</v>
      </c>
      <c r="CH351" s="90">
        <f ca="1">IF(AJ350&lt;=0,0,IF($C351&lt;=SUM($BT351:CG351),0,IF(BQ351+$C351-SUM($BT351:CG351)&gt;AJ350+AZ351,AJ350+AZ351-BQ351,$C351-SUM($BT351:CG351))))</f>
        <v>0</v>
      </c>
    </row>
    <row r="352" spans="1:86" ht="11.1" customHeight="1" x14ac:dyDescent="0.2">
      <c r="A352" s="86" t="str">
        <f t="shared" ca="1" si="345"/>
        <v/>
      </c>
      <c r="B352" s="87" t="e">
        <f t="shared" ca="1" si="410"/>
        <v>#N/A</v>
      </c>
      <c r="C352" s="88" t="str">
        <f t="shared" ca="1" si="346"/>
        <v/>
      </c>
      <c r="D352" s="89"/>
      <c r="E352" s="90">
        <f t="shared" ca="1" si="347"/>
        <v>0</v>
      </c>
      <c r="F352" s="90">
        <f t="shared" ca="1" si="348"/>
        <v>0</v>
      </c>
      <c r="G352" s="90">
        <f t="shared" ca="1" si="349"/>
        <v>0</v>
      </c>
      <c r="H352" s="90">
        <f t="shared" ca="1" si="350"/>
        <v>0</v>
      </c>
      <c r="I352" s="90">
        <f t="shared" ca="1" si="351"/>
        <v>0</v>
      </c>
      <c r="J352" s="90">
        <f t="shared" ca="1" si="352"/>
        <v>0</v>
      </c>
      <c r="K352" s="90">
        <f t="shared" ca="1" si="353"/>
        <v>0</v>
      </c>
      <c r="L352" s="90">
        <f t="shared" ca="1" si="354"/>
        <v>0</v>
      </c>
      <c r="M352" s="90">
        <f t="shared" ca="1" si="355"/>
        <v>0</v>
      </c>
      <c r="N352" s="90">
        <f t="shared" ca="1" si="356"/>
        <v>0</v>
      </c>
      <c r="O352" s="90">
        <f t="shared" ca="1" si="357"/>
        <v>0</v>
      </c>
      <c r="P352" s="90">
        <f t="shared" ca="1" si="358"/>
        <v>0</v>
      </c>
      <c r="Q352" s="90">
        <f t="shared" ca="1" si="359"/>
        <v>0</v>
      </c>
      <c r="R352" s="90">
        <f t="shared" ca="1" si="360"/>
        <v>0</v>
      </c>
      <c r="S352" s="90">
        <f t="shared" ca="1" si="361"/>
        <v>0</v>
      </c>
      <c r="T352" s="91"/>
      <c r="U352" s="90">
        <f t="shared" ca="1" si="344"/>
        <v>0</v>
      </c>
      <c r="V352" s="90">
        <f t="shared" ca="1" si="362"/>
        <v>0</v>
      </c>
      <c r="W352" s="90">
        <f t="shared" ca="1" si="363"/>
        <v>0</v>
      </c>
      <c r="X352" s="90">
        <f t="shared" ca="1" si="364"/>
        <v>0</v>
      </c>
      <c r="Y352" s="90">
        <f t="shared" ca="1" si="365"/>
        <v>0</v>
      </c>
      <c r="Z352" s="90">
        <f t="shared" ca="1" si="366"/>
        <v>0</v>
      </c>
      <c r="AA352" s="90">
        <f t="shared" ca="1" si="367"/>
        <v>0</v>
      </c>
      <c r="AB352" s="90">
        <f t="shared" ca="1" si="368"/>
        <v>0</v>
      </c>
      <c r="AC352" s="90">
        <f t="shared" ca="1" si="369"/>
        <v>0</v>
      </c>
      <c r="AD352" s="90">
        <f t="shared" ca="1" si="370"/>
        <v>0</v>
      </c>
      <c r="AE352" s="90">
        <f t="shared" ca="1" si="371"/>
        <v>0</v>
      </c>
      <c r="AF352" s="90">
        <f t="shared" ca="1" si="372"/>
        <v>0</v>
      </c>
      <c r="AG352" s="90">
        <f t="shared" ca="1" si="373"/>
        <v>0</v>
      </c>
      <c r="AH352" s="90">
        <f t="shared" ca="1" si="374"/>
        <v>0</v>
      </c>
      <c r="AI352" s="90">
        <f t="shared" ca="1" si="375"/>
        <v>0</v>
      </c>
      <c r="AJ352" s="90">
        <f t="shared" ca="1" si="376"/>
        <v>0</v>
      </c>
      <c r="AK352" s="94"/>
      <c r="AL352" s="90">
        <f t="shared" ca="1" si="377"/>
        <v>0</v>
      </c>
      <c r="AM352" s="90">
        <f t="shared" ca="1" si="378"/>
        <v>0</v>
      </c>
      <c r="AN352" s="90">
        <f t="shared" ca="1" si="379"/>
        <v>0</v>
      </c>
      <c r="AO352" s="90">
        <f t="shared" ca="1" si="380"/>
        <v>0</v>
      </c>
      <c r="AP352" s="90">
        <f t="shared" ca="1" si="381"/>
        <v>0</v>
      </c>
      <c r="AQ352" s="90">
        <f t="shared" ca="1" si="382"/>
        <v>0</v>
      </c>
      <c r="AR352" s="90">
        <f t="shared" ca="1" si="383"/>
        <v>0</v>
      </c>
      <c r="AS352" s="90">
        <f t="shared" ca="1" si="384"/>
        <v>0</v>
      </c>
      <c r="AT352" s="90">
        <f t="shared" ca="1" si="385"/>
        <v>0</v>
      </c>
      <c r="AU352" s="90">
        <f t="shared" ca="1" si="386"/>
        <v>0</v>
      </c>
      <c r="AV352" s="90">
        <f t="shared" ca="1" si="387"/>
        <v>0</v>
      </c>
      <c r="AW352" s="90">
        <f t="shared" ca="1" si="388"/>
        <v>0</v>
      </c>
      <c r="AX352" s="90">
        <f t="shared" ca="1" si="389"/>
        <v>0</v>
      </c>
      <c r="AY352" s="90">
        <f t="shared" ca="1" si="390"/>
        <v>0</v>
      </c>
      <c r="AZ352" s="90">
        <f t="shared" ca="1" si="391"/>
        <v>0</v>
      </c>
      <c r="BA352" s="92">
        <f t="shared" ca="1" si="392"/>
        <v>0</v>
      </c>
      <c r="BB352" s="95"/>
      <c r="BC352" s="90">
        <f t="shared" ca="1" si="393"/>
        <v>0</v>
      </c>
      <c r="BD352" s="90">
        <f t="shared" ca="1" si="394"/>
        <v>0</v>
      </c>
      <c r="BE352" s="90">
        <f t="shared" ca="1" si="395"/>
        <v>0</v>
      </c>
      <c r="BF352" s="90">
        <f t="shared" ca="1" si="396"/>
        <v>0</v>
      </c>
      <c r="BG352" s="90">
        <f t="shared" ca="1" si="397"/>
        <v>0</v>
      </c>
      <c r="BH352" s="90">
        <f t="shared" ca="1" si="398"/>
        <v>0</v>
      </c>
      <c r="BI352" s="90">
        <f t="shared" ca="1" si="399"/>
        <v>0</v>
      </c>
      <c r="BJ352" s="90">
        <f t="shared" ca="1" si="400"/>
        <v>0</v>
      </c>
      <c r="BK352" s="90">
        <f t="shared" ca="1" si="401"/>
        <v>0</v>
      </c>
      <c r="BL352" s="90">
        <f t="shared" ca="1" si="402"/>
        <v>0</v>
      </c>
      <c r="BM352" s="90">
        <f t="shared" ca="1" si="403"/>
        <v>0</v>
      </c>
      <c r="BN352" s="90">
        <f t="shared" ca="1" si="404"/>
        <v>0</v>
      </c>
      <c r="BO352" s="90">
        <f t="shared" ca="1" si="405"/>
        <v>0</v>
      </c>
      <c r="BP352" s="90">
        <f t="shared" ca="1" si="406"/>
        <v>0</v>
      </c>
      <c r="BQ352" s="90">
        <f t="shared" ca="1" si="407"/>
        <v>0</v>
      </c>
      <c r="BR352" s="92">
        <f t="shared" ca="1" si="408"/>
        <v>0</v>
      </c>
      <c r="BS352" s="92"/>
      <c r="BT352" s="93">
        <f t="shared" ca="1" si="409"/>
        <v>0</v>
      </c>
      <c r="BU352" s="90">
        <f ca="1">IF(W351&lt;=0,0,IF($C352&lt;=SUM($BT352:BT352),0,IF(BD352+$C352-SUM($BT352:BT352)&gt;W351+AM352,W351+AM352-BD352,$C352-SUM($BT352:BT352))))</f>
        <v>0</v>
      </c>
      <c r="BV352" s="90">
        <f ca="1">IF(X351&lt;=0,0,IF($C352&lt;=SUM($BT352:BU352),0,IF(BE352+$C352-SUM($BT352:BU352)&gt;X351+AN352,X351+AN352-BE352,$C352-SUM($BT352:BU352))))</f>
        <v>0</v>
      </c>
      <c r="BW352" s="90">
        <f ca="1">IF(Y351&lt;=0,0,IF($C352&lt;=SUM($BT352:BV352),0,IF(BF352+$C352-SUM($BT352:BV352)&gt;Y351+AO352,Y351+AO352-BF352,$C352-SUM($BT352:BV352))))</f>
        <v>0</v>
      </c>
      <c r="BX352" s="90">
        <f ca="1">IF(Z351&lt;=0,0,IF($C352&lt;=SUM($BT352:BW352),0,IF(BG352+$C352-SUM($BT352:BW352)&gt;Z351+AP352,Z351+AP352-BG352,$C352-SUM($BT352:BW352))))</f>
        <v>0</v>
      </c>
      <c r="BY352" s="90">
        <f ca="1">IF(AA351&lt;=0,0,IF($C352&lt;=SUM($BT352:BX352),0,IF(BH352+$C352-SUM($BT352:BX352)&gt;AA351+AQ352,AA351+AQ352-BH352,$C352-SUM($BT352:BX352))))</f>
        <v>0</v>
      </c>
      <c r="BZ352" s="90">
        <f ca="1">IF(AB351&lt;=0,0,IF($C352&lt;=SUM($BT352:BY352),0,IF(BI352+$C352-SUM($BT352:BY352)&gt;AB351+AR352,AB351+AR352-BI352,$C352-SUM($BT352:BY352))))</f>
        <v>0</v>
      </c>
      <c r="CA352" s="90">
        <f ca="1">IF(AC351&lt;=0,0,IF($C352&lt;=SUM($BT352:BZ352),0,IF(BJ352+$C352-SUM($BT352:BZ352)&gt;AC351+AS352,AC351+AS352-BJ352,$C352-SUM($BT352:BZ352))))</f>
        <v>0</v>
      </c>
      <c r="CB352" s="90">
        <f ca="1">IF(AD351&lt;=0,0,IF($C352&lt;=SUM($BT352:CA352),0,IF(BK352+$C352-SUM($BT352:CA352)&gt;AD351+AT352,AD351+AT352-BK352,$C352-SUM($BT352:CA352))))</f>
        <v>0</v>
      </c>
      <c r="CC352" s="90">
        <f ca="1">IF(AE351&lt;=0,0,IF($C352&lt;=SUM($BT352:CB352),0,IF(BL352+$C352-SUM($BT352:CB352)&gt;AE351+AU352,AE351+AU352-BL352,$C352-SUM($BT352:CB352))))</f>
        <v>0</v>
      </c>
      <c r="CD352" s="90">
        <f ca="1">IF(AF351&lt;=0,0,IF($C352&lt;=SUM($BT352:CC352),0,IF(BM352+$C352-SUM($BT352:CC352)&gt;AF351+AV352,AF351+AV352-BM352,$C352-SUM($BT352:CC352))))</f>
        <v>0</v>
      </c>
      <c r="CE352" s="90">
        <f ca="1">IF(AG351&lt;=0,0,IF($C352&lt;=SUM($BT352:CD352),0,IF(BN352+$C352-SUM($BT352:CD352)&gt;AG351+AW352,AG351+AW352-BN352,$C352-SUM($BT352:CD352))))</f>
        <v>0</v>
      </c>
      <c r="CF352" s="90">
        <f ca="1">IF(AH351&lt;=0,0,IF($C352&lt;=SUM($BT352:CE352),0,IF(BO352+$C352-SUM($BT352:CE352)&gt;AH351+AX352,AH351+AX352-BO352,$C352-SUM($BT352:CE352))))</f>
        <v>0</v>
      </c>
      <c r="CG352" s="90">
        <f ca="1">IF(AI351&lt;=0,0,IF($C352&lt;=SUM($BT352:CF352),0,IF(BP352+$C352-SUM($BT352:CF352)&gt;AI351+AY352,AI351+AY352-BP352,$C352-SUM($BT352:CF352))))</f>
        <v>0</v>
      </c>
      <c r="CH352" s="90">
        <f ca="1">IF(AJ351&lt;=0,0,IF($C352&lt;=SUM($BT352:CG352),0,IF(BQ352+$C352-SUM($BT352:CG352)&gt;AJ351+AZ352,AJ351+AZ352-BQ352,$C352-SUM($BT352:CG352))))</f>
        <v>0</v>
      </c>
    </row>
    <row r="353" spans="1:86" ht="11.1" customHeight="1" x14ac:dyDescent="0.2">
      <c r="A353" s="86" t="str">
        <f t="shared" ca="1" si="345"/>
        <v/>
      </c>
      <c r="B353" s="87" t="e">
        <f t="shared" ca="1" si="410"/>
        <v>#N/A</v>
      </c>
      <c r="C353" s="88" t="str">
        <f t="shared" ca="1" si="346"/>
        <v/>
      </c>
      <c r="D353" s="89"/>
      <c r="E353" s="90">
        <f t="shared" ca="1" si="347"/>
        <v>0</v>
      </c>
      <c r="F353" s="90">
        <f t="shared" ca="1" si="348"/>
        <v>0</v>
      </c>
      <c r="G353" s="90">
        <f t="shared" ca="1" si="349"/>
        <v>0</v>
      </c>
      <c r="H353" s="90">
        <f t="shared" ca="1" si="350"/>
        <v>0</v>
      </c>
      <c r="I353" s="90">
        <f t="shared" ca="1" si="351"/>
        <v>0</v>
      </c>
      <c r="J353" s="90">
        <f t="shared" ca="1" si="352"/>
        <v>0</v>
      </c>
      <c r="K353" s="90">
        <f t="shared" ca="1" si="353"/>
        <v>0</v>
      </c>
      <c r="L353" s="90">
        <f t="shared" ca="1" si="354"/>
        <v>0</v>
      </c>
      <c r="M353" s="90">
        <f t="shared" ca="1" si="355"/>
        <v>0</v>
      </c>
      <c r="N353" s="90">
        <f t="shared" ca="1" si="356"/>
        <v>0</v>
      </c>
      <c r="O353" s="90">
        <f t="shared" ca="1" si="357"/>
        <v>0</v>
      </c>
      <c r="P353" s="90">
        <f t="shared" ca="1" si="358"/>
        <v>0</v>
      </c>
      <c r="Q353" s="90">
        <f t="shared" ca="1" si="359"/>
        <v>0</v>
      </c>
      <c r="R353" s="90">
        <f t="shared" ca="1" si="360"/>
        <v>0</v>
      </c>
      <c r="S353" s="90">
        <f t="shared" ca="1" si="361"/>
        <v>0</v>
      </c>
      <c r="T353" s="91"/>
      <c r="U353" s="90">
        <f t="shared" ca="1" si="344"/>
        <v>0</v>
      </c>
      <c r="V353" s="90">
        <f t="shared" ca="1" si="362"/>
        <v>0</v>
      </c>
      <c r="W353" s="90">
        <f t="shared" ca="1" si="363"/>
        <v>0</v>
      </c>
      <c r="X353" s="90">
        <f t="shared" ca="1" si="364"/>
        <v>0</v>
      </c>
      <c r="Y353" s="90">
        <f t="shared" ca="1" si="365"/>
        <v>0</v>
      </c>
      <c r="Z353" s="90">
        <f t="shared" ca="1" si="366"/>
        <v>0</v>
      </c>
      <c r="AA353" s="90">
        <f t="shared" ca="1" si="367"/>
        <v>0</v>
      </c>
      <c r="AB353" s="90">
        <f t="shared" ca="1" si="368"/>
        <v>0</v>
      </c>
      <c r="AC353" s="90">
        <f t="shared" ca="1" si="369"/>
        <v>0</v>
      </c>
      <c r="AD353" s="90">
        <f t="shared" ca="1" si="370"/>
        <v>0</v>
      </c>
      <c r="AE353" s="90">
        <f t="shared" ca="1" si="371"/>
        <v>0</v>
      </c>
      <c r="AF353" s="90">
        <f t="shared" ca="1" si="372"/>
        <v>0</v>
      </c>
      <c r="AG353" s="90">
        <f t="shared" ca="1" si="373"/>
        <v>0</v>
      </c>
      <c r="AH353" s="90">
        <f t="shared" ca="1" si="374"/>
        <v>0</v>
      </c>
      <c r="AI353" s="90">
        <f t="shared" ca="1" si="375"/>
        <v>0</v>
      </c>
      <c r="AJ353" s="90">
        <f t="shared" ca="1" si="376"/>
        <v>0</v>
      </c>
      <c r="AK353" s="94"/>
      <c r="AL353" s="90">
        <f t="shared" ca="1" si="377"/>
        <v>0</v>
      </c>
      <c r="AM353" s="90">
        <f t="shared" ca="1" si="378"/>
        <v>0</v>
      </c>
      <c r="AN353" s="90">
        <f t="shared" ca="1" si="379"/>
        <v>0</v>
      </c>
      <c r="AO353" s="90">
        <f t="shared" ca="1" si="380"/>
        <v>0</v>
      </c>
      <c r="AP353" s="90">
        <f t="shared" ca="1" si="381"/>
        <v>0</v>
      </c>
      <c r="AQ353" s="90">
        <f t="shared" ca="1" si="382"/>
        <v>0</v>
      </c>
      <c r="AR353" s="90">
        <f t="shared" ca="1" si="383"/>
        <v>0</v>
      </c>
      <c r="AS353" s="90">
        <f t="shared" ca="1" si="384"/>
        <v>0</v>
      </c>
      <c r="AT353" s="90">
        <f t="shared" ca="1" si="385"/>
        <v>0</v>
      </c>
      <c r="AU353" s="90">
        <f t="shared" ca="1" si="386"/>
        <v>0</v>
      </c>
      <c r="AV353" s="90">
        <f t="shared" ca="1" si="387"/>
        <v>0</v>
      </c>
      <c r="AW353" s="90">
        <f t="shared" ca="1" si="388"/>
        <v>0</v>
      </c>
      <c r="AX353" s="90">
        <f t="shared" ca="1" si="389"/>
        <v>0</v>
      </c>
      <c r="AY353" s="90">
        <f t="shared" ca="1" si="390"/>
        <v>0</v>
      </c>
      <c r="AZ353" s="90">
        <f t="shared" ca="1" si="391"/>
        <v>0</v>
      </c>
      <c r="BA353" s="92">
        <f t="shared" ca="1" si="392"/>
        <v>0</v>
      </c>
      <c r="BB353" s="95"/>
      <c r="BC353" s="90">
        <f t="shared" ca="1" si="393"/>
        <v>0</v>
      </c>
      <c r="BD353" s="90">
        <f t="shared" ca="1" si="394"/>
        <v>0</v>
      </c>
      <c r="BE353" s="90">
        <f t="shared" ca="1" si="395"/>
        <v>0</v>
      </c>
      <c r="BF353" s="90">
        <f t="shared" ca="1" si="396"/>
        <v>0</v>
      </c>
      <c r="BG353" s="90">
        <f t="shared" ca="1" si="397"/>
        <v>0</v>
      </c>
      <c r="BH353" s="90">
        <f t="shared" ca="1" si="398"/>
        <v>0</v>
      </c>
      <c r="BI353" s="90">
        <f t="shared" ca="1" si="399"/>
        <v>0</v>
      </c>
      <c r="BJ353" s="90">
        <f t="shared" ca="1" si="400"/>
        <v>0</v>
      </c>
      <c r="BK353" s="90">
        <f t="shared" ca="1" si="401"/>
        <v>0</v>
      </c>
      <c r="BL353" s="90">
        <f t="shared" ca="1" si="402"/>
        <v>0</v>
      </c>
      <c r="BM353" s="90">
        <f t="shared" ca="1" si="403"/>
        <v>0</v>
      </c>
      <c r="BN353" s="90">
        <f t="shared" ca="1" si="404"/>
        <v>0</v>
      </c>
      <c r="BO353" s="90">
        <f t="shared" ca="1" si="405"/>
        <v>0</v>
      </c>
      <c r="BP353" s="90">
        <f t="shared" ca="1" si="406"/>
        <v>0</v>
      </c>
      <c r="BQ353" s="90">
        <f t="shared" ca="1" si="407"/>
        <v>0</v>
      </c>
      <c r="BR353" s="92">
        <f t="shared" ca="1" si="408"/>
        <v>0</v>
      </c>
      <c r="BS353" s="92"/>
      <c r="BT353" s="93">
        <f t="shared" ca="1" si="409"/>
        <v>0</v>
      </c>
      <c r="BU353" s="90">
        <f ca="1">IF(W352&lt;=0,0,IF($C353&lt;=SUM($BT353:BT353),0,IF(BD353+$C353-SUM($BT353:BT353)&gt;W352+AM353,W352+AM353-BD353,$C353-SUM($BT353:BT353))))</f>
        <v>0</v>
      </c>
      <c r="BV353" s="90">
        <f ca="1">IF(X352&lt;=0,0,IF($C353&lt;=SUM($BT353:BU353),0,IF(BE353+$C353-SUM($BT353:BU353)&gt;X352+AN353,X352+AN353-BE353,$C353-SUM($BT353:BU353))))</f>
        <v>0</v>
      </c>
      <c r="BW353" s="90">
        <f ca="1">IF(Y352&lt;=0,0,IF($C353&lt;=SUM($BT353:BV353),0,IF(BF353+$C353-SUM($BT353:BV353)&gt;Y352+AO353,Y352+AO353-BF353,$C353-SUM($BT353:BV353))))</f>
        <v>0</v>
      </c>
      <c r="BX353" s="90">
        <f ca="1">IF(Z352&lt;=0,0,IF($C353&lt;=SUM($BT353:BW353),0,IF(BG353+$C353-SUM($BT353:BW353)&gt;Z352+AP353,Z352+AP353-BG353,$C353-SUM($BT353:BW353))))</f>
        <v>0</v>
      </c>
      <c r="BY353" s="90">
        <f ca="1">IF(AA352&lt;=0,0,IF($C353&lt;=SUM($BT353:BX353),0,IF(BH353+$C353-SUM($BT353:BX353)&gt;AA352+AQ353,AA352+AQ353-BH353,$C353-SUM($BT353:BX353))))</f>
        <v>0</v>
      </c>
      <c r="BZ353" s="90">
        <f ca="1">IF(AB352&lt;=0,0,IF($C353&lt;=SUM($BT353:BY353),0,IF(BI353+$C353-SUM($BT353:BY353)&gt;AB352+AR353,AB352+AR353-BI353,$C353-SUM($BT353:BY353))))</f>
        <v>0</v>
      </c>
      <c r="CA353" s="90">
        <f ca="1">IF(AC352&lt;=0,0,IF($C353&lt;=SUM($BT353:BZ353),0,IF(BJ353+$C353-SUM($BT353:BZ353)&gt;AC352+AS353,AC352+AS353-BJ353,$C353-SUM($BT353:BZ353))))</f>
        <v>0</v>
      </c>
      <c r="CB353" s="90">
        <f ca="1">IF(AD352&lt;=0,0,IF($C353&lt;=SUM($BT353:CA353),0,IF(BK353+$C353-SUM($BT353:CA353)&gt;AD352+AT353,AD352+AT353-BK353,$C353-SUM($BT353:CA353))))</f>
        <v>0</v>
      </c>
      <c r="CC353" s="90">
        <f ca="1">IF(AE352&lt;=0,0,IF($C353&lt;=SUM($BT353:CB353),0,IF(BL353+$C353-SUM($BT353:CB353)&gt;AE352+AU353,AE352+AU353-BL353,$C353-SUM($BT353:CB353))))</f>
        <v>0</v>
      </c>
      <c r="CD353" s="90">
        <f ca="1">IF(AF352&lt;=0,0,IF($C353&lt;=SUM($BT353:CC353),0,IF(BM353+$C353-SUM($BT353:CC353)&gt;AF352+AV353,AF352+AV353-BM353,$C353-SUM($BT353:CC353))))</f>
        <v>0</v>
      </c>
      <c r="CE353" s="90">
        <f ca="1">IF(AG352&lt;=0,0,IF($C353&lt;=SUM($BT353:CD353),0,IF(BN353+$C353-SUM($BT353:CD353)&gt;AG352+AW353,AG352+AW353-BN353,$C353-SUM($BT353:CD353))))</f>
        <v>0</v>
      </c>
      <c r="CF353" s="90">
        <f ca="1">IF(AH352&lt;=0,0,IF($C353&lt;=SUM($BT353:CE353),0,IF(BO353+$C353-SUM($BT353:CE353)&gt;AH352+AX353,AH352+AX353-BO353,$C353-SUM($BT353:CE353))))</f>
        <v>0</v>
      </c>
      <c r="CG353" s="90">
        <f ca="1">IF(AI352&lt;=0,0,IF($C353&lt;=SUM($BT353:CF353),0,IF(BP353+$C353-SUM($BT353:CF353)&gt;AI352+AY353,AI352+AY353-BP353,$C353-SUM($BT353:CF353))))</f>
        <v>0</v>
      </c>
      <c r="CH353" s="90">
        <f ca="1">IF(AJ352&lt;=0,0,IF($C353&lt;=SUM($BT353:CG353),0,IF(BQ353+$C353-SUM($BT353:CG353)&gt;AJ352+AZ353,AJ352+AZ353-BQ353,$C353-SUM($BT353:CG353))))</f>
        <v>0</v>
      </c>
    </row>
    <row r="354" spans="1:86" ht="11.1" customHeight="1" x14ac:dyDescent="0.2">
      <c r="A354" s="86" t="str">
        <f t="shared" ca="1" si="345"/>
        <v/>
      </c>
      <c r="B354" s="87" t="e">
        <f t="shared" ca="1" si="410"/>
        <v>#N/A</v>
      </c>
      <c r="C354" s="88" t="str">
        <f t="shared" ca="1" si="346"/>
        <v/>
      </c>
      <c r="D354" s="89"/>
      <c r="E354" s="90">
        <f t="shared" ca="1" si="347"/>
        <v>0</v>
      </c>
      <c r="F354" s="90">
        <f t="shared" ca="1" si="348"/>
        <v>0</v>
      </c>
      <c r="G354" s="90">
        <f t="shared" ca="1" si="349"/>
        <v>0</v>
      </c>
      <c r="H354" s="90">
        <f t="shared" ca="1" si="350"/>
        <v>0</v>
      </c>
      <c r="I354" s="90">
        <f t="shared" ca="1" si="351"/>
        <v>0</v>
      </c>
      <c r="J354" s="90">
        <f t="shared" ca="1" si="352"/>
        <v>0</v>
      </c>
      <c r="K354" s="90">
        <f t="shared" ca="1" si="353"/>
        <v>0</v>
      </c>
      <c r="L354" s="90">
        <f t="shared" ca="1" si="354"/>
        <v>0</v>
      </c>
      <c r="M354" s="90">
        <f t="shared" ca="1" si="355"/>
        <v>0</v>
      </c>
      <c r="N354" s="90">
        <f t="shared" ca="1" si="356"/>
        <v>0</v>
      </c>
      <c r="O354" s="90">
        <f t="shared" ca="1" si="357"/>
        <v>0</v>
      </c>
      <c r="P354" s="90">
        <f t="shared" ca="1" si="358"/>
        <v>0</v>
      </c>
      <c r="Q354" s="90">
        <f t="shared" ca="1" si="359"/>
        <v>0</v>
      </c>
      <c r="R354" s="90">
        <f t="shared" ca="1" si="360"/>
        <v>0</v>
      </c>
      <c r="S354" s="90">
        <f t="shared" ca="1" si="361"/>
        <v>0</v>
      </c>
      <c r="T354" s="91"/>
      <c r="U354" s="90">
        <f t="shared" ca="1" si="344"/>
        <v>0</v>
      </c>
      <c r="V354" s="90">
        <f t="shared" ca="1" si="362"/>
        <v>0</v>
      </c>
      <c r="W354" s="90">
        <f t="shared" ca="1" si="363"/>
        <v>0</v>
      </c>
      <c r="X354" s="90">
        <f t="shared" ca="1" si="364"/>
        <v>0</v>
      </c>
      <c r="Y354" s="90">
        <f t="shared" ca="1" si="365"/>
        <v>0</v>
      </c>
      <c r="Z354" s="90">
        <f t="shared" ca="1" si="366"/>
        <v>0</v>
      </c>
      <c r="AA354" s="90">
        <f t="shared" ca="1" si="367"/>
        <v>0</v>
      </c>
      <c r="AB354" s="90">
        <f t="shared" ca="1" si="368"/>
        <v>0</v>
      </c>
      <c r="AC354" s="90">
        <f t="shared" ca="1" si="369"/>
        <v>0</v>
      </c>
      <c r="AD354" s="90">
        <f t="shared" ca="1" si="370"/>
        <v>0</v>
      </c>
      <c r="AE354" s="90">
        <f t="shared" ca="1" si="371"/>
        <v>0</v>
      </c>
      <c r="AF354" s="90">
        <f t="shared" ca="1" si="372"/>
        <v>0</v>
      </c>
      <c r="AG354" s="90">
        <f t="shared" ca="1" si="373"/>
        <v>0</v>
      </c>
      <c r="AH354" s="90">
        <f t="shared" ca="1" si="374"/>
        <v>0</v>
      </c>
      <c r="AI354" s="90">
        <f t="shared" ca="1" si="375"/>
        <v>0</v>
      </c>
      <c r="AJ354" s="90">
        <f t="shared" ca="1" si="376"/>
        <v>0</v>
      </c>
      <c r="AK354" s="94"/>
      <c r="AL354" s="90">
        <f t="shared" ca="1" si="377"/>
        <v>0</v>
      </c>
      <c r="AM354" s="90">
        <f t="shared" ca="1" si="378"/>
        <v>0</v>
      </c>
      <c r="AN354" s="90">
        <f t="shared" ca="1" si="379"/>
        <v>0</v>
      </c>
      <c r="AO354" s="90">
        <f t="shared" ca="1" si="380"/>
        <v>0</v>
      </c>
      <c r="AP354" s="90">
        <f t="shared" ca="1" si="381"/>
        <v>0</v>
      </c>
      <c r="AQ354" s="90">
        <f t="shared" ca="1" si="382"/>
        <v>0</v>
      </c>
      <c r="AR354" s="90">
        <f t="shared" ca="1" si="383"/>
        <v>0</v>
      </c>
      <c r="AS354" s="90">
        <f t="shared" ca="1" si="384"/>
        <v>0</v>
      </c>
      <c r="AT354" s="90">
        <f t="shared" ca="1" si="385"/>
        <v>0</v>
      </c>
      <c r="AU354" s="90">
        <f t="shared" ca="1" si="386"/>
        <v>0</v>
      </c>
      <c r="AV354" s="90">
        <f t="shared" ca="1" si="387"/>
        <v>0</v>
      </c>
      <c r="AW354" s="90">
        <f t="shared" ca="1" si="388"/>
        <v>0</v>
      </c>
      <c r="AX354" s="90">
        <f t="shared" ca="1" si="389"/>
        <v>0</v>
      </c>
      <c r="AY354" s="90">
        <f t="shared" ca="1" si="390"/>
        <v>0</v>
      </c>
      <c r="AZ354" s="90">
        <f t="shared" ca="1" si="391"/>
        <v>0</v>
      </c>
      <c r="BA354" s="92">
        <f t="shared" ca="1" si="392"/>
        <v>0</v>
      </c>
      <c r="BB354" s="95"/>
      <c r="BC354" s="90">
        <f t="shared" ca="1" si="393"/>
        <v>0</v>
      </c>
      <c r="BD354" s="90">
        <f t="shared" ca="1" si="394"/>
        <v>0</v>
      </c>
      <c r="BE354" s="90">
        <f t="shared" ca="1" si="395"/>
        <v>0</v>
      </c>
      <c r="BF354" s="90">
        <f t="shared" ca="1" si="396"/>
        <v>0</v>
      </c>
      <c r="BG354" s="90">
        <f t="shared" ca="1" si="397"/>
        <v>0</v>
      </c>
      <c r="BH354" s="90">
        <f t="shared" ca="1" si="398"/>
        <v>0</v>
      </c>
      <c r="BI354" s="90">
        <f t="shared" ca="1" si="399"/>
        <v>0</v>
      </c>
      <c r="BJ354" s="90">
        <f t="shared" ca="1" si="400"/>
        <v>0</v>
      </c>
      <c r="BK354" s="90">
        <f t="shared" ca="1" si="401"/>
        <v>0</v>
      </c>
      <c r="BL354" s="90">
        <f t="shared" ca="1" si="402"/>
        <v>0</v>
      </c>
      <c r="BM354" s="90">
        <f t="shared" ca="1" si="403"/>
        <v>0</v>
      </c>
      <c r="BN354" s="90">
        <f t="shared" ca="1" si="404"/>
        <v>0</v>
      </c>
      <c r="BO354" s="90">
        <f t="shared" ca="1" si="405"/>
        <v>0</v>
      </c>
      <c r="BP354" s="90">
        <f t="shared" ca="1" si="406"/>
        <v>0</v>
      </c>
      <c r="BQ354" s="90">
        <f t="shared" ca="1" si="407"/>
        <v>0</v>
      </c>
      <c r="BR354" s="92">
        <f t="shared" ca="1" si="408"/>
        <v>0</v>
      </c>
      <c r="BS354" s="92"/>
      <c r="BT354" s="93">
        <f t="shared" ca="1" si="409"/>
        <v>0</v>
      </c>
      <c r="BU354" s="90">
        <f ca="1">IF(W353&lt;=0,0,IF($C354&lt;=SUM($BT354:BT354),0,IF(BD354+$C354-SUM($BT354:BT354)&gt;W353+AM354,W353+AM354-BD354,$C354-SUM($BT354:BT354))))</f>
        <v>0</v>
      </c>
      <c r="BV354" s="90">
        <f ca="1">IF(X353&lt;=0,0,IF($C354&lt;=SUM($BT354:BU354),0,IF(BE354+$C354-SUM($BT354:BU354)&gt;X353+AN354,X353+AN354-BE354,$C354-SUM($BT354:BU354))))</f>
        <v>0</v>
      </c>
      <c r="BW354" s="90">
        <f ca="1">IF(Y353&lt;=0,0,IF($C354&lt;=SUM($BT354:BV354),0,IF(BF354+$C354-SUM($BT354:BV354)&gt;Y353+AO354,Y353+AO354-BF354,$C354-SUM($BT354:BV354))))</f>
        <v>0</v>
      </c>
      <c r="BX354" s="90">
        <f ca="1">IF(Z353&lt;=0,0,IF($C354&lt;=SUM($BT354:BW354),0,IF(BG354+$C354-SUM($BT354:BW354)&gt;Z353+AP354,Z353+AP354-BG354,$C354-SUM($BT354:BW354))))</f>
        <v>0</v>
      </c>
      <c r="BY354" s="90">
        <f ca="1">IF(AA353&lt;=0,0,IF($C354&lt;=SUM($BT354:BX354),0,IF(BH354+$C354-SUM($BT354:BX354)&gt;AA353+AQ354,AA353+AQ354-BH354,$C354-SUM($BT354:BX354))))</f>
        <v>0</v>
      </c>
      <c r="BZ354" s="90">
        <f ca="1">IF(AB353&lt;=0,0,IF($C354&lt;=SUM($BT354:BY354),0,IF(BI354+$C354-SUM($BT354:BY354)&gt;AB353+AR354,AB353+AR354-BI354,$C354-SUM($BT354:BY354))))</f>
        <v>0</v>
      </c>
      <c r="CA354" s="90">
        <f ca="1">IF(AC353&lt;=0,0,IF($C354&lt;=SUM($BT354:BZ354),0,IF(BJ354+$C354-SUM($BT354:BZ354)&gt;AC353+AS354,AC353+AS354-BJ354,$C354-SUM($BT354:BZ354))))</f>
        <v>0</v>
      </c>
      <c r="CB354" s="90">
        <f ca="1">IF(AD353&lt;=0,0,IF($C354&lt;=SUM($BT354:CA354),0,IF(BK354+$C354-SUM($BT354:CA354)&gt;AD353+AT354,AD353+AT354-BK354,$C354-SUM($BT354:CA354))))</f>
        <v>0</v>
      </c>
      <c r="CC354" s="90">
        <f ca="1">IF(AE353&lt;=0,0,IF($C354&lt;=SUM($BT354:CB354),0,IF(BL354+$C354-SUM($BT354:CB354)&gt;AE353+AU354,AE353+AU354-BL354,$C354-SUM($BT354:CB354))))</f>
        <v>0</v>
      </c>
      <c r="CD354" s="90">
        <f ca="1">IF(AF353&lt;=0,0,IF($C354&lt;=SUM($BT354:CC354),0,IF(BM354+$C354-SUM($BT354:CC354)&gt;AF353+AV354,AF353+AV354-BM354,$C354-SUM($BT354:CC354))))</f>
        <v>0</v>
      </c>
      <c r="CE354" s="90">
        <f ca="1">IF(AG353&lt;=0,0,IF($C354&lt;=SUM($BT354:CD354),0,IF(BN354+$C354-SUM($BT354:CD354)&gt;AG353+AW354,AG353+AW354-BN354,$C354-SUM($BT354:CD354))))</f>
        <v>0</v>
      </c>
      <c r="CF354" s="90">
        <f ca="1">IF(AH353&lt;=0,0,IF($C354&lt;=SUM($BT354:CE354),0,IF(BO354+$C354-SUM($BT354:CE354)&gt;AH353+AX354,AH353+AX354-BO354,$C354-SUM($BT354:CE354))))</f>
        <v>0</v>
      </c>
      <c r="CG354" s="90">
        <f ca="1">IF(AI353&lt;=0,0,IF($C354&lt;=SUM($BT354:CF354),0,IF(BP354+$C354-SUM($BT354:CF354)&gt;AI353+AY354,AI353+AY354-BP354,$C354-SUM($BT354:CF354))))</f>
        <v>0</v>
      </c>
      <c r="CH354" s="90">
        <f ca="1">IF(AJ353&lt;=0,0,IF($C354&lt;=SUM($BT354:CG354),0,IF(BQ354+$C354-SUM($BT354:CG354)&gt;AJ353+AZ354,AJ353+AZ354-BQ354,$C354-SUM($BT354:CG354))))</f>
        <v>0</v>
      </c>
    </row>
    <row r="355" spans="1:86" ht="11.1" customHeight="1" x14ac:dyDescent="0.2">
      <c r="A355" s="86" t="str">
        <f t="shared" ca="1" si="345"/>
        <v/>
      </c>
      <c r="B355" s="87" t="e">
        <f t="shared" ca="1" si="410"/>
        <v>#N/A</v>
      </c>
      <c r="C355" s="88" t="str">
        <f t="shared" ca="1" si="346"/>
        <v/>
      </c>
      <c r="D355" s="89"/>
      <c r="E355" s="90">
        <f t="shared" ca="1" si="347"/>
        <v>0</v>
      </c>
      <c r="F355" s="90">
        <f t="shared" ca="1" si="348"/>
        <v>0</v>
      </c>
      <c r="G355" s="90">
        <f t="shared" ca="1" si="349"/>
        <v>0</v>
      </c>
      <c r="H355" s="90">
        <f t="shared" ca="1" si="350"/>
        <v>0</v>
      </c>
      <c r="I355" s="90">
        <f t="shared" ca="1" si="351"/>
        <v>0</v>
      </c>
      <c r="J355" s="90">
        <f t="shared" ca="1" si="352"/>
        <v>0</v>
      </c>
      <c r="K355" s="90">
        <f t="shared" ca="1" si="353"/>
        <v>0</v>
      </c>
      <c r="L355" s="90">
        <f t="shared" ca="1" si="354"/>
        <v>0</v>
      </c>
      <c r="M355" s="90">
        <f t="shared" ca="1" si="355"/>
        <v>0</v>
      </c>
      <c r="N355" s="90">
        <f t="shared" ca="1" si="356"/>
        <v>0</v>
      </c>
      <c r="O355" s="90">
        <f t="shared" ca="1" si="357"/>
        <v>0</v>
      </c>
      <c r="P355" s="90">
        <f t="shared" ca="1" si="358"/>
        <v>0</v>
      </c>
      <c r="Q355" s="90">
        <f t="shared" ca="1" si="359"/>
        <v>0</v>
      </c>
      <c r="R355" s="90">
        <f t="shared" ca="1" si="360"/>
        <v>0</v>
      </c>
      <c r="S355" s="90">
        <f t="shared" ca="1" si="361"/>
        <v>0</v>
      </c>
      <c r="T355" s="91"/>
      <c r="U355" s="90">
        <f t="shared" ca="1" si="344"/>
        <v>0</v>
      </c>
      <c r="V355" s="90">
        <f t="shared" ca="1" si="362"/>
        <v>0</v>
      </c>
      <c r="W355" s="90">
        <f t="shared" ca="1" si="363"/>
        <v>0</v>
      </c>
      <c r="X355" s="90">
        <f t="shared" ca="1" si="364"/>
        <v>0</v>
      </c>
      <c r="Y355" s="90">
        <f t="shared" ca="1" si="365"/>
        <v>0</v>
      </c>
      <c r="Z355" s="90">
        <f t="shared" ca="1" si="366"/>
        <v>0</v>
      </c>
      <c r="AA355" s="90">
        <f t="shared" ca="1" si="367"/>
        <v>0</v>
      </c>
      <c r="AB355" s="90">
        <f t="shared" ca="1" si="368"/>
        <v>0</v>
      </c>
      <c r="AC355" s="90">
        <f t="shared" ca="1" si="369"/>
        <v>0</v>
      </c>
      <c r="AD355" s="90">
        <f t="shared" ca="1" si="370"/>
        <v>0</v>
      </c>
      <c r="AE355" s="90">
        <f t="shared" ca="1" si="371"/>
        <v>0</v>
      </c>
      <c r="AF355" s="90">
        <f t="shared" ca="1" si="372"/>
        <v>0</v>
      </c>
      <c r="AG355" s="90">
        <f t="shared" ca="1" si="373"/>
        <v>0</v>
      </c>
      <c r="AH355" s="90">
        <f t="shared" ca="1" si="374"/>
        <v>0</v>
      </c>
      <c r="AI355" s="90">
        <f t="shared" ca="1" si="375"/>
        <v>0</v>
      </c>
      <c r="AJ355" s="90">
        <f t="shared" ca="1" si="376"/>
        <v>0</v>
      </c>
      <c r="AK355" s="94"/>
      <c r="AL355" s="90">
        <f t="shared" ca="1" si="377"/>
        <v>0</v>
      </c>
      <c r="AM355" s="90">
        <f t="shared" ca="1" si="378"/>
        <v>0</v>
      </c>
      <c r="AN355" s="90">
        <f t="shared" ca="1" si="379"/>
        <v>0</v>
      </c>
      <c r="AO355" s="90">
        <f t="shared" ca="1" si="380"/>
        <v>0</v>
      </c>
      <c r="AP355" s="90">
        <f t="shared" ca="1" si="381"/>
        <v>0</v>
      </c>
      <c r="AQ355" s="90">
        <f t="shared" ca="1" si="382"/>
        <v>0</v>
      </c>
      <c r="AR355" s="90">
        <f t="shared" ca="1" si="383"/>
        <v>0</v>
      </c>
      <c r="AS355" s="90">
        <f t="shared" ca="1" si="384"/>
        <v>0</v>
      </c>
      <c r="AT355" s="90">
        <f t="shared" ca="1" si="385"/>
        <v>0</v>
      </c>
      <c r="AU355" s="90">
        <f t="shared" ca="1" si="386"/>
        <v>0</v>
      </c>
      <c r="AV355" s="90">
        <f t="shared" ca="1" si="387"/>
        <v>0</v>
      </c>
      <c r="AW355" s="90">
        <f t="shared" ca="1" si="388"/>
        <v>0</v>
      </c>
      <c r="AX355" s="90">
        <f t="shared" ca="1" si="389"/>
        <v>0</v>
      </c>
      <c r="AY355" s="90">
        <f t="shared" ca="1" si="390"/>
        <v>0</v>
      </c>
      <c r="AZ355" s="90">
        <f t="shared" ca="1" si="391"/>
        <v>0</v>
      </c>
      <c r="BA355" s="92">
        <f t="shared" ca="1" si="392"/>
        <v>0</v>
      </c>
      <c r="BB355" s="95"/>
      <c r="BC355" s="90">
        <f t="shared" ca="1" si="393"/>
        <v>0</v>
      </c>
      <c r="BD355" s="90">
        <f t="shared" ca="1" si="394"/>
        <v>0</v>
      </c>
      <c r="BE355" s="90">
        <f t="shared" ca="1" si="395"/>
        <v>0</v>
      </c>
      <c r="BF355" s="90">
        <f t="shared" ca="1" si="396"/>
        <v>0</v>
      </c>
      <c r="BG355" s="90">
        <f t="shared" ca="1" si="397"/>
        <v>0</v>
      </c>
      <c r="BH355" s="90">
        <f t="shared" ca="1" si="398"/>
        <v>0</v>
      </c>
      <c r="BI355" s="90">
        <f t="shared" ca="1" si="399"/>
        <v>0</v>
      </c>
      <c r="BJ355" s="90">
        <f t="shared" ca="1" si="400"/>
        <v>0</v>
      </c>
      <c r="BK355" s="90">
        <f t="shared" ca="1" si="401"/>
        <v>0</v>
      </c>
      <c r="BL355" s="90">
        <f t="shared" ca="1" si="402"/>
        <v>0</v>
      </c>
      <c r="BM355" s="90">
        <f t="shared" ca="1" si="403"/>
        <v>0</v>
      </c>
      <c r="BN355" s="90">
        <f t="shared" ca="1" si="404"/>
        <v>0</v>
      </c>
      <c r="BO355" s="90">
        <f t="shared" ca="1" si="405"/>
        <v>0</v>
      </c>
      <c r="BP355" s="90">
        <f t="shared" ca="1" si="406"/>
        <v>0</v>
      </c>
      <c r="BQ355" s="90">
        <f t="shared" ca="1" si="407"/>
        <v>0</v>
      </c>
      <c r="BR355" s="92">
        <f t="shared" ca="1" si="408"/>
        <v>0</v>
      </c>
      <c r="BS355" s="92"/>
      <c r="BT355" s="93">
        <f t="shared" ca="1" si="409"/>
        <v>0</v>
      </c>
      <c r="BU355" s="90">
        <f ca="1">IF(W354&lt;=0,0,IF($C355&lt;=SUM($BT355:BT355),0,IF(BD355+$C355-SUM($BT355:BT355)&gt;W354+AM355,W354+AM355-BD355,$C355-SUM($BT355:BT355))))</f>
        <v>0</v>
      </c>
      <c r="BV355" s="90">
        <f ca="1">IF(X354&lt;=0,0,IF($C355&lt;=SUM($BT355:BU355),0,IF(BE355+$C355-SUM($BT355:BU355)&gt;X354+AN355,X354+AN355-BE355,$C355-SUM($BT355:BU355))))</f>
        <v>0</v>
      </c>
      <c r="BW355" s="90">
        <f ca="1">IF(Y354&lt;=0,0,IF($C355&lt;=SUM($BT355:BV355),0,IF(BF355+$C355-SUM($BT355:BV355)&gt;Y354+AO355,Y354+AO355-BF355,$C355-SUM($BT355:BV355))))</f>
        <v>0</v>
      </c>
      <c r="BX355" s="90">
        <f ca="1">IF(Z354&lt;=0,0,IF($C355&lt;=SUM($BT355:BW355),0,IF(BG355+$C355-SUM($BT355:BW355)&gt;Z354+AP355,Z354+AP355-BG355,$C355-SUM($BT355:BW355))))</f>
        <v>0</v>
      </c>
      <c r="BY355" s="90">
        <f ca="1">IF(AA354&lt;=0,0,IF($C355&lt;=SUM($BT355:BX355),0,IF(BH355+$C355-SUM($BT355:BX355)&gt;AA354+AQ355,AA354+AQ355-BH355,$C355-SUM($BT355:BX355))))</f>
        <v>0</v>
      </c>
      <c r="BZ355" s="90">
        <f ca="1">IF(AB354&lt;=0,0,IF($C355&lt;=SUM($BT355:BY355),0,IF(BI355+$C355-SUM($BT355:BY355)&gt;AB354+AR355,AB354+AR355-BI355,$C355-SUM($BT355:BY355))))</f>
        <v>0</v>
      </c>
      <c r="CA355" s="90">
        <f ca="1">IF(AC354&lt;=0,0,IF($C355&lt;=SUM($BT355:BZ355),0,IF(BJ355+$C355-SUM($BT355:BZ355)&gt;AC354+AS355,AC354+AS355-BJ355,$C355-SUM($BT355:BZ355))))</f>
        <v>0</v>
      </c>
      <c r="CB355" s="90">
        <f ca="1">IF(AD354&lt;=0,0,IF($C355&lt;=SUM($BT355:CA355),0,IF(BK355+$C355-SUM($BT355:CA355)&gt;AD354+AT355,AD354+AT355-BK355,$C355-SUM($BT355:CA355))))</f>
        <v>0</v>
      </c>
      <c r="CC355" s="90">
        <f ca="1">IF(AE354&lt;=0,0,IF($C355&lt;=SUM($BT355:CB355),0,IF(BL355+$C355-SUM($BT355:CB355)&gt;AE354+AU355,AE354+AU355-BL355,$C355-SUM($BT355:CB355))))</f>
        <v>0</v>
      </c>
      <c r="CD355" s="90">
        <f ca="1">IF(AF354&lt;=0,0,IF($C355&lt;=SUM($BT355:CC355),0,IF(BM355+$C355-SUM($BT355:CC355)&gt;AF354+AV355,AF354+AV355-BM355,$C355-SUM($BT355:CC355))))</f>
        <v>0</v>
      </c>
      <c r="CE355" s="90">
        <f ca="1">IF(AG354&lt;=0,0,IF($C355&lt;=SUM($BT355:CD355),0,IF(BN355+$C355-SUM($BT355:CD355)&gt;AG354+AW355,AG354+AW355-BN355,$C355-SUM($BT355:CD355))))</f>
        <v>0</v>
      </c>
      <c r="CF355" s="90">
        <f ca="1">IF(AH354&lt;=0,0,IF($C355&lt;=SUM($BT355:CE355),0,IF(BO355+$C355-SUM($BT355:CE355)&gt;AH354+AX355,AH354+AX355-BO355,$C355-SUM($BT355:CE355))))</f>
        <v>0</v>
      </c>
      <c r="CG355" s="90">
        <f ca="1">IF(AI354&lt;=0,0,IF($C355&lt;=SUM($BT355:CF355),0,IF(BP355+$C355-SUM($BT355:CF355)&gt;AI354+AY355,AI354+AY355-BP355,$C355-SUM($BT355:CF355))))</f>
        <v>0</v>
      </c>
      <c r="CH355" s="90">
        <f ca="1">IF(AJ354&lt;=0,0,IF($C355&lt;=SUM($BT355:CG355),0,IF(BQ355+$C355-SUM($BT355:CG355)&gt;AJ354+AZ355,AJ354+AZ355-BQ355,$C355-SUM($BT355:CG355))))</f>
        <v>0</v>
      </c>
    </row>
    <row r="356" spans="1:86" ht="11.1" customHeight="1" x14ac:dyDescent="0.2">
      <c r="A356" s="86" t="str">
        <f t="shared" ca="1" si="345"/>
        <v/>
      </c>
      <c r="B356" s="87" t="e">
        <f t="shared" ca="1" si="410"/>
        <v>#N/A</v>
      </c>
      <c r="C356" s="88" t="str">
        <f t="shared" ca="1" si="346"/>
        <v/>
      </c>
      <c r="D356" s="89"/>
      <c r="E356" s="90">
        <f t="shared" ca="1" si="347"/>
        <v>0</v>
      </c>
      <c r="F356" s="90">
        <f t="shared" ca="1" si="348"/>
        <v>0</v>
      </c>
      <c r="G356" s="90">
        <f t="shared" ca="1" si="349"/>
        <v>0</v>
      </c>
      <c r="H356" s="90">
        <f t="shared" ca="1" si="350"/>
        <v>0</v>
      </c>
      <c r="I356" s="90">
        <f t="shared" ca="1" si="351"/>
        <v>0</v>
      </c>
      <c r="J356" s="90">
        <f t="shared" ca="1" si="352"/>
        <v>0</v>
      </c>
      <c r="K356" s="90">
        <f t="shared" ca="1" si="353"/>
        <v>0</v>
      </c>
      <c r="L356" s="90">
        <f t="shared" ca="1" si="354"/>
        <v>0</v>
      </c>
      <c r="M356" s="90">
        <f t="shared" ca="1" si="355"/>
        <v>0</v>
      </c>
      <c r="N356" s="90">
        <f t="shared" ca="1" si="356"/>
        <v>0</v>
      </c>
      <c r="O356" s="90">
        <f t="shared" ca="1" si="357"/>
        <v>0</v>
      </c>
      <c r="P356" s="90">
        <f t="shared" ca="1" si="358"/>
        <v>0</v>
      </c>
      <c r="Q356" s="90">
        <f t="shared" ca="1" si="359"/>
        <v>0</v>
      </c>
      <c r="R356" s="90">
        <f t="shared" ca="1" si="360"/>
        <v>0</v>
      </c>
      <c r="S356" s="90">
        <f t="shared" ca="1" si="361"/>
        <v>0</v>
      </c>
      <c r="T356" s="91"/>
      <c r="U356" s="90">
        <f t="shared" ca="1" si="344"/>
        <v>0</v>
      </c>
      <c r="V356" s="90">
        <f t="shared" ca="1" si="362"/>
        <v>0</v>
      </c>
      <c r="W356" s="90">
        <f t="shared" ca="1" si="363"/>
        <v>0</v>
      </c>
      <c r="X356" s="90">
        <f t="shared" ca="1" si="364"/>
        <v>0</v>
      </c>
      <c r="Y356" s="90">
        <f t="shared" ca="1" si="365"/>
        <v>0</v>
      </c>
      <c r="Z356" s="90">
        <f t="shared" ca="1" si="366"/>
        <v>0</v>
      </c>
      <c r="AA356" s="90">
        <f t="shared" ca="1" si="367"/>
        <v>0</v>
      </c>
      <c r="AB356" s="90">
        <f t="shared" ca="1" si="368"/>
        <v>0</v>
      </c>
      <c r="AC356" s="90">
        <f t="shared" ca="1" si="369"/>
        <v>0</v>
      </c>
      <c r="AD356" s="90">
        <f t="shared" ca="1" si="370"/>
        <v>0</v>
      </c>
      <c r="AE356" s="90">
        <f t="shared" ca="1" si="371"/>
        <v>0</v>
      </c>
      <c r="AF356" s="90">
        <f t="shared" ca="1" si="372"/>
        <v>0</v>
      </c>
      <c r="AG356" s="90">
        <f t="shared" ca="1" si="373"/>
        <v>0</v>
      </c>
      <c r="AH356" s="90">
        <f t="shared" ca="1" si="374"/>
        <v>0</v>
      </c>
      <c r="AI356" s="90">
        <f t="shared" ca="1" si="375"/>
        <v>0</v>
      </c>
      <c r="AJ356" s="90">
        <f t="shared" ca="1" si="376"/>
        <v>0</v>
      </c>
      <c r="AK356" s="94"/>
      <c r="AL356" s="90">
        <f t="shared" ca="1" si="377"/>
        <v>0</v>
      </c>
      <c r="AM356" s="90">
        <f t="shared" ca="1" si="378"/>
        <v>0</v>
      </c>
      <c r="AN356" s="90">
        <f t="shared" ca="1" si="379"/>
        <v>0</v>
      </c>
      <c r="AO356" s="90">
        <f t="shared" ca="1" si="380"/>
        <v>0</v>
      </c>
      <c r="AP356" s="90">
        <f t="shared" ca="1" si="381"/>
        <v>0</v>
      </c>
      <c r="AQ356" s="90">
        <f t="shared" ca="1" si="382"/>
        <v>0</v>
      </c>
      <c r="AR356" s="90">
        <f t="shared" ca="1" si="383"/>
        <v>0</v>
      </c>
      <c r="AS356" s="90">
        <f t="shared" ca="1" si="384"/>
        <v>0</v>
      </c>
      <c r="AT356" s="90">
        <f t="shared" ca="1" si="385"/>
        <v>0</v>
      </c>
      <c r="AU356" s="90">
        <f t="shared" ca="1" si="386"/>
        <v>0</v>
      </c>
      <c r="AV356" s="90">
        <f t="shared" ca="1" si="387"/>
        <v>0</v>
      </c>
      <c r="AW356" s="90">
        <f t="shared" ca="1" si="388"/>
        <v>0</v>
      </c>
      <c r="AX356" s="90">
        <f t="shared" ca="1" si="389"/>
        <v>0</v>
      </c>
      <c r="AY356" s="90">
        <f t="shared" ca="1" si="390"/>
        <v>0</v>
      </c>
      <c r="AZ356" s="90">
        <f t="shared" ca="1" si="391"/>
        <v>0</v>
      </c>
      <c r="BA356" s="92">
        <f t="shared" ca="1" si="392"/>
        <v>0</v>
      </c>
      <c r="BB356" s="95"/>
      <c r="BC356" s="90">
        <f t="shared" ca="1" si="393"/>
        <v>0</v>
      </c>
      <c r="BD356" s="90">
        <f t="shared" ca="1" si="394"/>
        <v>0</v>
      </c>
      <c r="BE356" s="90">
        <f t="shared" ca="1" si="395"/>
        <v>0</v>
      </c>
      <c r="BF356" s="90">
        <f t="shared" ca="1" si="396"/>
        <v>0</v>
      </c>
      <c r="BG356" s="90">
        <f t="shared" ca="1" si="397"/>
        <v>0</v>
      </c>
      <c r="BH356" s="90">
        <f t="shared" ca="1" si="398"/>
        <v>0</v>
      </c>
      <c r="BI356" s="90">
        <f t="shared" ca="1" si="399"/>
        <v>0</v>
      </c>
      <c r="BJ356" s="90">
        <f t="shared" ca="1" si="400"/>
        <v>0</v>
      </c>
      <c r="BK356" s="90">
        <f t="shared" ca="1" si="401"/>
        <v>0</v>
      </c>
      <c r="BL356" s="90">
        <f t="shared" ca="1" si="402"/>
        <v>0</v>
      </c>
      <c r="BM356" s="90">
        <f t="shared" ca="1" si="403"/>
        <v>0</v>
      </c>
      <c r="BN356" s="90">
        <f t="shared" ca="1" si="404"/>
        <v>0</v>
      </c>
      <c r="BO356" s="90">
        <f t="shared" ca="1" si="405"/>
        <v>0</v>
      </c>
      <c r="BP356" s="90">
        <f t="shared" ca="1" si="406"/>
        <v>0</v>
      </c>
      <c r="BQ356" s="90">
        <f t="shared" ca="1" si="407"/>
        <v>0</v>
      </c>
      <c r="BR356" s="92">
        <f t="shared" ca="1" si="408"/>
        <v>0</v>
      </c>
      <c r="BS356" s="92"/>
      <c r="BT356" s="93">
        <f t="shared" ca="1" si="409"/>
        <v>0</v>
      </c>
      <c r="BU356" s="90">
        <f ca="1">IF(W355&lt;=0,0,IF($C356&lt;=SUM($BT356:BT356),0,IF(BD356+$C356-SUM($BT356:BT356)&gt;W355+AM356,W355+AM356-BD356,$C356-SUM($BT356:BT356))))</f>
        <v>0</v>
      </c>
      <c r="BV356" s="90">
        <f ca="1">IF(X355&lt;=0,0,IF($C356&lt;=SUM($BT356:BU356),0,IF(BE356+$C356-SUM($BT356:BU356)&gt;X355+AN356,X355+AN356-BE356,$C356-SUM($BT356:BU356))))</f>
        <v>0</v>
      </c>
      <c r="BW356" s="90">
        <f ca="1">IF(Y355&lt;=0,0,IF($C356&lt;=SUM($BT356:BV356),0,IF(BF356+$C356-SUM($BT356:BV356)&gt;Y355+AO356,Y355+AO356-BF356,$C356-SUM($BT356:BV356))))</f>
        <v>0</v>
      </c>
      <c r="BX356" s="90">
        <f ca="1">IF(Z355&lt;=0,0,IF($C356&lt;=SUM($BT356:BW356),0,IF(BG356+$C356-SUM($BT356:BW356)&gt;Z355+AP356,Z355+AP356-BG356,$C356-SUM($BT356:BW356))))</f>
        <v>0</v>
      </c>
      <c r="BY356" s="90">
        <f ca="1">IF(AA355&lt;=0,0,IF($C356&lt;=SUM($BT356:BX356),0,IF(BH356+$C356-SUM($BT356:BX356)&gt;AA355+AQ356,AA355+AQ356-BH356,$C356-SUM($BT356:BX356))))</f>
        <v>0</v>
      </c>
      <c r="BZ356" s="90">
        <f ca="1">IF(AB355&lt;=0,0,IF($C356&lt;=SUM($BT356:BY356),0,IF(BI356+$C356-SUM($BT356:BY356)&gt;AB355+AR356,AB355+AR356-BI356,$C356-SUM($BT356:BY356))))</f>
        <v>0</v>
      </c>
      <c r="CA356" s="90">
        <f ca="1">IF(AC355&lt;=0,0,IF($C356&lt;=SUM($BT356:BZ356),0,IF(BJ356+$C356-SUM($BT356:BZ356)&gt;AC355+AS356,AC355+AS356-BJ356,$C356-SUM($BT356:BZ356))))</f>
        <v>0</v>
      </c>
      <c r="CB356" s="90">
        <f ca="1">IF(AD355&lt;=0,0,IF($C356&lt;=SUM($BT356:CA356),0,IF(BK356+$C356-SUM($BT356:CA356)&gt;AD355+AT356,AD355+AT356-BK356,$C356-SUM($BT356:CA356))))</f>
        <v>0</v>
      </c>
      <c r="CC356" s="90">
        <f ca="1">IF(AE355&lt;=0,0,IF($C356&lt;=SUM($BT356:CB356),0,IF(BL356+$C356-SUM($BT356:CB356)&gt;AE355+AU356,AE355+AU356-BL356,$C356-SUM($BT356:CB356))))</f>
        <v>0</v>
      </c>
      <c r="CD356" s="90">
        <f ca="1">IF(AF355&lt;=0,0,IF($C356&lt;=SUM($BT356:CC356),0,IF(BM356+$C356-SUM($BT356:CC356)&gt;AF355+AV356,AF355+AV356-BM356,$C356-SUM($BT356:CC356))))</f>
        <v>0</v>
      </c>
      <c r="CE356" s="90">
        <f ca="1">IF(AG355&lt;=0,0,IF($C356&lt;=SUM($BT356:CD356),0,IF(BN356+$C356-SUM($BT356:CD356)&gt;AG355+AW356,AG355+AW356-BN356,$C356-SUM($BT356:CD356))))</f>
        <v>0</v>
      </c>
      <c r="CF356" s="90">
        <f ca="1">IF(AH355&lt;=0,0,IF($C356&lt;=SUM($BT356:CE356),0,IF(BO356+$C356-SUM($BT356:CE356)&gt;AH355+AX356,AH355+AX356-BO356,$C356-SUM($BT356:CE356))))</f>
        <v>0</v>
      </c>
      <c r="CG356" s="90">
        <f ca="1">IF(AI355&lt;=0,0,IF($C356&lt;=SUM($BT356:CF356),0,IF(BP356+$C356-SUM($BT356:CF356)&gt;AI355+AY356,AI355+AY356-BP356,$C356-SUM($BT356:CF356))))</f>
        <v>0</v>
      </c>
      <c r="CH356" s="90">
        <f ca="1">IF(AJ355&lt;=0,0,IF($C356&lt;=SUM($BT356:CG356),0,IF(BQ356+$C356-SUM($BT356:CG356)&gt;AJ355+AZ356,AJ355+AZ356-BQ356,$C356-SUM($BT356:CG356))))</f>
        <v>0</v>
      </c>
    </row>
    <row r="357" spans="1:86" ht="11.1" customHeight="1" x14ac:dyDescent="0.2">
      <c r="A357" s="86" t="str">
        <f t="shared" ca="1" si="345"/>
        <v/>
      </c>
      <c r="B357" s="87" t="e">
        <f t="shared" ca="1" si="410"/>
        <v>#N/A</v>
      </c>
      <c r="C357" s="88" t="str">
        <f t="shared" ca="1" si="346"/>
        <v/>
      </c>
      <c r="D357" s="89"/>
      <c r="E357" s="90">
        <f t="shared" ca="1" si="347"/>
        <v>0</v>
      </c>
      <c r="F357" s="90">
        <f t="shared" ca="1" si="348"/>
        <v>0</v>
      </c>
      <c r="G357" s="90">
        <f t="shared" ca="1" si="349"/>
        <v>0</v>
      </c>
      <c r="H357" s="90">
        <f t="shared" ca="1" si="350"/>
        <v>0</v>
      </c>
      <c r="I357" s="90">
        <f t="shared" ca="1" si="351"/>
        <v>0</v>
      </c>
      <c r="J357" s="90">
        <f t="shared" ca="1" si="352"/>
        <v>0</v>
      </c>
      <c r="K357" s="90">
        <f t="shared" ca="1" si="353"/>
        <v>0</v>
      </c>
      <c r="L357" s="90">
        <f t="shared" ca="1" si="354"/>
        <v>0</v>
      </c>
      <c r="M357" s="90">
        <f t="shared" ca="1" si="355"/>
        <v>0</v>
      </c>
      <c r="N357" s="90">
        <f t="shared" ca="1" si="356"/>
        <v>0</v>
      </c>
      <c r="O357" s="90">
        <f t="shared" ca="1" si="357"/>
        <v>0</v>
      </c>
      <c r="P357" s="90">
        <f t="shared" ca="1" si="358"/>
        <v>0</v>
      </c>
      <c r="Q357" s="90">
        <f t="shared" ca="1" si="359"/>
        <v>0</v>
      </c>
      <c r="R357" s="90">
        <f t="shared" ca="1" si="360"/>
        <v>0</v>
      </c>
      <c r="S357" s="90">
        <f t="shared" ca="1" si="361"/>
        <v>0</v>
      </c>
      <c r="T357" s="91"/>
      <c r="U357" s="90">
        <f t="shared" ca="1" si="344"/>
        <v>0</v>
      </c>
      <c r="V357" s="90">
        <f t="shared" ca="1" si="362"/>
        <v>0</v>
      </c>
      <c r="W357" s="90">
        <f t="shared" ca="1" si="363"/>
        <v>0</v>
      </c>
      <c r="X357" s="90">
        <f t="shared" ca="1" si="364"/>
        <v>0</v>
      </c>
      <c r="Y357" s="90">
        <f t="shared" ca="1" si="365"/>
        <v>0</v>
      </c>
      <c r="Z357" s="90">
        <f t="shared" ca="1" si="366"/>
        <v>0</v>
      </c>
      <c r="AA357" s="90">
        <f t="shared" ca="1" si="367"/>
        <v>0</v>
      </c>
      <c r="AB357" s="90">
        <f t="shared" ca="1" si="368"/>
        <v>0</v>
      </c>
      <c r="AC357" s="90">
        <f t="shared" ca="1" si="369"/>
        <v>0</v>
      </c>
      <c r="AD357" s="90">
        <f t="shared" ca="1" si="370"/>
        <v>0</v>
      </c>
      <c r="AE357" s="90">
        <f t="shared" ca="1" si="371"/>
        <v>0</v>
      </c>
      <c r="AF357" s="90">
        <f t="shared" ca="1" si="372"/>
        <v>0</v>
      </c>
      <c r="AG357" s="90">
        <f t="shared" ca="1" si="373"/>
        <v>0</v>
      </c>
      <c r="AH357" s="90">
        <f t="shared" ca="1" si="374"/>
        <v>0</v>
      </c>
      <c r="AI357" s="90">
        <f t="shared" ca="1" si="375"/>
        <v>0</v>
      </c>
      <c r="AJ357" s="90">
        <f t="shared" ca="1" si="376"/>
        <v>0</v>
      </c>
      <c r="AK357" s="94"/>
      <c r="AL357" s="90">
        <f t="shared" ca="1" si="377"/>
        <v>0</v>
      </c>
      <c r="AM357" s="90">
        <f t="shared" ca="1" si="378"/>
        <v>0</v>
      </c>
      <c r="AN357" s="90">
        <f t="shared" ca="1" si="379"/>
        <v>0</v>
      </c>
      <c r="AO357" s="90">
        <f t="shared" ca="1" si="380"/>
        <v>0</v>
      </c>
      <c r="AP357" s="90">
        <f t="shared" ca="1" si="381"/>
        <v>0</v>
      </c>
      <c r="AQ357" s="90">
        <f t="shared" ca="1" si="382"/>
        <v>0</v>
      </c>
      <c r="AR357" s="90">
        <f t="shared" ca="1" si="383"/>
        <v>0</v>
      </c>
      <c r="AS357" s="90">
        <f t="shared" ca="1" si="384"/>
        <v>0</v>
      </c>
      <c r="AT357" s="90">
        <f t="shared" ca="1" si="385"/>
        <v>0</v>
      </c>
      <c r="AU357" s="90">
        <f t="shared" ca="1" si="386"/>
        <v>0</v>
      </c>
      <c r="AV357" s="90">
        <f t="shared" ca="1" si="387"/>
        <v>0</v>
      </c>
      <c r="AW357" s="90">
        <f t="shared" ca="1" si="388"/>
        <v>0</v>
      </c>
      <c r="AX357" s="90">
        <f t="shared" ca="1" si="389"/>
        <v>0</v>
      </c>
      <c r="AY357" s="90">
        <f t="shared" ca="1" si="390"/>
        <v>0</v>
      </c>
      <c r="AZ357" s="90">
        <f t="shared" ca="1" si="391"/>
        <v>0</v>
      </c>
      <c r="BA357" s="92">
        <f t="shared" ca="1" si="392"/>
        <v>0</v>
      </c>
      <c r="BB357" s="95"/>
      <c r="BC357" s="90">
        <f t="shared" ca="1" si="393"/>
        <v>0</v>
      </c>
      <c r="BD357" s="90">
        <f t="shared" ca="1" si="394"/>
        <v>0</v>
      </c>
      <c r="BE357" s="90">
        <f t="shared" ca="1" si="395"/>
        <v>0</v>
      </c>
      <c r="BF357" s="90">
        <f t="shared" ca="1" si="396"/>
        <v>0</v>
      </c>
      <c r="BG357" s="90">
        <f t="shared" ca="1" si="397"/>
        <v>0</v>
      </c>
      <c r="BH357" s="90">
        <f t="shared" ca="1" si="398"/>
        <v>0</v>
      </c>
      <c r="BI357" s="90">
        <f t="shared" ca="1" si="399"/>
        <v>0</v>
      </c>
      <c r="BJ357" s="90">
        <f t="shared" ca="1" si="400"/>
        <v>0</v>
      </c>
      <c r="BK357" s="90">
        <f t="shared" ca="1" si="401"/>
        <v>0</v>
      </c>
      <c r="BL357" s="90">
        <f t="shared" ca="1" si="402"/>
        <v>0</v>
      </c>
      <c r="BM357" s="90">
        <f t="shared" ca="1" si="403"/>
        <v>0</v>
      </c>
      <c r="BN357" s="90">
        <f t="shared" ca="1" si="404"/>
        <v>0</v>
      </c>
      <c r="BO357" s="90">
        <f t="shared" ca="1" si="405"/>
        <v>0</v>
      </c>
      <c r="BP357" s="90">
        <f t="shared" ca="1" si="406"/>
        <v>0</v>
      </c>
      <c r="BQ357" s="90">
        <f t="shared" ca="1" si="407"/>
        <v>0</v>
      </c>
      <c r="BR357" s="92">
        <f t="shared" ca="1" si="408"/>
        <v>0</v>
      </c>
      <c r="BS357" s="92"/>
      <c r="BT357" s="93">
        <f t="shared" ca="1" si="409"/>
        <v>0</v>
      </c>
      <c r="BU357" s="90">
        <f ca="1">IF(W356&lt;=0,0,IF($C357&lt;=SUM($BT357:BT357),0,IF(BD357+$C357-SUM($BT357:BT357)&gt;W356+AM357,W356+AM357-BD357,$C357-SUM($BT357:BT357))))</f>
        <v>0</v>
      </c>
      <c r="BV357" s="90">
        <f ca="1">IF(X356&lt;=0,0,IF($C357&lt;=SUM($BT357:BU357),0,IF(BE357+$C357-SUM($BT357:BU357)&gt;X356+AN357,X356+AN357-BE357,$C357-SUM($BT357:BU357))))</f>
        <v>0</v>
      </c>
      <c r="BW357" s="90">
        <f ca="1">IF(Y356&lt;=0,0,IF($C357&lt;=SUM($BT357:BV357),0,IF(BF357+$C357-SUM($BT357:BV357)&gt;Y356+AO357,Y356+AO357-BF357,$C357-SUM($BT357:BV357))))</f>
        <v>0</v>
      </c>
      <c r="BX357" s="90">
        <f ca="1">IF(Z356&lt;=0,0,IF($C357&lt;=SUM($BT357:BW357),0,IF(BG357+$C357-SUM($BT357:BW357)&gt;Z356+AP357,Z356+AP357-BG357,$C357-SUM($BT357:BW357))))</f>
        <v>0</v>
      </c>
      <c r="BY357" s="90">
        <f ca="1">IF(AA356&lt;=0,0,IF($C357&lt;=SUM($BT357:BX357),0,IF(BH357+$C357-SUM($BT357:BX357)&gt;AA356+AQ357,AA356+AQ357-BH357,$C357-SUM($BT357:BX357))))</f>
        <v>0</v>
      </c>
      <c r="BZ357" s="90">
        <f ca="1">IF(AB356&lt;=0,0,IF($C357&lt;=SUM($BT357:BY357),0,IF(BI357+$C357-SUM($BT357:BY357)&gt;AB356+AR357,AB356+AR357-BI357,$C357-SUM($BT357:BY357))))</f>
        <v>0</v>
      </c>
      <c r="CA357" s="90">
        <f ca="1">IF(AC356&lt;=0,0,IF($C357&lt;=SUM($BT357:BZ357),0,IF(BJ357+$C357-SUM($BT357:BZ357)&gt;AC356+AS357,AC356+AS357-BJ357,$C357-SUM($BT357:BZ357))))</f>
        <v>0</v>
      </c>
      <c r="CB357" s="90">
        <f ca="1">IF(AD356&lt;=0,0,IF($C357&lt;=SUM($BT357:CA357),0,IF(BK357+$C357-SUM($BT357:CA357)&gt;AD356+AT357,AD356+AT357-BK357,$C357-SUM($BT357:CA357))))</f>
        <v>0</v>
      </c>
      <c r="CC357" s="90">
        <f ca="1">IF(AE356&lt;=0,0,IF($C357&lt;=SUM($BT357:CB357),0,IF(BL357+$C357-SUM($BT357:CB357)&gt;AE356+AU357,AE356+AU357-BL357,$C357-SUM($BT357:CB357))))</f>
        <v>0</v>
      </c>
      <c r="CD357" s="90">
        <f ca="1">IF(AF356&lt;=0,0,IF($C357&lt;=SUM($BT357:CC357),0,IF(BM357+$C357-SUM($BT357:CC357)&gt;AF356+AV357,AF356+AV357-BM357,$C357-SUM($BT357:CC357))))</f>
        <v>0</v>
      </c>
      <c r="CE357" s="90">
        <f ca="1">IF(AG356&lt;=0,0,IF($C357&lt;=SUM($BT357:CD357),0,IF(BN357+$C357-SUM($BT357:CD357)&gt;AG356+AW357,AG356+AW357-BN357,$C357-SUM($BT357:CD357))))</f>
        <v>0</v>
      </c>
      <c r="CF357" s="90">
        <f ca="1">IF(AH356&lt;=0,0,IF($C357&lt;=SUM($BT357:CE357),0,IF(BO357+$C357-SUM($BT357:CE357)&gt;AH356+AX357,AH356+AX357-BO357,$C357-SUM($BT357:CE357))))</f>
        <v>0</v>
      </c>
      <c r="CG357" s="90">
        <f ca="1">IF(AI356&lt;=0,0,IF($C357&lt;=SUM($BT357:CF357),0,IF(BP357+$C357-SUM($BT357:CF357)&gt;AI356+AY357,AI356+AY357-BP357,$C357-SUM($BT357:CF357))))</f>
        <v>0</v>
      </c>
      <c r="CH357" s="90">
        <f ca="1">IF(AJ356&lt;=0,0,IF($C357&lt;=SUM($BT357:CG357),0,IF(BQ357+$C357-SUM($BT357:CG357)&gt;AJ356+AZ357,AJ356+AZ357-BQ357,$C357-SUM($BT357:CG357))))</f>
        <v>0</v>
      </c>
    </row>
    <row r="358" spans="1:86" ht="11.1" customHeight="1" x14ac:dyDescent="0.2">
      <c r="A358" s="86" t="str">
        <f t="shared" ca="1" si="345"/>
        <v/>
      </c>
      <c r="B358" s="87" t="e">
        <f t="shared" ca="1" si="410"/>
        <v>#N/A</v>
      </c>
      <c r="C358" s="88" t="str">
        <f t="shared" ca="1" si="346"/>
        <v/>
      </c>
      <c r="D358" s="89"/>
      <c r="E358" s="90">
        <f t="shared" ca="1" si="347"/>
        <v>0</v>
      </c>
      <c r="F358" s="90">
        <f t="shared" ca="1" si="348"/>
        <v>0</v>
      </c>
      <c r="G358" s="90">
        <f t="shared" ca="1" si="349"/>
        <v>0</v>
      </c>
      <c r="H358" s="90">
        <f t="shared" ca="1" si="350"/>
        <v>0</v>
      </c>
      <c r="I358" s="90">
        <f t="shared" ca="1" si="351"/>
        <v>0</v>
      </c>
      <c r="J358" s="90">
        <f t="shared" ca="1" si="352"/>
        <v>0</v>
      </c>
      <c r="K358" s="90">
        <f t="shared" ca="1" si="353"/>
        <v>0</v>
      </c>
      <c r="L358" s="90">
        <f t="shared" ca="1" si="354"/>
        <v>0</v>
      </c>
      <c r="M358" s="90">
        <f t="shared" ca="1" si="355"/>
        <v>0</v>
      </c>
      <c r="N358" s="90">
        <f t="shared" ca="1" si="356"/>
        <v>0</v>
      </c>
      <c r="O358" s="90">
        <f t="shared" ca="1" si="357"/>
        <v>0</v>
      </c>
      <c r="P358" s="90">
        <f t="shared" ca="1" si="358"/>
        <v>0</v>
      </c>
      <c r="Q358" s="90">
        <f t="shared" ca="1" si="359"/>
        <v>0</v>
      </c>
      <c r="R358" s="90">
        <f t="shared" ca="1" si="360"/>
        <v>0</v>
      </c>
      <c r="S358" s="90">
        <f t="shared" ca="1" si="361"/>
        <v>0</v>
      </c>
      <c r="T358" s="91"/>
      <c r="U358" s="90">
        <f t="shared" ca="1" si="344"/>
        <v>0</v>
      </c>
      <c r="V358" s="90">
        <f t="shared" ca="1" si="362"/>
        <v>0</v>
      </c>
      <c r="W358" s="90">
        <f t="shared" ca="1" si="363"/>
        <v>0</v>
      </c>
      <c r="X358" s="90">
        <f t="shared" ca="1" si="364"/>
        <v>0</v>
      </c>
      <c r="Y358" s="90">
        <f t="shared" ca="1" si="365"/>
        <v>0</v>
      </c>
      <c r="Z358" s="90">
        <f t="shared" ca="1" si="366"/>
        <v>0</v>
      </c>
      <c r="AA358" s="90">
        <f t="shared" ca="1" si="367"/>
        <v>0</v>
      </c>
      <c r="AB358" s="90">
        <f t="shared" ca="1" si="368"/>
        <v>0</v>
      </c>
      <c r="AC358" s="90">
        <f t="shared" ca="1" si="369"/>
        <v>0</v>
      </c>
      <c r="AD358" s="90">
        <f t="shared" ca="1" si="370"/>
        <v>0</v>
      </c>
      <c r="AE358" s="90">
        <f t="shared" ca="1" si="371"/>
        <v>0</v>
      </c>
      <c r="AF358" s="90">
        <f t="shared" ca="1" si="372"/>
        <v>0</v>
      </c>
      <c r="AG358" s="90">
        <f t="shared" ca="1" si="373"/>
        <v>0</v>
      </c>
      <c r="AH358" s="90">
        <f t="shared" ca="1" si="374"/>
        <v>0</v>
      </c>
      <c r="AI358" s="90">
        <f t="shared" ca="1" si="375"/>
        <v>0</v>
      </c>
      <c r="AJ358" s="90">
        <f t="shared" ca="1" si="376"/>
        <v>0</v>
      </c>
      <c r="AK358" s="94"/>
      <c r="AL358" s="90">
        <f t="shared" ca="1" si="377"/>
        <v>0</v>
      </c>
      <c r="AM358" s="90">
        <f t="shared" ca="1" si="378"/>
        <v>0</v>
      </c>
      <c r="AN358" s="90">
        <f t="shared" ca="1" si="379"/>
        <v>0</v>
      </c>
      <c r="AO358" s="90">
        <f t="shared" ca="1" si="380"/>
        <v>0</v>
      </c>
      <c r="AP358" s="90">
        <f t="shared" ca="1" si="381"/>
        <v>0</v>
      </c>
      <c r="AQ358" s="90">
        <f t="shared" ca="1" si="382"/>
        <v>0</v>
      </c>
      <c r="AR358" s="90">
        <f t="shared" ca="1" si="383"/>
        <v>0</v>
      </c>
      <c r="AS358" s="90">
        <f t="shared" ca="1" si="384"/>
        <v>0</v>
      </c>
      <c r="AT358" s="90">
        <f t="shared" ca="1" si="385"/>
        <v>0</v>
      </c>
      <c r="AU358" s="90">
        <f t="shared" ca="1" si="386"/>
        <v>0</v>
      </c>
      <c r="AV358" s="90">
        <f t="shared" ca="1" si="387"/>
        <v>0</v>
      </c>
      <c r="AW358" s="90">
        <f t="shared" ca="1" si="388"/>
        <v>0</v>
      </c>
      <c r="AX358" s="90">
        <f t="shared" ca="1" si="389"/>
        <v>0</v>
      </c>
      <c r="AY358" s="90">
        <f t="shared" ca="1" si="390"/>
        <v>0</v>
      </c>
      <c r="AZ358" s="90">
        <f t="shared" ca="1" si="391"/>
        <v>0</v>
      </c>
      <c r="BA358" s="92">
        <f t="shared" ca="1" si="392"/>
        <v>0</v>
      </c>
      <c r="BB358" s="95"/>
      <c r="BC358" s="90">
        <f t="shared" ca="1" si="393"/>
        <v>0</v>
      </c>
      <c r="BD358" s="90">
        <f t="shared" ca="1" si="394"/>
        <v>0</v>
      </c>
      <c r="BE358" s="90">
        <f t="shared" ca="1" si="395"/>
        <v>0</v>
      </c>
      <c r="BF358" s="90">
        <f t="shared" ca="1" si="396"/>
        <v>0</v>
      </c>
      <c r="BG358" s="90">
        <f t="shared" ca="1" si="397"/>
        <v>0</v>
      </c>
      <c r="BH358" s="90">
        <f t="shared" ca="1" si="398"/>
        <v>0</v>
      </c>
      <c r="BI358" s="90">
        <f t="shared" ca="1" si="399"/>
        <v>0</v>
      </c>
      <c r="BJ358" s="90">
        <f t="shared" ca="1" si="400"/>
        <v>0</v>
      </c>
      <c r="BK358" s="90">
        <f t="shared" ca="1" si="401"/>
        <v>0</v>
      </c>
      <c r="BL358" s="90">
        <f t="shared" ca="1" si="402"/>
        <v>0</v>
      </c>
      <c r="BM358" s="90">
        <f t="shared" ca="1" si="403"/>
        <v>0</v>
      </c>
      <c r="BN358" s="90">
        <f t="shared" ca="1" si="404"/>
        <v>0</v>
      </c>
      <c r="BO358" s="90">
        <f t="shared" ca="1" si="405"/>
        <v>0</v>
      </c>
      <c r="BP358" s="90">
        <f t="shared" ca="1" si="406"/>
        <v>0</v>
      </c>
      <c r="BQ358" s="90">
        <f t="shared" ca="1" si="407"/>
        <v>0</v>
      </c>
      <c r="BR358" s="92">
        <f t="shared" ca="1" si="408"/>
        <v>0</v>
      </c>
      <c r="BS358" s="92"/>
      <c r="BT358" s="93">
        <f t="shared" ca="1" si="409"/>
        <v>0</v>
      </c>
      <c r="BU358" s="90">
        <f ca="1">IF(W357&lt;=0,0,IF($C358&lt;=SUM($BT358:BT358),0,IF(BD358+$C358-SUM($BT358:BT358)&gt;W357+AM358,W357+AM358-BD358,$C358-SUM($BT358:BT358))))</f>
        <v>0</v>
      </c>
      <c r="BV358" s="90">
        <f ca="1">IF(X357&lt;=0,0,IF($C358&lt;=SUM($BT358:BU358),0,IF(BE358+$C358-SUM($BT358:BU358)&gt;X357+AN358,X357+AN358-BE358,$C358-SUM($BT358:BU358))))</f>
        <v>0</v>
      </c>
      <c r="BW358" s="90">
        <f ca="1">IF(Y357&lt;=0,0,IF($C358&lt;=SUM($BT358:BV358),0,IF(BF358+$C358-SUM($BT358:BV358)&gt;Y357+AO358,Y357+AO358-BF358,$C358-SUM($BT358:BV358))))</f>
        <v>0</v>
      </c>
      <c r="BX358" s="90">
        <f ca="1">IF(Z357&lt;=0,0,IF($C358&lt;=SUM($BT358:BW358),0,IF(BG358+$C358-SUM($BT358:BW358)&gt;Z357+AP358,Z357+AP358-BG358,$C358-SUM($BT358:BW358))))</f>
        <v>0</v>
      </c>
      <c r="BY358" s="90">
        <f ca="1">IF(AA357&lt;=0,0,IF($C358&lt;=SUM($BT358:BX358),0,IF(BH358+$C358-SUM($BT358:BX358)&gt;AA357+AQ358,AA357+AQ358-BH358,$C358-SUM($BT358:BX358))))</f>
        <v>0</v>
      </c>
      <c r="BZ358" s="90">
        <f ca="1">IF(AB357&lt;=0,0,IF($C358&lt;=SUM($BT358:BY358),0,IF(BI358+$C358-SUM($BT358:BY358)&gt;AB357+AR358,AB357+AR358-BI358,$C358-SUM($BT358:BY358))))</f>
        <v>0</v>
      </c>
      <c r="CA358" s="90">
        <f ca="1">IF(AC357&lt;=0,0,IF($C358&lt;=SUM($BT358:BZ358),0,IF(BJ358+$C358-SUM($BT358:BZ358)&gt;AC357+AS358,AC357+AS358-BJ358,$C358-SUM($BT358:BZ358))))</f>
        <v>0</v>
      </c>
      <c r="CB358" s="90">
        <f ca="1">IF(AD357&lt;=0,0,IF($C358&lt;=SUM($BT358:CA358),0,IF(BK358+$C358-SUM($BT358:CA358)&gt;AD357+AT358,AD357+AT358-BK358,$C358-SUM($BT358:CA358))))</f>
        <v>0</v>
      </c>
      <c r="CC358" s="90">
        <f ca="1">IF(AE357&lt;=0,0,IF($C358&lt;=SUM($BT358:CB358),0,IF(BL358+$C358-SUM($BT358:CB358)&gt;AE357+AU358,AE357+AU358-BL358,$C358-SUM($BT358:CB358))))</f>
        <v>0</v>
      </c>
      <c r="CD358" s="90">
        <f ca="1">IF(AF357&lt;=0,0,IF($C358&lt;=SUM($BT358:CC358),0,IF(BM358+$C358-SUM($BT358:CC358)&gt;AF357+AV358,AF357+AV358-BM358,$C358-SUM($BT358:CC358))))</f>
        <v>0</v>
      </c>
      <c r="CE358" s="90">
        <f ca="1">IF(AG357&lt;=0,0,IF($C358&lt;=SUM($BT358:CD358),0,IF(BN358+$C358-SUM($BT358:CD358)&gt;AG357+AW358,AG357+AW358-BN358,$C358-SUM($BT358:CD358))))</f>
        <v>0</v>
      </c>
      <c r="CF358" s="90">
        <f ca="1">IF(AH357&lt;=0,0,IF($C358&lt;=SUM($BT358:CE358),0,IF(BO358+$C358-SUM($BT358:CE358)&gt;AH357+AX358,AH357+AX358-BO358,$C358-SUM($BT358:CE358))))</f>
        <v>0</v>
      </c>
      <c r="CG358" s="90">
        <f ca="1">IF(AI357&lt;=0,0,IF($C358&lt;=SUM($BT358:CF358),0,IF(BP358+$C358-SUM($BT358:CF358)&gt;AI357+AY358,AI357+AY358-BP358,$C358-SUM($BT358:CF358))))</f>
        <v>0</v>
      </c>
      <c r="CH358" s="90">
        <f ca="1">IF(AJ357&lt;=0,0,IF($C358&lt;=SUM($BT358:CG358),0,IF(BQ358+$C358-SUM($BT358:CG358)&gt;AJ357+AZ358,AJ357+AZ358-BQ358,$C358-SUM($BT358:CG358))))</f>
        <v>0</v>
      </c>
    </row>
    <row r="359" spans="1:86" ht="11.1" customHeight="1" x14ac:dyDescent="0.2">
      <c r="A359" s="86" t="str">
        <f t="shared" ca="1" si="345"/>
        <v/>
      </c>
      <c r="B359" s="87" t="e">
        <f t="shared" ca="1" si="410"/>
        <v>#N/A</v>
      </c>
      <c r="C359" s="88" t="str">
        <f t="shared" ca="1" si="346"/>
        <v/>
      </c>
      <c r="D359" s="89"/>
      <c r="E359" s="90">
        <f t="shared" ca="1" si="347"/>
        <v>0</v>
      </c>
      <c r="F359" s="90">
        <f t="shared" ca="1" si="348"/>
        <v>0</v>
      </c>
      <c r="G359" s="90">
        <f t="shared" ca="1" si="349"/>
        <v>0</v>
      </c>
      <c r="H359" s="90">
        <f t="shared" ca="1" si="350"/>
        <v>0</v>
      </c>
      <c r="I359" s="90">
        <f t="shared" ca="1" si="351"/>
        <v>0</v>
      </c>
      <c r="J359" s="90">
        <f t="shared" ca="1" si="352"/>
        <v>0</v>
      </c>
      <c r="K359" s="90">
        <f t="shared" ca="1" si="353"/>
        <v>0</v>
      </c>
      <c r="L359" s="90">
        <f t="shared" ca="1" si="354"/>
        <v>0</v>
      </c>
      <c r="M359" s="90">
        <f t="shared" ca="1" si="355"/>
        <v>0</v>
      </c>
      <c r="N359" s="90">
        <f t="shared" ca="1" si="356"/>
        <v>0</v>
      </c>
      <c r="O359" s="90">
        <f t="shared" ca="1" si="357"/>
        <v>0</v>
      </c>
      <c r="P359" s="90">
        <f t="shared" ca="1" si="358"/>
        <v>0</v>
      </c>
      <c r="Q359" s="90">
        <f t="shared" ca="1" si="359"/>
        <v>0</v>
      </c>
      <c r="R359" s="90">
        <f t="shared" ca="1" si="360"/>
        <v>0</v>
      </c>
      <c r="S359" s="90">
        <f t="shared" ca="1" si="361"/>
        <v>0</v>
      </c>
      <c r="T359" s="91"/>
      <c r="U359" s="90">
        <f t="shared" ca="1" si="344"/>
        <v>0</v>
      </c>
      <c r="V359" s="90">
        <f t="shared" ca="1" si="362"/>
        <v>0</v>
      </c>
      <c r="W359" s="90">
        <f t="shared" ca="1" si="363"/>
        <v>0</v>
      </c>
      <c r="X359" s="90">
        <f t="shared" ca="1" si="364"/>
        <v>0</v>
      </c>
      <c r="Y359" s="90">
        <f t="shared" ca="1" si="365"/>
        <v>0</v>
      </c>
      <c r="Z359" s="90">
        <f t="shared" ca="1" si="366"/>
        <v>0</v>
      </c>
      <c r="AA359" s="90">
        <f t="shared" ca="1" si="367"/>
        <v>0</v>
      </c>
      <c r="AB359" s="90">
        <f t="shared" ca="1" si="368"/>
        <v>0</v>
      </c>
      <c r="AC359" s="90">
        <f t="shared" ca="1" si="369"/>
        <v>0</v>
      </c>
      <c r="AD359" s="90">
        <f t="shared" ca="1" si="370"/>
        <v>0</v>
      </c>
      <c r="AE359" s="90">
        <f t="shared" ca="1" si="371"/>
        <v>0</v>
      </c>
      <c r="AF359" s="90">
        <f t="shared" ca="1" si="372"/>
        <v>0</v>
      </c>
      <c r="AG359" s="90">
        <f t="shared" ca="1" si="373"/>
        <v>0</v>
      </c>
      <c r="AH359" s="90">
        <f t="shared" ca="1" si="374"/>
        <v>0</v>
      </c>
      <c r="AI359" s="90">
        <f t="shared" ca="1" si="375"/>
        <v>0</v>
      </c>
      <c r="AJ359" s="90">
        <f t="shared" ca="1" si="376"/>
        <v>0</v>
      </c>
      <c r="AK359" s="94"/>
      <c r="AL359" s="90">
        <f t="shared" ca="1" si="377"/>
        <v>0</v>
      </c>
      <c r="AM359" s="90">
        <f t="shared" ca="1" si="378"/>
        <v>0</v>
      </c>
      <c r="AN359" s="90">
        <f t="shared" ca="1" si="379"/>
        <v>0</v>
      </c>
      <c r="AO359" s="90">
        <f t="shared" ca="1" si="380"/>
        <v>0</v>
      </c>
      <c r="AP359" s="90">
        <f t="shared" ca="1" si="381"/>
        <v>0</v>
      </c>
      <c r="AQ359" s="90">
        <f t="shared" ca="1" si="382"/>
        <v>0</v>
      </c>
      <c r="AR359" s="90">
        <f t="shared" ca="1" si="383"/>
        <v>0</v>
      </c>
      <c r="AS359" s="90">
        <f t="shared" ca="1" si="384"/>
        <v>0</v>
      </c>
      <c r="AT359" s="90">
        <f t="shared" ca="1" si="385"/>
        <v>0</v>
      </c>
      <c r="AU359" s="90">
        <f t="shared" ca="1" si="386"/>
        <v>0</v>
      </c>
      <c r="AV359" s="90">
        <f t="shared" ca="1" si="387"/>
        <v>0</v>
      </c>
      <c r="AW359" s="90">
        <f t="shared" ca="1" si="388"/>
        <v>0</v>
      </c>
      <c r="AX359" s="90">
        <f t="shared" ca="1" si="389"/>
        <v>0</v>
      </c>
      <c r="AY359" s="90">
        <f t="shared" ca="1" si="390"/>
        <v>0</v>
      </c>
      <c r="AZ359" s="90">
        <f t="shared" ca="1" si="391"/>
        <v>0</v>
      </c>
      <c r="BA359" s="92">
        <f t="shared" ca="1" si="392"/>
        <v>0</v>
      </c>
      <c r="BB359" s="95"/>
      <c r="BC359" s="90">
        <f t="shared" ca="1" si="393"/>
        <v>0</v>
      </c>
      <c r="BD359" s="90">
        <f t="shared" ca="1" si="394"/>
        <v>0</v>
      </c>
      <c r="BE359" s="90">
        <f t="shared" ca="1" si="395"/>
        <v>0</v>
      </c>
      <c r="BF359" s="90">
        <f t="shared" ca="1" si="396"/>
        <v>0</v>
      </c>
      <c r="BG359" s="90">
        <f t="shared" ca="1" si="397"/>
        <v>0</v>
      </c>
      <c r="BH359" s="90">
        <f t="shared" ca="1" si="398"/>
        <v>0</v>
      </c>
      <c r="BI359" s="90">
        <f t="shared" ca="1" si="399"/>
        <v>0</v>
      </c>
      <c r="BJ359" s="90">
        <f t="shared" ca="1" si="400"/>
        <v>0</v>
      </c>
      <c r="BK359" s="90">
        <f t="shared" ca="1" si="401"/>
        <v>0</v>
      </c>
      <c r="BL359" s="90">
        <f t="shared" ca="1" si="402"/>
        <v>0</v>
      </c>
      <c r="BM359" s="90">
        <f t="shared" ca="1" si="403"/>
        <v>0</v>
      </c>
      <c r="BN359" s="90">
        <f t="shared" ca="1" si="404"/>
        <v>0</v>
      </c>
      <c r="BO359" s="90">
        <f t="shared" ca="1" si="405"/>
        <v>0</v>
      </c>
      <c r="BP359" s="90">
        <f t="shared" ca="1" si="406"/>
        <v>0</v>
      </c>
      <c r="BQ359" s="90">
        <f t="shared" ca="1" si="407"/>
        <v>0</v>
      </c>
      <c r="BR359" s="92">
        <f t="shared" ca="1" si="408"/>
        <v>0</v>
      </c>
      <c r="BS359" s="92"/>
      <c r="BT359" s="93">
        <f t="shared" ca="1" si="409"/>
        <v>0</v>
      </c>
      <c r="BU359" s="90">
        <f ca="1">IF(W358&lt;=0,0,IF($C359&lt;=SUM($BT359:BT359),0,IF(BD359+$C359-SUM($BT359:BT359)&gt;W358+AM359,W358+AM359-BD359,$C359-SUM($BT359:BT359))))</f>
        <v>0</v>
      </c>
      <c r="BV359" s="90">
        <f ca="1">IF(X358&lt;=0,0,IF($C359&lt;=SUM($BT359:BU359),0,IF(BE359+$C359-SUM($BT359:BU359)&gt;X358+AN359,X358+AN359-BE359,$C359-SUM($BT359:BU359))))</f>
        <v>0</v>
      </c>
      <c r="BW359" s="90">
        <f ca="1">IF(Y358&lt;=0,0,IF($C359&lt;=SUM($BT359:BV359),0,IF(BF359+$C359-SUM($BT359:BV359)&gt;Y358+AO359,Y358+AO359-BF359,$C359-SUM($BT359:BV359))))</f>
        <v>0</v>
      </c>
      <c r="BX359" s="90">
        <f ca="1">IF(Z358&lt;=0,0,IF($C359&lt;=SUM($BT359:BW359),0,IF(BG359+$C359-SUM($BT359:BW359)&gt;Z358+AP359,Z358+AP359-BG359,$C359-SUM($BT359:BW359))))</f>
        <v>0</v>
      </c>
      <c r="BY359" s="90">
        <f ca="1">IF(AA358&lt;=0,0,IF($C359&lt;=SUM($BT359:BX359),0,IF(BH359+$C359-SUM($BT359:BX359)&gt;AA358+AQ359,AA358+AQ359-BH359,$C359-SUM($BT359:BX359))))</f>
        <v>0</v>
      </c>
      <c r="BZ359" s="90">
        <f ca="1">IF(AB358&lt;=0,0,IF($C359&lt;=SUM($BT359:BY359),0,IF(BI359+$C359-SUM($BT359:BY359)&gt;AB358+AR359,AB358+AR359-BI359,$C359-SUM($BT359:BY359))))</f>
        <v>0</v>
      </c>
      <c r="CA359" s="90">
        <f ca="1">IF(AC358&lt;=0,0,IF($C359&lt;=SUM($BT359:BZ359),0,IF(BJ359+$C359-SUM($BT359:BZ359)&gt;AC358+AS359,AC358+AS359-BJ359,$C359-SUM($BT359:BZ359))))</f>
        <v>0</v>
      </c>
      <c r="CB359" s="90">
        <f ca="1">IF(AD358&lt;=0,0,IF($C359&lt;=SUM($BT359:CA359),0,IF(BK359+$C359-SUM($BT359:CA359)&gt;AD358+AT359,AD358+AT359-BK359,$C359-SUM($BT359:CA359))))</f>
        <v>0</v>
      </c>
      <c r="CC359" s="90">
        <f ca="1">IF(AE358&lt;=0,0,IF($C359&lt;=SUM($BT359:CB359),0,IF(BL359+$C359-SUM($BT359:CB359)&gt;AE358+AU359,AE358+AU359-BL359,$C359-SUM($BT359:CB359))))</f>
        <v>0</v>
      </c>
      <c r="CD359" s="90">
        <f ca="1">IF(AF358&lt;=0,0,IF($C359&lt;=SUM($BT359:CC359),0,IF(BM359+$C359-SUM($BT359:CC359)&gt;AF358+AV359,AF358+AV359-BM359,$C359-SUM($BT359:CC359))))</f>
        <v>0</v>
      </c>
      <c r="CE359" s="90">
        <f ca="1">IF(AG358&lt;=0,0,IF($C359&lt;=SUM($BT359:CD359),0,IF(BN359+$C359-SUM($BT359:CD359)&gt;AG358+AW359,AG358+AW359-BN359,$C359-SUM($BT359:CD359))))</f>
        <v>0</v>
      </c>
      <c r="CF359" s="90">
        <f ca="1">IF(AH358&lt;=0,0,IF($C359&lt;=SUM($BT359:CE359),0,IF(BO359+$C359-SUM($BT359:CE359)&gt;AH358+AX359,AH358+AX359-BO359,$C359-SUM($BT359:CE359))))</f>
        <v>0</v>
      </c>
      <c r="CG359" s="90">
        <f ca="1">IF(AI358&lt;=0,0,IF($C359&lt;=SUM($BT359:CF359),0,IF(BP359+$C359-SUM($BT359:CF359)&gt;AI358+AY359,AI358+AY359-BP359,$C359-SUM($BT359:CF359))))</f>
        <v>0</v>
      </c>
      <c r="CH359" s="90">
        <f ca="1">IF(AJ358&lt;=0,0,IF($C359&lt;=SUM($BT359:CG359),0,IF(BQ359+$C359-SUM($BT359:CG359)&gt;AJ358+AZ359,AJ358+AZ359-BQ359,$C359-SUM($BT359:CG359))))</f>
        <v>0</v>
      </c>
    </row>
    <row r="360" spans="1:86" ht="11.1" customHeight="1" x14ac:dyDescent="0.2">
      <c r="A360" s="86" t="str">
        <f t="shared" ca="1" si="345"/>
        <v/>
      </c>
      <c r="B360" s="87" t="e">
        <f t="shared" ca="1" si="410"/>
        <v>#N/A</v>
      </c>
      <c r="C360" s="88" t="str">
        <f t="shared" ca="1" si="346"/>
        <v/>
      </c>
      <c r="D360" s="89"/>
      <c r="E360" s="90">
        <f t="shared" ca="1" si="347"/>
        <v>0</v>
      </c>
      <c r="F360" s="90">
        <f t="shared" ca="1" si="348"/>
        <v>0</v>
      </c>
      <c r="G360" s="90">
        <f t="shared" ca="1" si="349"/>
        <v>0</v>
      </c>
      <c r="H360" s="90">
        <f t="shared" ca="1" si="350"/>
        <v>0</v>
      </c>
      <c r="I360" s="90">
        <f t="shared" ca="1" si="351"/>
        <v>0</v>
      </c>
      <c r="J360" s="90">
        <f t="shared" ca="1" si="352"/>
        <v>0</v>
      </c>
      <c r="K360" s="90">
        <f t="shared" ca="1" si="353"/>
        <v>0</v>
      </c>
      <c r="L360" s="90">
        <f t="shared" ca="1" si="354"/>
        <v>0</v>
      </c>
      <c r="M360" s="90">
        <f t="shared" ca="1" si="355"/>
        <v>0</v>
      </c>
      <c r="N360" s="90">
        <f t="shared" ca="1" si="356"/>
        <v>0</v>
      </c>
      <c r="O360" s="90">
        <f t="shared" ca="1" si="357"/>
        <v>0</v>
      </c>
      <c r="P360" s="90">
        <f t="shared" ca="1" si="358"/>
        <v>0</v>
      </c>
      <c r="Q360" s="90">
        <f t="shared" ca="1" si="359"/>
        <v>0</v>
      </c>
      <c r="R360" s="90">
        <f t="shared" ca="1" si="360"/>
        <v>0</v>
      </c>
      <c r="S360" s="90">
        <f t="shared" ca="1" si="361"/>
        <v>0</v>
      </c>
      <c r="T360" s="91"/>
      <c r="U360" s="90">
        <f t="shared" ca="1" si="344"/>
        <v>0</v>
      </c>
      <c r="V360" s="90">
        <f t="shared" ca="1" si="362"/>
        <v>0</v>
      </c>
      <c r="W360" s="90">
        <f t="shared" ca="1" si="363"/>
        <v>0</v>
      </c>
      <c r="X360" s="90">
        <f t="shared" ca="1" si="364"/>
        <v>0</v>
      </c>
      <c r="Y360" s="90">
        <f t="shared" ca="1" si="365"/>
        <v>0</v>
      </c>
      <c r="Z360" s="90">
        <f t="shared" ca="1" si="366"/>
        <v>0</v>
      </c>
      <c r="AA360" s="90">
        <f t="shared" ca="1" si="367"/>
        <v>0</v>
      </c>
      <c r="AB360" s="90">
        <f t="shared" ca="1" si="368"/>
        <v>0</v>
      </c>
      <c r="AC360" s="90">
        <f t="shared" ca="1" si="369"/>
        <v>0</v>
      </c>
      <c r="AD360" s="90">
        <f t="shared" ca="1" si="370"/>
        <v>0</v>
      </c>
      <c r="AE360" s="90">
        <f t="shared" ca="1" si="371"/>
        <v>0</v>
      </c>
      <c r="AF360" s="90">
        <f t="shared" ca="1" si="372"/>
        <v>0</v>
      </c>
      <c r="AG360" s="90">
        <f t="shared" ca="1" si="373"/>
        <v>0</v>
      </c>
      <c r="AH360" s="90">
        <f t="shared" ca="1" si="374"/>
        <v>0</v>
      </c>
      <c r="AI360" s="90">
        <f t="shared" ca="1" si="375"/>
        <v>0</v>
      </c>
      <c r="AJ360" s="90">
        <f t="shared" ca="1" si="376"/>
        <v>0</v>
      </c>
      <c r="AK360" s="94"/>
      <c r="AL360" s="90">
        <f t="shared" ca="1" si="377"/>
        <v>0</v>
      </c>
      <c r="AM360" s="90">
        <f t="shared" ca="1" si="378"/>
        <v>0</v>
      </c>
      <c r="AN360" s="90">
        <f t="shared" ca="1" si="379"/>
        <v>0</v>
      </c>
      <c r="AO360" s="90">
        <f t="shared" ca="1" si="380"/>
        <v>0</v>
      </c>
      <c r="AP360" s="90">
        <f t="shared" ca="1" si="381"/>
        <v>0</v>
      </c>
      <c r="AQ360" s="90">
        <f t="shared" ca="1" si="382"/>
        <v>0</v>
      </c>
      <c r="AR360" s="90">
        <f t="shared" ca="1" si="383"/>
        <v>0</v>
      </c>
      <c r="AS360" s="90">
        <f t="shared" ca="1" si="384"/>
        <v>0</v>
      </c>
      <c r="AT360" s="90">
        <f t="shared" ca="1" si="385"/>
        <v>0</v>
      </c>
      <c r="AU360" s="90">
        <f t="shared" ca="1" si="386"/>
        <v>0</v>
      </c>
      <c r="AV360" s="90">
        <f t="shared" ca="1" si="387"/>
        <v>0</v>
      </c>
      <c r="AW360" s="90">
        <f t="shared" ca="1" si="388"/>
        <v>0</v>
      </c>
      <c r="AX360" s="90">
        <f t="shared" ca="1" si="389"/>
        <v>0</v>
      </c>
      <c r="AY360" s="90">
        <f t="shared" ca="1" si="390"/>
        <v>0</v>
      </c>
      <c r="AZ360" s="90">
        <f t="shared" ca="1" si="391"/>
        <v>0</v>
      </c>
      <c r="BA360" s="92">
        <f t="shared" ca="1" si="392"/>
        <v>0</v>
      </c>
      <c r="BB360" s="95"/>
      <c r="BC360" s="90">
        <f t="shared" ca="1" si="393"/>
        <v>0</v>
      </c>
      <c r="BD360" s="90">
        <f t="shared" ca="1" si="394"/>
        <v>0</v>
      </c>
      <c r="BE360" s="90">
        <f t="shared" ca="1" si="395"/>
        <v>0</v>
      </c>
      <c r="BF360" s="90">
        <f t="shared" ca="1" si="396"/>
        <v>0</v>
      </c>
      <c r="BG360" s="90">
        <f t="shared" ca="1" si="397"/>
        <v>0</v>
      </c>
      <c r="BH360" s="90">
        <f t="shared" ca="1" si="398"/>
        <v>0</v>
      </c>
      <c r="BI360" s="90">
        <f t="shared" ca="1" si="399"/>
        <v>0</v>
      </c>
      <c r="BJ360" s="90">
        <f t="shared" ca="1" si="400"/>
        <v>0</v>
      </c>
      <c r="BK360" s="90">
        <f t="shared" ca="1" si="401"/>
        <v>0</v>
      </c>
      <c r="BL360" s="90">
        <f t="shared" ca="1" si="402"/>
        <v>0</v>
      </c>
      <c r="BM360" s="90">
        <f t="shared" ca="1" si="403"/>
        <v>0</v>
      </c>
      <c r="BN360" s="90">
        <f t="shared" ca="1" si="404"/>
        <v>0</v>
      </c>
      <c r="BO360" s="90">
        <f t="shared" ca="1" si="405"/>
        <v>0</v>
      </c>
      <c r="BP360" s="90">
        <f t="shared" ca="1" si="406"/>
        <v>0</v>
      </c>
      <c r="BQ360" s="90">
        <f t="shared" ca="1" si="407"/>
        <v>0</v>
      </c>
      <c r="BR360" s="92">
        <f t="shared" ca="1" si="408"/>
        <v>0</v>
      </c>
      <c r="BS360" s="92"/>
      <c r="BT360" s="93">
        <f t="shared" ca="1" si="409"/>
        <v>0</v>
      </c>
      <c r="BU360" s="90">
        <f ca="1">IF(W359&lt;=0,0,IF($C360&lt;=SUM($BT360:BT360),0,IF(BD360+$C360-SUM($BT360:BT360)&gt;W359+AM360,W359+AM360-BD360,$C360-SUM($BT360:BT360))))</f>
        <v>0</v>
      </c>
      <c r="BV360" s="90">
        <f ca="1">IF(X359&lt;=0,0,IF($C360&lt;=SUM($BT360:BU360),0,IF(BE360+$C360-SUM($BT360:BU360)&gt;X359+AN360,X359+AN360-BE360,$C360-SUM($BT360:BU360))))</f>
        <v>0</v>
      </c>
      <c r="BW360" s="90">
        <f ca="1">IF(Y359&lt;=0,0,IF($C360&lt;=SUM($BT360:BV360),0,IF(BF360+$C360-SUM($BT360:BV360)&gt;Y359+AO360,Y359+AO360-BF360,$C360-SUM($BT360:BV360))))</f>
        <v>0</v>
      </c>
      <c r="BX360" s="90">
        <f ca="1">IF(Z359&lt;=0,0,IF($C360&lt;=SUM($BT360:BW360),0,IF(BG360+$C360-SUM($BT360:BW360)&gt;Z359+AP360,Z359+AP360-BG360,$C360-SUM($BT360:BW360))))</f>
        <v>0</v>
      </c>
      <c r="BY360" s="90">
        <f ca="1">IF(AA359&lt;=0,0,IF($C360&lt;=SUM($BT360:BX360),0,IF(BH360+$C360-SUM($BT360:BX360)&gt;AA359+AQ360,AA359+AQ360-BH360,$C360-SUM($BT360:BX360))))</f>
        <v>0</v>
      </c>
      <c r="BZ360" s="90">
        <f ca="1">IF(AB359&lt;=0,0,IF($C360&lt;=SUM($BT360:BY360),0,IF(BI360+$C360-SUM($BT360:BY360)&gt;AB359+AR360,AB359+AR360-BI360,$C360-SUM($BT360:BY360))))</f>
        <v>0</v>
      </c>
      <c r="CA360" s="90">
        <f ca="1">IF(AC359&lt;=0,0,IF($C360&lt;=SUM($BT360:BZ360),0,IF(BJ360+$C360-SUM($BT360:BZ360)&gt;AC359+AS360,AC359+AS360-BJ360,$C360-SUM($BT360:BZ360))))</f>
        <v>0</v>
      </c>
      <c r="CB360" s="90">
        <f ca="1">IF(AD359&lt;=0,0,IF($C360&lt;=SUM($BT360:CA360),0,IF(BK360+$C360-SUM($BT360:CA360)&gt;AD359+AT360,AD359+AT360-BK360,$C360-SUM($BT360:CA360))))</f>
        <v>0</v>
      </c>
      <c r="CC360" s="90">
        <f ca="1">IF(AE359&lt;=0,0,IF($C360&lt;=SUM($BT360:CB360),0,IF(BL360+$C360-SUM($BT360:CB360)&gt;AE359+AU360,AE359+AU360-BL360,$C360-SUM($BT360:CB360))))</f>
        <v>0</v>
      </c>
      <c r="CD360" s="90">
        <f ca="1">IF(AF359&lt;=0,0,IF($C360&lt;=SUM($BT360:CC360),0,IF(BM360+$C360-SUM($BT360:CC360)&gt;AF359+AV360,AF359+AV360-BM360,$C360-SUM($BT360:CC360))))</f>
        <v>0</v>
      </c>
      <c r="CE360" s="90">
        <f ca="1">IF(AG359&lt;=0,0,IF($C360&lt;=SUM($BT360:CD360),0,IF(BN360+$C360-SUM($BT360:CD360)&gt;AG359+AW360,AG359+AW360-BN360,$C360-SUM($BT360:CD360))))</f>
        <v>0</v>
      </c>
      <c r="CF360" s="90">
        <f ca="1">IF(AH359&lt;=0,0,IF($C360&lt;=SUM($BT360:CE360),0,IF(BO360+$C360-SUM($BT360:CE360)&gt;AH359+AX360,AH359+AX360-BO360,$C360-SUM($BT360:CE360))))</f>
        <v>0</v>
      </c>
      <c r="CG360" s="90">
        <f ca="1">IF(AI359&lt;=0,0,IF($C360&lt;=SUM($BT360:CF360),0,IF(BP360+$C360-SUM($BT360:CF360)&gt;AI359+AY360,AI359+AY360-BP360,$C360-SUM($BT360:CF360))))</f>
        <v>0</v>
      </c>
      <c r="CH360" s="90">
        <f ca="1">IF(AJ359&lt;=0,0,IF($C360&lt;=SUM($BT360:CG360),0,IF(BQ360+$C360-SUM($BT360:CG360)&gt;AJ359+AZ360,AJ359+AZ360-BQ360,$C360-SUM($BT360:CG360))))</f>
        <v>0</v>
      </c>
    </row>
    <row r="361" spans="1:86" ht="11.1" customHeight="1" x14ac:dyDescent="0.2">
      <c r="A361" s="86" t="str">
        <f t="shared" ca="1" si="345"/>
        <v/>
      </c>
      <c r="B361" s="87" t="e">
        <f t="shared" ca="1" si="410"/>
        <v>#N/A</v>
      </c>
      <c r="C361" s="88" t="str">
        <f t="shared" ca="1" si="346"/>
        <v/>
      </c>
      <c r="D361" s="89"/>
      <c r="E361" s="90">
        <f t="shared" ca="1" si="347"/>
        <v>0</v>
      </c>
      <c r="F361" s="90">
        <f t="shared" ca="1" si="348"/>
        <v>0</v>
      </c>
      <c r="G361" s="90">
        <f t="shared" ca="1" si="349"/>
        <v>0</v>
      </c>
      <c r="H361" s="90">
        <f t="shared" ca="1" si="350"/>
        <v>0</v>
      </c>
      <c r="I361" s="90">
        <f t="shared" ca="1" si="351"/>
        <v>0</v>
      </c>
      <c r="J361" s="90">
        <f t="shared" ca="1" si="352"/>
        <v>0</v>
      </c>
      <c r="K361" s="90">
        <f t="shared" ca="1" si="353"/>
        <v>0</v>
      </c>
      <c r="L361" s="90">
        <f t="shared" ca="1" si="354"/>
        <v>0</v>
      </c>
      <c r="M361" s="90">
        <f t="shared" ca="1" si="355"/>
        <v>0</v>
      </c>
      <c r="N361" s="90">
        <f t="shared" ca="1" si="356"/>
        <v>0</v>
      </c>
      <c r="O361" s="90">
        <f t="shared" ca="1" si="357"/>
        <v>0</v>
      </c>
      <c r="P361" s="90">
        <f t="shared" ca="1" si="358"/>
        <v>0</v>
      </c>
      <c r="Q361" s="90">
        <f t="shared" ca="1" si="359"/>
        <v>0</v>
      </c>
      <c r="R361" s="90">
        <f t="shared" ca="1" si="360"/>
        <v>0</v>
      </c>
      <c r="S361" s="90">
        <f t="shared" ca="1" si="361"/>
        <v>0</v>
      </c>
      <c r="T361" s="91"/>
      <c r="U361" s="90">
        <f t="shared" ca="1" si="344"/>
        <v>0</v>
      </c>
      <c r="V361" s="90">
        <f t="shared" ca="1" si="362"/>
        <v>0</v>
      </c>
      <c r="W361" s="90">
        <f t="shared" ca="1" si="363"/>
        <v>0</v>
      </c>
      <c r="X361" s="90">
        <f t="shared" ca="1" si="364"/>
        <v>0</v>
      </c>
      <c r="Y361" s="90">
        <f t="shared" ca="1" si="365"/>
        <v>0</v>
      </c>
      <c r="Z361" s="90">
        <f t="shared" ca="1" si="366"/>
        <v>0</v>
      </c>
      <c r="AA361" s="90">
        <f t="shared" ca="1" si="367"/>
        <v>0</v>
      </c>
      <c r="AB361" s="90">
        <f t="shared" ca="1" si="368"/>
        <v>0</v>
      </c>
      <c r="AC361" s="90">
        <f t="shared" ca="1" si="369"/>
        <v>0</v>
      </c>
      <c r="AD361" s="90">
        <f t="shared" ca="1" si="370"/>
        <v>0</v>
      </c>
      <c r="AE361" s="90">
        <f t="shared" ca="1" si="371"/>
        <v>0</v>
      </c>
      <c r="AF361" s="90">
        <f t="shared" ca="1" si="372"/>
        <v>0</v>
      </c>
      <c r="AG361" s="90">
        <f t="shared" ca="1" si="373"/>
        <v>0</v>
      </c>
      <c r="AH361" s="90">
        <f t="shared" ca="1" si="374"/>
        <v>0</v>
      </c>
      <c r="AI361" s="90">
        <f t="shared" ca="1" si="375"/>
        <v>0</v>
      </c>
      <c r="AJ361" s="90">
        <f t="shared" ca="1" si="376"/>
        <v>0</v>
      </c>
      <c r="AK361" s="94"/>
      <c r="AL361" s="90">
        <f t="shared" ca="1" si="377"/>
        <v>0</v>
      </c>
      <c r="AM361" s="90">
        <f t="shared" ca="1" si="378"/>
        <v>0</v>
      </c>
      <c r="AN361" s="90">
        <f t="shared" ca="1" si="379"/>
        <v>0</v>
      </c>
      <c r="AO361" s="90">
        <f t="shared" ca="1" si="380"/>
        <v>0</v>
      </c>
      <c r="AP361" s="90">
        <f t="shared" ca="1" si="381"/>
        <v>0</v>
      </c>
      <c r="AQ361" s="90">
        <f t="shared" ca="1" si="382"/>
        <v>0</v>
      </c>
      <c r="AR361" s="90">
        <f t="shared" ca="1" si="383"/>
        <v>0</v>
      </c>
      <c r="AS361" s="90">
        <f t="shared" ca="1" si="384"/>
        <v>0</v>
      </c>
      <c r="AT361" s="90">
        <f t="shared" ca="1" si="385"/>
        <v>0</v>
      </c>
      <c r="AU361" s="90">
        <f t="shared" ca="1" si="386"/>
        <v>0</v>
      </c>
      <c r="AV361" s="90">
        <f t="shared" ca="1" si="387"/>
        <v>0</v>
      </c>
      <c r="AW361" s="90">
        <f t="shared" ca="1" si="388"/>
        <v>0</v>
      </c>
      <c r="AX361" s="90">
        <f t="shared" ca="1" si="389"/>
        <v>0</v>
      </c>
      <c r="AY361" s="90">
        <f t="shared" ca="1" si="390"/>
        <v>0</v>
      </c>
      <c r="AZ361" s="90">
        <f t="shared" ca="1" si="391"/>
        <v>0</v>
      </c>
      <c r="BA361" s="92">
        <f t="shared" ca="1" si="392"/>
        <v>0</v>
      </c>
      <c r="BB361" s="95"/>
      <c r="BC361" s="90">
        <f t="shared" ca="1" si="393"/>
        <v>0</v>
      </c>
      <c r="BD361" s="90">
        <f t="shared" ca="1" si="394"/>
        <v>0</v>
      </c>
      <c r="BE361" s="90">
        <f t="shared" ca="1" si="395"/>
        <v>0</v>
      </c>
      <c r="BF361" s="90">
        <f t="shared" ca="1" si="396"/>
        <v>0</v>
      </c>
      <c r="BG361" s="90">
        <f t="shared" ca="1" si="397"/>
        <v>0</v>
      </c>
      <c r="BH361" s="90">
        <f t="shared" ca="1" si="398"/>
        <v>0</v>
      </c>
      <c r="BI361" s="90">
        <f t="shared" ca="1" si="399"/>
        <v>0</v>
      </c>
      <c r="BJ361" s="90">
        <f t="shared" ca="1" si="400"/>
        <v>0</v>
      </c>
      <c r="BK361" s="90">
        <f t="shared" ca="1" si="401"/>
        <v>0</v>
      </c>
      <c r="BL361" s="90">
        <f t="shared" ca="1" si="402"/>
        <v>0</v>
      </c>
      <c r="BM361" s="90">
        <f t="shared" ca="1" si="403"/>
        <v>0</v>
      </c>
      <c r="BN361" s="90">
        <f t="shared" ca="1" si="404"/>
        <v>0</v>
      </c>
      <c r="BO361" s="90">
        <f t="shared" ca="1" si="405"/>
        <v>0</v>
      </c>
      <c r="BP361" s="90">
        <f t="shared" ca="1" si="406"/>
        <v>0</v>
      </c>
      <c r="BQ361" s="90">
        <f t="shared" ca="1" si="407"/>
        <v>0</v>
      </c>
      <c r="BR361" s="92">
        <f t="shared" ca="1" si="408"/>
        <v>0</v>
      </c>
      <c r="BS361" s="92"/>
      <c r="BT361" s="93">
        <f t="shared" ca="1" si="409"/>
        <v>0</v>
      </c>
      <c r="BU361" s="90">
        <f ca="1">IF(W360&lt;=0,0,IF($C361&lt;=SUM($BT361:BT361),0,IF(BD361+$C361-SUM($BT361:BT361)&gt;W360+AM361,W360+AM361-BD361,$C361-SUM($BT361:BT361))))</f>
        <v>0</v>
      </c>
      <c r="BV361" s="90">
        <f ca="1">IF(X360&lt;=0,0,IF($C361&lt;=SUM($BT361:BU361),0,IF(BE361+$C361-SUM($BT361:BU361)&gt;X360+AN361,X360+AN361-BE361,$C361-SUM($BT361:BU361))))</f>
        <v>0</v>
      </c>
      <c r="BW361" s="90">
        <f ca="1">IF(Y360&lt;=0,0,IF($C361&lt;=SUM($BT361:BV361),0,IF(BF361+$C361-SUM($BT361:BV361)&gt;Y360+AO361,Y360+AO361-BF361,$C361-SUM($BT361:BV361))))</f>
        <v>0</v>
      </c>
      <c r="BX361" s="90">
        <f ca="1">IF(Z360&lt;=0,0,IF($C361&lt;=SUM($BT361:BW361),0,IF(BG361+$C361-SUM($BT361:BW361)&gt;Z360+AP361,Z360+AP361-BG361,$C361-SUM($BT361:BW361))))</f>
        <v>0</v>
      </c>
      <c r="BY361" s="90">
        <f ca="1">IF(AA360&lt;=0,0,IF($C361&lt;=SUM($BT361:BX361),0,IF(BH361+$C361-SUM($BT361:BX361)&gt;AA360+AQ361,AA360+AQ361-BH361,$C361-SUM($BT361:BX361))))</f>
        <v>0</v>
      </c>
      <c r="BZ361" s="90">
        <f ca="1">IF(AB360&lt;=0,0,IF($C361&lt;=SUM($BT361:BY361),0,IF(BI361+$C361-SUM($BT361:BY361)&gt;AB360+AR361,AB360+AR361-BI361,$C361-SUM($BT361:BY361))))</f>
        <v>0</v>
      </c>
      <c r="CA361" s="90">
        <f ca="1">IF(AC360&lt;=0,0,IF($C361&lt;=SUM($BT361:BZ361),0,IF(BJ361+$C361-SUM($BT361:BZ361)&gt;AC360+AS361,AC360+AS361-BJ361,$C361-SUM($BT361:BZ361))))</f>
        <v>0</v>
      </c>
      <c r="CB361" s="90">
        <f ca="1">IF(AD360&lt;=0,0,IF($C361&lt;=SUM($BT361:CA361),0,IF(BK361+$C361-SUM($BT361:CA361)&gt;AD360+AT361,AD360+AT361-BK361,$C361-SUM($BT361:CA361))))</f>
        <v>0</v>
      </c>
      <c r="CC361" s="90">
        <f ca="1">IF(AE360&lt;=0,0,IF($C361&lt;=SUM($BT361:CB361),0,IF(BL361+$C361-SUM($BT361:CB361)&gt;AE360+AU361,AE360+AU361-BL361,$C361-SUM($BT361:CB361))))</f>
        <v>0</v>
      </c>
      <c r="CD361" s="90">
        <f ca="1">IF(AF360&lt;=0,0,IF($C361&lt;=SUM($BT361:CC361),0,IF(BM361+$C361-SUM($BT361:CC361)&gt;AF360+AV361,AF360+AV361-BM361,$C361-SUM($BT361:CC361))))</f>
        <v>0</v>
      </c>
      <c r="CE361" s="90">
        <f ca="1">IF(AG360&lt;=0,0,IF($C361&lt;=SUM($BT361:CD361),0,IF(BN361+$C361-SUM($BT361:CD361)&gt;AG360+AW361,AG360+AW361-BN361,$C361-SUM($BT361:CD361))))</f>
        <v>0</v>
      </c>
      <c r="CF361" s="90">
        <f ca="1">IF(AH360&lt;=0,0,IF($C361&lt;=SUM($BT361:CE361),0,IF(BO361+$C361-SUM($BT361:CE361)&gt;AH360+AX361,AH360+AX361-BO361,$C361-SUM($BT361:CE361))))</f>
        <v>0</v>
      </c>
      <c r="CG361" s="90">
        <f ca="1">IF(AI360&lt;=0,0,IF($C361&lt;=SUM($BT361:CF361),0,IF(BP361+$C361-SUM($BT361:CF361)&gt;AI360+AY361,AI360+AY361-BP361,$C361-SUM($BT361:CF361))))</f>
        <v>0</v>
      </c>
      <c r="CH361" s="90">
        <f ca="1">IF(AJ360&lt;=0,0,IF($C361&lt;=SUM($BT361:CG361),0,IF(BQ361+$C361-SUM($BT361:CG361)&gt;AJ360+AZ361,AJ360+AZ361-BQ361,$C361-SUM($BT361:CG361))))</f>
        <v>0</v>
      </c>
    </row>
    <row r="362" spans="1:86" ht="11.1" customHeight="1" x14ac:dyDescent="0.2">
      <c r="A362" s="86" t="str">
        <f t="shared" ca="1" si="345"/>
        <v/>
      </c>
      <c r="B362" s="87" t="e">
        <f t="shared" ca="1" si="410"/>
        <v>#N/A</v>
      </c>
      <c r="C362" s="88" t="str">
        <f t="shared" ca="1" si="346"/>
        <v/>
      </c>
      <c r="D362" s="89"/>
      <c r="E362" s="90">
        <f t="shared" ca="1" si="347"/>
        <v>0</v>
      </c>
      <c r="F362" s="90">
        <f t="shared" ca="1" si="348"/>
        <v>0</v>
      </c>
      <c r="G362" s="90">
        <f t="shared" ca="1" si="349"/>
        <v>0</v>
      </c>
      <c r="H362" s="90">
        <f t="shared" ca="1" si="350"/>
        <v>0</v>
      </c>
      <c r="I362" s="90">
        <f t="shared" ca="1" si="351"/>
        <v>0</v>
      </c>
      <c r="J362" s="90">
        <f t="shared" ca="1" si="352"/>
        <v>0</v>
      </c>
      <c r="K362" s="90">
        <f t="shared" ca="1" si="353"/>
        <v>0</v>
      </c>
      <c r="L362" s="90">
        <f t="shared" ca="1" si="354"/>
        <v>0</v>
      </c>
      <c r="M362" s="90">
        <f t="shared" ca="1" si="355"/>
        <v>0</v>
      </c>
      <c r="N362" s="90">
        <f t="shared" ca="1" si="356"/>
        <v>0</v>
      </c>
      <c r="O362" s="90">
        <f t="shared" ca="1" si="357"/>
        <v>0</v>
      </c>
      <c r="P362" s="90">
        <f t="shared" ca="1" si="358"/>
        <v>0</v>
      </c>
      <c r="Q362" s="90">
        <f t="shared" ca="1" si="359"/>
        <v>0</v>
      </c>
      <c r="R362" s="90">
        <f t="shared" ca="1" si="360"/>
        <v>0</v>
      </c>
      <c r="S362" s="90">
        <f t="shared" ca="1" si="361"/>
        <v>0</v>
      </c>
      <c r="T362" s="91"/>
      <c r="U362" s="90">
        <f t="shared" ca="1" si="344"/>
        <v>0</v>
      </c>
      <c r="V362" s="90">
        <f t="shared" ca="1" si="362"/>
        <v>0</v>
      </c>
      <c r="W362" s="90">
        <f t="shared" ca="1" si="363"/>
        <v>0</v>
      </c>
      <c r="X362" s="90">
        <f t="shared" ca="1" si="364"/>
        <v>0</v>
      </c>
      <c r="Y362" s="90">
        <f t="shared" ca="1" si="365"/>
        <v>0</v>
      </c>
      <c r="Z362" s="90">
        <f t="shared" ca="1" si="366"/>
        <v>0</v>
      </c>
      <c r="AA362" s="90">
        <f t="shared" ca="1" si="367"/>
        <v>0</v>
      </c>
      <c r="AB362" s="90">
        <f t="shared" ca="1" si="368"/>
        <v>0</v>
      </c>
      <c r="AC362" s="90">
        <f t="shared" ca="1" si="369"/>
        <v>0</v>
      </c>
      <c r="AD362" s="90">
        <f t="shared" ca="1" si="370"/>
        <v>0</v>
      </c>
      <c r="AE362" s="90">
        <f t="shared" ca="1" si="371"/>
        <v>0</v>
      </c>
      <c r="AF362" s="90">
        <f t="shared" ca="1" si="372"/>
        <v>0</v>
      </c>
      <c r="AG362" s="90">
        <f t="shared" ca="1" si="373"/>
        <v>0</v>
      </c>
      <c r="AH362" s="90">
        <f t="shared" ca="1" si="374"/>
        <v>0</v>
      </c>
      <c r="AI362" s="90">
        <f t="shared" ca="1" si="375"/>
        <v>0</v>
      </c>
      <c r="AJ362" s="90">
        <f t="shared" ca="1" si="376"/>
        <v>0</v>
      </c>
      <c r="AK362" s="94"/>
      <c r="AL362" s="90">
        <f t="shared" ca="1" si="377"/>
        <v>0</v>
      </c>
      <c r="AM362" s="90">
        <f t="shared" ca="1" si="378"/>
        <v>0</v>
      </c>
      <c r="AN362" s="90">
        <f t="shared" ca="1" si="379"/>
        <v>0</v>
      </c>
      <c r="AO362" s="90">
        <f t="shared" ca="1" si="380"/>
        <v>0</v>
      </c>
      <c r="AP362" s="90">
        <f t="shared" ca="1" si="381"/>
        <v>0</v>
      </c>
      <c r="AQ362" s="90">
        <f t="shared" ca="1" si="382"/>
        <v>0</v>
      </c>
      <c r="AR362" s="90">
        <f t="shared" ca="1" si="383"/>
        <v>0</v>
      </c>
      <c r="AS362" s="90">
        <f t="shared" ca="1" si="384"/>
        <v>0</v>
      </c>
      <c r="AT362" s="90">
        <f t="shared" ca="1" si="385"/>
        <v>0</v>
      </c>
      <c r="AU362" s="90">
        <f t="shared" ca="1" si="386"/>
        <v>0</v>
      </c>
      <c r="AV362" s="90">
        <f t="shared" ca="1" si="387"/>
        <v>0</v>
      </c>
      <c r="AW362" s="90">
        <f t="shared" ca="1" si="388"/>
        <v>0</v>
      </c>
      <c r="AX362" s="90">
        <f t="shared" ca="1" si="389"/>
        <v>0</v>
      </c>
      <c r="AY362" s="90">
        <f t="shared" ca="1" si="390"/>
        <v>0</v>
      </c>
      <c r="AZ362" s="90">
        <f t="shared" ca="1" si="391"/>
        <v>0</v>
      </c>
      <c r="BA362" s="92">
        <f t="shared" ca="1" si="392"/>
        <v>0</v>
      </c>
      <c r="BB362" s="95"/>
      <c r="BC362" s="90">
        <f t="shared" ca="1" si="393"/>
        <v>0</v>
      </c>
      <c r="BD362" s="90">
        <f t="shared" ca="1" si="394"/>
        <v>0</v>
      </c>
      <c r="BE362" s="90">
        <f t="shared" ca="1" si="395"/>
        <v>0</v>
      </c>
      <c r="BF362" s="90">
        <f t="shared" ca="1" si="396"/>
        <v>0</v>
      </c>
      <c r="BG362" s="90">
        <f t="shared" ca="1" si="397"/>
        <v>0</v>
      </c>
      <c r="BH362" s="90">
        <f t="shared" ca="1" si="398"/>
        <v>0</v>
      </c>
      <c r="BI362" s="90">
        <f t="shared" ca="1" si="399"/>
        <v>0</v>
      </c>
      <c r="BJ362" s="90">
        <f t="shared" ca="1" si="400"/>
        <v>0</v>
      </c>
      <c r="BK362" s="90">
        <f t="shared" ca="1" si="401"/>
        <v>0</v>
      </c>
      <c r="BL362" s="90">
        <f t="shared" ca="1" si="402"/>
        <v>0</v>
      </c>
      <c r="BM362" s="90">
        <f t="shared" ca="1" si="403"/>
        <v>0</v>
      </c>
      <c r="BN362" s="90">
        <f t="shared" ca="1" si="404"/>
        <v>0</v>
      </c>
      <c r="BO362" s="90">
        <f t="shared" ca="1" si="405"/>
        <v>0</v>
      </c>
      <c r="BP362" s="90">
        <f t="shared" ca="1" si="406"/>
        <v>0</v>
      </c>
      <c r="BQ362" s="90">
        <f t="shared" ca="1" si="407"/>
        <v>0</v>
      </c>
      <c r="BR362" s="92">
        <f t="shared" ca="1" si="408"/>
        <v>0</v>
      </c>
      <c r="BS362" s="92"/>
      <c r="BT362" s="93">
        <f t="shared" ca="1" si="409"/>
        <v>0</v>
      </c>
      <c r="BU362" s="90">
        <f ca="1">IF(W361&lt;=0,0,IF($C362&lt;=SUM($BT362:BT362),0,IF(BD362+$C362-SUM($BT362:BT362)&gt;W361+AM362,W361+AM362-BD362,$C362-SUM($BT362:BT362))))</f>
        <v>0</v>
      </c>
      <c r="BV362" s="90">
        <f ca="1">IF(X361&lt;=0,0,IF($C362&lt;=SUM($BT362:BU362),0,IF(BE362+$C362-SUM($BT362:BU362)&gt;X361+AN362,X361+AN362-BE362,$C362-SUM($BT362:BU362))))</f>
        <v>0</v>
      </c>
      <c r="BW362" s="90">
        <f ca="1">IF(Y361&lt;=0,0,IF($C362&lt;=SUM($BT362:BV362),0,IF(BF362+$C362-SUM($BT362:BV362)&gt;Y361+AO362,Y361+AO362-BF362,$C362-SUM($BT362:BV362))))</f>
        <v>0</v>
      </c>
      <c r="BX362" s="90">
        <f ca="1">IF(Z361&lt;=0,0,IF($C362&lt;=SUM($BT362:BW362),0,IF(BG362+$C362-SUM($BT362:BW362)&gt;Z361+AP362,Z361+AP362-BG362,$C362-SUM($BT362:BW362))))</f>
        <v>0</v>
      </c>
      <c r="BY362" s="90">
        <f ca="1">IF(AA361&lt;=0,0,IF($C362&lt;=SUM($BT362:BX362),0,IF(BH362+$C362-SUM($BT362:BX362)&gt;AA361+AQ362,AA361+AQ362-BH362,$C362-SUM($BT362:BX362))))</f>
        <v>0</v>
      </c>
      <c r="BZ362" s="90">
        <f ca="1">IF(AB361&lt;=0,0,IF($C362&lt;=SUM($BT362:BY362),0,IF(BI362+$C362-SUM($BT362:BY362)&gt;AB361+AR362,AB361+AR362-BI362,$C362-SUM($BT362:BY362))))</f>
        <v>0</v>
      </c>
      <c r="CA362" s="90">
        <f ca="1">IF(AC361&lt;=0,0,IF($C362&lt;=SUM($BT362:BZ362),0,IF(BJ362+$C362-SUM($BT362:BZ362)&gt;AC361+AS362,AC361+AS362-BJ362,$C362-SUM($BT362:BZ362))))</f>
        <v>0</v>
      </c>
      <c r="CB362" s="90">
        <f ca="1">IF(AD361&lt;=0,0,IF($C362&lt;=SUM($BT362:CA362),0,IF(BK362+$C362-SUM($BT362:CA362)&gt;AD361+AT362,AD361+AT362-BK362,$C362-SUM($BT362:CA362))))</f>
        <v>0</v>
      </c>
      <c r="CC362" s="90">
        <f ca="1">IF(AE361&lt;=0,0,IF($C362&lt;=SUM($BT362:CB362),0,IF(BL362+$C362-SUM($BT362:CB362)&gt;AE361+AU362,AE361+AU362-BL362,$C362-SUM($BT362:CB362))))</f>
        <v>0</v>
      </c>
      <c r="CD362" s="90">
        <f ca="1">IF(AF361&lt;=0,0,IF($C362&lt;=SUM($BT362:CC362),0,IF(BM362+$C362-SUM($BT362:CC362)&gt;AF361+AV362,AF361+AV362-BM362,$C362-SUM($BT362:CC362))))</f>
        <v>0</v>
      </c>
      <c r="CE362" s="90">
        <f ca="1">IF(AG361&lt;=0,0,IF($C362&lt;=SUM($BT362:CD362),0,IF(BN362+$C362-SUM($BT362:CD362)&gt;AG361+AW362,AG361+AW362-BN362,$C362-SUM($BT362:CD362))))</f>
        <v>0</v>
      </c>
      <c r="CF362" s="90">
        <f ca="1">IF(AH361&lt;=0,0,IF($C362&lt;=SUM($BT362:CE362),0,IF(BO362+$C362-SUM($BT362:CE362)&gt;AH361+AX362,AH361+AX362-BO362,$C362-SUM($BT362:CE362))))</f>
        <v>0</v>
      </c>
      <c r="CG362" s="90">
        <f ca="1">IF(AI361&lt;=0,0,IF($C362&lt;=SUM($BT362:CF362),0,IF(BP362+$C362-SUM($BT362:CF362)&gt;AI361+AY362,AI361+AY362-BP362,$C362-SUM($BT362:CF362))))</f>
        <v>0</v>
      </c>
      <c r="CH362" s="90">
        <f ca="1">IF(AJ361&lt;=0,0,IF($C362&lt;=SUM($BT362:CG362),0,IF(BQ362+$C362-SUM($BT362:CG362)&gt;AJ361+AZ362,AJ361+AZ362-BQ362,$C362-SUM($BT362:CG362))))</f>
        <v>0</v>
      </c>
    </row>
    <row r="363" spans="1:86" ht="11.1" customHeight="1" x14ac:dyDescent="0.2">
      <c r="A363" s="86" t="str">
        <f t="shared" ca="1" si="345"/>
        <v/>
      </c>
      <c r="B363" s="87" t="e">
        <f t="shared" ca="1" si="410"/>
        <v>#N/A</v>
      </c>
      <c r="C363" s="88" t="str">
        <f t="shared" ca="1" si="346"/>
        <v/>
      </c>
      <c r="D363" s="89"/>
      <c r="E363" s="90">
        <f t="shared" ca="1" si="347"/>
        <v>0</v>
      </c>
      <c r="F363" s="90">
        <f t="shared" ca="1" si="348"/>
        <v>0</v>
      </c>
      <c r="G363" s="90">
        <f t="shared" ca="1" si="349"/>
        <v>0</v>
      </c>
      <c r="H363" s="90">
        <f t="shared" ca="1" si="350"/>
        <v>0</v>
      </c>
      <c r="I363" s="90">
        <f t="shared" ca="1" si="351"/>
        <v>0</v>
      </c>
      <c r="J363" s="90">
        <f t="shared" ca="1" si="352"/>
        <v>0</v>
      </c>
      <c r="K363" s="90">
        <f t="shared" ca="1" si="353"/>
        <v>0</v>
      </c>
      <c r="L363" s="90">
        <f t="shared" ca="1" si="354"/>
        <v>0</v>
      </c>
      <c r="M363" s="90">
        <f t="shared" ca="1" si="355"/>
        <v>0</v>
      </c>
      <c r="N363" s="90">
        <f t="shared" ca="1" si="356"/>
        <v>0</v>
      </c>
      <c r="O363" s="90">
        <f t="shared" ca="1" si="357"/>
        <v>0</v>
      </c>
      <c r="P363" s="90">
        <f t="shared" ca="1" si="358"/>
        <v>0</v>
      </c>
      <c r="Q363" s="90">
        <f t="shared" ca="1" si="359"/>
        <v>0</v>
      </c>
      <c r="R363" s="90">
        <f t="shared" ca="1" si="360"/>
        <v>0</v>
      </c>
      <c r="S363" s="90">
        <f t="shared" ca="1" si="361"/>
        <v>0</v>
      </c>
      <c r="T363" s="91"/>
      <c r="U363" s="90">
        <f t="shared" ca="1" si="344"/>
        <v>0</v>
      </c>
      <c r="V363" s="90">
        <f t="shared" ca="1" si="362"/>
        <v>0</v>
      </c>
      <c r="W363" s="90">
        <f t="shared" ca="1" si="363"/>
        <v>0</v>
      </c>
      <c r="X363" s="90">
        <f t="shared" ca="1" si="364"/>
        <v>0</v>
      </c>
      <c r="Y363" s="90">
        <f t="shared" ca="1" si="365"/>
        <v>0</v>
      </c>
      <c r="Z363" s="90">
        <f t="shared" ca="1" si="366"/>
        <v>0</v>
      </c>
      <c r="AA363" s="90">
        <f t="shared" ca="1" si="367"/>
        <v>0</v>
      </c>
      <c r="AB363" s="90">
        <f t="shared" ca="1" si="368"/>
        <v>0</v>
      </c>
      <c r="AC363" s="90">
        <f t="shared" ca="1" si="369"/>
        <v>0</v>
      </c>
      <c r="AD363" s="90">
        <f t="shared" ca="1" si="370"/>
        <v>0</v>
      </c>
      <c r="AE363" s="90">
        <f t="shared" ca="1" si="371"/>
        <v>0</v>
      </c>
      <c r="AF363" s="90">
        <f t="shared" ca="1" si="372"/>
        <v>0</v>
      </c>
      <c r="AG363" s="90">
        <f t="shared" ca="1" si="373"/>
        <v>0</v>
      </c>
      <c r="AH363" s="90">
        <f t="shared" ca="1" si="374"/>
        <v>0</v>
      </c>
      <c r="AI363" s="90">
        <f t="shared" ca="1" si="375"/>
        <v>0</v>
      </c>
      <c r="AJ363" s="90">
        <f t="shared" ca="1" si="376"/>
        <v>0</v>
      </c>
      <c r="AK363" s="94"/>
      <c r="AL363" s="90">
        <f t="shared" ca="1" si="377"/>
        <v>0</v>
      </c>
      <c r="AM363" s="90">
        <f t="shared" ca="1" si="378"/>
        <v>0</v>
      </c>
      <c r="AN363" s="90">
        <f t="shared" ca="1" si="379"/>
        <v>0</v>
      </c>
      <c r="AO363" s="90">
        <f t="shared" ca="1" si="380"/>
        <v>0</v>
      </c>
      <c r="AP363" s="90">
        <f t="shared" ca="1" si="381"/>
        <v>0</v>
      </c>
      <c r="AQ363" s="90">
        <f t="shared" ca="1" si="382"/>
        <v>0</v>
      </c>
      <c r="AR363" s="90">
        <f t="shared" ca="1" si="383"/>
        <v>0</v>
      </c>
      <c r="AS363" s="90">
        <f t="shared" ca="1" si="384"/>
        <v>0</v>
      </c>
      <c r="AT363" s="90">
        <f t="shared" ca="1" si="385"/>
        <v>0</v>
      </c>
      <c r="AU363" s="90">
        <f t="shared" ca="1" si="386"/>
        <v>0</v>
      </c>
      <c r="AV363" s="90">
        <f t="shared" ca="1" si="387"/>
        <v>0</v>
      </c>
      <c r="AW363" s="90">
        <f t="shared" ca="1" si="388"/>
        <v>0</v>
      </c>
      <c r="AX363" s="90">
        <f t="shared" ca="1" si="389"/>
        <v>0</v>
      </c>
      <c r="AY363" s="90">
        <f t="shared" ca="1" si="390"/>
        <v>0</v>
      </c>
      <c r="AZ363" s="90">
        <f t="shared" ca="1" si="391"/>
        <v>0</v>
      </c>
      <c r="BA363" s="92">
        <f t="shared" ca="1" si="392"/>
        <v>0</v>
      </c>
      <c r="BB363" s="95"/>
      <c r="BC363" s="90">
        <f t="shared" ca="1" si="393"/>
        <v>0</v>
      </c>
      <c r="BD363" s="90">
        <f t="shared" ca="1" si="394"/>
        <v>0</v>
      </c>
      <c r="BE363" s="90">
        <f t="shared" ca="1" si="395"/>
        <v>0</v>
      </c>
      <c r="BF363" s="90">
        <f t="shared" ca="1" si="396"/>
        <v>0</v>
      </c>
      <c r="BG363" s="90">
        <f t="shared" ca="1" si="397"/>
        <v>0</v>
      </c>
      <c r="BH363" s="90">
        <f t="shared" ca="1" si="398"/>
        <v>0</v>
      </c>
      <c r="BI363" s="90">
        <f t="shared" ca="1" si="399"/>
        <v>0</v>
      </c>
      <c r="BJ363" s="90">
        <f t="shared" ca="1" si="400"/>
        <v>0</v>
      </c>
      <c r="BK363" s="90">
        <f t="shared" ca="1" si="401"/>
        <v>0</v>
      </c>
      <c r="BL363" s="90">
        <f t="shared" ca="1" si="402"/>
        <v>0</v>
      </c>
      <c r="BM363" s="90">
        <f t="shared" ca="1" si="403"/>
        <v>0</v>
      </c>
      <c r="BN363" s="90">
        <f t="shared" ca="1" si="404"/>
        <v>0</v>
      </c>
      <c r="BO363" s="90">
        <f t="shared" ca="1" si="405"/>
        <v>0</v>
      </c>
      <c r="BP363" s="90">
        <f t="shared" ca="1" si="406"/>
        <v>0</v>
      </c>
      <c r="BQ363" s="90">
        <f t="shared" ca="1" si="407"/>
        <v>0</v>
      </c>
      <c r="BR363" s="92">
        <f t="shared" ca="1" si="408"/>
        <v>0</v>
      </c>
      <c r="BS363" s="92"/>
      <c r="BT363" s="93">
        <f t="shared" ca="1" si="409"/>
        <v>0</v>
      </c>
      <c r="BU363" s="90">
        <f ca="1">IF(W362&lt;=0,0,IF($C363&lt;=SUM($BT363:BT363),0,IF(BD363+$C363-SUM($BT363:BT363)&gt;W362+AM363,W362+AM363-BD363,$C363-SUM($BT363:BT363))))</f>
        <v>0</v>
      </c>
      <c r="BV363" s="90">
        <f ca="1">IF(X362&lt;=0,0,IF($C363&lt;=SUM($BT363:BU363),0,IF(BE363+$C363-SUM($BT363:BU363)&gt;X362+AN363,X362+AN363-BE363,$C363-SUM($BT363:BU363))))</f>
        <v>0</v>
      </c>
      <c r="BW363" s="90">
        <f ca="1">IF(Y362&lt;=0,0,IF($C363&lt;=SUM($BT363:BV363),0,IF(BF363+$C363-SUM($BT363:BV363)&gt;Y362+AO363,Y362+AO363-BF363,$C363-SUM($BT363:BV363))))</f>
        <v>0</v>
      </c>
      <c r="BX363" s="90">
        <f ca="1">IF(Z362&lt;=0,0,IF($C363&lt;=SUM($BT363:BW363),0,IF(BG363+$C363-SUM($BT363:BW363)&gt;Z362+AP363,Z362+AP363-BG363,$C363-SUM($BT363:BW363))))</f>
        <v>0</v>
      </c>
      <c r="BY363" s="90">
        <f ca="1">IF(AA362&lt;=0,0,IF($C363&lt;=SUM($BT363:BX363),0,IF(BH363+$C363-SUM($BT363:BX363)&gt;AA362+AQ363,AA362+AQ363-BH363,$C363-SUM($BT363:BX363))))</f>
        <v>0</v>
      </c>
      <c r="BZ363" s="90">
        <f ca="1">IF(AB362&lt;=0,0,IF($C363&lt;=SUM($BT363:BY363),0,IF(BI363+$C363-SUM($BT363:BY363)&gt;AB362+AR363,AB362+AR363-BI363,$C363-SUM($BT363:BY363))))</f>
        <v>0</v>
      </c>
      <c r="CA363" s="90">
        <f ca="1">IF(AC362&lt;=0,0,IF($C363&lt;=SUM($BT363:BZ363),0,IF(BJ363+$C363-SUM($BT363:BZ363)&gt;AC362+AS363,AC362+AS363-BJ363,$C363-SUM($BT363:BZ363))))</f>
        <v>0</v>
      </c>
      <c r="CB363" s="90">
        <f ca="1">IF(AD362&lt;=0,0,IF($C363&lt;=SUM($BT363:CA363),0,IF(BK363+$C363-SUM($BT363:CA363)&gt;AD362+AT363,AD362+AT363-BK363,$C363-SUM($BT363:CA363))))</f>
        <v>0</v>
      </c>
      <c r="CC363" s="90">
        <f ca="1">IF(AE362&lt;=0,0,IF($C363&lt;=SUM($BT363:CB363),0,IF(BL363+$C363-SUM($BT363:CB363)&gt;AE362+AU363,AE362+AU363-BL363,$C363-SUM($BT363:CB363))))</f>
        <v>0</v>
      </c>
      <c r="CD363" s="90">
        <f ca="1">IF(AF362&lt;=0,0,IF($C363&lt;=SUM($BT363:CC363),0,IF(BM363+$C363-SUM($BT363:CC363)&gt;AF362+AV363,AF362+AV363-BM363,$C363-SUM($BT363:CC363))))</f>
        <v>0</v>
      </c>
      <c r="CE363" s="90">
        <f ca="1">IF(AG362&lt;=0,0,IF($C363&lt;=SUM($BT363:CD363),0,IF(BN363+$C363-SUM($BT363:CD363)&gt;AG362+AW363,AG362+AW363-BN363,$C363-SUM($BT363:CD363))))</f>
        <v>0</v>
      </c>
      <c r="CF363" s="90">
        <f ca="1">IF(AH362&lt;=0,0,IF($C363&lt;=SUM($BT363:CE363),0,IF(BO363+$C363-SUM($BT363:CE363)&gt;AH362+AX363,AH362+AX363-BO363,$C363-SUM($BT363:CE363))))</f>
        <v>0</v>
      </c>
      <c r="CG363" s="90">
        <f ca="1">IF(AI362&lt;=0,0,IF($C363&lt;=SUM($BT363:CF363),0,IF(BP363+$C363-SUM($BT363:CF363)&gt;AI362+AY363,AI362+AY363-BP363,$C363-SUM($BT363:CF363))))</f>
        <v>0</v>
      </c>
      <c r="CH363" s="90">
        <f ca="1">IF(AJ362&lt;=0,0,IF($C363&lt;=SUM($BT363:CG363),0,IF(BQ363+$C363-SUM($BT363:CG363)&gt;AJ362+AZ363,AJ362+AZ363-BQ363,$C363-SUM($BT363:CG363))))</f>
        <v>0</v>
      </c>
    </row>
    <row r="364" spans="1:86" ht="11.1" customHeight="1" x14ac:dyDescent="0.2">
      <c r="A364" s="86" t="str">
        <f t="shared" ca="1" si="345"/>
        <v/>
      </c>
      <c r="B364" s="87" t="e">
        <f t="shared" ca="1" si="410"/>
        <v>#N/A</v>
      </c>
      <c r="C364" s="88" t="str">
        <f t="shared" ca="1" si="346"/>
        <v/>
      </c>
      <c r="D364" s="89"/>
      <c r="E364" s="90">
        <f t="shared" ca="1" si="347"/>
        <v>0</v>
      </c>
      <c r="F364" s="90">
        <f t="shared" ca="1" si="348"/>
        <v>0</v>
      </c>
      <c r="G364" s="90">
        <f t="shared" ca="1" si="349"/>
        <v>0</v>
      </c>
      <c r="H364" s="90">
        <f t="shared" ca="1" si="350"/>
        <v>0</v>
      </c>
      <c r="I364" s="90">
        <f t="shared" ca="1" si="351"/>
        <v>0</v>
      </c>
      <c r="J364" s="90">
        <f t="shared" ca="1" si="352"/>
        <v>0</v>
      </c>
      <c r="K364" s="90">
        <f t="shared" ca="1" si="353"/>
        <v>0</v>
      </c>
      <c r="L364" s="90">
        <f t="shared" ca="1" si="354"/>
        <v>0</v>
      </c>
      <c r="M364" s="90">
        <f t="shared" ca="1" si="355"/>
        <v>0</v>
      </c>
      <c r="N364" s="90">
        <f t="shared" ca="1" si="356"/>
        <v>0</v>
      </c>
      <c r="O364" s="90">
        <f t="shared" ca="1" si="357"/>
        <v>0</v>
      </c>
      <c r="P364" s="90">
        <f t="shared" ca="1" si="358"/>
        <v>0</v>
      </c>
      <c r="Q364" s="90">
        <f t="shared" ca="1" si="359"/>
        <v>0</v>
      </c>
      <c r="R364" s="90">
        <f t="shared" ca="1" si="360"/>
        <v>0</v>
      </c>
      <c r="S364" s="90">
        <f t="shared" ca="1" si="361"/>
        <v>0</v>
      </c>
      <c r="T364" s="91"/>
      <c r="U364" s="90">
        <f t="shared" ca="1" si="344"/>
        <v>0</v>
      </c>
      <c r="V364" s="90">
        <f t="shared" ca="1" si="362"/>
        <v>0</v>
      </c>
      <c r="W364" s="90">
        <f t="shared" ca="1" si="363"/>
        <v>0</v>
      </c>
      <c r="X364" s="90">
        <f t="shared" ca="1" si="364"/>
        <v>0</v>
      </c>
      <c r="Y364" s="90">
        <f t="shared" ca="1" si="365"/>
        <v>0</v>
      </c>
      <c r="Z364" s="90">
        <f t="shared" ca="1" si="366"/>
        <v>0</v>
      </c>
      <c r="AA364" s="90">
        <f t="shared" ca="1" si="367"/>
        <v>0</v>
      </c>
      <c r="AB364" s="90">
        <f t="shared" ca="1" si="368"/>
        <v>0</v>
      </c>
      <c r="AC364" s="90">
        <f t="shared" ca="1" si="369"/>
        <v>0</v>
      </c>
      <c r="AD364" s="90">
        <f t="shared" ca="1" si="370"/>
        <v>0</v>
      </c>
      <c r="AE364" s="90">
        <f t="shared" ca="1" si="371"/>
        <v>0</v>
      </c>
      <c r="AF364" s="90">
        <f t="shared" ca="1" si="372"/>
        <v>0</v>
      </c>
      <c r="AG364" s="90">
        <f t="shared" ca="1" si="373"/>
        <v>0</v>
      </c>
      <c r="AH364" s="90">
        <f t="shared" ca="1" si="374"/>
        <v>0</v>
      </c>
      <c r="AI364" s="90">
        <f t="shared" ca="1" si="375"/>
        <v>0</v>
      </c>
      <c r="AJ364" s="90">
        <f t="shared" ca="1" si="376"/>
        <v>0</v>
      </c>
      <c r="AK364" s="94"/>
      <c r="AL364" s="90">
        <f t="shared" ca="1" si="377"/>
        <v>0</v>
      </c>
      <c r="AM364" s="90">
        <f t="shared" ca="1" si="378"/>
        <v>0</v>
      </c>
      <c r="AN364" s="90">
        <f t="shared" ca="1" si="379"/>
        <v>0</v>
      </c>
      <c r="AO364" s="90">
        <f t="shared" ca="1" si="380"/>
        <v>0</v>
      </c>
      <c r="AP364" s="90">
        <f t="shared" ca="1" si="381"/>
        <v>0</v>
      </c>
      <c r="AQ364" s="90">
        <f t="shared" ca="1" si="382"/>
        <v>0</v>
      </c>
      <c r="AR364" s="90">
        <f t="shared" ca="1" si="383"/>
        <v>0</v>
      </c>
      <c r="AS364" s="90">
        <f t="shared" ca="1" si="384"/>
        <v>0</v>
      </c>
      <c r="AT364" s="90">
        <f t="shared" ca="1" si="385"/>
        <v>0</v>
      </c>
      <c r="AU364" s="90">
        <f t="shared" ca="1" si="386"/>
        <v>0</v>
      </c>
      <c r="AV364" s="90">
        <f t="shared" ca="1" si="387"/>
        <v>0</v>
      </c>
      <c r="AW364" s="90">
        <f t="shared" ca="1" si="388"/>
        <v>0</v>
      </c>
      <c r="AX364" s="90">
        <f t="shared" ca="1" si="389"/>
        <v>0</v>
      </c>
      <c r="AY364" s="90">
        <f t="shared" ca="1" si="390"/>
        <v>0</v>
      </c>
      <c r="AZ364" s="90">
        <f t="shared" ca="1" si="391"/>
        <v>0</v>
      </c>
      <c r="BA364" s="92">
        <f t="shared" ca="1" si="392"/>
        <v>0</v>
      </c>
      <c r="BB364" s="95"/>
      <c r="BC364" s="90">
        <f t="shared" ca="1" si="393"/>
        <v>0</v>
      </c>
      <c r="BD364" s="90">
        <f t="shared" ca="1" si="394"/>
        <v>0</v>
      </c>
      <c r="BE364" s="90">
        <f t="shared" ca="1" si="395"/>
        <v>0</v>
      </c>
      <c r="BF364" s="90">
        <f t="shared" ca="1" si="396"/>
        <v>0</v>
      </c>
      <c r="BG364" s="90">
        <f t="shared" ca="1" si="397"/>
        <v>0</v>
      </c>
      <c r="BH364" s="90">
        <f t="shared" ca="1" si="398"/>
        <v>0</v>
      </c>
      <c r="BI364" s="90">
        <f t="shared" ca="1" si="399"/>
        <v>0</v>
      </c>
      <c r="BJ364" s="90">
        <f t="shared" ca="1" si="400"/>
        <v>0</v>
      </c>
      <c r="BK364" s="90">
        <f t="shared" ca="1" si="401"/>
        <v>0</v>
      </c>
      <c r="BL364" s="90">
        <f t="shared" ca="1" si="402"/>
        <v>0</v>
      </c>
      <c r="BM364" s="90">
        <f t="shared" ca="1" si="403"/>
        <v>0</v>
      </c>
      <c r="BN364" s="90">
        <f t="shared" ca="1" si="404"/>
        <v>0</v>
      </c>
      <c r="BO364" s="90">
        <f t="shared" ca="1" si="405"/>
        <v>0</v>
      </c>
      <c r="BP364" s="90">
        <f t="shared" ca="1" si="406"/>
        <v>0</v>
      </c>
      <c r="BQ364" s="90">
        <f t="shared" ca="1" si="407"/>
        <v>0</v>
      </c>
      <c r="BR364" s="92">
        <f t="shared" ca="1" si="408"/>
        <v>0</v>
      </c>
      <c r="BS364" s="92"/>
      <c r="BT364" s="93">
        <f t="shared" ca="1" si="409"/>
        <v>0</v>
      </c>
      <c r="BU364" s="90">
        <f ca="1">IF(W363&lt;=0,0,IF($C364&lt;=SUM($BT364:BT364),0,IF(BD364+$C364-SUM($BT364:BT364)&gt;W363+AM364,W363+AM364-BD364,$C364-SUM($BT364:BT364))))</f>
        <v>0</v>
      </c>
      <c r="BV364" s="90">
        <f ca="1">IF(X363&lt;=0,0,IF($C364&lt;=SUM($BT364:BU364),0,IF(BE364+$C364-SUM($BT364:BU364)&gt;X363+AN364,X363+AN364-BE364,$C364-SUM($BT364:BU364))))</f>
        <v>0</v>
      </c>
      <c r="BW364" s="90">
        <f ca="1">IF(Y363&lt;=0,0,IF($C364&lt;=SUM($BT364:BV364),0,IF(BF364+$C364-SUM($BT364:BV364)&gt;Y363+AO364,Y363+AO364-BF364,$C364-SUM($BT364:BV364))))</f>
        <v>0</v>
      </c>
      <c r="BX364" s="90">
        <f ca="1">IF(Z363&lt;=0,0,IF($C364&lt;=SUM($BT364:BW364),0,IF(BG364+$C364-SUM($BT364:BW364)&gt;Z363+AP364,Z363+AP364-BG364,$C364-SUM($BT364:BW364))))</f>
        <v>0</v>
      </c>
      <c r="BY364" s="90">
        <f ca="1">IF(AA363&lt;=0,0,IF($C364&lt;=SUM($BT364:BX364),0,IF(BH364+$C364-SUM($BT364:BX364)&gt;AA363+AQ364,AA363+AQ364-BH364,$C364-SUM($BT364:BX364))))</f>
        <v>0</v>
      </c>
      <c r="BZ364" s="90">
        <f ca="1">IF(AB363&lt;=0,0,IF($C364&lt;=SUM($BT364:BY364),0,IF(BI364+$C364-SUM($BT364:BY364)&gt;AB363+AR364,AB363+AR364-BI364,$C364-SUM($BT364:BY364))))</f>
        <v>0</v>
      </c>
      <c r="CA364" s="90">
        <f ca="1">IF(AC363&lt;=0,0,IF($C364&lt;=SUM($BT364:BZ364),0,IF(BJ364+$C364-SUM($BT364:BZ364)&gt;AC363+AS364,AC363+AS364-BJ364,$C364-SUM($BT364:BZ364))))</f>
        <v>0</v>
      </c>
      <c r="CB364" s="90">
        <f ca="1">IF(AD363&lt;=0,0,IF($C364&lt;=SUM($BT364:CA364),0,IF(BK364+$C364-SUM($BT364:CA364)&gt;AD363+AT364,AD363+AT364-BK364,$C364-SUM($BT364:CA364))))</f>
        <v>0</v>
      </c>
      <c r="CC364" s="90">
        <f ca="1">IF(AE363&lt;=0,0,IF($C364&lt;=SUM($BT364:CB364),0,IF(BL364+$C364-SUM($BT364:CB364)&gt;AE363+AU364,AE363+AU364-BL364,$C364-SUM($BT364:CB364))))</f>
        <v>0</v>
      </c>
      <c r="CD364" s="90">
        <f ca="1">IF(AF363&lt;=0,0,IF($C364&lt;=SUM($BT364:CC364),0,IF(BM364+$C364-SUM($BT364:CC364)&gt;AF363+AV364,AF363+AV364-BM364,$C364-SUM($BT364:CC364))))</f>
        <v>0</v>
      </c>
      <c r="CE364" s="90">
        <f ca="1">IF(AG363&lt;=0,0,IF($C364&lt;=SUM($BT364:CD364),0,IF(BN364+$C364-SUM($BT364:CD364)&gt;AG363+AW364,AG363+AW364-BN364,$C364-SUM($BT364:CD364))))</f>
        <v>0</v>
      </c>
      <c r="CF364" s="90">
        <f ca="1">IF(AH363&lt;=0,0,IF($C364&lt;=SUM($BT364:CE364),0,IF(BO364+$C364-SUM($BT364:CE364)&gt;AH363+AX364,AH363+AX364-BO364,$C364-SUM($BT364:CE364))))</f>
        <v>0</v>
      </c>
      <c r="CG364" s="90">
        <f ca="1">IF(AI363&lt;=0,0,IF($C364&lt;=SUM($BT364:CF364),0,IF(BP364+$C364-SUM($BT364:CF364)&gt;AI363+AY364,AI363+AY364-BP364,$C364-SUM($BT364:CF364))))</f>
        <v>0</v>
      </c>
      <c r="CH364" s="90">
        <f ca="1">IF(AJ363&lt;=0,0,IF($C364&lt;=SUM($BT364:CG364),0,IF(BQ364+$C364-SUM($BT364:CG364)&gt;AJ363+AZ364,AJ363+AZ364-BQ364,$C364-SUM($BT364:CG364))))</f>
        <v>0</v>
      </c>
    </row>
    <row r="365" spans="1:86" ht="11.1" customHeight="1" x14ac:dyDescent="0.2">
      <c r="A365" s="86" t="str">
        <f t="shared" ca="1" si="345"/>
        <v/>
      </c>
      <c r="B365" s="87" t="e">
        <f t="shared" ca="1" si="410"/>
        <v>#N/A</v>
      </c>
      <c r="C365" s="88" t="str">
        <f t="shared" ca="1" si="346"/>
        <v/>
      </c>
      <c r="D365" s="89"/>
      <c r="E365" s="90">
        <f t="shared" ca="1" si="347"/>
        <v>0</v>
      </c>
      <c r="F365" s="90">
        <f t="shared" ca="1" si="348"/>
        <v>0</v>
      </c>
      <c r="G365" s="90">
        <f t="shared" ca="1" si="349"/>
        <v>0</v>
      </c>
      <c r="H365" s="90">
        <f t="shared" ca="1" si="350"/>
        <v>0</v>
      </c>
      <c r="I365" s="90">
        <f t="shared" ca="1" si="351"/>
        <v>0</v>
      </c>
      <c r="J365" s="90">
        <f t="shared" ca="1" si="352"/>
        <v>0</v>
      </c>
      <c r="K365" s="90">
        <f t="shared" ca="1" si="353"/>
        <v>0</v>
      </c>
      <c r="L365" s="90">
        <f t="shared" ca="1" si="354"/>
        <v>0</v>
      </c>
      <c r="M365" s="90">
        <f t="shared" ca="1" si="355"/>
        <v>0</v>
      </c>
      <c r="N365" s="90">
        <f t="shared" ca="1" si="356"/>
        <v>0</v>
      </c>
      <c r="O365" s="90">
        <f t="shared" ca="1" si="357"/>
        <v>0</v>
      </c>
      <c r="P365" s="90">
        <f t="shared" ca="1" si="358"/>
        <v>0</v>
      </c>
      <c r="Q365" s="90">
        <f t="shared" ca="1" si="359"/>
        <v>0</v>
      </c>
      <c r="R365" s="90">
        <f t="shared" ca="1" si="360"/>
        <v>0</v>
      </c>
      <c r="S365" s="90">
        <f t="shared" ca="1" si="361"/>
        <v>0</v>
      </c>
      <c r="T365" s="91"/>
      <c r="U365" s="90">
        <f t="shared" ca="1" si="344"/>
        <v>0</v>
      </c>
      <c r="V365" s="90">
        <f t="shared" ca="1" si="362"/>
        <v>0</v>
      </c>
      <c r="W365" s="90">
        <f t="shared" ca="1" si="363"/>
        <v>0</v>
      </c>
      <c r="X365" s="90">
        <f t="shared" ca="1" si="364"/>
        <v>0</v>
      </c>
      <c r="Y365" s="90">
        <f t="shared" ca="1" si="365"/>
        <v>0</v>
      </c>
      <c r="Z365" s="90">
        <f t="shared" ca="1" si="366"/>
        <v>0</v>
      </c>
      <c r="AA365" s="90">
        <f t="shared" ca="1" si="367"/>
        <v>0</v>
      </c>
      <c r="AB365" s="90">
        <f t="shared" ca="1" si="368"/>
        <v>0</v>
      </c>
      <c r="AC365" s="90">
        <f t="shared" ca="1" si="369"/>
        <v>0</v>
      </c>
      <c r="AD365" s="90">
        <f t="shared" ca="1" si="370"/>
        <v>0</v>
      </c>
      <c r="AE365" s="90">
        <f t="shared" ca="1" si="371"/>
        <v>0</v>
      </c>
      <c r="AF365" s="90">
        <f t="shared" ca="1" si="372"/>
        <v>0</v>
      </c>
      <c r="AG365" s="90">
        <f t="shared" ca="1" si="373"/>
        <v>0</v>
      </c>
      <c r="AH365" s="90">
        <f t="shared" ca="1" si="374"/>
        <v>0</v>
      </c>
      <c r="AI365" s="90">
        <f t="shared" ca="1" si="375"/>
        <v>0</v>
      </c>
      <c r="AJ365" s="90">
        <f t="shared" ca="1" si="376"/>
        <v>0</v>
      </c>
      <c r="AK365" s="94"/>
      <c r="AL365" s="90">
        <f t="shared" ca="1" si="377"/>
        <v>0</v>
      </c>
      <c r="AM365" s="90">
        <f t="shared" ca="1" si="378"/>
        <v>0</v>
      </c>
      <c r="AN365" s="90">
        <f t="shared" ca="1" si="379"/>
        <v>0</v>
      </c>
      <c r="AO365" s="90">
        <f t="shared" ca="1" si="380"/>
        <v>0</v>
      </c>
      <c r="AP365" s="90">
        <f t="shared" ca="1" si="381"/>
        <v>0</v>
      </c>
      <c r="AQ365" s="90">
        <f t="shared" ca="1" si="382"/>
        <v>0</v>
      </c>
      <c r="AR365" s="90">
        <f t="shared" ca="1" si="383"/>
        <v>0</v>
      </c>
      <c r="AS365" s="90">
        <f t="shared" ca="1" si="384"/>
        <v>0</v>
      </c>
      <c r="AT365" s="90">
        <f t="shared" ca="1" si="385"/>
        <v>0</v>
      </c>
      <c r="AU365" s="90">
        <f t="shared" ca="1" si="386"/>
        <v>0</v>
      </c>
      <c r="AV365" s="90">
        <f t="shared" ca="1" si="387"/>
        <v>0</v>
      </c>
      <c r="AW365" s="90">
        <f t="shared" ca="1" si="388"/>
        <v>0</v>
      </c>
      <c r="AX365" s="90">
        <f t="shared" ca="1" si="389"/>
        <v>0</v>
      </c>
      <c r="AY365" s="90">
        <f t="shared" ca="1" si="390"/>
        <v>0</v>
      </c>
      <c r="AZ365" s="90">
        <f t="shared" ca="1" si="391"/>
        <v>0</v>
      </c>
      <c r="BA365" s="92">
        <f t="shared" ca="1" si="392"/>
        <v>0</v>
      </c>
      <c r="BB365" s="95"/>
      <c r="BC365" s="90">
        <f t="shared" ca="1" si="393"/>
        <v>0</v>
      </c>
      <c r="BD365" s="90">
        <f t="shared" ca="1" si="394"/>
        <v>0</v>
      </c>
      <c r="BE365" s="90">
        <f t="shared" ca="1" si="395"/>
        <v>0</v>
      </c>
      <c r="BF365" s="90">
        <f t="shared" ca="1" si="396"/>
        <v>0</v>
      </c>
      <c r="BG365" s="90">
        <f t="shared" ca="1" si="397"/>
        <v>0</v>
      </c>
      <c r="BH365" s="90">
        <f t="shared" ca="1" si="398"/>
        <v>0</v>
      </c>
      <c r="BI365" s="90">
        <f t="shared" ca="1" si="399"/>
        <v>0</v>
      </c>
      <c r="BJ365" s="90">
        <f t="shared" ca="1" si="400"/>
        <v>0</v>
      </c>
      <c r="BK365" s="90">
        <f t="shared" ca="1" si="401"/>
        <v>0</v>
      </c>
      <c r="BL365" s="90">
        <f t="shared" ca="1" si="402"/>
        <v>0</v>
      </c>
      <c r="BM365" s="90">
        <f t="shared" ca="1" si="403"/>
        <v>0</v>
      </c>
      <c r="BN365" s="90">
        <f t="shared" ca="1" si="404"/>
        <v>0</v>
      </c>
      <c r="BO365" s="90">
        <f t="shared" ca="1" si="405"/>
        <v>0</v>
      </c>
      <c r="BP365" s="90">
        <f t="shared" ca="1" si="406"/>
        <v>0</v>
      </c>
      <c r="BQ365" s="90">
        <f t="shared" ca="1" si="407"/>
        <v>0</v>
      </c>
      <c r="BR365" s="92">
        <f t="shared" ca="1" si="408"/>
        <v>0</v>
      </c>
      <c r="BS365" s="92"/>
      <c r="BT365" s="93">
        <f t="shared" ca="1" si="409"/>
        <v>0</v>
      </c>
      <c r="BU365" s="90">
        <f ca="1">IF(W364&lt;=0,0,IF($C365&lt;=SUM($BT365:BT365),0,IF(BD365+$C365-SUM($BT365:BT365)&gt;W364+AM365,W364+AM365-BD365,$C365-SUM($BT365:BT365))))</f>
        <v>0</v>
      </c>
      <c r="BV365" s="90">
        <f ca="1">IF(X364&lt;=0,0,IF($C365&lt;=SUM($BT365:BU365),0,IF(BE365+$C365-SUM($BT365:BU365)&gt;X364+AN365,X364+AN365-BE365,$C365-SUM($BT365:BU365))))</f>
        <v>0</v>
      </c>
      <c r="BW365" s="90">
        <f ca="1">IF(Y364&lt;=0,0,IF($C365&lt;=SUM($BT365:BV365),0,IF(BF365+$C365-SUM($BT365:BV365)&gt;Y364+AO365,Y364+AO365-BF365,$C365-SUM($BT365:BV365))))</f>
        <v>0</v>
      </c>
      <c r="BX365" s="90">
        <f ca="1">IF(Z364&lt;=0,0,IF($C365&lt;=SUM($BT365:BW365),0,IF(BG365+$C365-SUM($BT365:BW365)&gt;Z364+AP365,Z364+AP365-BG365,$C365-SUM($BT365:BW365))))</f>
        <v>0</v>
      </c>
      <c r="BY365" s="90">
        <f ca="1">IF(AA364&lt;=0,0,IF($C365&lt;=SUM($BT365:BX365),0,IF(BH365+$C365-SUM($BT365:BX365)&gt;AA364+AQ365,AA364+AQ365-BH365,$C365-SUM($BT365:BX365))))</f>
        <v>0</v>
      </c>
      <c r="BZ365" s="90">
        <f ca="1">IF(AB364&lt;=0,0,IF($C365&lt;=SUM($BT365:BY365),0,IF(BI365+$C365-SUM($BT365:BY365)&gt;AB364+AR365,AB364+AR365-BI365,$C365-SUM($BT365:BY365))))</f>
        <v>0</v>
      </c>
      <c r="CA365" s="90">
        <f ca="1">IF(AC364&lt;=0,0,IF($C365&lt;=SUM($BT365:BZ365),0,IF(BJ365+$C365-SUM($BT365:BZ365)&gt;AC364+AS365,AC364+AS365-BJ365,$C365-SUM($BT365:BZ365))))</f>
        <v>0</v>
      </c>
      <c r="CB365" s="90">
        <f ca="1">IF(AD364&lt;=0,0,IF($C365&lt;=SUM($BT365:CA365),0,IF(BK365+$C365-SUM($BT365:CA365)&gt;AD364+AT365,AD364+AT365-BK365,$C365-SUM($BT365:CA365))))</f>
        <v>0</v>
      </c>
      <c r="CC365" s="90">
        <f ca="1">IF(AE364&lt;=0,0,IF($C365&lt;=SUM($BT365:CB365),0,IF(BL365+$C365-SUM($BT365:CB365)&gt;AE364+AU365,AE364+AU365-BL365,$C365-SUM($BT365:CB365))))</f>
        <v>0</v>
      </c>
      <c r="CD365" s="90">
        <f ca="1">IF(AF364&lt;=0,0,IF($C365&lt;=SUM($BT365:CC365),0,IF(BM365+$C365-SUM($BT365:CC365)&gt;AF364+AV365,AF364+AV365-BM365,$C365-SUM($BT365:CC365))))</f>
        <v>0</v>
      </c>
      <c r="CE365" s="90">
        <f ca="1">IF(AG364&lt;=0,0,IF($C365&lt;=SUM($BT365:CD365),0,IF(BN365+$C365-SUM($BT365:CD365)&gt;AG364+AW365,AG364+AW365-BN365,$C365-SUM($BT365:CD365))))</f>
        <v>0</v>
      </c>
      <c r="CF365" s="90">
        <f ca="1">IF(AH364&lt;=0,0,IF($C365&lt;=SUM($BT365:CE365),0,IF(BO365+$C365-SUM($BT365:CE365)&gt;AH364+AX365,AH364+AX365-BO365,$C365-SUM($BT365:CE365))))</f>
        <v>0</v>
      </c>
      <c r="CG365" s="90">
        <f ca="1">IF(AI364&lt;=0,0,IF($C365&lt;=SUM($BT365:CF365),0,IF(BP365+$C365-SUM($BT365:CF365)&gt;AI364+AY365,AI364+AY365-BP365,$C365-SUM($BT365:CF365))))</f>
        <v>0</v>
      </c>
      <c r="CH365" s="90">
        <f ca="1">IF(AJ364&lt;=0,0,IF($C365&lt;=SUM($BT365:CG365),0,IF(BQ365+$C365-SUM($BT365:CG365)&gt;AJ364+AZ365,AJ364+AZ365-BQ365,$C365-SUM($BT365:CG365))))</f>
        <v>0</v>
      </c>
    </row>
    <row r="366" spans="1:86" ht="11.1" customHeight="1" x14ac:dyDescent="0.2">
      <c r="A366" s="86" t="str">
        <f t="shared" ca="1" si="345"/>
        <v/>
      </c>
      <c r="B366" s="87" t="e">
        <f t="shared" ca="1" si="410"/>
        <v>#N/A</v>
      </c>
      <c r="C366" s="88" t="str">
        <f t="shared" ca="1" si="346"/>
        <v/>
      </c>
      <c r="D366" s="89"/>
      <c r="E366" s="90">
        <f t="shared" ca="1" si="347"/>
        <v>0</v>
      </c>
      <c r="F366" s="90">
        <f t="shared" ca="1" si="348"/>
        <v>0</v>
      </c>
      <c r="G366" s="90">
        <f t="shared" ca="1" si="349"/>
        <v>0</v>
      </c>
      <c r="H366" s="90">
        <f t="shared" ca="1" si="350"/>
        <v>0</v>
      </c>
      <c r="I366" s="90">
        <f t="shared" ca="1" si="351"/>
        <v>0</v>
      </c>
      <c r="J366" s="90">
        <f t="shared" ca="1" si="352"/>
        <v>0</v>
      </c>
      <c r="K366" s="90">
        <f t="shared" ca="1" si="353"/>
        <v>0</v>
      </c>
      <c r="L366" s="90">
        <f t="shared" ca="1" si="354"/>
        <v>0</v>
      </c>
      <c r="M366" s="90">
        <f t="shared" ca="1" si="355"/>
        <v>0</v>
      </c>
      <c r="N366" s="90">
        <f t="shared" ca="1" si="356"/>
        <v>0</v>
      </c>
      <c r="O366" s="90">
        <f t="shared" ca="1" si="357"/>
        <v>0</v>
      </c>
      <c r="P366" s="90">
        <f t="shared" ca="1" si="358"/>
        <v>0</v>
      </c>
      <c r="Q366" s="90">
        <f t="shared" ca="1" si="359"/>
        <v>0</v>
      </c>
      <c r="R366" s="90">
        <f t="shared" ca="1" si="360"/>
        <v>0</v>
      </c>
      <c r="S366" s="90">
        <f t="shared" ca="1" si="361"/>
        <v>0</v>
      </c>
      <c r="T366" s="91"/>
      <c r="U366" s="90">
        <f t="shared" ca="1" si="344"/>
        <v>0</v>
      </c>
      <c r="V366" s="90">
        <f t="shared" ca="1" si="362"/>
        <v>0</v>
      </c>
      <c r="W366" s="90">
        <f t="shared" ca="1" si="363"/>
        <v>0</v>
      </c>
      <c r="X366" s="90">
        <f t="shared" ca="1" si="364"/>
        <v>0</v>
      </c>
      <c r="Y366" s="90">
        <f t="shared" ca="1" si="365"/>
        <v>0</v>
      </c>
      <c r="Z366" s="90">
        <f t="shared" ca="1" si="366"/>
        <v>0</v>
      </c>
      <c r="AA366" s="90">
        <f t="shared" ca="1" si="367"/>
        <v>0</v>
      </c>
      <c r="AB366" s="90">
        <f t="shared" ca="1" si="368"/>
        <v>0</v>
      </c>
      <c r="AC366" s="90">
        <f t="shared" ca="1" si="369"/>
        <v>0</v>
      </c>
      <c r="AD366" s="90">
        <f t="shared" ca="1" si="370"/>
        <v>0</v>
      </c>
      <c r="AE366" s="90">
        <f t="shared" ca="1" si="371"/>
        <v>0</v>
      </c>
      <c r="AF366" s="90">
        <f t="shared" ca="1" si="372"/>
        <v>0</v>
      </c>
      <c r="AG366" s="90">
        <f t="shared" ca="1" si="373"/>
        <v>0</v>
      </c>
      <c r="AH366" s="90">
        <f t="shared" ca="1" si="374"/>
        <v>0</v>
      </c>
      <c r="AI366" s="90">
        <f t="shared" ca="1" si="375"/>
        <v>0</v>
      </c>
      <c r="AJ366" s="90">
        <f t="shared" ca="1" si="376"/>
        <v>0</v>
      </c>
      <c r="AK366" s="94"/>
      <c r="AL366" s="90">
        <f t="shared" ca="1" si="377"/>
        <v>0</v>
      </c>
      <c r="AM366" s="90">
        <f t="shared" ca="1" si="378"/>
        <v>0</v>
      </c>
      <c r="AN366" s="90">
        <f t="shared" ca="1" si="379"/>
        <v>0</v>
      </c>
      <c r="AO366" s="90">
        <f t="shared" ca="1" si="380"/>
        <v>0</v>
      </c>
      <c r="AP366" s="90">
        <f t="shared" ca="1" si="381"/>
        <v>0</v>
      </c>
      <c r="AQ366" s="90">
        <f t="shared" ca="1" si="382"/>
        <v>0</v>
      </c>
      <c r="AR366" s="90">
        <f t="shared" ca="1" si="383"/>
        <v>0</v>
      </c>
      <c r="AS366" s="90">
        <f t="shared" ca="1" si="384"/>
        <v>0</v>
      </c>
      <c r="AT366" s="90">
        <f t="shared" ca="1" si="385"/>
        <v>0</v>
      </c>
      <c r="AU366" s="90">
        <f t="shared" ca="1" si="386"/>
        <v>0</v>
      </c>
      <c r="AV366" s="90">
        <f t="shared" ca="1" si="387"/>
        <v>0</v>
      </c>
      <c r="AW366" s="90">
        <f t="shared" ca="1" si="388"/>
        <v>0</v>
      </c>
      <c r="AX366" s="90">
        <f t="shared" ca="1" si="389"/>
        <v>0</v>
      </c>
      <c r="AY366" s="90">
        <f t="shared" ca="1" si="390"/>
        <v>0</v>
      </c>
      <c r="AZ366" s="90">
        <f t="shared" ca="1" si="391"/>
        <v>0</v>
      </c>
      <c r="BA366" s="92">
        <f t="shared" ca="1" si="392"/>
        <v>0</v>
      </c>
      <c r="BB366" s="95"/>
      <c r="BC366" s="90">
        <f t="shared" ca="1" si="393"/>
        <v>0</v>
      </c>
      <c r="BD366" s="90">
        <f t="shared" ca="1" si="394"/>
        <v>0</v>
      </c>
      <c r="BE366" s="90">
        <f t="shared" ca="1" si="395"/>
        <v>0</v>
      </c>
      <c r="BF366" s="90">
        <f t="shared" ca="1" si="396"/>
        <v>0</v>
      </c>
      <c r="BG366" s="90">
        <f t="shared" ca="1" si="397"/>
        <v>0</v>
      </c>
      <c r="BH366" s="90">
        <f t="shared" ca="1" si="398"/>
        <v>0</v>
      </c>
      <c r="BI366" s="90">
        <f t="shared" ca="1" si="399"/>
        <v>0</v>
      </c>
      <c r="BJ366" s="90">
        <f t="shared" ca="1" si="400"/>
        <v>0</v>
      </c>
      <c r="BK366" s="90">
        <f t="shared" ca="1" si="401"/>
        <v>0</v>
      </c>
      <c r="BL366" s="90">
        <f t="shared" ca="1" si="402"/>
        <v>0</v>
      </c>
      <c r="BM366" s="90">
        <f t="shared" ca="1" si="403"/>
        <v>0</v>
      </c>
      <c r="BN366" s="90">
        <f t="shared" ca="1" si="404"/>
        <v>0</v>
      </c>
      <c r="BO366" s="90">
        <f t="shared" ca="1" si="405"/>
        <v>0</v>
      </c>
      <c r="BP366" s="90">
        <f t="shared" ca="1" si="406"/>
        <v>0</v>
      </c>
      <c r="BQ366" s="90">
        <f t="shared" ca="1" si="407"/>
        <v>0</v>
      </c>
      <c r="BR366" s="92">
        <f t="shared" ca="1" si="408"/>
        <v>0</v>
      </c>
      <c r="BS366" s="92"/>
      <c r="BT366" s="93">
        <f t="shared" ca="1" si="409"/>
        <v>0</v>
      </c>
      <c r="BU366" s="90">
        <f ca="1">IF(W365&lt;=0,0,IF($C366&lt;=SUM($BT366:BT366),0,IF(BD366+$C366-SUM($BT366:BT366)&gt;W365+AM366,W365+AM366-BD366,$C366-SUM($BT366:BT366))))</f>
        <v>0</v>
      </c>
      <c r="BV366" s="90">
        <f ca="1">IF(X365&lt;=0,0,IF($C366&lt;=SUM($BT366:BU366),0,IF(BE366+$C366-SUM($BT366:BU366)&gt;X365+AN366,X365+AN366-BE366,$C366-SUM($BT366:BU366))))</f>
        <v>0</v>
      </c>
      <c r="BW366" s="90">
        <f ca="1">IF(Y365&lt;=0,0,IF($C366&lt;=SUM($BT366:BV366),0,IF(BF366+$C366-SUM($BT366:BV366)&gt;Y365+AO366,Y365+AO366-BF366,$C366-SUM($BT366:BV366))))</f>
        <v>0</v>
      </c>
      <c r="BX366" s="90">
        <f ca="1">IF(Z365&lt;=0,0,IF($C366&lt;=SUM($BT366:BW366),0,IF(BG366+$C366-SUM($BT366:BW366)&gt;Z365+AP366,Z365+AP366-BG366,$C366-SUM($BT366:BW366))))</f>
        <v>0</v>
      </c>
      <c r="BY366" s="90">
        <f ca="1">IF(AA365&lt;=0,0,IF($C366&lt;=SUM($BT366:BX366),0,IF(BH366+$C366-SUM($BT366:BX366)&gt;AA365+AQ366,AA365+AQ366-BH366,$C366-SUM($BT366:BX366))))</f>
        <v>0</v>
      </c>
      <c r="BZ366" s="90">
        <f ca="1">IF(AB365&lt;=0,0,IF($C366&lt;=SUM($BT366:BY366),0,IF(BI366+$C366-SUM($BT366:BY366)&gt;AB365+AR366,AB365+AR366-BI366,$C366-SUM($BT366:BY366))))</f>
        <v>0</v>
      </c>
      <c r="CA366" s="90">
        <f ca="1">IF(AC365&lt;=0,0,IF($C366&lt;=SUM($BT366:BZ366),0,IF(BJ366+$C366-SUM($BT366:BZ366)&gt;AC365+AS366,AC365+AS366-BJ366,$C366-SUM($BT366:BZ366))))</f>
        <v>0</v>
      </c>
      <c r="CB366" s="90">
        <f ca="1">IF(AD365&lt;=0,0,IF($C366&lt;=SUM($BT366:CA366),0,IF(BK366+$C366-SUM($BT366:CA366)&gt;AD365+AT366,AD365+AT366-BK366,$C366-SUM($BT366:CA366))))</f>
        <v>0</v>
      </c>
      <c r="CC366" s="90">
        <f ca="1">IF(AE365&lt;=0,0,IF($C366&lt;=SUM($BT366:CB366),0,IF(BL366+$C366-SUM($BT366:CB366)&gt;AE365+AU366,AE365+AU366-BL366,$C366-SUM($BT366:CB366))))</f>
        <v>0</v>
      </c>
      <c r="CD366" s="90">
        <f ca="1">IF(AF365&lt;=0,0,IF($C366&lt;=SUM($BT366:CC366),0,IF(BM366+$C366-SUM($BT366:CC366)&gt;AF365+AV366,AF365+AV366-BM366,$C366-SUM($BT366:CC366))))</f>
        <v>0</v>
      </c>
      <c r="CE366" s="90">
        <f ca="1">IF(AG365&lt;=0,0,IF($C366&lt;=SUM($BT366:CD366),0,IF(BN366+$C366-SUM($BT366:CD366)&gt;AG365+AW366,AG365+AW366-BN366,$C366-SUM($BT366:CD366))))</f>
        <v>0</v>
      </c>
      <c r="CF366" s="90">
        <f ca="1">IF(AH365&lt;=0,0,IF($C366&lt;=SUM($BT366:CE366),0,IF(BO366+$C366-SUM($BT366:CE366)&gt;AH365+AX366,AH365+AX366-BO366,$C366-SUM($BT366:CE366))))</f>
        <v>0</v>
      </c>
      <c r="CG366" s="90">
        <f ca="1">IF(AI365&lt;=0,0,IF($C366&lt;=SUM($BT366:CF366),0,IF(BP366+$C366-SUM($BT366:CF366)&gt;AI365+AY366,AI365+AY366-BP366,$C366-SUM($BT366:CF366))))</f>
        <v>0</v>
      </c>
      <c r="CH366" s="90">
        <f ca="1">IF(AJ365&lt;=0,0,IF($C366&lt;=SUM($BT366:CG366),0,IF(BQ366+$C366-SUM($BT366:CG366)&gt;AJ365+AZ366,AJ365+AZ366-BQ366,$C366-SUM($BT366:CG366))))</f>
        <v>0</v>
      </c>
    </row>
    <row r="367" spans="1:86" ht="11.1" customHeight="1" x14ac:dyDescent="0.2">
      <c r="A367" s="86" t="str">
        <f t="shared" ca="1" si="345"/>
        <v/>
      </c>
      <c r="B367" s="87" t="e">
        <f t="shared" ca="1" si="410"/>
        <v>#N/A</v>
      </c>
      <c r="C367" s="88" t="str">
        <f t="shared" ca="1" si="346"/>
        <v/>
      </c>
      <c r="D367" s="89"/>
      <c r="E367" s="90">
        <f t="shared" ca="1" si="347"/>
        <v>0</v>
      </c>
      <c r="F367" s="90">
        <f t="shared" ca="1" si="348"/>
        <v>0</v>
      </c>
      <c r="G367" s="90">
        <f t="shared" ca="1" si="349"/>
        <v>0</v>
      </c>
      <c r="H367" s="90">
        <f t="shared" ca="1" si="350"/>
        <v>0</v>
      </c>
      <c r="I367" s="90">
        <f t="shared" ca="1" si="351"/>
        <v>0</v>
      </c>
      <c r="J367" s="90">
        <f t="shared" ca="1" si="352"/>
        <v>0</v>
      </c>
      <c r="K367" s="90">
        <f t="shared" ca="1" si="353"/>
        <v>0</v>
      </c>
      <c r="L367" s="90">
        <f t="shared" ca="1" si="354"/>
        <v>0</v>
      </c>
      <c r="M367" s="90">
        <f t="shared" ca="1" si="355"/>
        <v>0</v>
      </c>
      <c r="N367" s="90">
        <f t="shared" ca="1" si="356"/>
        <v>0</v>
      </c>
      <c r="O367" s="90">
        <f t="shared" ca="1" si="357"/>
        <v>0</v>
      </c>
      <c r="P367" s="90">
        <f t="shared" ca="1" si="358"/>
        <v>0</v>
      </c>
      <c r="Q367" s="90">
        <f t="shared" ca="1" si="359"/>
        <v>0</v>
      </c>
      <c r="R367" s="90">
        <f t="shared" ca="1" si="360"/>
        <v>0</v>
      </c>
      <c r="S367" s="90">
        <f t="shared" ca="1" si="361"/>
        <v>0</v>
      </c>
      <c r="T367" s="91"/>
      <c r="U367" s="90">
        <f t="shared" ca="1" si="344"/>
        <v>0</v>
      </c>
      <c r="V367" s="90">
        <f t="shared" ca="1" si="362"/>
        <v>0</v>
      </c>
      <c r="W367" s="90">
        <f t="shared" ca="1" si="363"/>
        <v>0</v>
      </c>
      <c r="X367" s="90">
        <f t="shared" ca="1" si="364"/>
        <v>0</v>
      </c>
      <c r="Y367" s="90">
        <f t="shared" ca="1" si="365"/>
        <v>0</v>
      </c>
      <c r="Z367" s="90">
        <f t="shared" ca="1" si="366"/>
        <v>0</v>
      </c>
      <c r="AA367" s="90">
        <f t="shared" ca="1" si="367"/>
        <v>0</v>
      </c>
      <c r="AB367" s="90">
        <f t="shared" ca="1" si="368"/>
        <v>0</v>
      </c>
      <c r="AC367" s="90">
        <f t="shared" ca="1" si="369"/>
        <v>0</v>
      </c>
      <c r="AD367" s="90">
        <f t="shared" ca="1" si="370"/>
        <v>0</v>
      </c>
      <c r="AE367" s="90">
        <f t="shared" ca="1" si="371"/>
        <v>0</v>
      </c>
      <c r="AF367" s="90">
        <f t="shared" ca="1" si="372"/>
        <v>0</v>
      </c>
      <c r="AG367" s="90">
        <f t="shared" ca="1" si="373"/>
        <v>0</v>
      </c>
      <c r="AH367" s="90">
        <f t="shared" ca="1" si="374"/>
        <v>0</v>
      </c>
      <c r="AI367" s="90">
        <f t="shared" ca="1" si="375"/>
        <v>0</v>
      </c>
      <c r="AJ367" s="90">
        <f t="shared" ca="1" si="376"/>
        <v>0</v>
      </c>
      <c r="AK367" s="94"/>
      <c r="AL367" s="90">
        <f t="shared" ca="1" si="377"/>
        <v>0</v>
      </c>
      <c r="AM367" s="90">
        <f t="shared" ca="1" si="378"/>
        <v>0</v>
      </c>
      <c r="AN367" s="90">
        <f t="shared" ca="1" si="379"/>
        <v>0</v>
      </c>
      <c r="AO367" s="90">
        <f t="shared" ca="1" si="380"/>
        <v>0</v>
      </c>
      <c r="AP367" s="90">
        <f t="shared" ca="1" si="381"/>
        <v>0</v>
      </c>
      <c r="AQ367" s="90">
        <f t="shared" ca="1" si="382"/>
        <v>0</v>
      </c>
      <c r="AR367" s="90">
        <f t="shared" ca="1" si="383"/>
        <v>0</v>
      </c>
      <c r="AS367" s="90">
        <f t="shared" ca="1" si="384"/>
        <v>0</v>
      </c>
      <c r="AT367" s="90">
        <f t="shared" ca="1" si="385"/>
        <v>0</v>
      </c>
      <c r="AU367" s="90">
        <f t="shared" ca="1" si="386"/>
        <v>0</v>
      </c>
      <c r="AV367" s="90">
        <f t="shared" ca="1" si="387"/>
        <v>0</v>
      </c>
      <c r="AW367" s="90">
        <f t="shared" ca="1" si="388"/>
        <v>0</v>
      </c>
      <c r="AX367" s="90">
        <f t="shared" ca="1" si="389"/>
        <v>0</v>
      </c>
      <c r="AY367" s="90">
        <f t="shared" ca="1" si="390"/>
        <v>0</v>
      </c>
      <c r="AZ367" s="90">
        <f t="shared" ca="1" si="391"/>
        <v>0</v>
      </c>
      <c r="BA367" s="92">
        <f t="shared" ca="1" si="392"/>
        <v>0</v>
      </c>
      <c r="BB367" s="95"/>
      <c r="BC367" s="90">
        <f t="shared" ca="1" si="393"/>
        <v>0</v>
      </c>
      <c r="BD367" s="90">
        <f t="shared" ca="1" si="394"/>
        <v>0</v>
      </c>
      <c r="BE367" s="90">
        <f t="shared" ca="1" si="395"/>
        <v>0</v>
      </c>
      <c r="BF367" s="90">
        <f t="shared" ca="1" si="396"/>
        <v>0</v>
      </c>
      <c r="BG367" s="90">
        <f t="shared" ca="1" si="397"/>
        <v>0</v>
      </c>
      <c r="BH367" s="90">
        <f t="shared" ca="1" si="398"/>
        <v>0</v>
      </c>
      <c r="BI367" s="90">
        <f t="shared" ca="1" si="399"/>
        <v>0</v>
      </c>
      <c r="BJ367" s="90">
        <f t="shared" ca="1" si="400"/>
        <v>0</v>
      </c>
      <c r="BK367" s="90">
        <f t="shared" ca="1" si="401"/>
        <v>0</v>
      </c>
      <c r="BL367" s="90">
        <f t="shared" ca="1" si="402"/>
        <v>0</v>
      </c>
      <c r="BM367" s="90">
        <f t="shared" ca="1" si="403"/>
        <v>0</v>
      </c>
      <c r="BN367" s="90">
        <f t="shared" ca="1" si="404"/>
        <v>0</v>
      </c>
      <c r="BO367" s="90">
        <f t="shared" ca="1" si="405"/>
        <v>0</v>
      </c>
      <c r="BP367" s="90">
        <f t="shared" ca="1" si="406"/>
        <v>0</v>
      </c>
      <c r="BQ367" s="90">
        <f t="shared" ca="1" si="407"/>
        <v>0</v>
      </c>
      <c r="BR367" s="92">
        <f t="shared" ca="1" si="408"/>
        <v>0</v>
      </c>
      <c r="BS367" s="92"/>
      <c r="BT367" s="93">
        <f t="shared" ca="1" si="409"/>
        <v>0</v>
      </c>
      <c r="BU367" s="90">
        <f ca="1">IF(W366&lt;=0,0,IF($C367&lt;=SUM($BT367:BT367),0,IF(BD367+$C367-SUM($BT367:BT367)&gt;W366+AM367,W366+AM367-BD367,$C367-SUM($BT367:BT367))))</f>
        <v>0</v>
      </c>
      <c r="BV367" s="90">
        <f ca="1">IF(X366&lt;=0,0,IF($C367&lt;=SUM($BT367:BU367),0,IF(BE367+$C367-SUM($BT367:BU367)&gt;X366+AN367,X366+AN367-BE367,$C367-SUM($BT367:BU367))))</f>
        <v>0</v>
      </c>
      <c r="BW367" s="90">
        <f ca="1">IF(Y366&lt;=0,0,IF($C367&lt;=SUM($BT367:BV367),0,IF(BF367+$C367-SUM($BT367:BV367)&gt;Y366+AO367,Y366+AO367-BF367,$C367-SUM($BT367:BV367))))</f>
        <v>0</v>
      </c>
      <c r="BX367" s="90">
        <f ca="1">IF(Z366&lt;=0,0,IF($C367&lt;=SUM($BT367:BW367),0,IF(BG367+$C367-SUM($BT367:BW367)&gt;Z366+AP367,Z366+AP367-BG367,$C367-SUM($BT367:BW367))))</f>
        <v>0</v>
      </c>
      <c r="BY367" s="90">
        <f ca="1">IF(AA366&lt;=0,0,IF($C367&lt;=SUM($BT367:BX367),0,IF(BH367+$C367-SUM($BT367:BX367)&gt;AA366+AQ367,AA366+AQ367-BH367,$C367-SUM($BT367:BX367))))</f>
        <v>0</v>
      </c>
      <c r="BZ367" s="90">
        <f ca="1">IF(AB366&lt;=0,0,IF($C367&lt;=SUM($BT367:BY367),0,IF(BI367+$C367-SUM($BT367:BY367)&gt;AB366+AR367,AB366+AR367-BI367,$C367-SUM($BT367:BY367))))</f>
        <v>0</v>
      </c>
      <c r="CA367" s="90">
        <f ca="1">IF(AC366&lt;=0,0,IF($C367&lt;=SUM($BT367:BZ367),0,IF(BJ367+$C367-SUM($BT367:BZ367)&gt;AC366+AS367,AC366+AS367-BJ367,$C367-SUM($BT367:BZ367))))</f>
        <v>0</v>
      </c>
      <c r="CB367" s="90">
        <f ca="1">IF(AD366&lt;=0,0,IF($C367&lt;=SUM($BT367:CA367),0,IF(BK367+$C367-SUM($BT367:CA367)&gt;AD366+AT367,AD366+AT367-BK367,$C367-SUM($BT367:CA367))))</f>
        <v>0</v>
      </c>
      <c r="CC367" s="90">
        <f ca="1">IF(AE366&lt;=0,0,IF($C367&lt;=SUM($BT367:CB367),0,IF(BL367+$C367-SUM($BT367:CB367)&gt;AE366+AU367,AE366+AU367-BL367,$C367-SUM($BT367:CB367))))</f>
        <v>0</v>
      </c>
      <c r="CD367" s="90">
        <f ca="1">IF(AF366&lt;=0,0,IF($C367&lt;=SUM($BT367:CC367),0,IF(BM367+$C367-SUM($BT367:CC367)&gt;AF366+AV367,AF366+AV367-BM367,$C367-SUM($BT367:CC367))))</f>
        <v>0</v>
      </c>
      <c r="CE367" s="90">
        <f ca="1">IF(AG366&lt;=0,0,IF($C367&lt;=SUM($BT367:CD367),0,IF(BN367+$C367-SUM($BT367:CD367)&gt;AG366+AW367,AG366+AW367-BN367,$C367-SUM($BT367:CD367))))</f>
        <v>0</v>
      </c>
      <c r="CF367" s="90">
        <f ca="1">IF(AH366&lt;=0,0,IF($C367&lt;=SUM($BT367:CE367),0,IF(BO367+$C367-SUM($BT367:CE367)&gt;AH366+AX367,AH366+AX367-BO367,$C367-SUM($BT367:CE367))))</f>
        <v>0</v>
      </c>
      <c r="CG367" s="90">
        <f ca="1">IF(AI366&lt;=0,0,IF($C367&lt;=SUM($BT367:CF367),0,IF(BP367+$C367-SUM($BT367:CF367)&gt;AI366+AY367,AI366+AY367-BP367,$C367-SUM($BT367:CF367))))</f>
        <v>0</v>
      </c>
      <c r="CH367" s="90">
        <f ca="1">IF(AJ366&lt;=0,0,IF($C367&lt;=SUM($BT367:CG367),0,IF(BQ367+$C367-SUM($BT367:CG367)&gt;AJ366+AZ367,AJ366+AZ367-BQ367,$C367-SUM($BT367:CG367))))</f>
        <v>0</v>
      </c>
    </row>
    <row r="368" spans="1:86" ht="11.1" customHeight="1" x14ac:dyDescent="0.2">
      <c r="A368" s="86" t="str">
        <f t="shared" ca="1" si="345"/>
        <v/>
      </c>
      <c r="B368" s="87" t="e">
        <f t="shared" ca="1" si="410"/>
        <v>#N/A</v>
      </c>
      <c r="C368" s="88" t="str">
        <f t="shared" ca="1" si="346"/>
        <v/>
      </c>
      <c r="D368" s="89"/>
      <c r="E368" s="90">
        <f t="shared" ca="1" si="347"/>
        <v>0</v>
      </c>
      <c r="F368" s="90">
        <f t="shared" ca="1" si="348"/>
        <v>0</v>
      </c>
      <c r="G368" s="90">
        <f t="shared" ca="1" si="349"/>
        <v>0</v>
      </c>
      <c r="H368" s="90">
        <f t="shared" ca="1" si="350"/>
        <v>0</v>
      </c>
      <c r="I368" s="90">
        <f t="shared" ca="1" si="351"/>
        <v>0</v>
      </c>
      <c r="J368" s="90">
        <f t="shared" ca="1" si="352"/>
        <v>0</v>
      </c>
      <c r="K368" s="90">
        <f t="shared" ca="1" si="353"/>
        <v>0</v>
      </c>
      <c r="L368" s="90">
        <f t="shared" ca="1" si="354"/>
        <v>0</v>
      </c>
      <c r="M368" s="90">
        <f t="shared" ca="1" si="355"/>
        <v>0</v>
      </c>
      <c r="N368" s="90">
        <f t="shared" ca="1" si="356"/>
        <v>0</v>
      </c>
      <c r="O368" s="90">
        <f t="shared" ca="1" si="357"/>
        <v>0</v>
      </c>
      <c r="P368" s="90">
        <f t="shared" ca="1" si="358"/>
        <v>0</v>
      </c>
      <c r="Q368" s="90">
        <f t="shared" ca="1" si="359"/>
        <v>0</v>
      </c>
      <c r="R368" s="90">
        <f t="shared" ca="1" si="360"/>
        <v>0</v>
      </c>
      <c r="S368" s="90">
        <f t="shared" ca="1" si="361"/>
        <v>0</v>
      </c>
      <c r="T368" s="91"/>
      <c r="U368" s="90">
        <f t="shared" ca="1" si="344"/>
        <v>0</v>
      </c>
      <c r="V368" s="90">
        <f t="shared" ca="1" si="362"/>
        <v>0</v>
      </c>
      <c r="W368" s="90">
        <f t="shared" ca="1" si="363"/>
        <v>0</v>
      </c>
      <c r="X368" s="90">
        <f t="shared" ca="1" si="364"/>
        <v>0</v>
      </c>
      <c r="Y368" s="90">
        <f t="shared" ca="1" si="365"/>
        <v>0</v>
      </c>
      <c r="Z368" s="90">
        <f t="shared" ca="1" si="366"/>
        <v>0</v>
      </c>
      <c r="AA368" s="90">
        <f t="shared" ca="1" si="367"/>
        <v>0</v>
      </c>
      <c r="AB368" s="90">
        <f t="shared" ca="1" si="368"/>
        <v>0</v>
      </c>
      <c r="AC368" s="90">
        <f t="shared" ca="1" si="369"/>
        <v>0</v>
      </c>
      <c r="AD368" s="90">
        <f t="shared" ca="1" si="370"/>
        <v>0</v>
      </c>
      <c r="AE368" s="90">
        <f t="shared" ca="1" si="371"/>
        <v>0</v>
      </c>
      <c r="AF368" s="90">
        <f t="shared" ca="1" si="372"/>
        <v>0</v>
      </c>
      <c r="AG368" s="90">
        <f t="shared" ca="1" si="373"/>
        <v>0</v>
      </c>
      <c r="AH368" s="90">
        <f t="shared" ca="1" si="374"/>
        <v>0</v>
      </c>
      <c r="AI368" s="90">
        <f t="shared" ca="1" si="375"/>
        <v>0</v>
      </c>
      <c r="AJ368" s="90">
        <f t="shared" ca="1" si="376"/>
        <v>0</v>
      </c>
      <c r="AK368" s="94"/>
      <c r="AL368" s="90">
        <f t="shared" ca="1" si="377"/>
        <v>0</v>
      </c>
      <c r="AM368" s="90">
        <f t="shared" ca="1" si="378"/>
        <v>0</v>
      </c>
      <c r="AN368" s="90">
        <f t="shared" ca="1" si="379"/>
        <v>0</v>
      </c>
      <c r="AO368" s="90">
        <f t="shared" ca="1" si="380"/>
        <v>0</v>
      </c>
      <c r="AP368" s="90">
        <f t="shared" ca="1" si="381"/>
        <v>0</v>
      </c>
      <c r="AQ368" s="90">
        <f t="shared" ca="1" si="382"/>
        <v>0</v>
      </c>
      <c r="AR368" s="90">
        <f t="shared" ca="1" si="383"/>
        <v>0</v>
      </c>
      <c r="AS368" s="90">
        <f t="shared" ca="1" si="384"/>
        <v>0</v>
      </c>
      <c r="AT368" s="90">
        <f t="shared" ca="1" si="385"/>
        <v>0</v>
      </c>
      <c r="AU368" s="90">
        <f t="shared" ca="1" si="386"/>
        <v>0</v>
      </c>
      <c r="AV368" s="90">
        <f t="shared" ca="1" si="387"/>
        <v>0</v>
      </c>
      <c r="AW368" s="90">
        <f t="shared" ca="1" si="388"/>
        <v>0</v>
      </c>
      <c r="AX368" s="90">
        <f t="shared" ca="1" si="389"/>
        <v>0</v>
      </c>
      <c r="AY368" s="90">
        <f t="shared" ca="1" si="390"/>
        <v>0</v>
      </c>
      <c r="AZ368" s="90">
        <f t="shared" ca="1" si="391"/>
        <v>0</v>
      </c>
      <c r="BA368" s="92">
        <f t="shared" ca="1" si="392"/>
        <v>0</v>
      </c>
      <c r="BB368" s="95"/>
      <c r="BC368" s="90">
        <f t="shared" ca="1" si="393"/>
        <v>0</v>
      </c>
      <c r="BD368" s="90">
        <f t="shared" ca="1" si="394"/>
        <v>0</v>
      </c>
      <c r="BE368" s="90">
        <f t="shared" ca="1" si="395"/>
        <v>0</v>
      </c>
      <c r="BF368" s="90">
        <f t="shared" ca="1" si="396"/>
        <v>0</v>
      </c>
      <c r="BG368" s="90">
        <f t="shared" ca="1" si="397"/>
        <v>0</v>
      </c>
      <c r="BH368" s="90">
        <f t="shared" ca="1" si="398"/>
        <v>0</v>
      </c>
      <c r="BI368" s="90">
        <f t="shared" ca="1" si="399"/>
        <v>0</v>
      </c>
      <c r="BJ368" s="90">
        <f t="shared" ca="1" si="400"/>
        <v>0</v>
      </c>
      <c r="BK368" s="90">
        <f t="shared" ca="1" si="401"/>
        <v>0</v>
      </c>
      <c r="BL368" s="90">
        <f t="shared" ca="1" si="402"/>
        <v>0</v>
      </c>
      <c r="BM368" s="90">
        <f t="shared" ca="1" si="403"/>
        <v>0</v>
      </c>
      <c r="BN368" s="90">
        <f t="shared" ca="1" si="404"/>
        <v>0</v>
      </c>
      <c r="BO368" s="90">
        <f t="shared" ca="1" si="405"/>
        <v>0</v>
      </c>
      <c r="BP368" s="90">
        <f t="shared" ca="1" si="406"/>
        <v>0</v>
      </c>
      <c r="BQ368" s="90">
        <f t="shared" ca="1" si="407"/>
        <v>0</v>
      </c>
      <c r="BR368" s="92">
        <f t="shared" ca="1" si="408"/>
        <v>0</v>
      </c>
      <c r="BS368" s="92"/>
      <c r="BT368" s="93">
        <f t="shared" ca="1" si="409"/>
        <v>0</v>
      </c>
      <c r="BU368" s="90">
        <f ca="1">IF(W367&lt;=0,0,IF($C368&lt;=SUM($BT368:BT368),0,IF(BD368+$C368-SUM($BT368:BT368)&gt;W367+AM368,W367+AM368-BD368,$C368-SUM($BT368:BT368))))</f>
        <v>0</v>
      </c>
      <c r="BV368" s="90">
        <f ca="1">IF(X367&lt;=0,0,IF($C368&lt;=SUM($BT368:BU368),0,IF(BE368+$C368-SUM($BT368:BU368)&gt;X367+AN368,X367+AN368-BE368,$C368-SUM($BT368:BU368))))</f>
        <v>0</v>
      </c>
      <c r="BW368" s="90">
        <f ca="1">IF(Y367&lt;=0,0,IF($C368&lt;=SUM($BT368:BV368),0,IF(BF368+$C368-SUM($BT368:BV368)&gt;Y367+AO368,Y367+AO368-BF368,$C368-SUM($BT368:BV368))))</f>
        <v>0</v>
      </c>
      <c r="BX368" s="90">
        <f ca="1">IF(Z367&lt;=0,0,IF($C368&lt;=SUM($BT368:BW368),0,IF(BG368+$C368-SUM($BT368:BW368)&gt;Z367+AP368,Z367+AP368-BG368,$C368-SUM($BT368:BW368))))</f>
        <v>0</v>
      </c>
      <c r="BY368" s="90">
        <f ca="1">IF(AA367&lt;=0,0,IF($C368&lt;=SUM($BT368:BX368),0,IF(BH368+$C368-SUM($BT368:BX368)&gt;AA367+AQ368,AA367+AQ368-BH368,$C368-SUM($BT368:BX368))))</f>
        <v>0</v>
      </c>
      <c r="BZ368" s="90">
        <f ca="1">IF(AB367&lt;=0,0,IF($C368&lt;=SUM($BT368:BY368),0,IF(BI368+$C368-SUM($BT368:BY368)&gt;AB367+AR368,AB367+AR368-BI368,$C368-SUM($BT368:BY368))))</f>
        <v>0</v>
      </c>
      <c r="CA368" s="90">
        <f ca="1">IF(AC367&lt;=0,0,IF($C368&lt;=SUM($BT368:BZ368),0,IF(BJ368+$C368-SUM($BT368:BZ368)&gt;AC367+AS368,AC367+AS368-BJ368,$C368-SUM($BT368:BZ368))))</f>
        <v>0</v>
      </c>
      <c r="CB368" s="90">
        <f ca="1">IF(AD367&lt;=0,0,IF($C368&lt;=SUM($BT368:CA368),0,IF(BK368+$C368-SUM($BT368:CA368)&gt;AD367+AT368,AD367+AT368-BK368,$C368-SUM($BT368:CA368))))</f>
        <v>0</v>
      </c>
      <c r="CC368" s="90">
        <f ca="1">IF(AE367&lt;=0,0,IF($C368&lt;=SUM($BT368:CB368),0,IF(BL368+$C368-SUM($BT368:CB368)&gt;AE367+AU368,AE367+AU368-BL368,$C368-SUM($BT368:CB368))))</f>
        <v>0</v>
      </c>
      <c r="CD368" s="90">
        <f ca="1">IF(AF367&lt;=0,0,IF($C368&lt;=SUM($BT368:CC368),0,IF(BM368+$C368-SUM($BT368:CC368)&gt;AF367+AV368,AF367+AV368-BM368,$C368-SUM($BT368:CC368))))</f>
        <v>0</v>
      </c>
      <c r="CE368" s="90">
        <f ca="1">IF(AG367&lt;=0,0,IF($C368&lt;=SUM($BT368:CD368),0,IF(BN368+$C368-SUM($BT368:CD368)&gt;AG367+AW368,AG367+AW368-BN368,$C368-SUM($BT368:CD368))))</f>
        <v>0</v>
      </c>
      <c r="CF368" s="90">
        <f ca="1">IF(AH367&lt;=0,0,IF($C368&lt;=SUM($BT368:CE368),0,IF(BO368+$C368-SUM($BT368:CE368)&gt;AH367+AX368,AH367+AX368-BO368,$C368-SUM($BT368:CE368))))</f>
        <v>0</v>
      </c>
      <c r="CG368" s="90">
        <f ca="1">IF(AI367&lt;=0,0,IF($C368&lt;=SUM($BT368:CF368),0,IF(BP368+$C368-SUM($BT368:CF368)&gt;AI367+AY368,AI367+AY368-BP368,$C368-SUM($BT368:CF368))))</f>
        <v>0</v>
      </c>
      <c r="CH368" s="90">
        <f ca="1">IF(AJ367&lt;=0,0,IF($C368&lt;=SUM($BT368:CG368),0,IF(BQ368+$C368-SUM($BT368:CG368)&gt;AJ367+AZ368,AJ367+AZ368-BQ368,$C368-SUM($BT368:CG368))))</f>
        <v>0</v>
      </c>
    </row>
    <row r="369" spans="1:86" ht="11.1" customHeight="1" x14ac:dyDescent="0.2">
      <c r="A369" s="86" t="str">
        <f t="shared" ca="1" si="345"/>
        <v/>
      </c>
      <c r="B369" s="87" t="e">
        <f t="shared" ca="1" si="410"/>
        <v>#N/A</v>
      </c>
      <c r="C369" s="88" t="str">
        <f t="shared" ca="1" si="346"/>
        <v/>
      </c>
      <c r="D369" s="89"/>
      <c r="E369" s="90">
        <f t="shared" ca="1" si="347"/>
        <v>0</v>
      </c>
      <c r="F369" s="90">
        <f t="shared" ca="1" si="348"/>
        <v>0</v>
      </c>
      <c r="G369" s="90">
        <f t="shared" ca="1" si="349"/>
        <v>0</v>
      </c>
      <c r="H369" s="90">
        <f t="shared" ca="1" si="350"/>
        <v>0</v>
      </c>
      <c r="I369" s="90">
        <f t="shared" ca="1" si="351"/>
        <v>0</v>
      </c>
      <c r="J369" s="90">
        <f t="shared" ca="1" si="352"/>
        <v>0</v>
      </c>
      <c r="K369" s="90">
        <f t="shared" ca="1" si="353"/>
        <v>0</v>
      </c>
      <c r="L369" s="90">
        <f t="shared" ca="1" si="354"/>
        <v>0</v>
      </c>
      <c r="M369" s="90">
        <f t="shared" ca="1" si="355"/>
        <v>0</v>
      </c>
      <c r="N369" s="90">
        <f t="shared" ca="1" si="356"/>
        <v>0</v>
      </c>
      <c r="O369" s="90">
        <f t="shared" ca="1" si="357"/>
        <v>0</v>
      </c>
      <c r="P369" s="90">
        <f t="shared" ca="1" si="358"/>
        <v>0</v>
      </c>
      <c r="Q369" s="90">
        <f t="shared" ca="1" si="359"/>
        <v>0</v>
      </c>
      <c r="R369" s="90">
        <f t="shared" ca="1" si="360"/>
        <v>0</v>
      </c>
      <c r="S369" s="90">
        <f t="shared" ca="1" si="361"/>
        <v>0</v>
      </c>
      <c r="T369" s="91"/>
      <c r="U369" s="90">
        <f t="shared" ca="1" si="344"/>
        <v>0</v>
      </c>
      <c r="V369" s="90">
        <f t="shared" ca="1" si="362"/>
        <v>0</v>
      </c>
      <c r="W369" s="90">
        <f t="shared" ca="1" si="363"/>
        <v>0</v>
      </c>
      <c r="X369" s="90">
        <f t="shared" ca="1" si="364"/>
        <v>0</v>
      </c>
      <c r="Y369" s="90">
        <f t="shared" ca="1" si="365"/>
        <v>0</v>
      </c>
      <c r="Z369" s="90">
        <f t="shared" ca="1" si="366"/>
        <v>0</v>
      </c>
      <c r="AA369" s="90">
        <f t="shared" ca="1" si="367"/>
        <v>0</v>
      </c>
      <c r="AB369" s="90">
        <f t="shared" ca="1" si="368"/>
        <v>0</v>
      </c>
      <c r="AC369" s="90">
        <f t="shared" ca="1" si="369"/>
        <v>0</v>
      </c>
      <c r="AD369" s="90">
        <f t="shared" ca="1" si="370"/>
        <v>0</v>
      </c>
      <c r="AE369" s="90">
        <f t="shared" ca="1" si="371"/>
        <v>0</v>
      </c>
      <c r="AF369" s="90">
        <f t="shared" ca="1" si="372"/>
        <v>0</v>
      </c>
      <c r="AG369" s="90">
        <f t="shared" ca="1" si="373"/>
        <v>0</v>
      </c>
      <c r="AH369" s="90">
        <f t="shared" ca="1" si="374"/>
        <v>0</v>
      </c>
      <c r="AI369" s="90">
        <f t="shared" ca="1" si="375"/>
        <v>0</v>
      </c>
      <c r="AJ369" s="90">
        <f t="shared" ca="1" si="376"/>
        <v>0</v>
      </c>
      <c r="AK369" s="94"/>
      <c r="AL369" s="90">
        <f t="shared" ca="1" si="377"/>
        <v>0</v>
      </c>
      <c r="AM369" s="90">
        <f t="shared" ca="1" si="378"/>
        <v>0</v>
      </c>
      <c r="AN369" s="90">
        <f t="shared" ca="1" si="379"/>
        <v>0</v>
      </c>
      <c r="AO369" s="90">
        <f t="shared" ca="1" si="380"/>
        <v>0</v>
      </c>
      <c r="AP369" s="90">
        <f t="shared" ca="1" si="381"/>
        <v>0</v>
      </c>
      <c r="AQ369" s="90">
        <f t="shared" ca="1" si="382"/>
        <v>0</v>
      </c>
      <c r="AR369" s="90">
        <f t="shared" ca="1" si="383"/>
        <v>0</v>
      </c>
      <c r="AS369" s="90">
        <f t="shared" ca="1" si="384"/>
        <v>0</v>
      </c>
      <c r="AT369" s="90">
        <f t="shared" ca="1" si="385"/>
        <v>0</v>
      </c>
      <c r="AU369" s="90">
        <f t="shared" ca="1" si="386"/>
        <v>0</v>
      </c>
      <c r="AV369" s="90">
        <f t="shared" ca="1" si="387"/>
        <v>0</v>
      </c>
      <c r="AW369" s="90">
        <f t="shared" ca="1" si="388"/>
        <v>0</v>
      </c>
      <c r="AX369" s="90">
        <f t="shared" ca="1" si="389"/>
        <v>0</v>
      </c>
      <c r="AY369" s="90">
        <f t="shared" ca="1" si="390"/>
        <v>0</v>
      </c>
      <c r="AZ369" s="90">
        <f t="shared" ca="1" si="391"/>
        <v>0</v>
      </c>
      <c r="BA369" s="92">
        <f t="shared" ca="1" si="392"/>
        <v>0</v>
      </c>
      <c r="BB369" s="95"/>
      <c r="BC369" s="90">
        <f t="shared" ca="1" si="393"/>
        <v>0</v>
      </c>
      <c r="BD369" s="90">
        <f t="shared" ca="1" si="394"/>
        <v>0</v>
      </c>
      <c r="BE369" s="90">
        <f t="shared" ca="1" si="395"/>
        <v>0</v>
      </c>
      <c r="BF369" s="90">
        <f t="shared" ca="1" si="396"/>
        <v>0</v>
      </c>
      <c r="BG369" s="90">
        <f t="shared" ca="1" si="397"/>
        <v>0</v>
      </c>
      <c r="BH369" s="90">
        <f t="shared" ca="1" si="398"/>
        <v>0</v>
      </c>
      <c r="BI369" s="90">
        <f t="shared" ca="1" si="399"/>
        <v>0</v>
      </c>
      <c r="BJ369" s="90">
        <f t="shared" ca="1" si="400"/>
        <v>0</v>
      </c>
      <c r="BK369" s="90">
        <f t="shared" ca="1" si="401"/>
        <v>0</v>
      </c>
      <c r="BL369" s="90">
        <f t="shared" ca="1" si="402"/>
        <v>0</v>
      </c>
      <c r="BM369" s="90">
        <f t="shared" ca="1" si="403"/>
        <v>0</v>
      </c>
      <c r="BN369" s="90">
        <f t="shared" ca="1" si="404"/>
        <v>0</v>
      </c>
      <c r="BO369" s="90">
        <f t="shared" ca="1" si="405"/>
        <v>0</v>
      </c>
      <c r="BP369" s="90">
        <f t="shared" ca="1" si="406"/>
        <v>0</v>
      </c>
      <c r="BQ369" s="90">
        <f t="shared" ca="1" si="407"/>
        <v>0</v>
      </c>
      <c r="BR369" s="92">
        <f t="shared" ca="1" si="408"/>
        <v>0</v>
      </c>
      <c r="BS369" s="92"/>
      <c r="BT369" s="93">
        <f t="shared" ca="1" si="409"/>
        <v>0</v>
      </c>
      <c r="BU369" s="90">
        <f ca="1">IF(W368&lt;=0,0,IF($C369&lt;=SUM($BT369:BT369),0,IF(BD369+$C369-SUM($BT369:BT369)&gt;W368+AM369,W368+AM369-BD369,$C369-SUM($BT369:BT369))))</f>
        <v>0</v>
      </c>
      <c r="BV369" s="90">
        <f ca="1">IF(X368&lt;=0,0,IF($C369&lt;=SUM($BT369:BU369),0,IF(BE369+$C369-SUM($BT369:BU369)&gt;X368+AN369,X368+AN369-BE369,$C369-SUM($BT369:BU369))))</f>
        <v>0</v>
      </c>
      <c r="BW369" s="90">
        <f ca="1">IF(Y368&lt;=0,0,IF($C369&lt;=SUM($BT369:BV369),0,IF(BF369+$C369-SUM($BT369:BV369)&gt;Y368+AO369,Y368+AO369-BF369,$C369-SUM($BT369:BV369))))</f>
        <v>0</v>
      </c>
      <c r="BX369" s="90">
        <f ca="1">IF(Z368&lt;=0,0,IF($C369&lt;=SUM($BT369:BW369),0,IF(BG369+$C369-SUM($BT369:BW369)&gt;Z368+AP369,Z368+AP369-BG369,$C369-SUM($BT369:BW369))))</f>
        <v>0</v>
      </c>
      <c r="BY369" s="90">
        <f ca="1">IF(AA368&lt;=0,0,IF($C369&lt;=SUM($BT369:BX369),0,IF(BH369+$C369-SUM($BT369:BX369)&gt;AA368+AQ369,AA368+AQ369-BH369,$C369-SUM($BT369:BX369))))</f>
        <v>0</v>
      </c>
      <c r="BZ369" s="90">
        <f ca="1">IF(AB368&lt;=0,0,IF($C369&lt;=SUM($BT369:BY369),0,IF(BI369+$C369-SUM($BT369:BY369)&gt;AB368+AR369,AB368+AR369-BI369,$C369-SUM($BT369:BY369))))</f>
        <v>0</v>
      </c>
      <c r="CA369" s="90">
        <f ca="1">IF(AC368&lt;=0,0,IF($C369&lt;=SUM($BT369:BZ369),0,IF(BJ369+$C369-SUM($BT369:BZ369)&gt;AC368+AS369,AC368+AS369-BJ369,$C369-SUM($BT369:BZ369))))</f>
        <v>0</v>
      </c>
      <c r="CB369" s="90">
        <f ca="1">IF(AD368&lt;=0,0,IF($C369&lt;=SUM($BT369:CA369),0,IF(BK369+$C369-SUM($BT369:CA369)&gt;AD368+AT369,AD368+AT369-BK369,$C369-SUM($BT369:CA369))))</f>
        <v>0</v>
      </c>
      <c r="CC369" s="90">
        <f ca="1">IF(AE368&lt;=0,0,IF($C369&lt;=SUM($BT369:CB369),0,IF(BL369+$C369-SUM($BT369:CB369)&gt;AE368+AU369,AE368+AU369-BL369,$C369-SUM($BT369:CB369))))</f>
        <v>0</v>
      </c>
      <c r="CD369" s="90">
        <f ca="1">IF(AF368&lt;=0,0,IF($C369&lt;=SUM($BT369:CC369),0,IF(BM369+$C369-SUM($BT369:CC369)&gt;AF368+AV369,AF368+AV369-BM369,$C369-SUM($BT369:CC369))))</f>
        <v>0</v>
      </c>
      <c r="CE369" s="90">
        <f ca="1">IF(AG368&lt;=0,0,IF($C369&lt;=SUM($BT369:CD369),0,IF(BN369+$C369-SUM($BT369:CD369)&gt;AG368+AW369,AG368+AW369-BN369,$C369-SUM($BT369:CD369))))</f>
        <v>0</v>
      </c>
      <c r="CF369" s="90">
        <f ca="1">IF(AH368&lt;=0,0,IF($C369&lt;=SUM($BT369:CE369),0,IF(BO369+$C369-SUM($BT369:CE369)&gt;AH368+AX369,AH368+AX369-BO369,$C369-SUM($BT369:CE369))))</f>
        <v>0</v>
      </c>
      <c r="CG369" s="90">
        <f ca="1">IF(AI368&lt;=0,0,IF($C369&lt;=SUM($BT369:CF369),0,IF(BP369+$C369-SUM($BT369:CF369)&gt;AI368+AY369,AI368+AY369-BP369,$C369-SUM($BT369:CF369))))</f>
        <v>0</v>
      </c>
      <c r="CH369" s="90">
        <f ca="1">IF(AJ368&lt;=0,0,IF($C369&lt;=SUM($BT369:CG369),0,IF(BQ369+$C369-SUM($BT369:CG369)&gt;AJ368+AZ369,AJ368+AZ369-BQ369,$C369-SUM($BT369:CG369))))</f>
        <v>0</v>
      </c>
    </row>
    <row r="370" spans="1:86" ht="11.1" customHeight="1" x14ac:dyDescent="0.2">
      <c r="A370" s="86" t="str">
        <f t="shared" ca="1" si="345"/>
        <v/>
      </c>
      <c r="B370" s="87" t="e">
        <f t="shared" ca="1" si="410"/>
        <v>#N/A</v>
      </c>
      <c r="C370" s="88" t="str">
        <f t="shared" ca="1" si="346"/>
        <v/>
      </c>
      <c r="D370" s="89"/>
      <c r="E370" s="90">
        <f t="shared" ca="1" si="347"/>
        <v>0</v>
      </c>
      <c r="F370" s="90">
        <f t="shared" ca="1" si="348"/>
        <v>0</v>
      </c>
      <c r="G370" s="90">
        <f t="shared" ca="1" si="349"/>
        <v>0</v>
      </c>
      <c r="H370" s="90">
        <f t="shared" ca="1" si="350"/>
        <v>0</v>
      </c>
      <c r="I370" s="90">
        <f t="shared" ca="1" si="351"/>
        <v>0</v>
      </c>
      <c r="J370" s="90">
        <f t="shared" ca="1" si="352"/>
        <v>0</v>
      </c>
      <c r="K370" s="90">
        <f t="shared" ca="1" si="353"/>
        <v>0</v>
      </c>
      <c r="L370" s="90">
        <f t="shared" ca="1" si="354"/>
        <v>0</v>
      </c>
      <c r="M370" s="90">
        <f t="shared" ca="1" si="355"/>
        <v>0</v>
      </c>
      <c r="N370" s="90">
        <f t="shared" ca="1" si="356"/>
        <v>0</v>
      </c>
      <c r="O370" s="90">
        <f t="shared" ca="1" si="357"/>
        <v>0</v>
      </c>
      <c r="P370" s="90">
        <f t="shared" ca="1" si="358"/>
        <v>0</v>
      </c>
      <c r="Q370" s="90">
        <f t="shared" ca="1" si="359"/>
        <v>0</v>
      </c>
      <c r="R370" s="90">
        <f t="shared" ca="1" si="360"/>
        <v>0</v>
      </c>
      <c r="S370" s="90">
        <f t="shared" ca="1" si="361"/>
        <v>0</v>
      </c>
      <c r="T370" s="91"/>
      <c r="U370" s="90">
        <f t="shared" ca="1" si="344"/>
        <v>0</v>
      </c>
      <c r="V370" s="90">
        <f t="shared" ca="1" si="362"/>
        <v>0</v>
      </c>
      <c r="W370" s="90">
        <f t="shared" ca="1" si="363"/>
        <v>0</v>
      </c>
      <c r="X370" s="90">
        <f t="shared" ca="1" si="364"/>
        <v>0</v>
      </c>
      <c r="Y370" s="90">
        <f t="shared" ca="1" si="365"/>
        <v>0</v>
      </c>
      <c r="Z370" s="90">
        <f t="shared" ca="1" si="366"/>
        <v>0</v>
      </c>
      <c r="AA370" s="90">
        <f t="shared" ca="1" si="367"/>
        <v>0</v>
      </c>
      <c r="AB370" s="90">
        <f t="shared" ca="1" si="368"/>
        <v>0</v>
      </c>
      <c r="AC370" s="90">
        <f t="shared" ca="1" si="369"/>
        <v>0</v>
      </c>
      <c r="AD370" s="90">
        <f t="shared" ca="1" si="370"/>
        <v>0</v>
      </c>
      <c r="AE370" s="90">
        <f t="shared" ca="1" si="371"/>
        <v>0</v>
      </c>
      <c r="AF370" s="90">
        <f t="shared" ca="1" si="372"/>
        <v>0</v>
      </c>
      <c r="AG370" s="90">
        <f t="shared" ca="1" si="373"/>
        <v>0</v>
      </c>
      <c r="AH370" s="90">
        <f t="shared" ca="1" si="374"/>
        <v>0</v>
      </c>
      <c r="AI370" s="90">
        <f t="shared" ca="1" si="375"/>
        <v>0</v>
      </c>
      <c r="AJ370" s="90">
        <f t="shared" ca="1" si="376"/>
        <v>0</v>
      </c>
      <c r="AK370" s="94"/>
      <c r="AL370" s="90">
        <f t="shared" ca="1" si="377"/>
        <v>0</v>
      </c>
      <c r="AM370" s="90">
        <f t="shared" ca="1" si="378"/>
        <v>0</v>
      </c>
      <c r="AN370" s="90">
        <f t="shared" ca="1" si="379"/>
        <v>0</v>
      </c>
      <c r="AO370" s="90">
        <f t="shared" ca="1" si="380"/>
        <v>0</v>
      </c>
      <c r="AP370" s="90">
        <f t="shared" ca="1" si="381"/>
        <v>0</v>
      </c>
      <c r="AQ370" s="90">
        <f t="shared" ca="1" si="382"/>
        <v>0</v>
      </c>
      <c r="AR370" s="90">
        <f t="shared" ca="1" si="383"/>
        <v>0</v>
      </c>
      <c r="AS370" s="90">
        <f t="shared" ca="1" si="384"/>
        <v>0</v>
      </c>
      <c r="AT370" s="90">
        <f t="shared" ca="1" si="385"/>
        <v>0</v>
      </c>
      <c r="AU370" s="90">
        <f t="shared" ca="1" si="386"/>
        <v>0</v>
      </c>
      <c r="AV370" s="90">
        <f t="shared" ca="1" si="387"/>
        <v>0</v>
      </c>
      <c r="AW370" s="90">
        <f t="shared" ca="1" si="388"/>
        <v>0</v>
      </c>
      <c r="AX370" s="90">
        <f t="shared" ca="1" si="389"/>
        <v>0</v>
      </c>
      <c r="AY370" s="90">
        <f t="shared" ca="1" si="390"/>
        <v>0</v>
      </c>
      <c r="AZ370" s="90">
        <f t="shared" ca="1" si="391"/>
        <v>0</v>
      </c>
      <c r="BA370" s="92">
        <f t="shared" ca="1" si="392"/>
        <v>0</v>
      </c>
      <c r="BB370" s="95"/>
      <c r="BC370" s="90">
        <f t="shared" ca="1" si="393"/>
        <v>0</v>
      </c>
      <c r="BD370" s="90">
        <f t="shared" ca="1" si="394"/>
        <v>0</v>
      </c>
      <c r="BE370" s="90">
        <f t="shared" ca="1" si="395"/>
        <v>0</v>
      </c>
      <c r="BF370" s="90">
        <f t="shared" ca="1" si="396"/>
        <v>0</v>
      </c>
      <c r="BG370" s="90">
        <f t="shared" ca="1" si="397"/>
        <v>0</v>
      </c>
      <c r="BH370" s="90">
        <f t="shared" ca="1" si="398"/>
        <v>0</v>
      </c>
      <c r="BI370" s="90">
        <f t="shared" ca="1" si="399"/>
        <v>0</v>
      </c>
      <c r="BJ370" s="90">
        <f t="shared" ca="1" si="400"/>
        <v>0</v>
      </c>
      <c r="BK370" s="90">
        <f t="shared" ca="1" si="401"/>
        <v>0</v>
      </c>
      <c r="BL370" s="90">
        <f t="shared" ca="1" si="402"/>
        <v>0</v>
      </c>
      <c r="BM370" s="90">
        <f t="shared" ca="1" si="403"/>
        <v>0</v>
      </c>
      <c r="BN370" s="90">
        <f t="shared" ca="1" si="404"/>
        <v>0</v>
      </c>
      <c r="BO370" s="90">
        <f t="shared" ca="1" si="405"/>
        <v>0</v>
      </c>
      <c r="BP370" s="90">
        <f t="shared" ca="1" si="406"/>
        <v>0</v>
      </c>
      <c r="BQ370" s="90">
        <f t="shared" ca="1" si="407"/>
        <v>0</v>
      </c>
      <c r="BR370" s="92">
        <f t="shared" ca="1" si="408"/>
        <v>0</v>
      </c>
      <c r="BS370" s="92"/>
      <c r="BT370" s="93">
        <f t="shared" ca="1" si="409"/>
        <v>0</v>
      </c>
      <c r="BU370" s="90">
        <f ca="1">IF(W369&lt;=0,0,IF($C370&lt;=SUM($BT370:BT370),0,IF(BD370+$C370-SUM($BT370:BT370)&gt;W369+AM370,W369+AM370-BD370,$C370-SUM($BT370:BT370))))</f>
        <v>0</v>
      </c>
      <c r="BV370" s="90">
        <f ca="1">IF(X369&lt;=0,0,IF($C370&lt;=SUM($BT370:BU370),0,IF(BE370+$C370-SUM($BT370:BU370)&gt;X369+AN370,X369+AN370-BE370,$C370-SUM($BT370:BU370))))</f>
        <v>0</v>
      </c>
      <c r="BW370" s="90">
        <f ca="1">IF(Y369&lt;=0,0,IF($C370&lt;=SUM($BT370:BV370),0,IF(BF370+$C370-SUM($BT370:BV370)&gt;Y369+AO370,Y369+AO370-BF370,$C370-SUM($BT370:BV370))))</f>
        <v>0</v>
      </c>
      <c r="BX370" s="90">
        <f ca="1">IF(Z369&lt;=0,0,IF($C370&lt;=SUM($BT370:BW370),0,IF(BG370+$C370-SUM($BT370:BW370)&gt;Z369+AP370,Z369+AP370-BG370,$C370-SUM($BT370:BW370))))</f>
        <v>0</v>
      </c>
      <c r="BY370" s="90">
        <f ca="1">IF(AA369&lt;=0,0,IF($C370&lt;=SUM($BT370:BX370),0,IF(BH370+$C370-SUM($BT370:BX370)&gt;AA369+AQ370,AA369+AQ370-BH370,$C370-SUM($BT370:BX370))))</f>
        <v>0</v>
      </c>
      <c r="BZ370" s="90">
        <f ca="1">IF(AB369&lt;=0,0,IF($C370&lt;=SUM($BT370:BY370),0,IF(BI370+$C370-SUM($BT370:BY370)&gt;AB369+AR370,AB369+AR370-BI370,$C370-SUM($BT370:BY370))))</f>
        <v>0</v>
      </c>
      <c r="CA370" s="90">
        <f ca="1">IF(AC369&lt;=0,0,IF($C370&lt;=SUM($BT370:BZ370),0,IF(BJ370+$C370-SUM($BT370:BZ370)&gt;AC369+AS370,AC369+AS370-BJ370,$C370-SUM($BT370:BZ370))))</f>
        <v>0</v>
      </c>
      <c r="CB370" s="90">
        <f ca="1">IF(AD369&lt;=0,0,IF($C370&lt;=SUM($BT370:CA370),0,IF(BK370+$C370-SUM($BT370:CA370)&gt;AD369+AT370,AD369+AT370-BK370,$C370-SUM($BT370:CA370))))</f>
        <v>0</v>
      </c>
      <c r="CC370" s="90">
        <f ca="1">IF(AE369&lt;=0,0,IF($C370&lt;=SUM($BT370:CB370),0,IF(BL370+$C370-SUM($BT370:CB370)&gt;AE369+AU370,AE369+AU370-BL370,$C370-SUM($BT370:CB370))))</f>
        <v>0</v>
      </c>
      <c r="CD370" s="90">
        <f ca="1">IF(AF369&lt;=0,0,IF($C370&lt;=SUM($BT370:CC370),0,IF(BM370+$C370-SUM($BT370:CC370)&gt;AF369+AV370,AF369+AV370-BM370,$C370-SUM($BT370:CC370))))</f>
        <v>0</v>
      </c>
      <c r="CE370" s="90">
        <f ca="1">IF(AG369&lt;=0,0,IF($C370&lt;=SUM($BT370:CD370),0,IF(BN370+$C370-SUM($BT370:CD370)&gt;AG369+AW370,AG369+AW370-BN370,$C370-SUM($BT370:CD370))))</f>
        <v>0</v>
      </c>
      <c r="CF370" s="90">
        <f ca="1">IF(AH369&lt;=0,0,IF($C370&lt;=SUM($BT370:CE370),0,IF(BO370+$C370-SUM($BT370:CE370)&gt;AH369+AX370,AH369+AX370-BO370,$C370-SUM($BT370:CE370))))</f>
        <v>0</v>
      </c>
      <c r="CG370" s="90">
        <f ca="1">IF(AI369&lt;=0,0,IF($C370&lt;=SUM($BT370:CF370),0,IF(BP370+$C370-SUM($BT370:CF370)&gt;AI369+AY370,AI369+AY370-BP370,$C370-SUM($BT370:CF370))))</f>
        <v>0</v>
      </c>
      <c r="CH370" s="90">
        <f ca="1">IF(AJ369&lt;=0,0,IF($C370&lt;=SUM($BT370:CG370),0,IF(BQ370+$C370-SUM($BT370:CG370)&gt;AJ369+AZ370,AJ369+AZ370-BQ370,$C370-SUM($BT370:CG370))))</f>
        <v>0</v>
      </c>
    </row>
    <row r="371" spans="1:86" ht="11.1" customHeight="1" x14ac:dyDescent="0.2">
      <c r="A371" s="86" t="str">
        <f t="shared" ca="1" si="345"/>
        <v/>
      </c>
      <c r="B371" s="87" t="e">
        <f t="shared" ca="1" si="410"/>
        <v>#N/A</v>
      </c>
      <c r="C371" s="88" t="str">
        <f t="shared" ca="1" si="346"/>
        <v/>
      </c>
      <c r="D371" s="89"/>
      <c r="E371" s="90">
        <f t="shared" ca="1" si="347"/>
        <v>0</v>
      </c>
      <c r="F371" s="90">
        <f t="shared" ca="1" si="348"/>
        <v>0</v>
      </c>
      <c r="G371" s="90">
        <f t="shared" ca="1" si="349"/>
        <v>0</v>
      </c>
      <c r="H371" s="90">
        <f t="shared" ca="1" si="350"/>
        <v>0</v>
      </c>
      <c r="I371" s="90">
        <f t="shared" ca="1" si="351"/>
        <v>0</v>
      </c>
      <c r="J371" s="90">
        <f t="shared" ca="1" si="352"/>
        <v>0</v>
      </c>
      <c r="K371" s="90">
        <f t="shared" ca="1" si="353"/>
        <v>0</v>
      </c>
      <c r="L371" s="90">
        <f t="shared" ca="1" si="354"/>
        <v>0</v>
      </c>
      <c r="M371" s="90">
        <f t="shared" ca="1" si="355"/>
        <v>0</v>
      </c>
      <c r="N371" s="90">
        <f t="shared" ca="1" si="356"/>
        <v>0</v>
      </c>
      <c r="O371" s="90">
        <f t="shared" ca="1" si="357"/>
        <v>0</v>
      </c>
      <c r="P371" s="90">
        <f t="shared" ca="1" si="358"/>
        <v>0</v>
      </c>
      <c r="Q371" s="90">
        <f t="shared" ca="1" si="359"/>
        <v>0</v>
      </c>
      <c r="R371" s="90">
        <f t="shared" ca="1" si="360"/>
        <v>0</v>
      </c>
      <c r="S371" s="90">
        <f t="shared" ca="1" si="361"/>
        <v>0</v>
      </c>
      <c r="T371" s="91"/>
      <c r="U371" s="90">
        <f t="shared" ca="1" si="344"/>
        <v>0</v>
      </c>
      <c r="V371" s="90">
        <f t="shared" ca="1" si="362"/>
        <v>0</v>
      </c>
      <c r="W371" s="90">
        <f t="shared" ca="1" si="363"/>
        <v>0</v>
      </c>
      <c r="X371" s="90">
        <f t="shared" ca="1" si="364"/>
        <v>0</v>
      </c>
      <c r="Y371" s="90">
        <f t="shared" ca="1" si="365"/>
        <v>0</v>
      </c>
      <c r="Z371" s="90">
        <f t="shared" ca="1" si="366"/>
        <v>0</v>
      </c>
      <c r="AA371" s="90">
        <f t="shared" ca="1" si="367"/>
        <v>0</v>
      </c>
      <c r="AB371" s="90">
        <f t="shared" ca="1" si="368"/>
        <v>0</v>
      </c>
      <c r="AC371" s="90">
        <f t="shared" ca="1" si="369"/>
        <v>0</v>
      </c>
      <c r="AD371" s="90">
        <f t="shared" ca="1" si="370"/>
        <v>0</v>
      </c>
      <c r="AE371" s="90">
        <f t="shared" ca="1" si="371"/>
        <v>0</v>
      </c>
      <c r="AF371" s="90">
        <f t="shared" ca="1" si="372"/>
        <v>0</v>
      </c>
      <c r="AG371" s="90">
        <f t="shared" ca="1" si="373"/>
        <v>0</v>
      </c>
      <c r="AH371" s="90">
        <f t="shared" ca="1" si="374"/>
        <v>0</v>
      </c>
      <c r="AI371" s="90">
        <f t="shared" ca="1" si="375"/>
        <v>0</v>
      </c>
      <c r="AJ371" s="90">
        <f t="shared" ca="1" si="376"/>
        <v>0</v>
      </c>
      <c r="AK371" s="94"/>
      <c r="AL371" s="90">
        <f t="shared" ca="1" si="377"/>
        <v>0</v>
      </c>
      <c r="AM371" s="90">
        <f t="shared" ca="1" si="378"/>
        <v>0</v>
      </c>
      <c r="AN371" s="90">
        <f t="shared" ca="1" si="379"/>
        <v>0</v>
      </c>
      <c r="AO371" s="90">
        <f t="shared" ca="1" si="380"/>
        <v>0</v>
      </c>
      <c r="AP371" s="90">
        <f t="shared" ca="1" si="381"/>
        <v>0</v>
      </c>
      <c r="AQ371" s="90">
        <f t="shared" ca="1" si="382"/>
        <v>0</v>
      </c>
      <c r="AR371" s="90">
        <f t="shared" ca="1" si="383"/>
        <v>0</v>
      </c>
      <c r="AS371" s="90">
        <f t="shared" ca="1" si="384"/>
        <v>0</v>
      </c>
      <c r="AT371" s="90">
        <f t="shared" ca="1" si="385"/>
        <v>0</v>
      </c>
      <c r="AU371" s="90">
        <f t="shared" ca="1" si="386"/>
        <v>0</v>
      </c>
      <c r="AV371" s="90">
        <f t="shared" ca="1" si="387"/>
        <v>0</v>
      </c>
      <c r="AW371" s="90">
        <f t="shared" ca="1" si="388"/>
        <v>0</v>
      </c>
      <c r="AX371" s="90">
        <f t="shared" ca="1" si="389"/>
        <v>0</v>
      </c>
      <c r="AY371" s="90">
        <f t="shared" ca="1" si="390"/>
        <v>0</v>
      </c>
      <c r="AZ371" s="90">
        <f t="shared" ca="1" si="391"/>
        <v>0</v>
      </c>
      <c r="BA371" s="92">
        <f t="shared" ca="1" si="392"/>
        <v>0</v>
      </c>
      <c r="BB371" s="95"/>
      <c r="BC371" s="90">
        <f t="shared" ca="1" si="393"/>
        <v>0</v>
      </c>
      <c r="BD371" s="90">
        <f t="shared" ca="1" si="394"/>
        <v>0</v>
      </c>
      <c r="BE371" s="90">
        <f t="shared" ca="1" si="395"/>
        <v>0</v>
      </c>
      <c r="BF371" s="90">
        <f t="shared" ca="1" si="396"/>
        <v>0</v>
      </c>
      <c r="BG371" s="90">
        <f t="shared" ca="1" si="397"/>
        <v>0</v>
      </c>
      <c r="BH371" s="90">
        <f t="shared" ca="1" si="398"/>
        <v>0</v>
      </c>
      <c r="BI371" s="90">
        <f t="shared" ca="1" si="399"/>
        <v>0</v>
      </c>
      <c r="BJ371" s="90">
        <f t="shared" ca="1" si="400"/>
        <v>0</v>
      </c>
      <c r="BK371" s="90">
        <f t="shared" ca="1" si="401"/>
        <v>0</v>
      </c>
      <c r="BL371" s="90">
        <f t="shared" ca="1" si="402"/>
        <v>0</v>
      </c>
      <c r="BM371" s="90">
        <f t="shared" ca="1" si="403"/>
        <v>0</v>
      </c>
      <c r="BN371" s="90">
        <f t="shared" ca="1" si="404"/>
        <v>0</v>
      </c>
      <c r="BO371" s="90">
        <f t="shared" ca="1" si="405"/>
        <v>0</v>
      </c>
      <c r="BP371" s="90">
        <f t="shared" ca="1" si="406"/>
        <v>0</v>
      </c>
      <c r="BQ371" s="90">
        <f t="shared" ca="1" si="407"/>
        <v>0</v>
      </c>
      <c r="BR371" s="92">
        <f t="shared" ca="1" si="408"/>
        <v>0</v>
      </c>
      <c r="BS371" s="92"/>
      <c r="BT371" s="93">
        <f t="shared" ca="1" si="409"/>
        <v>0</v>
      </c>
      <c r="BU371" s="90">
        <f ca="1">IF(W370&lt;=0,0,IF($C371&lt;=SUM($BT371:BT371),0,IF(BD371+$C371-SUM($BT371:BT371)&gt;W370+AM371,W370+AM371-BD371,$C371-SUM($BT371:BT371))))</f>
        <v>0</v>
      </c>
      <c r="BV371" s="90">
        <f ca="1">IF(X370&lt;=0,0,IF($C371&lt;=SUM($BT371:BU371),0,IF(BE371+$C371-SUM($BT371:BU371)&gt;X370+AN371,X370+AN371-BE371,$C371-SUM($BT371:BU371))))</f>
        <v>0</v>
      </c>
      <c r="BW371" s="90">
        <f ca="1">IF(Y370&lt;=0,0,IF($C371&lt;=SUM($BT371:BV371),0,IF(BF371+$C371-SUM($BT371:BV371)&gt;Y370+AO371,Y370+AO371-BF371,$C371-SUM($BT371:BV371))))</f>
        <v>0</v>
      </c>
      <c r="BX371" s="90">
        <f ca="1">IF(Z370&lt;=0,0,IF($C371&lt;=SUM($BT371:BW371),0,IF(BG371+$C371-SUM($BT371:BW371)&gt;Z370+AP371,Z370+AP371-BG371,$C371-SUM($BT371:BW371))))</f>
        <v>0</v>
      </c>
      <c r="BY371" s="90">
        <f ca="1">IF(AA370&lt;=0,0,IF($C371&lt;=SUM($BT371:BX371),0,IF(BH371+$C371-SUM($BT371:BX371)&gt;AA370+AQ371,AA370+AQ371-BH371,$C371-SUM($BT371:BX371))))</f>
        <v>0</v>
      </c>
      <c r="BZ371" s="90">
        <f ca="1">IF(AB370&lt;=0,0,IF($C371&lt;=SUM($BT371:BY371),0,IF(BI371+$C371-SUM($BT371:BY371)&gt;AB370+AR371,AB370+AR371-BI371,$C371-SUM($BT371:BY371))))</f>
        <v>0</v>
      </c>
      <c r="CA371" s="90">
        <f ca="1">IF(AC370&lt;=0,0,IF($C371&lt;=SUM($BT371:BZ371),0,IF(BJ371+$C371-SUM($BT371:BZ371)&gt;AC370+AS371,AC370+AS371-BJ371,$C371-SUM($BT371:BZ371))))</f>
        <v>0</v>
      </c>
      <c r="CB371" s="90">
        <f ca="1">IF(AD370&lt;=0,0,IF($C371&lt;=SUM($BT371:CA371),0,IF(BK371+$C371-SUM($BT371:CA371)&gt;AD370+AT371,AD370+AT371-BK371,$C371-SUM($BT371:CA371))))</f>
        <v>0</v>
      </c>
      <c r="CC371" s="90">
        <f ca="1">IF(AE370&lt;=0,0,IF($C371&lt;=SUM($BT371:CB371),0,IF(BL371+$C371-SUM($BT371:CB371)&gt;AE370+AU371,AE370+AU371-BL371,$C371-SUM($BT371:CB371))))</f>
        <v>0</v>
      </c>
      <c r="CD371" s="90">
        <f ca="1">IF(AF370&lt;=0,0,IF($C371&lt;=SUM($BT371:CC371),0,IF(BM371+$C371-SUM($BT371:CC371)&gt;AF370+AV371,AF370+AV371-BM371,$C371-SUM($BT371:CC371))))</f>
        <v>0</v>
      </c>
      <c r="CE371" s="90">
        <f ca="1">IF(AG370&lt;=0,0,IF($C371&lt;=SUM($BT371:CD371),0,IF(BN371+$C371-SUM($BT371:CD371)&gt;AG370+AW371,AG370+AW371-BN371,$C371-SUM($BT371:CD371))))</f>
        <v>0</v>
      </c>
      <c r="CF371" s="90">
        <f ca="1">IF(AH370&lt;=0,0,IF($C371&lt;=SUM($BT371:CE371),0,IF(BO371+$C371-SUM($BT371:CE371)&gt;AH370+AX371,AH370+AX371-BO371,$C371-SUM($BT371:CE371))))</f>
        <v>0</v>
      </c>
      <c r="CG371" s="90">
        <f ca="1">IF(AI370&lt;=0,0,IF($C371&lt;=SUM($BT371:CF371),0,IF(BP371+$C371-SUM($BT371:CF371)&gt;AI370+AY371,AI370+AY371-BP371,$C371-SUM($BT371:CF371))))</f>
        <v>0</v>
      </c>
      <c r="CH371" s="90">
        <f ca="1">IF(AJ370&lt;=0,0,IF($C371&lt;=SUM($BT371:CG371),0,IF(BQ371+$C371-SUM($BT371:CG371)&gt;AJ370+AZ371,AJ370+AZ371-BQ371,$C371-SUM($BT371:CG371))))</f>
        <v>0</v>
      </c>
    </row>
    <row r="372" spans="1:86" ht="11.1" customHeight="1" x14ac:dyDescent="0.2">
      <c r="A372" s="86" t="str">
        <f t="shared" ca="1" si="345"/>
        <v/>
      </c>
      <c r="B372" s="87" t="e">
        <f t="shared" ca="1" si="410"/>
        <v>#N/A</v>
      </c>
      <c r="C372" s="88" t="str">
        <f t="shared" ca="1" si="346"/>
        <v/>
      </c>
      <c r="D372" s="89"/>
      <c r="E372" s="90">
        <f t="shared" ca="1" si="347"/>
        <v>0</v>
      </c>
      <c r="F372" s="90">
        <f t="shared" ca="1" si="348"/>
        <v>0</v>
      </c>
      <c r="G372" s="90">
        <f t="shared" ca="1" si="349"/>
        <v>0</v>
      </c>
      <c r="H372" s="90">
        <f t="shared" ca="1" si="350"/>
        <v>0</v>
      </c>
      <c r="I372" s="90">
        <f t="shared" ca="1" si="351"/>
        <v>0</v>
      </c>
      <c r="J372" s="90">
        <f t="shared" ca="1" si="352"/>
        <v>0</v>
      </c>
      <c r="K372" s="90">
        <f t="shared" ca="1" si="353"/>
        <v>0</v>
      </c>
      <c r="L372" s="90">
        <f t="shared" ca="1" si="354"/>
        <v>0</v>
      </c>
      <c r="M372" s="90">
        <f t="shared" ca="1" si="355"/>
        <v>0</v>
      </c>
      <c r="N372" s="90">
        <f t="shared" ca="1" si="356"/>
        <v>0</v>
      </c>
      <c r="O372" s="90">
        <f t="shared" ca="1" si="357"/>
        <v>0</v>
      </c>
      <c r="P372" s="90">
        <f t="shared" ca="1" si="358"/>
        <v>0</v>
      </c>
      <c r="Q372" s="90">
        <f t="shared" ca="1" si="359"/>
        <v>0</v>
      </c>
      <c r="R372" s="90">
        <f t="shared" ca="1" si="360"/>
        <v>0</v>
      </c>
      <c r="S372" s="90">
        <f t="shared" ca="1" si="361"/>
        <v>0</v>
      </c>
      <c r="T372" s="91"/>
      <c r="U372" s="90">
        <f t="shared" ca="1" si="344"/>
        <v>0</v>
      </c>
      <c r="V372" s="90">
        <f t="shared" ca="1" si="362"/>
        <v>0</v>
      </c>
      <c r="W372" s="90">
        <f t="shared" ca="1" si="363"/>
        <v>0</v>
      </c>
      <c r="X372" s="90">
        <f t="shared" ca="1" si="364"/>
        <v>0</v>
      </c>
      <c r="Y372" s="90">
        <f t="shared" ca="1" si="365"/>
        <v>0</v>
      </c>
      <c r="Z372" s="90">
        <f t="shared" ca="1" si="366"/>
        <v>0</v>
      </c>
      <c r="AA372" s="90">
        <f t="shared" ca="1" si="367"/>
        <v>0</v>
      </c>
      <c r="AB372" s="90">
        <f t="shared" ca="1" si="368"/>
        <v>0</v>
      </c>
      <c r="AC372" s="90">
        <f t="shared" ca="1" si="369"/>
        <v>0</v>
      </c>
      <c r="AD372" s="90">
        <f t="shared" ca="1" si="370"/>
        <v>0</v>
      </c>
      <c r="AE372" s="90">
        <f t="shared" ca="1" si="371"/>
        <v>0</v>
      </c>
      <c r="AF372" s="90">
        <f t="shared" ca="1" si="372"/>
        <v>0</v>
      </c>
      <c r="AG372" s="90">
        <f t="shared" ca="1" si="373"/>
        <v>0</v>
      </c>
      <c r="AH372" s="90">
        <f t="shared" ca="1" si="374"/>
        <v>0</v>
      </c>
      <c r="AI372" s="90">
        <f t="shared" ca="1" si="375"/>
        <v>0</v>
      </c>
      <c r="AJ372" s="90">
        <f t="shared" ca="1" si="376"/>
        <v>0</v>
      </c>
      <c r="AK372" s="94"/>
      <c r="AL372" s="90">
        <f t="shared" ca="1" si="377"/>
        <v>0</v>
      </c>
      <c r="AM372" s="90">
        <f t="shared" ca="1" si="378"/>
        <v>0</v>
      </c>
      <c r="AN372" s="90">
        <f t="shared" ca="1" si="379"/>
        <v>0</v>
      </c>
      <c r="AO372" s="90">
        <f t="shared" ca="1" si="380"/>
        <v>0</v>
      </c>
      <c r="AP372" s="90">
        <f t="shared" ca="1" si="381"/>
        <v>0</v>
      </c>
      <c r="AQ372" s="90">
        <f t="shared" ca="1" si="382"/>
        <v>0</v>
      </c>
      <c r="AR372" s="90">
        <f t="shared" ca="1" si="383"/>
        <v>0</v>
      </c>
      <c r="AS372" s="90">
        <f t="shared" ca="1" si="384"/>
        <v>0</v>
      </c>
      <c r="AT372" s="90">
        <f t="shared" ca="1" si="385"/>
        <v>0</v>
      </c>
      <c r="AU372" s="90">
        <f t="shared" ca="1" si="386"/>
        <v>0</v>
      </c>
      <c r="AV372" s="90">
        <f t="shared" ca="1" si="387"/>
        <v>0</v>
      </c>
      <c r="AW372" s="90">
        <f t="shared" ca="1" si="388"/>
        <v>0</v>
      </c>
      <c r="AX372" s="90">
        <f t="shared" ca="1" si="389"/>
        <v>0</v>
      </c>
      <c r="AY372" s="90">
        <f t="shared" ca="1" si="390"/>
        <v>0</v>
      </c>
      <c r="AZ372" s="90">
        <f t="shared" ca="1" si="391"/>
        <v>0</v>
      </c>
      <c r="BA372" s="92">
        <f t="shared" ca="1" si="392"/>
        <v>0</v>
      </c>
      <c r="BB372" s="95"/>
      <c r="BC372" s="90">
        <f t="shared" ca="1" si="393"/>
        <v>0</v>
      </c>
      <c r="BD372" s="90">
        <f t="shared" ca="1" si="394"/>
        <v>0</v>
      </c>
      <c r="BE372" s="90">
        <f t="shared" ca="1" si="395"/>
        <v>0</v>
      </c>
      <c r="BF372" s="90">
        <f t="shared" ca="1" si="396"/>
        <v>0</v>
      </c>
      <c r="BG372" s="90">
        <f t="shared" ca="1" si="397"/>
        <v>0</v>
      </c>
      <c r="BH372" s="90">
        <f t="shared" ca="1" si="398"/>
        <v>0</v>
      </c>
      <c r="BI372" s="90">
        <f t="shared" ca="1" si="399"/>
        <v>0</v>
      </c>
      <c r="BJ372" s="90">
        <f t="shared" ca="1" si="400"/>
        <v>0</v>
      </c>
      <c r="BK372" s="90">
        <f t="shared" ca="1" si="401"/>
        <v>0</v>
      </c>
      <c r="BL372" s="90">
        <f t="shared" ca="1" si="402"/>
        <v>0</v>
      </c>
      <c r="BM372" s="90">
        <f t="shared" ca="1" si="403"/>
        <v>0</v>
      </c>
      <c r="BN372" s="90">
        <f t="shared" ca="1" si="404"/>
        <v>0</v>
      </c>
      <c r="BO372" s="90">
        <f t="shared" ca="1" si="405"/>
        <v>0</v>
      </c>
      <c r="BP372" s="90">
        <f t="shared" ca="1" si="406"/>
        <v>0</v>
      </c>
      <c r="BQ372" s="90">
        <f t="shared" ca="1" si="407"/>
        <v>0</v>
      </c>
      <c r="BR372" s="92">
        <f t="shared" ca="1" si="408"/>
        <v>0</v>
      </c>
      <c r="BS372" s="92"/>
      <c r="BT372" s="93">
        <f t="shared" ca="1" si="409"/>
        <v>0</v>
      </c>
      <c r="BU372" s="90">
        <f ca="1">IF(W371&lt;=0,0,IF($C372&lt;=SUM($BT372:BT372),0,IF(BD372+$C372-SUM($BT372:BT372)&gt;W371+AM372,W371+AM372-BD372,$C372-SUM($BT372:BT372))))</f>
        <v>0</v>
      </c>
      <c r="BV372" s="90">
        <f ca="1">IF(X371&lt;=0,0,IF($C372&lt;=SUM($BT372:BU372),0,IF(BE372+$C372-SUM($BT372:BU372)&gt;X371+AN372,X371+AN372-BE372,$C372-SUM($BT372:BU372))))</f>
        <v>0</v>
      </c>
      <c r="BW372" s="90">
        <f ca="1">IF(Y371&lt;=0,0,IF($C372&lt;=SUM($BT372:BV372),0,IF(BF372+$C372-SUM($BT372:BV372)&gt;Y371+AO372,Y371+AO372-BF372,$C372-SUM($BT372:BV372))))</f>
        <v>0</v>
      </c>
      <c r="BX372" s="90">
        <f ca="1">IF(Z371&lt;=0,0,IF($C372&lt;=SUM($BT372:BW372),0,IF(BG372+$C372-SUM($BT372:BW372)&gt;Z371+AP372,Z371+AP372-BG372,$C372-SUM($BT372:BW372))))</f>
        <v>0</v>
      </c>
      <c r="BY372" s="90">
        <f ca="1">IF(AA371&lt;=0,0,IF($C372&lt;=SUM($BT372:BX372),0,IF(BH372+$C372-SUM($BT372:BX372)&gt;AA371+AQ372,AA371+AQ372-BH372,$C372-SUM($BT372:BX372))))</f>
        <v>0</v>
      </c>
      <c r="BZ372" s="90">
        <f ca="1">IF(AB371&lt;=0,0,IF($C372&lt;=SUM($BT372:BY372),0,IF(BI372+$C372-SUM($BT372:BY372)&gt;AB371+AR372,AB371+AR372-BI372,$C372-SUM($BT372:BY372))))</f>
        <v>0</v>
      </c>
      <c r="CA372" s="90">
        <f ca="1">IF(AC371&lt;=0,0,IF($C372&lt;=SUM($BT372:BZ372),0,IF(BJ372+$C372-SUM($BT372:BZ372)&gt;AC371+AS372,AC371+AS372-BJ372,$C372-SUM($BT372:BZ372))))</f>
        <v>0</v>
      </c>
      <c r="CB372" s="90">
        <f ca="1">IF(AD371&lt;=0,0,IF($C372&lt;=SUM($BT372:CA372),0,IF(BK372+$C372-SUM($BT372:CA372)&gt;AD371+AT372,AD371+AT372-BK372,$C372-SUM($BT372:CA372))))</f>
        <v>0</v>
      </c>
      <c r="CC372" s="90">
        <f ca="1">IF(AE371&lt;=0,0,IF($C372&lt;=SUM($BT372:CB372),0,IF(BL372+$C372-SUM($BT372:CB372)&gt;AE371+AU372,AE371+AU372-BL372,$C372-SUM($BT372:CB372))))</f>
        <v>0</v>
      </c>
      <c r="CD372" s="90">
        <f ca="1">IF(AF371&lt;=0,0,IF($C372&lt;=SUM($BT372:CC372),0,IF(BM372+$C372-SUM($BT372:CC372)&gt;AF371+AV372,AF371+AV372-BM372,$C372-SUM($BT372:CC372))))</f>
        <v>0</v>
      </c>
      <c r="CE372" s="90">
        <f ca="1">IF(AG371&lt;=0,0,IF($C372&lt;=SUM($BT372:CD372),0,IF(BN372+$C372-SUM($BT372:CD372)&gt;AG371+AW372,AG371+AW372-BN372,$C372-SUM($BT372:CD372))))</f>
        <v>0</v>
      </c>
      <c r="CF372" s="90">
        <f ca="1">IF(AH371&lt;=0,0,IF($C372&lt;=SUM($BT372:CE372),0,IF(BO372+$C372-SUM($BT372:CE372)&gt;AH371+AX372,AH371+AX372-BO372,$C372-SUM($BT372:CE372))))</f>
        <v>0</v>
      </c>
      <c r="CG372" s="90">
        <f ca="1">IF(AI371&lt;=0,0,IF($C372&lt;=SUM($BT372:CF372),0,IF(BP372+$C372-SUM($BT372:CF372)&gt;AI371+AY372,AI371+AY372-BP372,$C372-SUM($BT372:CF372))))</f>
        <v>0</v>
      </c>
      <c r="CH372" s="90">
        <f ca="1">IF(AJ371&lt;=0,0,IF($C372&lt;=SUM($BT372:CG372),0,IF(BQ372+$C372-SUM($BT372:CG372)&gt;AJ371+AZ372,AJ371+AZ372-BQ372,$C372-SUM($BT372:CG372))))</f>
        <v>0</v>
      </c>
    </row>
    <row r="373" spans="1:86" ht="11.1" customHeight="1" x14ac:dyDescent="0.2">
      <c r="A373" s="86" t="str">
        <f t="shared" ca="1" si="345"/>
        <v/>
      </c>
      <c r="B373" s="87" t="e">
        <f t="shared" ca="1" si="410"/>
        <v>#N/A</v>
      </c>
      <c r="C373" s="88" t="str">
        <f t="shared" ca="1" si="346"/>
        <v/>
      </c>
      <c r="D373" s="89"/>
      <c r="E373" s="90">
        <f t="shared" ca="1" si="347"/>
        <v>0</v>
      </c>
      <c r="F373" s="90">
        <f t="shared" ca="1" si="348"/>
        <v>0</v>
      </c>
      <c r="G373" s="90">
        <f t="shared" ca="1" si="349"/>
        <v>0</v>
      </c>
      <c r="H373" s="90">
        <f t="shared" ca="1" si="350"/>
        <v>0</v>
      </c>
      <c r="I373" s="90">
        <f t="shared" ca="1" si="351"/>
        <v>0</v>
      </c>
      <c r="J373" s="90">
        <f t="shared" ca="1" si="352"/>
        <v>0</v>
      </c>
      <c r="K373" s="90">
        <f t="shared" ca="1" si="353"/>
        <v>0</v>
      </c>
      <c r="L373" s="90">
        <f t="shared" ca="1" si="354"/>
        <v>0</v>
      </c>
      <c r="M373" s="90">
        <f t="shared" ca="1" si="355"/>
        <v>0</v>
      </c>
      <c r="N373" s="90">
        <f t="shared" ca="1" si="356"/>
        <v>0</v>
      </c>
      <c r="O373" s="90">
        <f t="shared" ca="1" si="357"/>
        <v>0</v>
      </c>
      <c r="P373" s="90">
        <f t="shared" ca="1" si="358"/>
        <v>0</v>
      </c>
      <c r="Q373" s="90">
        <f t="shared" ca="1" si="359"/>
        <v>0</v>
      </c>
      <c r="R373" s="90">
        <f t="shared" ca="1" si="360"/>
        <v>0</v>
      </c>
      <c r="S373" s="90">
        <f t="shared" ca="1" si="361"/>
        <v>0</v>
      </c>
      <c r="T373" s="91"/>
      <c r="U373" s="90">
        <f t="shared" ca="1" si="344"/>
        <v>0</v>
      </c>
      <c r="V373" s="90">
        <f t="shared" ca="1" si="362"/>
        <v>0</v>
      </c>
      <c r="W373" s="90">
        <f t="shared" ca="1" si="363"/>
        <v>0</v>
      </c>
      <c r="X373" s="90">
        <f t="shared" ca="1" si="364"/>
        <v>0</v>
      </c>
      <c r="Y373" s="90">
        <f t="shared" ca="1" si="365"/>
        <v>0</v>
      </c>
      <c r="Z373" s="90">
        <f t="shared" ca="1" si="366"/>
        <v>0</v>
      </c>
      <c r="AA373" s="90">
        <f t="shared" ca="1" si="367"/>
        <v>0</v>
      </c>
      <c r="AB373" s="90">
        <f t="shared" ca="1" si="368"/>
        <v>0</v>
      </c>
      <c r="AC373" s="90">
        <f t="shared" ca="1" si="369"/>
        <v>0</v>
      </c>
      <c r="AD373" s="90">
        <f t="shared" ca="1" si="370"/>
        <v>0</v>
      </c>
      <c r="AE373" s="90">
        <f t="shared" ca="1" si="371"/>
        <v>0</v>
      </c>
      <c r="AF373" s="90">
        <f t="shared" ca="1" si="372"/>
        <v>0</v>
      </c>
      <c r="AG373" s="90">
        <f t="shared" ca="1" si="373"/>
        <v>0</v>
      </c>
      <c r="AH373" s="90">
        <f t="shared" ca="1" si="374"/>
        <v>0</v>
      </c>
      <c r="AI373" s="90">
        <f t="shared" ca="1" si="375"/>
        <v>0</v>
      </c>
      <c r="AJ373" s="90">
        <f t="shared" ca="1" si="376"/>
        <v>0</v>
      </c>
      <c r="AK373" s="94"/>
      <c r="AL373" s="90">
        <f t="shared" ca="1" si="377"/>
        <v>0</v>
      </c>
      <c r="AM373" s="90">
        <f t="shared" ca="1" si="378"/>
        <v>0</v>
      </c>
      <c r="AN373" s="90">
        <f t="shared" ca="1" si="379"/>
        <v>0</v>
      </c>
      <c r="AO373" s="90">
        <f t="shared" ca="1" si="380"/>
        <v>0</v>
      </c>
      <c r="AP373" s="90">
        <f t="shared" ca="1" si="381"/>
        <v>0</v>
      </c>
      <c r="AQ373" s="90">
        <f t="shared" ca="1" si="382"/>
        <v>0</v>
      </c>
      <c r="AR373" s="90">
        <f t="shared" ca="1" si="383"/>
        <v>0</v>
      </c>
      <c r="AS373" s="90">
        <f t="shared" ca="1" si="384"/>
        <v>0</v>
      </c>
      <c r="AT373" s="90">
        <f t="shared" ca="1" si="385"/>
        <v>0</v>
      </c>
      <c r="AU373" s="90">
        <f t="shared" ca="1" si="386"/>
        <v>0</v>
      </c>
      <c r="AV373" s="90">
        <f t="shared" ca="1" si="387"/>
        <v>0</v>
      </c>
      <c r="AW373" s="90">
        <f t="shared" ca="1" si="388"/>
        <v>0</v>
      </c>
      <c r="AX373" s="90">
        <f t="shared" ca="1" si="389"/>
        <v>0</v>
      </c>
      <c r="AY373" s="90">
        <f t="shared" ca="1" si="390"/>
        <v>0</v>
      </c>
      <c r="AZ373" s="90">
        <f t="shared" ca="1" si="391"/>
        <v>0</v>
      </c>
      <c r="BA373" s="92">
        <f t="shared" ca="1" si="392"/>
        <v>0</v>
      </c>
      <c r="BB373" s="95"/>
      <c r="BC373" s="90">
        <f t="shared" ca="1" si="393"/>
        <v>0</v>
      </c>
      <c r="BD373" s="90">
        <f t="shared" ca="1" si="394"/>
        <v>0</v>
      </c>
      <c r="BE373" s="90">
        <f t="shared" ca="1" si="395"/>
        <v>0</v>
      </c>
      <c r="BF373" s="90">
        <f t="shared" ca="1" si="396"/>
        <v>0</v>
      </c>
      <c r="BG373" s="90">
        <f t="shared" ca="1" si="397"/>
        <v>0</v>
      </c>
      <c r="BH373" s="90">
        <f t="shared" ca="1" si="398"/>
        <v>0</v>
      </c>
      <c r="BI373" s="90">
        <f t="shared" ca="1" si="399"/>
        <v>0</v>
      </c>
      <c r="BJ373" s="90">
        <f t="shared" ca="1" si="400"/>
        <v>0</v>
      </c>
      <c r="BK373" s="90">
        <f t="shared" ca="1" si="401"/>
        <v>0</v>
      </c>
      <c r="BL373" s="90">
        <f t="shared" ca="1" si="402"/>
        <v>0</v>
      </c>
      <c r="BM373" s="90">
        <f t="shared" ca="1" si="403"/>
        <v>0</v>
      </c>
      <c r="BN373" s="90">
        <f t="shared" ca="1" si="404"/>
        <v>0</v>
      </c>
      <c r="BO373" s="90">
        <f t="shared" ca="1" si="405"/>
        <v>0</v>
      </c>
      <c r="BP373" s="90">
        <f t="shared" ca="1" si="406"/>
        <v>0</v>
      </c>
      <c r="BQ373" s="90">
        <f t="shared" ca="1" si="407"/>
        <v>0</v>
      </c>
      <c r="BR373" s="92">
        <f t="shared" ca="1" si="408"/>
        <v>0</v>
      </c>
      <c r="BS373" s="92"/>
      <c r="BT373" s="93">
        <f t="shared" ca="1" si="409"/>
        <v>0</v>
      </c>
      <c r="BU373" s="90">
        <f ca="1">IF(W372&lt;=0,0,IF($C373&lt;=SUM($BT373:BT373),0,IF(BD373+$C373-SUM($BT373:BT373)&gt;W372+AM373,W372+AM373-BD373,$C373-SUM($BT373:BT373))))</f>
        <v>0</v>
      </c>
      <c r="BV373" s="90">
        <f ca="1">IF(X372&lt;=0,0,IF($C373&lt;=SUM($BT373:BU373),0,IF(BE373+$C373-SUM($BT373:BU373)&gt;X372+AN373,X372+AN373-BE373,$C373-SUM($BT373:BU373))))</f>
        <v>0</v>
      </c>
      <c r="BW373" s="90">
        <f ca="1">IF(Y372&lt;=0,0,IF($C373&lt;=SUM($BT373:BV373),0,IF(BF373+$C373-SUM($BT373:BV373)&gt;Y372+AO373,Y372+AO373-BF373,$C373-SUM($BT373:BV373))))</f>
        <v>0</v>
      </c>
      <c r="BX373" s="90">
        <f ca="1">IF(Z372&lt;=0,0,IF($C373&lt;=SUM($BT373:BW373),0,IF(BG373+$C373-SUM($BT373:BW373)&gt;Z372+AP373,Z372+AP373-BG373,$C373-SUM($BT373:BW373))))</f>
        <v>0</v>
      </c>
      <c r="BY373" s="90">
        <f ca="1">IF(AA372&lt;=0,0,IF($C373&lt;=SUM($BT373:BX373),0,IF(BH373+$C373-SUM($BT373:BX373)&gt;AA372+AQ373,AA372+AQ373-BH373,$C373-SUM($BT373:BX373))))</f>
        <v>0</v>
      </c>
      <c r="BZ373" s="90">
        <f ca="1">IF(AB372&lt;=0,0,IF($C373&lt;=SUM($BT373:BY373),0,IF(BI373+$C373-SUM($BT373:BY373)&gt;AB372+AR373,AB372+AR373-BI373,$C373-SUM($BT373:BY373))))</f>
        <v>0</v>
      </c>
      <c r="CA373" s="90">
        <f ca="1">IF(AC372&lt;=0,0,IF($C373&lt;=SUM($BT373:BZ373),0,IF(BJ373+$C373-SUM($BT373:BZ373)&gt;AC372+AS373,AC372+AS373-BJ373,$C373-SUM($BT373:BZ373))))</f>
        <v>0</v>
      </c>
      <c r="CB373" s="90">
        <f ca="1">IF(AD372&lt;=0,0,IF($C373&lt;=SUM($BT373:CA373),0,IF(BK373+$C373-SUM($BT373:CA373)&gt;AD372+AT373,AD372+AT373-BK373,$C373-SUM($BT373:CA373))))</f>
        <v>0</v>
      </c>
      <c r="CC373" s="90">
        <f ca="1">IF(AE372&lt;=0,0,IF($C373&lt;=SUM($BT373:CB373),0,IF(BL373+$C373-SUM($BT373:CB373)&gt;AE372+AU373,AE372+AU373-BL373,$C373-SUM($BT373:CB373))))</f>
        <v>0</v>
      </c>
      <c r="CD373" s="90">
        <f ca="1">IF(AF372&lt;=0,0,IF($C373&lt;=SUM($BT373:CC373),0,IF(BM373+$C373-SUM($BT373:CC373)&gt;AF372+AV373,AF372+AV373-BM373,$C373-SUM($BT373:CC373))))</f>
        <v>0</v>
      </c>
      <c r="CE373" s="90">
        <f ca="1">IF(AG372&lt;=0,0,IF($C373&lt;=SUM($BT373:CD373),0,IF(BN373+$C373-SUM($BT373:CD373)&gt;AG372+AW373,AG372+AW373-BN373,$C373-SUM($BT373:CD373))))</f>
        <v>0</v>
      </c>
      <c r="CF373" s="90">
        <f ca="1">IF(AH372&lt;=0,0,IF($C373&lt;=SUM($BT373:CE373),0,IF(BO373+$C373-SUM($BT373:CE373)&gt;AH372+AX373,AH372+AX373-BO373,$C373-SUM($BT373:CE373))))</f>
        <v>0</v>
      </c>
      <c r="CG373" s="90">
        <f ca="1">IF(AI372&lt;=0,0,IF($C373&lt;=SUM($BT373:CF373),0,IF(BP373+$C373-SUM($BT373:CF373)&gt;AI372+AY373,AI372+AY373-BP373,$C373-SUM($BT373:CF373))))</f>
        <v>0</v>
      </c>
      <c r="CH373" s="90">
        <f ca="1">IF(AJ372&lt;=0,0,IF($C373&lt;=SUM($BT373:CG373),0,IF(BQ373+$C373-SUM($BT373:CG373)&gt;AJ372+AZ373,AJ372+AZ373-BQ373,$C373-SUM($BT373:CG373))))</f>
        <v>0</v>
      </c>
    </row>
    <row r="374" spans="1:86" ht="11.1" customHeight="1" x14ac:dyDescent="0.2">
      <c r="A374" s="86" t="str">
        <f t="shared" ca="1" si="345"/>
        <v/>
      </c>
      <c r="B374" s="87" t="e">
        <f t="shared" ca="1" si="410"/>
        <v>#N/A</v>
      </c>
      <c r="C374" s="88" t="str">
        <f t="shared" ca="1" si="346"/>
        <v/>
      </c>
      <c r="D374" s="89"/>
      <c r="E374" s="90">
        <f t="shared" ca="1" si="347"/>
        <v>0</v>
      </c>
      <c r="F374" s="90">
        <f t="shared" ca="1" si="348"/>
        <v>0</v>
      </c>
      <c r="G374" s="90">
        <f t="shared" ca="1" si="349"/>
        <v>0</v>
      </c>
      <c r="H374" s="90">
        <f t="shared" ca="1" si="350"/>
        <v>0</v>
      </c>
      <c r="I374" s="90">
        <f t="shared" ca="1" si="351"/>
        <v>0</v>
      </c>
      <c r="J374" s="90">
        <f t="shared" ca="1" si="352"/>
        <v>0</v>
      </c>
      <c r="K374" s="90">
        <f t="shared" ca="1" si="353"/>
        <v>0</v>
      </c>
      <c r="L374" s="90">
        <f t="shared" ca="1" si="354"/>
        <v>0</v>
      </c>
      <c r="M374" s="90">
        <f t="shared" ca="1" si="355"/>
        <v>0</v>
      </c>
      <c r="N374" s="90">
        <f t="shared" ca="1" si="356"/>
        <v>0</v>
      </c>
      <c r="O374" s="90">
        <f t="shared" ca="1" si="357"/>
        <v>0</v>
      </c>
      <c r="P374" s="90">
        <f t="shared" ca="1" si="358"/>
        <v>0</v>
      </c>
      <c r="Q374" s="90">
        <f t="shared" ca="1" si="359"/>
        <v>0</v>
      </c>
      <c r="R374" s="90">
        <f t="shared" ca="1" si="360"/>
        <v>0</v>
      </c>
      <c r="S374" s="90">
        <f t="shared" ca="1" si="361"/>
        <v>0</v>
      </c>
      <c r="T374" s="91"/>
      <c r="U374" s="90">
        <f t="shared" ca="1" si="344"/>
        <v>0</v>
      </c>
      <c r="V374" s="90">
        <f t="shared" ca="1" si="362"/>
        <v>0</v>
      </c>
      <c r="W374" s="90">
        <f t="shared" ca="1" si="363"/>
        <v>0</v>
      </c>
      <c r="X374" s="90">
        <f t="shared" ca="1" si="364"/>
        <v>0</v>
      </c>
      <c r="Y374" s="90">
        <f t="shared" ca="1" si="365"/>
        <v>0</v>
      </c>
      <c r="Z374" s="90">
        <f t="shared" ca="1" si="366"/>
        <v>0</v>
      </c>
      <c r="AA374" s="90">
        <f t="shared" ca="1" si="367"/>
        <v>0</v>
      </c>
      <c r="AB374" s="90">
        <f t="shared" ca="1" si="368"/>
        <v>0</v>
      </c>
      <c r="AC374" s="90">
        <f t="shared" ca="1" si="369"/>
        <v>0</v>
      </c>
      <c r="AD374" s="90">
        <f t="shared" ca="1" si="370"/>
        <v>0</v>
      </c>
      <c r="AE374" s="90">
        <f t="shared" ca="1" si="371"/>
        <v>0</v>
      </c>
      <c r="AF374" s="90">
        <f t="shared" ca="1" si="372"/>
        <v>0</v>
      </c>
      <c r="AG374" s="90">
        <f t="shared" ca="1" si="373"/>
        <v>0</v>
      </c>
      <c r="AH374" s="90">
        <f t="shared" ca="1" si="374"/>
        <v>0</v>
      </c>
      <c r="AI374" s="90">
        <f t="shared" ca="1" si="375"/>
        <v>0</v>
      </c>
      <c r="AJ374" s="90">
        <f t="shared" ca="1" si="376"/>
        <v>0</v>
      </c>
      <c r="AK374" s="94"/>
      <c r="AL374" s="90">
        <f t="shared" ca="1" si="377"/>
        <v>0</v>
      </c>
      <c r="AM374" s="90">
        <f t="shared" ca="1" si="378"/>
        <v>0</v>
      </c>
      <c r="AN374" s="90">
        <f t="shared" ca="1" si="379"/>
        <v>0</v>
      </c>
      <c r="AO374" s="90">
        <f t="shared" ca="1" si="380"/>
        <v>0</v>
      </c>
      <c r="AP374" s="90">
        <f t="shared" ca="1" si="381"/>
        <v>0</v>
      </c>
      <c r="AQ374" s="90">
        <f t="shared" ca="1" si="382"/>
        <v>0</v>
      </c>
      <c r="AR374" s="90">
        <f t="shared" ca="1" si="383"/>
        <v>0</v>
      </c>
      <c r="AS374" s="90">
        <f t="shared" ca="1" si="384"/>
        <v>0</v>
      </c>
      <c r="AT374" s="90">
        <f t="shared" ca="1" si="385"/>
        <v>0</v>
      </c>
      <c r="AU374" s="90">
        <f t="shared" ca="1" si="386"/>
        <v>0</v>
      </c>
      <c r="AV374" s="90">
        <f t="shared" ca="1" si="387"/>
        <v>0</v>
      </c>
      <c r="AW374" s="90">
        <f t="shared" ca="1" si="388"/>
        <v>0</v>
      </c>
      <c r="AX374" s="90">
        <f t="shared" ca="1" si="389"/>
        <v>0</v>
      </c>
      <c r="AY374" s="90">
        <f t="shared" ca="1" si="390"/>
        <v>0</v>
      </c>
      <c r="AZ374" s="90">
        <f t="shared" ca="1" si="391"/>
        <v>0</v>
      </c>
      <c r="BA374" s="92">
        <f t="shared" ca="1" si="392"/>
        <v>0</v>
      </c>
      <c r="BB374" s="95"/>
      <c r="BC374" s="90">
        <f t="shared" ca="1" si="393"/>
        <v>0</v>
      </c>
      <c r="BD374" s="90">
        <f t="shared" ca="1" si="394"/>
        <v>0</v>
      </c>
      <c r="BE374" s="90">
        <f t="shared" ca="1" si="395"/>
        <v>0</v>
      </c>
      <c r="BF374" s="90">
        <f t="shared" ca="1" si="396"/>
        <v>0</v>
      </c>
      <c r="BG374" s="90">
        <f t="shared" ca="1" si="397"/>
        <v>0</v>
      </c>
      <c r="BH374" s="90">
        <f t="shared" ca="1" si="398"/>
        <v>0</v>
      </c>
      <c r="BI374" s="90">
        <f t="shared" ca="1" si="399"/>
        <v>0</v>
      </c>
      <c r="BJ374" s="90">
        <f t="shared" ca="1" si="400"/>
        <v>0</v>
      </c>
      <c r="BK374" s="90">
        <f t="shared" ca="1" si="401"/>
        <v>0</v>
      </c>
      <c r="BL374" s="90">
        <f t="shared" ca="1" si="402"/>
        <v>0</v>
      </c>
      <c r="BM374" s="90">
        <f t="shared" ca="1" si="403"/>
        <v>0</v>
      </c>
      <c r="BN374" s="90">
        <f t="shared" ca="1" si="404"/>
        <v>0</v>
      </c>
      <c r="BO374" s="90">
        <f t="shared" ca="1" si="405"/>
        <v>0</v>
      </c>
      <c r="BP374" s="90">
        <f t="shared" ca="1" si="406"/>
        <v>0</v>
      </c>
      <c r="BQ374" s="90">
        <f t="shared" ca="1" si="407"/>
        <v>0</v>
      </c>
      <c r="BR374" s="92">
        <f t="shared" ca="1" si="408"/>
        <v>0</v>
      </c>
      <c r="BS374" s="92"/>
      <c r="BT374" s="93">
        <f t="shared" ca="1" si="409"/>
        <v>0</v>
      </c>
      <c r="BU374" s="90">
        <f ca="1">IF(W373&lt;=0,0,IF($C374&lt;=SUM($BT374:BT374),0,IF(BD374+$C374-SUM($BT374:BT374)&gt;W373+AM374,W373+AM374-BD374,$C374-SUM($BT374:BT374))))</f>
        <v>0</v>
      </c>
      <c r="BV374" s="90">
        <f ca="1">IF(X373&lt;=0,0,IF($C374&lt;=SUM($BT374:BU374),0,IF(BE374+$C374-SUM($BT374:BU374)&gt;X373+AN374,X373+AN374-BE374,$C374-SUM($BT374:BU374))))</f>
        <v>0</v>
      </c>
      <c r="BW374" s="90">
        <f ca="1">IF(Y373&lt;=0,0,IF($C374&lt;=SUM($BT374:BV374),0,IF(BF374+$C374-SUM($BT374:BV374)&gt;Y373+AO374,Y373+AO374-BF374,$C374-SUM($BT374:BV374))))</f>
        <v>0</v>
      </c>
      <c r="BX374" s="90">
        <f ca="1">IF(Z373&lt;=0,0,IF($C374&lt;=SUM($BT374:BW374),0,IF(BG374+$C374-SUM($BT374:BW374)&gt;Z373+AP374,Z373+AP374-BG374,$C374-SUM($BT374:BW374))))</f>
        <v>0</v>
      </c>
      <c r="BY374" s="90">
        <f ca="1">IF(AA373&lt;=0,0,IF($C374&lt;=SUM($BT374:BX374),0,IF(BH374+$C374-SUM($BT374:BX374)&gt;AA373+AQ374,AA373+AQ374-BH374,$C374-SUM($BT374:BX374))))</f>
        <v>0</v>
      </c>
      <c r="BZ374" s="90">
        <f ca="1">IF(AB373&lt;=0,0,IF($C374&lt;=SUM($BT374:BY374),0,IF(BI374+$C374-SUM($BT374:BY374)&gt;AB373+AR374,AB373+AR374-BI374,$C374-SUM($BT374:BY374))))</f>
        <v>0</v>
      </c>
      <c r="CA374" s="90">
        <f ca="1">IF(AC373&lt;=0,0,IF($C374&lt;=SUM($BT374:BZ374),0,IF(BJ374+$C374-SUM($BT374:BZ374)&gt;AC373+AS374,AC373+AS374-BJ374,$C374-SUM($BT374:BZ374))))</f>
        <v>0</v>
      </c>
      <c r="CB374" s="90">
        <f ca="1">IF(AD373&lt;=0,0,IF($C374&lt;=SUM($BT374:CA374),0,IF(BK374+$C374-SUM($BT374:CA374)&gt;AD373+AT374,AD373+AT374-BK374,$C374-SUM($BT374:CA374))))</f>
        <v>0</v>
      </c>
      <c r="CC374" s="90">
        <f ca="1">IF(AE373&lt;=0,0,IF($C374&lt;=SUM($BT374:CB374),0,IF(BL374+$C374-SUM($BT374:CB374)&gt;AE373+AU374,AE373+AU374-BL374,$C374-SUM($BT374:CB374))))</f>
        <v>0</v>
      </c>
      <c r="CD374" s="90">
        <f ca="1">IF(AF373&lt;=0,0,IF($C374&lt;=SUM($BT374:CC374),0,IF(BM374+$C374-SUM($BT374:CC374)&gt;AF373+AV374,AF373+AV374-BM374,$C374-SUM($BT374:CC374))))</f>
        <v>0</v>
      </c>
      <c r="CE374" s="90">
        <f ca="1">IF(AG373&lt;=0,0,IF($C374&lt;=SUM($BT374:CD374),0,IF(BN374+$C374-SUM($BT374:CD374)&gt;AG373+AW374,AG373+AW374-BN374,$C374-SUM($BT374:CD374))))</f>
        <v>0</v>
      </c>
      <c r="CF374" s="90">
        <f ca="1">IF(AH373&lt;=0,0,IF($C374&lt;=SUM($BT374:CE374),0,IF(BO374+$C374-SUM($BT374:CE374)&gt;AH373+AX374,AH373+AX374-BO374,$C374-SUM($BT374:CE374))))</f>
        <v>0</v>
      </c>
      <c r="CG374" s="90">
        <f ca="1">IF(AI373&lt;=0,0,IF($C374&lt;=SUM($BT374:CF374),0,IF(BP374+$C374-SUM($BT374:CF374)&gt;AI373+AY374,AI373+AY374-BP374,$C374-SUM($BT374:CF374))))</f>
        <v>0</v>
      </c>
      <c r="CH374" s="90">
        <f ca="1">IF(AJ373&lt;=0,0,IF($C374&lt;=SUM($BT374:CG374),0,IF(BQ374+$C374-SUM($BT374:CG374)&gt;AJ373+AZ374,AJ373+AZ374-BQ374,$C374-SUM($BT374:CG374))))</f>
        <v>0</v>
      </c>
    </row>
    <row r="375" spans="1:86" ht="11.1" customHeight="1" x14ac:dyDescent="0.2">
      <c r="A375" s="86" t="str">
        <f t="shared" ca="1" si="345"/>
        <v/>
      </c>
      <c r="B375" s="87" t="e">
        <f t="shared" ca="1" si="410"/>
        <v>#N/A</v>
      </c>
      <c r="C375" s="88" t="str">
        <f t="shared" ca="1" si="346"/>
        <v/>
      </c>
      <c r="D375" s="89"/>
      <c r="E375" s="90">
        <f t="shared" ca="1" si="347"/>
        <v>0</v>
      </c>
      <c r="F375" s="90">
        <f t="shared" ca="1" si="348"/>
        <v>0</v>
      </c>
      <c r="G375" s="90">
        <f t="shared" ca="1" si="349"/>
        <v>0</v>
      </c>
      <c r="H375" s="90">
        <f t="shared" ca="1" si="350"/>
        <v>0</v>
      </c>
      <c r="I375" s="90">
        <f t="shared" ca="1" si="351"/>
        <v>0</v>
      </c>
      <c r="J375" s="90">
        <f t="shared" ca="1" si="352"/>
        <v>0</v>
      </c>
      <c r="K375" s="90">
        <f t="shared" ca="1" si="353"/>
        <v>0</v>
      </c>
      <c r="L375" s="90">
        <f t="shared" ca="1" si="354"/>
        <v>0</v>
      </c>
      <c r="M375" s="90">
        <f t="shared" ca="1" si="355"/>
        <v>0</v>
      </c>
      <c r="N375" s="90">
        <f t="shared" ca="1" si="356"/>
        <v>0</v>
      </c>
      <c r="O375" s="90">
        <f t="shared" ca="1" si="357"/>
        <v>0</v>
      </c>
      <c r="P375" s="90">
        <f t="shared" ca="1" si="358"/>
        <v>0</v>
      </c>
      <c r="Q375" s="90">
        <f t="shared" ca="1" si="359"/>
        <v>0</v>
      </c>
      <c r="R375" s="90">
        <f t="shared" ca="1" si="360"/>
        <v>0</v>
      </c>
      <c r="S375" s="90">
        <f t="shared" ca="1" si="361"/>
        <v>0</v>
      </c>
      <c r="T375" s="91"/>
      <c r="U375" s="90">
        <f t="shared" ca="1" si="344"/>
        <v>0</v>
      </c>
      <c r="V375" s="90">
        <f t="shared" ca="1" si="362"/>
        <v>0</v>
      </c>
      <c r="W375" s="90">
        <f t="shared" ca="1" si="363"/>
        <v>0</v>
      </c>
      <c r="X375" s="90">
        <f t="shared" ca="1" si="364"/>
        <v>0</v>
      </c>
      <c r="Y375" s="90">
        <f t="shared" ca="1" si="365"/>
        <v>0</v>
      </c>
      <c r="Z375" s="90">
        <f t="shared" ca="1" si="366"/>
        <v>0</v>
      </c>
      <c r="AA375" s="90">
        <f t="shared" ca="1" si="367"/>
        <v>0</v>
      </c>
      <c r="AB375" s="90">
        <f t="shared" ca="1" si="368"/>
        <v>0</v>
      </c>
      <c r="AC375" s="90">
        <f t="shared" ca="1" si="369"/>
        <v>0</v>
      </c>
      <c r="AD375" s="90">
        <f t="shared" ca="1" si="370"/>
        <v>0</v>
      </c>
      <c r="AE375" s="90">
        <f t="shared" ca="1" si="371"/>
        <v>0</v>
      </c>
      <c r="AF375" s="90">
        <f t="shared" ca="1" si="372"/>
        <v>0</v>
      </c>
      <c r="AG375" s="90">
        <f t="shared" ca="1" si="373"/>
        <v>0</v>
      </c>
      <c r="AH375" s="90">
        <f t="shared" ca="1" si="374"/>
        <v>0</v>
      </c>
      <c r="AI375" s="90">
        <f t="shared" ca="1" si="375"/>
        <v>0</v>
      </c>
      <c r="AJ375" s="90">
        <f t="shared" ca="1" si="376"/>
        <v>0</v>
      </c>
      <c r="AK375" s="94"/>
      <c r="AL375" s="90">
        <f t="shared" ca="1" si="377"/>
        <v>0</v>
      </c>
      <c r="AM375" s="90">
        <f t="shared" ca="1" si="378"/>
        <v>0</v>
      </c>
      <c r="AN375" s="90">
        <f t="shared" ca="1" si="379"/>
        <v>0</v>
      </c>
      <c r="AO375" s="90">
        <f t="shared" ca="1" si="380"/>
        <v>0</v>
      </c>
      <c r="AP375" s="90">
        <f t="shared" ca="1" si="381"/>
        <v>0</v>
      </c>
      <c r="AQ375" s="90">
        <f t="shared" ca="1" si="382"/>
        <v>0</v>
      </c>
      <c r="AR375" s="90">
        <f t="shared" ca="1" si="383"/>
        <v>0</v>
      </c>
      <c r="AS375" s="90">
        <f t="shared" ca="1" si="384"/>
        <v>0</v>
      </c>
      <c r="AT375" s="90">
        <f t="shared" ca="1" si="385"/>
        <v>0</v>
      </c>
      <c r="AU375" s="90">
        <f t="shared" ca="1" si="386"/>
        <v>0</v>
      </c>
      <c r="AV375" s="90">
        <f t="shared" ca="1" si="387"/>
        <v>0</v>
      </c>
      <c r="AW375" s="90">
        <f t="shared" ca="1" si="388"/>
        <v>0</v>
      </c>
      <c r="AX375" s="90">
        <f t="shared" ca="1" si="389"/>
        <v>0</v>
      </c>
      <c r="AY375" s="90">
        <f t="shared" ca="1" si="390"/>
        <v>0</v>
      </c>
      <c r="AZ375" s="90">
        <f t="shared" ca="1" si="391"/>
        <v>0</v>
      </c>
      <c r="BA375" s="92">
        <f t="shared" ca="1" si="392"/>
        <v>0</v>
      </c>
      <c r="BB375" s="95"/>
      <c r="BC375" s="90">
        <f t="shared" ca="1" si="393"/>
        <v>0</v>
      </c>
      <c r="BD375" s="90">
        <f t="shared" ca="1" si="394"/>
        <v>0</v>
      </c>
      <c r="BE375" s="90">
        <f t="shared" ca="1" si="395"/>
        <v>0</v>
      </c>
      <c r="BF375" s="90">
        <f t="shared" ca="1" si="396"/>
        <v>0</v>
      </c>
      <c r="BG375" s="90">
        <f t="shared" ca="1" si="397"/>
        <v>0</v>
      </c>
      <c r="BH375" s="90">
        <f t="shared" ca="1" si="398"/>
        <v>0</v>
      </c>
      <c r="BI375" s="90">
        <f t="shared" ca="1" si="399"/>
        <v>0</v>
      </c>
      <c r="BJ375" s="90">
        <f t="shared" ca="1" si="400"/>
        <v>0</v>
      </c>
      <c r="BK375" s="90">
        <f t="shared" ca="1" si="401"/>
        <v>0</v>
      </c>
      <c r="BL375" s="90">
        <f t="shared" ca="1" si="402"/>
        <v>0</v>
      </c>
      <c r="BM375" s="90">
        <f t="shared" ca="1" si="403"/>
        <v>0</v>
      </c>
      <c r="BN375" s="90">
        <f t="shared" ca="1" si="404"/>
        <v>0</v>
      </c>
      <c r="BO375" s="90">
        <f t="shared" ca="1" si="405"/>
        <v>0</v>
      </c>
      <c r="BP375" s="90">
        <f t="shared" ca="1" si="406"/>
        <v>0</v>
      </c>
      <c r="BQ375" s="90">
        <f t="shared" ca="1" si="407"/>
        <v>0</v>
      </c>
      <c r="BR375" s="92">
        <f t="shared" ca="1" si="408"/>
        <v>0</v>
      </c>
      <c r="BS375" s="92"/>
      <c r="BT375" s="93">
        <f t="shared" ca="1" si="409"/>
        <v>0</v>
      </c>
      <c r="BU375" s="90">
        <f ca="1">IF(W374&lt;=0,0,IF($C375&lt;=SUM($BT375:BT375),0,IF(BD375+$C375-SUM($BT375:BT375)&gt;W374+AM375,W374+AM375-BD375,$C375-SUM($BT375:BT375))))</f>
        <v>0</v>
      </c>
      <c r="BV375" s="90">
        <f ca="1">IF(X374&lt;=0,0,IF($C375&lt;=SUM($BT375:BU375),0,IF(BE375+$C375-SUM($BT375:BU375)&gt;X374+AN375,X374+AN375-BE375,$C375-SUM($BT375:BU375))))</f>
        <v>0</v>
      </c>
      <c r="BW375" s="90">
        <f ca="1">IF(Y374&lt;=0,0,IF($C375&lt;=SUM($BT375:BV375),0,IF(BF375+$C375-SUM($BT375:BV375)&gt;Y374+AO375,Y374+AO375-BF375,$C375-SUM($BT375:BV375))))</f>
        <v>0</v>
      </c>
      <c r="BX375" s="90">
        <f ca="1">IF(Z374&lt;=0,0,IF($C375&lt;=SUM($BT375:BW375),0,IF(BG375+$C375-SUM($BT375:BW375)&gt;Z374+AP375,Z374+AP375-BG375,$C375-SUM($BT375:BW375))))</f>
        <v>0</v>
      </c>
      <c r="BY375" s="90">
        <f ca="1">IF(AA374&lt;=0,0,IF($C375&lt;=SUM($BT375:BX375),0,IF(BH375+$C375-SUM($BT375:BX375)&gt;AA374+AQ375,AA374+AQ375-BH375,$C375-SUM($BT375:BX375))))</f>
        <v>0</v>
      </c>
      <c r="BZ375" s="90">
        <f ca="1">IF(AB374&lt;=0,0,IF($C375&lt;=SUM($BT375:BY375),0,IF(BI375+$C375-SUM($BT375:BY375)&gt;AB374+AR375,AB374+AR375-BI375,$C375-SUM($BT375:BY375))))</f>
        <v>0</v>
      </c>
      <c r="CA375" s="90">
        <f ca="1">IF(AC374&lt;=0,0,IF($C375&lt;=SUM($BT375:BZ375),0,IF(BJ375+$C375-SUM($BT375:BZ375)&gt;AC374+AS375,AC374+AS375-BJ375,$C375-SUM($BT375:BZ375))))</f>
        <v>0</v>
      </c>
      <c r="CB375" s="90">
        <f ca="1">IF(AD374&lt;=0,0,IF($C375&lt;=SUM($BT375:CA375),0,IF(BK375+$C375-SUM($BT375:CA375)&gt;AD374+AT375,AD374+AT375-BK375,$C375-SUM($BT375:CA375))))</f>
        <v>0</v>
      </c>
      <c r="CC375" s="90">
        <f ca="1">IF(AE374&lt;=0,0,IF($C375&lt;=SUM($BT375:CB375),0,IF(BL375+$C375-SUM($BT375:CB375)&gt;AE374+AU375,AE374+AU375-BL375,$C375-SUM($BT375:CB375))))</f>
        <v>0</v>
      </c>
      <c r="CD375" s="90">
        <f ca="1">IF(AF374&lt;=0,0,IF($C375&lt;=SUM($BT375:CC375),0,IF(BM375+$C375-SUM($BT375:CC375)&gt;AF374+AV375,AF374+AV375-BM375,$C375-SUM($BT375:CC375))))</f>
        <v>0</v>
      </c>
      <c r="CE375" s="90">
        <f ca="1">IF(AG374&lt;=0,0,IF($C375&lt;=SUM($BT375:CD375),0,IF(BN375+$C375-SUM($BT375:CD375)&gt;AG374+AW375,AG374+AW375-BN375,$C375-SUM($BT375:CD375))))</f>
        <v>0</v>
      </c>
      <c r="CF375" s="90">
        <f ca="1">IF(AH374&lt;=0,0,IF($C375&lt;=SUM($BT375:CE375),0,IF(BO375+$C375-SUM($BT375:CE375)&gt;AH374+AX375,AH374+AX375-BO375,$C375-SUM($BT375:CE375))))</f>
        <v>0</v>
      </c>
      <c r="CG375" s="90">
        <f ca="1">IF(AI374&lt;=0,0,IF($C375&lt;=SUM($BT375:CF375),0,IF(BP375+$C375-SUM($BT375:CF375)&gt;AI374+AY375,AI374+AY375-BP375,$C375-SUM($BT375:CF375))))</f>
        <v>0</v>
      </c>
      <c r="CH375" s="90">
        <f ca="1">IF(AJ374&lt;=0,0,IF($C375&lt;=SUM($BT375:CG375),0,IF(BQ375+$C375-SUM($BT375:CG375)&gt;AJ374+AZ375,AJ374+AZ375-BQ375,$C375-SUM($BT375:CG375))))</f>
        <v>0</v>
      </c>
    </row>
    <row r="376" spans="1:86" ht="11.1" customHeight="1" x14ac:dyDescent="0.2">
      <c r="A376" s="86" t="str">
        <f t="shared" ca="1" si="345"/>
        <v/>
      </c>
      <c r="B376" s="87" t="e">
        <f t="shared" ca="1" si="410"/>
        <v>#N/A</v>
      </c>
      <c r="C376" s="88" t="str">
        <f t="shared" ca="1" si="346"/>
        <v/>
      </c>
      <c r="D376" s="89"/>
      <c r="E376" s="90">
        <f t="shared" ca="1" si="347"/>
        <v>0</v>
      </c>
      <c r="F376" s="90">
        <f t="shared" ca="1" si="348"/>
        <v>0</v>
      </c>
      <c r="G376" s="90">
        <f t="shared" ca="1" si="349"/>
        <v>0</v>
      </c>
      <c r="H376" s="90">
        <f t="shared" ca="1" si="350"/>
        <v>0</v>
      </c>
      <c r="I376" s="90">
        <f t="shared" ca="1" si="351"/>
        <v>0</v>
      </c>
      <c r="J376" s="90">
        <f t="shared" ca="1" si="352"/>
        <v>0</v>
      </c>
      <c r="K376" s="90">
        <f t="shared" ca="1" si="353"/>
        <v>0</v>
      </c>
      <c r="L376" s="90">
        <f t="shared" ca="1" si="354"/>
        <v>0</v>
      </c>
      <c r="M376" s="90">
        <f t="shared" ca="1" si="355"/>
        <v>0</v>
      </c>
      <c r="N376" s="90">
        <f t="shared" ca="1" si="356"/>
        <v>0</v>
      </c>
      <c r="O376" s="90">
        <f t="shared" ca="1" si="357"/>
        <v>0</v>
      </c>
      <c r="P376" s="90">
        <f t="shared" ca="1" si="358"/>
        <v>0</v>
      </c>
      <c r="Q376" s="90">
        <f t="shared" ca="1" si="359"/>
        <v>0</v>
      </c>
      <c r="R376" s="90">
        <f t="shared" ca="1" si="360"/>
        <v>0</v>
      </c>
      <c r="S376" s="90">
        <f t="shared" ca="1" si="361"/>
        <v>0</v>
      </c>
      <c r="T376" s="91"/>
      <c r="U376" s="90">
        <f t="shared" ca="1" si="344"/>
        <v>0</v>
      </c>
      <c r="V376" s="90">
        <f t="shared" ca="1" si="362"/>
        <v>0</v>
      </c>
      <c r="W376" s="90">
        <f t="shared" ca="1" si="363"/>
        <v>0</v>
      </c>
      <c r="X376" s="90">
        <f t="shared" ca="1" si="364"/>
        <v>0</v>
      </c>
      <c r="Y376" s="90">
        <f t="shared" ca="1" si="365"/>
        <v>0</v>
      </c>
      <c r="Z376" s="90">
        <f t="shared" ca="1" si="366"/>
        <v>0</v>
      </c>
      <c r="AA376" s="90">
        <f t="shared" ca="1" si="367"/>
        <v>0</v>
      </c>
      <c r="AB376" s="90">
        <f t="shared" ca="1" si="368"/>
        <v>0</v>
      </c>
      <c r="AC376" s="90">
        <f t="shared" ca="1" si="369"/>
        <v>0</v>
      </c>
      <c r="AD376" s="90">
        <f t="shared" ca="1" si="370"/>
        <v>0</v>
      </c>
      <c r="AE376" s="90">
        <f t="shared" ca="1" si="371"/>
        <v>0</v>
      </c>
      <c r="AF376" s="90">
        <f t="shared" ca="1" si="372"/>
        <v>0</v>
      </c>
      <c r="AG376" s="90">
        <f t="shared" ca="1" si="373"/>
        <v>0</v>
      </c>
      <c r="AH376" s="90">
        <f t="shared" ca="1" si="374"/>
        <v>0</v>
      </c>
      <c r="AI376" s="90">
        <f t="shared" ca="1" si="375"/>
        <v>0</v>
      </c>
      <c r="AJ376" s="90">
        <f t="shared" ca="1" si="376"/>
        <v>0</v>
      </c>
      <c r="AK376" s="94"/>
      <c r="AL376" s="90">
        <f t="shared" ca="1" si="377"/>
        <v>0</v>
      </c>
      <c r="AM376" s="90">
        <f t="shared" ca="1" si="378"/>
        <v>0</v>
      </c>
      <c r="AN376" s="90">
        <f t="shared" ca="1" si="379"/>
        <v>0</v>
      </c>
      <c r="AO376" s="90">
        <f t="shared" ca="1" si="380"/>
        <v>0</v>
      </c>
      <c r="AP376" s="90">
        <f t="shared" ca="1" si="381"/>
        <v>0</v>
      </c>
      <c r="AQ376" s="90">
        <f t="shared" ca="1" si="382"/>
        <v>0</v>
      </c>
      <c r="AR376" s="90">
        <f t="shared" ca="1" si="383"/>
        <v>0</v>
      </c>
      <c r="AS376" s="90">
        <f t="shared" ca="1" si="384"/>
        <v>0</v>
      </c>
      <c r="AT376" s="90">
        <f t="shared" ca="1" si="385"/>
        <v>0</v>
      </c>
      <c r="AU376" s="90">
        <f t="shared" ca="1" si="386"/>
        <v>0</v>
      </c>
      <c r="AV376" s="90">
        <f t="shared" ca="1" si="387"/>
        <v>0</v>
      </c>
      <c r="AW376" s="90">
        <f t="shared" ca="1" si="388"/>
        <v>0</v>
      </c>
      <c r="AX376" s="90">
        <f t="shared" ca="1" si="389"/>
        <v>0</v>
      </c>
      <c r="AY376" s="90">
        <f t="shared" ca="1" si="390"/>
        <v>0</v>
      </c>
      <c r="AZ376" s="90">
        <f t="shared" ca="1" si="391"/>
        <v>0</v>
      </c>
      <c r="BA376" s="92">
        <f t="shared" ca="1" si="392"/>
        <v>0</v>
      </c>
      <c r="BB376" s="95"/>
      <c r="BC376" s="90">
        <f t="shared" ca="1" si="393"/>
        <v>0</v>
      </c>
      <c r="BD376" s="90">
        <f t="shared" ca="1" si="394"/>
        <v>0</v>
      </c>
      <c r="BE376" s="90">
        <f t="shared" ca="1" si="395"/>
        <v>0</v>
      </c>
      <c r="BF376" s="90">
        <f t="shared" ca="1" si="396"/>
        <v>0</v>
      </c>
      <c r="BG376" s="90">
        <f t="shared" ca="1" si="397"/>
        <v>0</v>
      </c>
      <c r="BH376" s="90">
        <f t="shared" ca="1" si="398"/>
        <v>0</v>
      </c>
      <c r="BI376" s="90">
        <f t="shared" ca="1" si="399"/>
        <v>0</v>
      </c>
      <c r="BJ376" s="90">
        <f t="shared" ca="1" si="400"/>
        <v>0</v>
      </c>
      <c r="BK376" s="90">
        <f t="shared" ca="1" si="401"/>
        <v>0</v>
      </c>
      <c r="BL376" s="90">
        <f t="shared" ca="1" si="402"/>
        <v>0</v>
      </c>
      <c r="BM376" s="90">
        <f t="shared" ca="1" si="403"/>
        <v>0</v>
      </c>
      <c r="BN376" s="90">
        <f t="shared" ca="1" si="404"/>
        <v>0</v>
      </c>
      <c r="BO376" s="90">
        <f t="shared" ca="1" si="405"/>
        <v>0</v>
      </c>
      <c r="BP376" s="90">
        <f t="shared" ca="1" si="406"/>
        <v>0</v>
      </c>
      <c r="BQ376" s="90">
        <f t="shared" ca="1" si="407"/>
        <v>0</v>
      </c>
      <c r="BR376" s="92">
        <f t="shared" ca="1" si="408"/>
        <v>0</v>
      </c>
      <c r="BS376" s="92"/>
      <c r="BT376" s="93">
        <f t="shared" ca="1" si="409"/>
        <v>0</v>
      </c>
      <c r="BU376" s="90">
        <f ca="1">IF(W375&lt;=0,0,IF($C376&lt;=SUM($BT376:BT376),0,IF(BD376+$C376-SUM($BT376:BT376)&gt;W375+AM376,W375+AM376-BD376,$C376-SUM($BT376:BT376))))</f>
        <v>0</v>
      </c>
      <c r="BV376" s="90">
        <f ca="1">IF(X375&lt;=0,0,IF($C376&lt;=SUM($BT376:BU376),0,IF(BE376+$C376-SUM($BT376:BU376)&gt;X375+AN376,X375+AN376-BE376,$C376-SUM($BT376:BU376))))</f>
        <v>0</v>
      </c>
      <c r="BW376" s="90">
        <f ca="1">IF(Y375&lt;=0,0,IF($C376&lt;=SUM($BT376:BV376),0,IF(BF376+$C376-SUM($BT376:BV376)&gt;Y375+AO376,Y375+AO376-BF376,$C376-SUM($BT376:BV376))))</f>
        <v>0</v>
      </c>
      <c r="BX376" s="90">
        <f ca="1">IF(Z375&lt;=0,0,IF($C376&lt;=SUM($BT376:BW376),0,IF(BG376+$C376-SUM($BT376:BW376)&gt;Z375+AP376,Z375+AP376-BG376,$C376-SUM($BT376:BW376))))</f>
        <v>0</v>
      </c>
      <c r="BY376" s="90">
        <f ca="1">IF(AA375&lt;=0,0,IF($C376&lt;=SUM($BT376:BX376),0,IF(BH376+$C376-SUM($BT376:BX376)&gt;AA375+AQ376,AA375+AQ376-BH376,$C376-SUM($BT376:BX376))))</f>
        <v>0</v>
      </c>
      <c r="BZ376" s="90">
        <f ca="1">IF(AB375&lt;=0,0,IF($C376&lt;=SUM($BT376:BY376),0,IF(BI376+$C376-SUM($BT376:BY376)&gt;AB375+AR376,AB375+AR376-BI376,$C376-SUM($BT376:BY376))))</f>
        <v>0</v>
      </c>
      <c r="CA376" s="90">
        <f ca="1">IF(AC375&lt;=0,0,IF($C376&lt;=SUM($BT376:BZ376),0,IF(BJ376+$C376-SUM($BT376:BZ376)&gt;AC375+AS376,AC375+AS376-BJ376,$C376-SUM($BT376:BZ376))))</f>
        <v>0</v>
      </c>
      <c r="CB376" s="90">
        <f ca="1">IF(AD375&lt;=0,0,IF($C376&lt;=SUM($BT376:CA376),0,IF(BK376+$C376-SUM($BT376:CA376)&gt;AD375+AT376,AD375+AT376-BK376,$C376-SUM($BT376:CA376))))</f>
        <v>0</v>
      </c>
      <c r="CC376" s="90">
        <f ca="1">IF(AE375&lt;=0,0,IF($C376&lt;=SUM($BT376:CB376),0,IF(BL376+$C376-SUM($BT376:CB376)&gt;AE375+AU376,AE375+AU376-BL376,$C376-SUM($BT376:CB376))))</f>
        <v>0</v>
      </c>
      <c r="CD376" s="90">
        <f ca="1">IF(AF375&lt;=0,0,IF($C376&lt;=SUM($BT376:CC376),0,IF(BM376+$C376-SUM($BT376:CC376)&gt;AF375+AV376,AF375+AV376-BM376,$C376-SUM($BT376:CC376))))</f>
        <v>0</v>
      </c>
      <c r="CE376" s="90">
        <f ca="1">IF(AG375&lt;=0,0,IF($C376&lt;=SUM($BT376:CD376),0,IF(BN376+$C376-SUM($BT376:CD376)&gt;AG375+AW376,AG375+AW376-BN376,$C376-SUM($BT376:CD376))))</f>
        <v>0</v>
      </c>
      <c r="CF376" s="90">
        <f ca="1">IF(AH375&lt;=0,0,IF($C376&lt;=SUM($BT376:CE376),0,IF(BO376+$C376-SUM($BT376:CE376)&gt;AH375+AX376,AH375+AX376-BO376,$C376-SUM($BT376:CE376))))</f>
        <v>0</v>
      </c>
      <c r="CG376" s="90">
        <f ca="1">IF(AI375&lt;=0,0,IF($C376&lt;=SUM($BT376:CF376),0,IF(BP376+$C376-SUM($BT376:CF376)&gt;AI375+AY376,AI375+AY376-BP376,$C376-SUM($BT376:CF376))))</f>
        <v>0</v>
      </c>
      <c r="CH376" s="90">
        <f ca="1">IF(AJ375&lt;=0,0,IF($C376&lt;=SUM($BT376:CG376),0,IF(BQ376+$C376-SUM($BT376:CG376)&gt;AJ375+AZ376,AJ375+AZ376-BQ376,$C376-SUM($BT376:CG376))))</f>
        <v>0</v>
      </c>
    </row>
    <row r="377" spans="1:86" ht="11.1" customHeight="1" x14ac:dyDescent="0.2">
      <c r="A377" s="86" t="str">
        <f t="shared" ca="1" si="345"/>
        <v/>
      </c>
      <c r="B377" s="87" t="e">
        <f t="shared" ca="1" si="410"/>
        <v>#N/A</v>
      </c>
      <c r="C377" s="88" t="str">
        <f t="shared" ca="1" si="346"/>
        <v/>
      </c>
      <c r="D377" s="89"/>
      <c r="E377" s="90">
        <f t="shared" ca="1" si="347"/>
        <v>0</v>
      </c>
      <c r="F377" s="90">
        <f t="shared" ca="1" si="348"/>
        <v>0</v>
      </c>
      <c r="G377" s="90">
        <f t="shared" ca="1" si="349"/>
        <v>0</v>
      </c>
      <c r="H377" s="90">
        <f t="shared" ca="1" si="350"/>
        <v>0</v>
      </c>
      <c r="I377" s="90">
        <f t="shared" ca="1" si="351"/>
        <v>0</v>
      </c>
      <c r="J377" s="90">
        <f t="shared" ca="1" si="352"/>
        <v>0</v>
      </c>
      <c r="K377" s="90">
        <f t="shared" ca="1" si="353"/>
        <v>0</v>
      </c>
      <c r="L377" s="90">
        <f t="shared" ca="1" si="354"/>
        <v>0</v>
      </c>
      <c r="M377" s="90">
        <f t="shared" ca="1" si="355"/>
        <v>0</v>
      </c>
      <c r="N377" s="90">
        <f t="shared" ca="1" si="356"/>
        <v>0</v>
      </c>
      <c r="O377" s="90">
        <f t="shared" ca="1" si="357"/>
        <v>0</v>
      </c>
      <c r="P377" s="90">
        <f t="shared" ca="1" si="358"/>
        <v>0</v>
      </c>
      <c r="Q377" s="90">
        <f t="shared" ca="1" si="359"/>
        <v>0</v>
      </c>
      <c r="R377" s="90">
        <f t="shared" ca="1" si="360"/>
        <v>0</v>
      </c>
      <c r="S377" s="90">
        <f t="shared" ca="1" si="361"/>
        <v>0</v>
      </c>
      <c r="T377" s="91"/>
      <c r="U377" s="90">
        <f t="shared" ca="1" si="344"/>
        <v>0</v>
      </c>
      <c r="V377" s="90">
        <f t="shared" ca="1" si="362"/>
        <v>0</v>
      </c>
      <c r="W377" s="90">
        <f t="shared" ca="1" si="363"/>
        <v>0</v>
      </c>
      <c r="X377" s="90">
        <f t="shared" ca="1" si="364"/>
        <v>0</v>
      </c>
      <c r="Y377" s="90">
        <f t="shared" ca="1" si="365"/>
        <v>0</v>
      </c>
      <c r="Z377" s="90">
        <f t="shared" ca="1" si="366"/>
        <v>0</v>
      </c>
      <c r="AA377" s="90">
        <f t="shared" ca="1" si="367"/>
        <v>0</v>
      </c>
      <c r="AB377" s="90">
        <f t="shared" ca="1" si="368"/>
        <v>0</v>
      </c>
      <c r="AC377" s="90">
        <f t="shared" ca="1" si="369"/>
        <v>0</v>
      </c>
      <c r="AD377" s="90">
        <f t="shared" ca="1" si="370"/>
        <v>0</v>
      </c>
      <c r="AE377" s="90">
        <f t="shared" ca="1" si="371"/>
        <v>0</v>
      </c>
      <c r="AF377" s="90">
        <f t="shared" ca="1" si="372"/>
        <v>0</v>
      </c>
      <c r="AG377" s="90">
        <f t="shared" ca="1" si="373"/>
        <v>0</v>
      </c>
      <c r="AH377" s="90">
        <f t="shared" ca="1" si="374"/>
        <v>0</v>
      </c>
      <c r="AI377" s="90">
        <f t="shared" ca="1" si="375"/>
        <v>0</v>
      </c>
      <c r="AJ377" s="90">
        <f t="shared" ca="1" si="376"/>
        <v>0</v>
      </c>
      <c r="AK377" s="94"/>
      <c r="AL377" s="90">
        <f t="shared" ca="1" si="377"/>
        <v>0</v>
      </c>
      <c r="AM377" s="90">
        <f t="shared" ca="1" si="378"/>
        <v>0</v>
      </c>
      <c r="AN377" s="90">
        <f t="shared" ca="1" si="379"/>
        <v>0</v>
      </c>
      <c r="AO377" s="90">
        <f t="shared" ca="1" si="380"/>
        <v>0</v>
      </c>
      <c r="AP377" s="90">
        <f t="shared" ca="1" si="381"/>
        <v>0</v>
      </c>
      <c r="AQ377" s="90">
        <f t="shared" ca="1" si="382"/>
        <v>0</v>
      </c>
      <c r="AR377" s="90">
        <f t="shared" ca="1" si="383"/>
        <v>0</v>
      </c>
      <c r="AS377" s="90">
        <f t="shared" ca="1" si="384"/>
        <v>0</v>
      </c>
      <c r="AT377" s="90">
        <f t="shared" ca="1" si="385"/>
        <v>0</v>
      </c>
      <c r="AU377" s="90">
        <f t="shared" ca="1" si="386"/>
        <v>0</v>
      </c>
      <c r="AV377" s="90">
        <f t="shared" ca="1" si="387"/>
        <v>0</v>
      </c>
      <c r="AW377" s="90">
        <f t="shared" ca="1" si="388"/>
        <v>0</v>
      </c>
      <c r="AX377" s="90">
        <f t="shared" ca="1" si="389"/>
        <v>0</v>
      </c>
      <c r="AY377" s="90">
        <f t="shared" ca="1" si="390"/>
        <v>0</v>
      </c>
      <c r="AZ377" s="90">
        <f t="shared" ca="1" si="391"/>
        <v>0</v>
      </c>
      <c r="BA377" s="92">
        <f t="shared" ca="1" si="392"/>
        <v>0</v>
      </c>
      <c r="BB377" s="95"/>
      <c r="BC377" s="90">
        <f t="shared" ca="1" si="393"/>
        <v>0</v>
      </c>
      <c r="BD377" s="90">
        <f t="shared" ca="1" si="394"/>
        <v>0</v>
      </c>
      <c r="BE377" s="90">
        <f t="shared" ca="1" si="395"/>
        <v>0</v>
      </c>
      <c r="BF377" s="90">
        <f t="shared" ca="1" si="396"/>
        <v>0</v>
      </c>
      <c r="BG377" s="90">
        <f t="shared" ca="1" si="397"/>
        <v>0</v>
      </c>
      <c r="BH377" s="90">
        <f t="shared" ca="1" si="398"/>
        <v>0</v>
      </c>
      <c r="BI377" s="90">
        <f t="shared" ca="1" si="399"/>
        <v>0</v>
      </c>
      <c r="BJ377" s="90">
        <f t="shared" ca="1" si="400"/>
        <v>0</v>
      </c>
      <c r="BK377" s="90">
        <f t="shared" ca="1" si="401"/>
        <v>0</v>
      </c>
      <c r="BL377" s="90">
        <f t="shared" ca="1" si="402"/>
        <v>0</v>
      </c>
      <c r="BM377" s="90">
        <f t="shared" ca="1" si="403"/>
        <v>0</v>
      </c>
      <c r="BN377" s="90">
        <f t="shared" ca="1" si="404"/>
        <v>0</v>
      </c>
      <c r="BO377" s="90">
        <f t="shared" ca="1" si="405"/>
        <v>0</v>
      </c>
      <c r="BP377" s="90">
        <f t="shared" ca="1" si="406"/>
        <v>0</v>
      </c>
      <c r="BQ377" s="90">
        <f t="shared" ca="1" si="407"/>
        <v>0</v>
      </c>
      <c r="BR377" s="92">
        <f t="shared" ca="1" si="408"/>
        <v>0</v>
      </c>
      <c r="BS377" s="92"/>
      <c r="BT377" s="93">
        <f t="shared" ca="1" si="409"/>
        <v>0</v>
      </c>
      <c r="BU377" s="90">
        <f ca="1">IF(W376&lt;=0,0,IF($C377&lt;=SUM($BT377:BT377),0,IF(BD377+$C377-SUM($BT377:BT377)&gt;W376+AM377,W376+AM377-BD377,$C377-SUM($BT377:BT377))))</f>
        <v>0</v>
      </c>
      <c r="BV377" s="90">
        <f ca="1">IF(X376&lt;=0,0,IF($C377&lt;=SUM($BT377:BU377),0,IF(BE377+$C377-SUM($BT377:BU377)&gt;X376+AN377,X376+AN377-BE377,$C377-SUM($BT377:BU377))))</f>
        <v>0</v>
      </c>
      <c r="BW377" s="90">
        <f ca="1">IF(Y376&lt;=0,0,IF($C377&lt;=SUM($BT377:BV377),0,IF(BF377+$C377-SUM($BT377:BV377)&gt;Y376+AO377,Y376+AO377-BF377,$C377-SUM($BT377:BV377))))</f>
        <v>0</v>
      </c>
      <c r="BX377" s="90">
        <f ca="1">IF(Z376&lt;=0,0,IF($C377&lt;=SUM($BT377:BW377),0,IF(BG377+$C377-SUM($BT377:BW377)&gt;Z376+AP377,Z376+AP377-BG377,$C377-SUM($BT377:BW377))))</f>
        <v>0</v>
      </c>
      <c r="BY377" s="90">
        <f ca="1">IF(AA376&lt;=0,0,IF($C377&lt;=SUM($BT377:BX377),0,IF(BH377+$C377-SUM($BT377:BX377)&gt;AA376+AQ377,AA376+AQ377-BH377,$C377-SUM($BT377:BX377))))</f>
        <v>0</v>
      </c>
      <c r="BZ377" s="90">
        <f ca="1">IF(AB376&lt;=0,0,IF($C377&lt;=SUM($BT377:BY377),0,IF(BI377+$C377-SUM($BT377:BY377)&gt;AB376+AR377,AB376+AR377-BI377,$C377-SUM($BT377:BY377))))</f>
        <v>0</v>
      </c>
      <c r="CA377" s="90">
        <f ca="1">IF(AC376&lt;=0,0,IF($C377&lt;=SUM($BT377:BZ377),0,IF(BJ377+$C377-SUM($BT377:BZ377)&gt;AC376+AS377,AC376+AS377-BJ377,$C377-SUM($BT377:BZ377))))</f>
        <v>0</v>
      </c>
      <c r="CB377" s="90">
        <f ca="1">IF(AD376&lt;=0,0,IF($C377&lt;=SUM($BT377:CA377),0,IF(BK377+$C377-SUM($BT377:CA377)&gt;AD376+AT377,AD376+AT377-BK377,$C377-SUM($BT377:CA377))))</f>
        <v>0</v>
      </c>
      <c r="CC377" s="90">
        <f ca="1">IF(AE376&lt;=0,0,IF($C377&lt;=SUM($BT377:CB377),0,IF(BL377+$C377-SUM($BT377:CB377)&gt;AE376+AU377,AE376+AU377-BL377,$C377-SUM($BT377:CB377))))</f>
        <v>0</v>
      </c>
      <c r="CD377" s="90">
        <f ca="1">IF(AF376&lt;=0,0,IF($C377&lt;=SUM($BT377:CC377),0,IF(BM377+$C377-SUM($BT377:CC377)&gt;AF376+AV377,AF376+AV377-BM377,$C377-SUM($BT377:CC377))))</f>
        <v>0</v>
      </c>
      <c r="CE377" s="90">
        <f ca="1">IF(AG376&lt;=0,0,IF($C377&lt;=SUM($BT377:CD377),0,IF(BN377+$C377-SUM($BT377:CD377)&gt;AG376+AW377,AG376+AW377-BN377,$C377-SUM($BT377:CD377))))</f>
        <v>0</v>
      </c>
      <c r="CF377" s="90">
        <f ca="1">IF(AH376&lt;=0,0,IF($C377&lt;=SUM($BT377:CE377),0,IF(BO377+$C377-SUM($BT377:CE377)&gt;AH376+AX377,AH376+AX377-BO377,$C377-SUM($BT377:CE377))))</f>
        <v>0</v>
      </c>
      <c r="CG377" s="90">
        <f ca="1">IF(AI376&lt;=0,0,IF($C377&lt;=SUM($BT377:CF377),0,IF(BP377+$C377-SUM($BT377:CF377)&gt;AI376+AY377,AI376+AY377-BP377,$C377-SUM($BT377:CF377))))</f>
        <v>0</v>
      </c>
      <c r="CH377" s="90">
        <f ca="1">IF(AJ376&lt;=0,0,IF($C377&lt;=SUM($BT377:CG377),0,IF(BQ377+$C377-SUM($BT377:CG377)&gt;AJ376+AZ377,AJ376+AZ377-BQ377,$C377-SUM($BT377:CG377))))</f>
        <v>0</v>
      </c>
    </row>
    <row r="378" spans="1:86" ht="11.1" customHeight="1" x14ac:dyDescent="0.2">
      <c r="A378" s="86" t="str">
        <f t="shared" ca="1" si="345"/>
        <v/>
      </c>
      <c r="B378" s="87" t="e">
        <f t="shared" ca="1" si="410"/>
        <v>#N/A</v>
      </c>
      <c r="C378" s="88" t="str">
        <f t="shared" ca="1" si="346"/>
        <v/>
      </c>
      <c r="D378" s="89"/>
      <c r="E378" s="90">
        <f t="shared" ca="1" si="347"/>
        <v>0</v>
      </c>
      <c r="F378" s="90">
        <f t="shared" ca="1" si="348"/>
        <v>0</v>
      </c>
      <c r="G378" s="90">
        <f t="shared" ca="1" si="349"/>
        <v>0</v>
      </c>
      <c r="H378" s="90">
        <f t="shared" ca="1" si="350"/>
        <v>0</v>
      </c>
      <c r="I378" s="90">
        <f t="shared" ca="1" si="351"/>
        <v>0</v>
      </c>
      <c r="J378" s="90">
        <f t="shared" ca="1" si="352"/>
        <v>0</v>
      </c>
      <c r="K378" s="90">
        <f t="shared" ca="1" si="353"/>
        <v>0</v>
      </c>
      <c r="L378" s="90">
        <f t="shared" ca="1" si="354"/>
        <v>0</v>
      </c>
      <c r="M378" s="90">
        <f t="shared" ca="1" si="355"/>
        <v>0</v>
      </c>
      <c r="N378" s="90">
        <f t="shared" ca="1" si="356"/>
        <v>0</v>
      </c>
      <c r="O378" s="90">
        <f t="shared" ca="1" si="357"/>
        <v>0</v>
      </c>
      <c r="P378" s="90">
        <f t="shared" ca="1" si="358"/>
        <v>0</v>
      </c>
      <c r="Q378" s="90">
        <f t="shared" ca="1" si="359"/>
        <v>0</v>
      </c>
      <c r="R378" s="90">
        <f t="shared" ca="1" si="360"/>
        <v>0</v>
      </c>
      <c r="S378" s="90">
        <f t="shared" ca="1" si="361"/>
        <v>0</v>
      </c>
      <c r="T378" s="91"/>
      <c r="U378" s="90">
        <f t="shared" ca="1" si="344"/>
        <v>0</v>
      </c>
      <c r="V378" s="90">
        <f t="shared" ca="1" si="362"/>
        <v>0</v>
      </c>
      <c r="W378" s="90">
        <f t="shared" ca="1" si="363"/>
        <v>0</v>
      </c>
      <c r="X378" s="90">
        <f t="shared" ca="1" si="364"/>
        <v>0</v>
      </c>
      <c r="Y378" s="90">
        <f t="shared" ca="1" si="365"/>
        <v>0</v>
      </c>
      <c r="Z378" s="90">
        <f t="shared" ca="1" si="366"/>
        <v>0</v>
      </c>
      <c r="AA378" s="90">
        <f t="shared" ca="1" si="367"/>
        <v>0</v>
      </c>
      <c r="AB378" s="90">
        <f t="shared" ca="1" si="368"/>
        <v>0</v>
      </c>
      <c r="AC378" s="90">
        <f t="shared" ca="1" si="369"/>
        <v>0</v>
      </c>
      <c r="AD378" s="90">
        <f t="shared" ca="1" si="370"/>
        <v>0</v>
      </c>
      <c r="AE378" s="90">
        <f t="shared" ca="1" si="371"/>
        <v>0</v>
      </c>
      <c r="AF378" s="90">
        <f t="shared" ca="1" si="372"/>
        <v>0</v>
      </c>
      <c r="AG378" s="90">
        <f t="shared" ca="1" si="373"/>
        <v>0</v>
      </c>
      <c r="AH378" s="90">
        <f t="shared" ca="1" si="374"/>
        <v>0</v>
      </c>
      <c r="AI378" s="90">
        <f t="shared" ca="1" si="375"/>
        <v>0</v>
      </c>
      <c r="AJ378" s="90">
        <f t="shared" ca="1" si="376"/>
        <v>0</v>
      </c>
      <c r="AK378" s="94"/>
      <c r="AL378" s="90">
        <f t="shared" ca="1" si="377"/>
        <v>0</v>
      </c>
      <c r="AM378" s="90">
        <f t="shared" ca="1" si="378"/>
        <v>0</v>
      </c>
      <c r="AN378" s="90">
        <f t="shared" ca="1" si="379"/>
        <v>0</v>
      </c>
      <c r="AO378" s="90">
        <f t="shared" ca="1" si="380"/>
        <v>0</v>
      </c>
      <c r="AP378" s="90">
        <f t="shared" ca="1" si="381"/>
        <v>0</v>
      </c>
      <c r="AQ378" s="90">
        <f t="shared" ca="1" si="382"/>
        <v>0</v>
      </c>
      <c r="AR378" s="90">
        <f t="shared" ca="1" si="383"/>
        <v>0</v>
      </c>
      <c r="AS378" s="90">
        <f t="shared" ca="1" si="384"/>
        <v>0</v>
      </c>
      <c r="AT378" s="90">
        <f t="shared" ca="1" si="385"/>
        <v>0</v>
      </c>
      <c r="AU378" s="90">
        <f t="shared" ca="1" si="386"/>
        <v>0</v>
      </c>
      <c r="AV378" s="90">
        <f t="shared" ca="1" si="387"/>
        <v>0</v>
      </c>
      <c r="AW378" s="90">
        <f t="shared" ca="1" si="388"/>
        <v>0</v>
      </c>
      <c r="AX378" s="90">
        <f t="shared" ca="1" si="389"/>
        <v>0</v>
      </c>
      <c r="AY378" s="90">
        <f t="shared" ca="1" si="390"/>
        <v>0</v>
      </c>
      <c r="AZ378" s="90">
        <f t="shared" ca="1" si="391"/>
        <v>0</v>
      </c>
      <c r="BA378" s="92">
        <f t="shared" ca="1" si="392"/>
        <v>0</v>
      </c>
      <c r="BB378" s="95"/>
      <c r="BC378" s="90">
        <f t="shared" ca="1" si="393"/>
        <v>0</v>
      </c>
      <c r="BD378" s="90">
        <f t="shared" ca="1" si="394"/>
        <v>0</v>
      </c>
      <c r="BE378" s="90">
        <f t="shared" ca="1" si="395"/>
        <v>0</v>
      </c>
      <c r="BF378" s="90">
        <f t="shared" ca="1" si="396"/>
        <v>0</v>
      </c>
      <c r="BG378" s="90">
        <f t="shared" ca="1" si="397"/>
        <v>0</v>
      </c>
      <c r="BH378" s="90">
        <f t="shared" ca="1" si="398"/>
        <v>0</v>
      </c>
      <c r="BI378" s="90">
        <f t="shared" ca="1" si="399"/>
        <v>0</v>
      </c>
      <c r="BJ378" s="90">
        <f t="shared" ca="1" si="400"/>
        <v>0</v>
      </c>
      <c r="BK378" s="90">
        <f t="shared" ca="1" si="401"/>
        <v>0</v>
      </c>
      <c r="BL378" s="90">
        <f t="shared" ca="1" si="402"/>
        <v>0</v>
      </c>
      <c r="BM378" s="90">
        <f t="shared" ca="1" si="403"/>
        <v>0</v>
      </c>
      <c r="BN378" s="90">
        <f t="shared" ca="1" si="404"/>
        <v>0</v>
      </c>
      <c r="BO378" s="90">
        <f t="shared" ca="1" si="405"/>
        <v>0</v>
      </c>
      <c r="BP378" s="90">
        <f t="shared" ca="1" si="406"/>
        <v>0</v>
      </c>
      <c r="BQ378" s="90">
        <f t="shared" ca="1" si="407"/>
        <v>0</v>
      </c>
      <c r="BR378" s="92">
        <f t="shared" ca="1" si="408"/>
        <v>0</v>
      </c>
      <c r="BS378" s="92"/>
      <c r="BT378" s="93">
        <f t="shared" ca="1" si="409"/>
        <v>0</v>
      </c>
      <c r="BU378" s="90">
        <f ca="1">IF(W377&lt;=0,0,IF($C378&lt;=SUM($BT378:BT378),0,IF(BD378+$C378-SUM($BT378:BT378)&gt;W377+AM378,W377+AM378-BD378,$C378-SUM($BT378:BT378))))</f>
        <v>0</v>
      </c>
      <c r="BV378" s="90">
        <f ca="1">IF(X377&lt;=0,0,IF($C378&lt;=SUM($BT378:BU378),0,IF(BE378+$C378-SUM($BT378:BU378)&gt;X377+AN378,X377+AN378-BE378,$C378-SUM($BT378:BU378))))</f>
        <v>0</v>
      </c>
      <c r="BW378" s="90">
        <f ca="1">IF(Y377&lt;=0,0,IF($C378&lt;=SUM($BT378:BV378),0,IF(BF378+$C378-SUM($BT378:BV378)&gt;Y377+AO378,Y377+AO378-BF378,$C378-SUM($BT378:BV378))))</f>
        <v>0</v>
      </c>
      <c r="BX378" s="90">
        <f ca="1">IF(Z377&lt;=0,0,IF($C378&lt;=SUM($BT378:BW378),0,IF(BG378+$C378-SUM($BT378:BW378)&gt;Z377+AP378,Z377+AP378-BG378,$C378-SUM($BT378:BW378))))</f>
        <v>0</v>
      </c>
      <c r="BY378" s="90">
        <f ca="1">IF(AA377&lt;=0,0,IF($C378&lt;=SUM($BT378:BX378),0,IF(BH378+$C378-SUM($BT378:BX378)&gt;AA377+AQ378,AA377+AQ378-BH378,$C378-SUM($BT378:BX378))))</f>
        <v>0</v>
      </c>
      <c r="BZ378" s="90">
        <f ca="1">IF(AB377&lt;=0,0,IF($C378&lt;=SUM($BT378:BY378),0,IF(BI378+$C378-SUM($BT378:BY378)&gt;AB377+AR378,AB377+AR378-BI378,$C378-SUM($BT378:BY378))))</f>
        <v>0</v>
      </c>
      <c r="CA378" s="90">
        <f ca="1">IF(AC377&lt;=0,0,IF($C378&lt;=SUM($BT378:BZ378),0,IF(BJ378+$C378-SUM($BT378:BZ378)&gt;AC377+AS378,AC377+AS378-BJ378,$C378-SUM($BT378:BZ378))))</f>
        <v>0</v>
      </c>
      <c r="CB378" s="90">
        <f ca="1">IF(AD377&lt;=0,0,IF($C378&lt;=SUM($BT378:CA378),0,IF(BK378+$C378-SUM($BT378:CA378)&gt;AD377+AT378,AD377+AT378-BK378,$C378-SUM($BT378:CA378))))</f>
        <v>0</v>
      </c>
      <c r="CC378" s="90">
        <f ca="1">IF(AE377&lt;=0,0,IF($C378&lt;=SUM($BT378:CB378),0,IF(BL378+$C378-SUM($BT378:CB378)&gt;AE377+AU378,AE377+AU378-BL378,$C378-SUM($BT378:CB378))))</f>
        <v>0</v>
      </c>
      <c r="CD378" s="90">
        <f ca="1">IF(AF377&lt;=0,0,IF($C378&lt;=SUM($BT378:CC378),0,IF(BM378+$C378-SUM($BT378:CC378)&gt;AF377+AV378,AF377+AV378-BM378,$C378-SUM($BT378:CC378))))</f>
        <v>0</v>
      </c>
      <c r="CE378" s="90">
        <f ca="1">IF(AG377&lt;=0,0,IF($C378&lt;=SUM($BT378:CD378),0,IF(BN378+$C378-SUM($BT378:CD378)&gt;AG377+AW378,AG377+AW378-BN378,$C378-SUM($BT378:CD378))))</f>
        <v>0</v>
      </c>
      <c r="CF378" s="90">
        <f ca="1">IF(AH377&lt;=0,0,IF($C378&lt;=SUM($BT378:CE378),0,IF(BO378+$C378-SUM($BT378:CE378)&gt;AH377+AX378,AH377+AX378-BO378,$C378-SUM($BT378:CE378))))</f>
        <v>0</v>
      </c>
      <c r="CG378" s="90">
        <f ca="1">IF(AI377&lt;=0,0,IF($C378&lt;=SUM($BT378:CF378),0,IF(BP378+$C378-SUM($BT378:CF378)&gt;AI377+AY378,AI377+AY378-BP378,$C378-SUM($BT378:CF378))))</f>
        <v>0</v>
      </c>
      <c r="CH378" s="90">
        <f ca="1">IF(AJ377&lt;=0,0,IF($C378&lt;=SUM($BT378:CG378),0,IF(BQ378+$C378-SUM($BT378:CG378)&gt;AJ377+AZ378,AJ377+AZ378-BQ378,$C378-SUM($BT378:CG378))))</f>
        <v>0</v>
      </c>
    </row>
    <row r="379" spans="1:86" ht="11.1" customHeight="1" x14ac:dyDescent="0.2">
      <c r="A379" s="86" t="str">
        <f t="shared" ca="1" si="345"/>
        <v/>
      </c>
      <c r="B379" s="87" t="e">
        <f t="shared" ca="1" si="410"/>
        <v>#N/A</v>
      </c>
      <c r="C379" s="88" t="str">
        <f t="shared" ca="1" si="346"/>
        <v/>
      </c>
      <c r="D379" s="89"/>
      <c r="E379" s="90">
        <f t="shared" ca="1" si="347"/>
        <v>0</v>
      </c>
      <c r="F379" s="90">
        <f t="shared" ca="1" si="348"/>
        <v>0</v>
      </c>
      <c r="G379" s="90">
        <f t="shared" ca="1" si="349"/>
        <v>0</v>
      </c>
      <c r="H379" s="90">
        <f t="shared" ca="1" si="350"/>
        <v>0</v>
      </c>
      <c r="I379" s="90">
        <f t="shared" ca="1" si="351"/>
        <v>0</v>
      </c>
      <c r="J379" s="90">
        <f t="shared" ca="1" si="352"/>
        <v>0</v>
      </c>
      <c r="K379" s="90">
        <f t="shared" ca="1" si="353"/>
        <v>0</v>
      </c>
      <c r="L379" s="90">
        <f t="shared" ca="1" si="354"/>
        <v>0</v>
      </c>
      <c r="M379" s="90">
        <f t="shared" ca="1" si="355"/>
        <v>0</v>
      </c>
      <c r="N379" s="90">
        <f t="shared" ca="1" si="356"/>
        <v>0</v>
      </c>
      <c r="O379" s="90">
        <f t="shared" ca="1" si="357"/>
        <v>0</v>
      </c>
      <c r="P379" s="90">
        <f t="shared" ca="1" si="358"/>
        <v>0</v>
      </c>
      <c r="Q379" s="90">
        <f t="shared" ca="1" si="359"/>
        <v>0</v>
      </c>
      <c r="R379" s="90">
        <f t="shared" ca="1" si="360"/>
        <v>0</v>
      </c>
      <c r="S379" s="90">
        <f t="shared" ca="1" si="361"/>
        <v>0</v>
      </c>
      <c r="T379" s="91"/>
      <c r="U379" s="90">
        <f t="shared" ca="1" si="344"/>
        <v>0</v>
      </c>
      <c r="V379" s="90">
        <f t="shared" ca="1" si="362"/>
        <v>0</v>
      </c>
      <c r="W379" s="90">
        <f t="shared" ca="1" si="363"/>
        <v>0</v>
      </c>
      <c r="X379" s="90">
        <f t="shared" ca="1" si="364"/>
        <v>0</v>
      </c>
      <c r="Y379" s="90">
        <f t="shared" ca="1" si="365"/>
        <v>0</v>
      </c>
      <c r="Z379" s="90">
        <f t="shared" ca="1" si="366"/>
        <v>0</v>
      </c>
      <c r="AA379" s="90">
        <f t="shared" ca="1" si="367"/>
        <v>0</v>
      </c>
      <c r="AB379" s="90">
        <f t="shared" ca="1" si="368"/>
        <v>0</v>
      </c>
      <c r="AC379" s="90">
        <f t="shared" ca="1" si="369"/>
        <v>0</v>
      </c>
      <c r="AD379" s="90">
        <f t="shared" ca="1" si="370"/>
        <v>0</v>
      </c>
      <c r="AE379" s="90">
        <f t="shared" ca="1" si="371"/>
        <v>0</v>
      </c>
      <c r="AF379" s="90">
        <f t="shared" ca="1" si="372"/>
        <v>0</v>
      </c>
      <c r="AG379" s="90">
        <f t="shared" ca="1" si="373"/>
        <v>0</v>
      </c>
      <c r="AH379" s="90">
        <f t="shared" ca="1" si="374"/>
        <v>0</v>
      </c>
      <c r="AI379" s="90">
        <f t="shared" ca="1" si="375"/>
        <v>0</v>
      </c>
      <c r="AJ379" s="90">
        <f t="shared" ca="1" si="376"/>
        <v>0</v>
      </c>
      <c r="AK379" s="94"/>
      <c r="AL379" s="90">
        <f t="shared" ca="1" si="377"/>
        <v>0</v>
      </c>
      <c r="AM379" s="90">
        <f t="shared" ca="1" si="378"/>
        <v>0</v>
      </c>
      <c r="AN379" s="90">
        <f t="shared" ca="1" si="379"/>
        <v>0</v>
      </c>
      <c r="AO379" s="90">
        <f t="shared" ca="1" si="380"/>
        <v>0</v>
      </c>
      <c r="AP379" s="90">
        <f t="shared" ca="1" si="381"/>
        <v>0</v>
      </c>
      <c r="AQ379" s="90">
        <f t="shared" ca="1" si="382"/>
        <v>0</v>
      </c>
      <c r="AR379" s="90">
        <f t="shared" ca="1" si="383"/>
        <v>0</v>
      </c>
      <c r="AS379" s="90">
        <f t="shared" ca="1" si="384"/>
        <v>0</v>
      </c>
      <c r="AT379" s="90">
        <f t="shared" ca="1" si="385"/>
        <v>0</v>
      </c>
      <c r="AU379" s="90">
        <f t="shared" ca="1" si="386"/>
        <v>0</v>
      </c>
      <c r="AV379" s="90">
        <f t="shared" ca="1" si="387"/>
        <v>0</v>
      </c>
      <c r="AW379" s="90">
        <f t="shared" ca="1" si="388"/>
        <v>0</v>
      </c>
      <c r="AX379" s="90">
        <f t="shared" ca="1" si="389"/>
        <v>0</v>
      </c>
      <c r="AY379" s="90">
        <f t="shared" ca="1" si="390"/>
        <v>0</v>
      </c>
      <c r="AZ379" s="90">
        <f t="shared" ca="1" si="391"/>
        <v>0</v>
      </c>
      <c r="BA379" s="92">
        <f t="shared" ca="1" si="392"/>
        <v>0</v>
      </c>
      <c r="BB379" s="95"/>
      <c r="BC379" s="90">
        <f t="shared" ca="1" si="393"/>
        <v>0</v>
      </c>
      <c r="BD379" s="90">
        <f t="shared" ca="1" si="394"/>
        <v>0</v>
      </c>
      <c r="BE379" s="90">
        <f t="shared" ca="1" si="395"/>
        <v>0</v>
      </c>
      <c r="BF379" s="90">
        <f t="shared" ca="1" si="396"/>
        <v>0</v>
      </c>
      <c r="BG379" s="90">
        <f t="shared" ca="1" si="397"/>
        <v>0</v>
      </c>
      <c r="BH379" s="90">
        <f t="shared" ca="1" si="398"/>
        <v>0</v>
      </c>
      <c r="BI379" s="90">
        <f t="shared" ca="1" si="399"/>
        <v>0</v>
      </c>
      <c r="BJ379" s="90">
        <f t="shared" ca="1" si="400"/>
        <v>0</v>
      </c>
      <c r="BK379" s="90">
        <f t="shared" ca="1" si="401"/>
        <v>0</v>
      </c>
      <c r="BL379" s="90">
        <f t="shared" ca="1" si="402"/>
        <v>0</v>
      </c>
      <c r="BM379" s="90">
        <f t="shared" ca="1" si="403"/>
        <v>0</v>
      </c>
      <c r="BN379" s="90">
        <f t="shared" ca="1" si="404"/>
        <v>0</v>
      </c>
      <c r="BO379" s="90">
        <f t="shared" ca="1" si="405"/>
        <v>0</v>
      </c>
      <c r="BP379" s="90">
        <f t="shared" ca="1" si="406"/>
        <v>0</v>
      </c>
      <c r="BQ379" s="90">
        <f t="shared" ca="1" si="407"/>
        <v>0</v>
      </c>
      <c r="BR379" s="92">
        <f t="shared" ca="1" si="408"/>
        <v>0</v>
      </c>
      <c r="BS379" s="92"/>
      <c r="BT379" s="93">
        <f t="shared" ca="1" si="409"/>
        <v>0</v>
      </c>
      <c r="BU379" s="90">
        <f ca="1">IF(W378&lt;=0,0,IF($C379&lt;=SUM($BT379:BT379),0,IF(BD379+$C379-SUM($BT379:BT379)&gt;W378+AM379,W378+AM379-BD379,$C379-SUM($BT379:BT379))))</f>
        <v>0</v>
      </c>
      <c r="BV379" s="90">
        <f ca="1">IF(X378&lt;=0,0,IF($C379&lt;=SUM($BT379:BU379),0,IF(BE379+$C379-SUM($BT379:BU379)&gt;X378+AN379,X378+AN379-BE379,$C379-SUM($BT379:BU379))))</f>
        <v>0</v>
      </c>
      <c r="BW379" s="90">
        <f ca="1">IF(Y378&lt;=0,0,IF($C379&lt;=SUM($BT379:BV379),0,IF(BF379+$C379-SUM($BT379:BV379)&gt;Y378+AO379,Y378+AO379-BF379,$C379-SUM($BT379:BV379))))</f>
        <v>0</v>
      </c>
      <c r="BX379" s="90">
        <f ca="1">IF(Z378&lt;=0,0,IF($C379&lt;=SUM($BT379:BW379),0,IF(BG379+$C379-SUM($BT379:BW379)&gt;Z378+AP379,Z378+AP379-BG379,$C379-SUM($BT379:BW379))))</f>
        <v>0</v>
      </c>
      <c r="BY379" s="90">
        <f ca="1">IF(AA378&lt;=0,0,IF($C379&lt;=SUM($BT379:BX379),0,IF(BH379+$C379-SUM($BT379:BX379)&gt;AA378+AQ379,AA378+AQ379-BH379,$C379-SUM($BT379:BX379))))</f>
        <v>0</v>
      </c>
      <c r="BZ379" s="90">
        <f ca="1">IF(AB378&lt;=0,0,IF($C379&lt;=SUM($BT379:BY379),0,IF(BI379+$C379-SUM($BT379:BY379)&gt;AB378+AR379,AB378+AR379-BI379,$C379-SUM($BT379:BY379))))</f>
        <v>0</v>
      </c>
      <c r="CA379" s="90">
        <f ca="1">IF(AC378&lt;=0,0,IF($C379&lt;=SUM($BT379:BZ379),0,IF(BJ379+$C379-SUM($BT379:BZ379)&gt;AC378+AS379,AC378+AS379-BJ379,$C379-SUM($BT379:BZ379))))</f>
        <v>0</v>
      </c>
      <c r="CB379" s="90">
        <f ca="1">IF(AD378&lt;=0,0,IF($C379&lt;=SUM($BT379:CA379),0,IF(BK379+$C379-SUM($BT379:CA379)&gt;AD378+AT379,AD378+AT379-BK379,$C379-SUM($BT379:CA379))))</f>
        <v>0</v>
      </c>
      <c r="CC379" s="90">
        <f ca="1">IF(AE378&lt;=0,0,IF($C379&lt;=SUM($BT379:CB379),0,IF(BL379+$C379-SUM($BT379:CB379)&gt;AE378+AU379,AE378+AU379-BL379,$C379-SUM($BT379:CB379))))</f>
        <v>0</v>
      </c>
      <c r="CD379" s="90">
        <f ca="1">IF(AF378&lt;=0,0,IF($C379&lt;=SUM($BT379:CC379),0,IF(BM379+$C379-SUM($BT379:CC379)&gt;AF378+AV379,AF378+AV379-BM379,$C379-SUM($BT379:CC379))))</f>
        <v>0</v>
      </c>
      <c r="CE379" s="90">
        <f ca="1">IF(AG378&lt;=0,0,IF($C379&lt;=SUM($BT379:CD379),0,IF(BN379+$C379-SUM($BT379:CD379)&gt;AG378+AW379,AG378+AW379-BN379,$C379-SUM($BT379:CD379))))</f>
        <v>0</v>
      </c>
      <c r="CF379" s="90">
        <f ca="1">IF(AH378&lt;=0,0,IF($C379&lt;=SUM($BT379:CE379),0,IF(BO379+$C379-SUM($BT379:CE379)&gt;AH378+AX379,AH378+AX379-BO379,$C379-SUM($BT379:CE379))))</f>
        <v>0</v>
      </c>
      <c r="CG379" s="90">
        <f ca="1">IF(AI378&lt;=0,0,IF($C379&lt;=SUM($BT379:CF379),0,IF(BP379+$C379-SUM($BT379:CF379)&gt;AI378+AY379,AI378+AY379-BP379,$C379-SUM($BT379:CF379))))</f>
        <v>0</v>
      </c>
      <c r="CH379" s="90">
        <f ca="1">IF(AJ378&lt;=0,0,IF($C379&lt;=SUM($BT379:CG379),0,IF(BQ379+$C379-SUM($BT379:CG379)&gt;AJ378+AZ379,AJ378+AZ379-BQ379,$C379-SUM($BT379:CG379))))</f>
        <v>0</v>
      </c>
    </row>
    <row r="380" spans="1:86" ht="11.1" customHeight="1" x14ac:dyDescent="0.2">
      <c r="A380" s="86" t="str">
        <f t="shared" ca="1" si="345"/>
        <v/>
      </c>
      <c r="B380" s="87" t="e">
        <f t="shared" ca="1" si="410"/>
        <v>#N/A</v>
      </c>
      <c r="C380" s="88" t="str">
        <f t="shared" ca="1" si="346"/>
        <v/>
      </c>
      <c r="D380" s="89"/>
      <c r="E380" s="90">
        <f t="shared" ca="1" si="347"/>
        <v>0</v>
      </c>
      <c r="F380" s="90">
        <f t="shared" ca="1" si="348"/>
        <v>0</v>
      </c>
      <c r="G380" s="90">
        <f t="shared" ca="1" si="349"/>
        <v>0</v>
      </c>
      <c r="H380" s="90">
        <f t="shared" ca="1" si="350"/>
        <v>0</v>
      </c>
      <c r="I380" s="90">
        <f t="shared" ca="1" si="351"/>
        <v>0</v>
      </c>
      <c r="J380" s="90">
        <f t="shared" ca="1" si="352"/>
        <v>0</v>
      </c>
      <c r="K380" s="90">
        <f t="shared" ca="1" si="353"/>
        <v>0</v>
      </c>
      <c r="L380" s="90">
        <f t="shared" ca="1" si="354"/>
        <v>0</v>
      </c>
      <c r="M380" s="90">
        <f t="shared" ca="1" si="355"/>
        <v>0</v>
      </c>
      <c r="N380" s="90">
        <f t="shared" ca="1" si="356"/>
        <v>0</v>
      </c>
      <c r="O380" s="90">
        <f t="shared" ca="1" si="357"/>
        <v>0</v>
      </c>
      <c r="P380" s="90">
        <f t="shared" ca="1" si="358"/>
        <v>0</v>
      </c>
      <c r="Q380" s="90">
        <f t="shared" ca="1" si="359"/>
        <v>0</v>
      </c>
      <c r="R380" s="90">
        <f t="shared" ca="1" si="360"/>
        <v>0</v>
      </c>
      <c r="S380" s="90">
        <f t="shared" ca="1" si="361"/>
        <v>0</v>
      </c>
      <c r="T380" s="91"/>
      <c r="U380" s="90">
        <f t="shared" ca="1" si="344"/>
        <v>0</v>
      </c>
      <c r="V380" s="90">
        <f t="shared" ca="1" si="362"/>
        <v>0</v>
      </c>
      <c r="W380" s="90">
        <f t="shared" ca="1" si="363"/>
        <v>0</v>
      </c>
      <c r="X380" s="90">
        <f t="shared" ca="1" si="364"/>
        <v>0</v>
      </c>
      <c r="Y380" s="90">
        <f t="shared" ca="1" si="365"/>
        <v>0</v>
      </c>
      <c r="Z380" s="90">
        <f t="shared" ca="1" si="366"/>
        <v>0</v>
      </c>
      <c r="AA380" s="90">
        <f t="shared" ca="1" si="367"/>
        <v>0</v>
      </c>
      <c r="AB380" s="90">
        <f t="shared" ca="1" si="368"/>
        <v>0</v>
      </c>
      <c r="AC380" s="90">
        <f t="shared" ca="1" si="369"/>
        <v>0</v>
      </c>
      <c r="AD380" s="90">
        <f t="shared" ca="1" si="370"/>
        <v>0</v>
      </c>
      <c r="AE380" s="90">
        <f t="shared" ca="1" si="371"/>
        <v>0</v>
      </c>
      <c r="AF380" s="90">
        <f t="shared" ca="1" si="372"/>
        <v>0</v>
      </c>
      <c r="AG380" s="90">
        <f t="shared" ca="1" si="373"/>
        <v>0</v>
      </c>
      <c r="AH380" s="90">
        <f t="shared" ca="1" si="374"/>
        <v>0</v>
      </c>
      <c r="AI380" s="90">
        <f t="shared" ca="1" si="375"/>
        <v>0</v>
      </c>
      <c r="AJ380" s="90">
        <f t="shared" ca="1" si="376"/>
        <v>0</v>
      </c>
      <c r="AK380" s="94"/>
      <c r="AL380" s="90">
        <f t="shared" ca="1" si="377"/>
        <v>0</v>
      </c>
      <c r="AM380" s="90">
        <f t="shared" ca="1" si="378"/>
        <v>0</v>
      </c>
      <c r="AN380" s="90">
        <f t="shared" ca="1" si="379"/>
        <v>0</v>
      </c>
      <c r="AO380" s="90">
        <f t="shared" ca="1" si="380"/>
        <v>0</v>
      </c>
      <c r="AP380" s="90">
        <f t="shared" ca="1" si="381"/>
        <v>0</v>
      </c>
      <c r="AQ380" s="90">
        <f t="shared" ca="1" si="382"/>
        <v>0</v>
      </c>
      <c r="AR380" s="90">
        <f t="shared" ca="1" si="383"/>
        <v>0</v>
      </c>
      <c r="AS380" s="90">
        <f t="shared" ca="1" si="384"/>
        <v>0</v>
      </c>
      <c r="AT380" s="90">
        <f t="shared" ca="1" si="385"/>
        <v>0</v>
      </c>
      <c r="AU380" s="90">
        <f t="shared" ca="1" si="386"/>
        <v>0</v>
      </c>
      <c r="AV380" s="90">
        <f t="shared" ca="1" si="387"/>
        <v>0</v>
      </c>
      <c r="AW380" s="90">
        <f t="shared" ca="1" si="388"/>
        <v>0</v>
      </c>
      <c r="AX380" s="90">
        <f t="shared" ca="1" si="389"/>
        <v>0</v>
      </c>
      <c r="AY380" s="90">
        <f t="shared" ca="1" si="390"/>
        <v>0</v>
      </c>
      <c r="AZ380" s="90">
        <f t="shared" ca="1" si="391"/>
        <v>0</v>
      </c>
      <c r="BA380" s="92">
        <f t="shared" ca="1" si="392"/>
        <v>0</v>
      </c>
      <c r="BB380" s="95"/>
      <c r="BC380" s="90">
        <f t="shared" ca="1" si="393"/>
        <v>0</v>
      </c>
      <c r="BD380" s="90">
        <f t="shared" ca="1" si="394"/>
        <v>0</v>
      </c>
      <c r="BE380" s="90">
        <f t="shared" ca="1" si="395"/>
        <v>0</v>
      </c>
      <c r="BF380" s="90">
        <f t="shared" ca="1" si="396"/>
        <v>0</v>
      </c>
      <c r="BG380" s="90">
        <f t="shared" ca="1" si="397"/>
        <v>0</v>
      </c>
      <c r="BH380" s="90">
        <f t="shared" ca="1" si="398"/>
        <v>0</v>
      </c>
      <c r="BI380" s="90">
        <f t="shared" ca="1" si="399"/>
        <v>0</v>
      </c>
      <c r="BJ380" s="90">
        <f t="shared" ca="1" si="400"/>
        <v>0</v>
      </c>
      <c r="BK380" s="90">
        <f t="shared" ca="1" si="401"/>
        <v>0</v>
      </c>
      <c r="BL380" s="90">
        <f t="shared" ca="1" si="402"/>
        <v>0</v>
      </c>
      <c r="BM380" s="90">
        <f t="shared" ca="1" si="403"/>
        <v>0</v>
      </c>
      <c r="BN380" s="90">
        <f t="shared" ca="1" si="404"/>
        <v>0</v>
      </c>
      <c r="BO380" s="90">
        <f t="shared" ca="1" si="405"/>
        <v>0</v>
      </c>
      <c r="BP380" s="90">
        <f t="shared" ca="1" si="406"/>
        <v>0</v>
      </c>
      <c r="BQ380" s="90">
        <f t="shared" ca="1" si="407"/>
        <v>0</v>
      </c>
      <c r="BR380" s="92">
        <f t="shared" ca="1" si="408"/>
        <v>0</v>
      </c>
      <c r="BS380" s="92"/>
      <c r="BT380" s="93">
        <f t="shared" ca="1" si="409"/>
        <v>0</v>
      </c>
      <c r="BU380" s="90">
        <f ca="1">IF(W379&lt;=0,0,IF($C380&lt;=SUM($BT380:BT380),0,IF(BD380+$C380-SUM($BT380:BT380)&gt;W379+AM380,W379+AM380-BD380,$C380-SUM($BT380:BT380))))</f>
        <v>0</v>
      </c>
      <c r="BV380" s="90">
        <f ca="1">IF(X379&lt;=0,0,IF($C380&lt;=SUM($BT380:BU380),0,IF(BE380+$C380-SUM($BT380:BU380)&gt;X379+AN380,X379+AN380-BE380,$C380-SUM($BT380:BU380))))</f>
        <v>0</v>
      </c>
      <c r="BW380" s="90">
        <f ca="1">IF(Y379&lt;=0,0,IF($C380&lt;=SUM($BT380:BV380),0,IF(BF380+$C380-SUM($BT380:BV380)&gt;Y379+AO380,Y379+AO380-BF380,$C380-SUM($BT380:BV380))))</f>
        <v>0</v>
      </c>
      <c r="BX380" s="90">
        <f ca="1">IF(Z379&lt;=0,0,IF($C380&lt;=SUM($BT380:BW380),0,IF(BG380+$C380-SUM($BT380:BW380)&gt;Z379+AP380,Z379+AP380-BG380,$C380-SUM($BT380:BW380))))</f>
        <v>0</v>
      </c>
      <c r="BY380" s="90">
        <f ca="1">IF(AA379&lt;=0,0,IF($C380&lt;=SUM($BT380:BX380),0,IF(BH380+$C380-SUM($BT380:BX380)&gt;AA379+AQ380,AA379+AQ380-BH380,$C380-SUM($BT380:BX380))))</f>
        <v>0</v>
      </c>
      <c r="BZ380" s="90">
        <f ca="1">IF(AB379&lt;=0,0,IF($C380&lt;=SUM($BT380:BY380),0,IF(BI380+$C380-SUM($BT380:BY380)&gt;AB379+AR380,AB379+AR380-BI380,$C380-SUM($BT380:BY380))))</f>
        <v>0</v>
      </c>
      <c r="CA380" s="90">
        <f ca="1">IF(AC379&lt;=0,0,IF($C380&lt;=SUM($BT380:BZ380),0,IF(BJ380+$C380-SUM($BT380:BZ380)&gt;AC379+AS380,AC379+AS380-BJ380,$C380-SUM($BT380:BZ380))))</f>
        <v>0</v>
      </c>
      <c r="CB380" s="90">
        <f ca="1">IF(AD379&lt;=0,0,IF($C380&lt;=SUM($BT380:CA380),0,IF(BK380+$C380-SUM($BT380:CA380)&gt;AD379+AT380,AD379+AT380-BK380,$C380-SUM($BT380:CA380))))</f>
        <v>0</v>
      </c>
      <c r="CC380" s="90">
        <f ca="1">IF(AE379&lt;=0,0,IF($C380&lt;=SUM($BT380:CB380),0,IF(BL380+$C380-SUM($BT380:CB380)&gt;AE379+AU380,AE379+AU380-BL380,$C380-SUM($BT380:CB380))))</f>
        <v>0</v>
      </c>
      <c r="CD380" s="90">
        <f ca="1">IF(AF379&lt;=0,0,IF($C380&lt;=SUM($BT380:CC380),0,IF(BM380+$C380-SUM($BT380:CC380)&gt;AF379+AV380,AF379+AV380-BM380,$C380-SUM($BT380:CC380))))</f>
        <v>0</v>
      </c>
      <c r="CE380" s="90">
        <f ca="1">IF(AG379&lt;=0,0,IF($C380&lt;=SUM($BT380:CD380),0,IF(BN380+$C380-SUM($BT380:CD380)&gt;AG379+AW380,AG379+AW380-BN380,$C380-SUM($BT380:CD380))))</f>
        <v>0</v>
      </c>
      <c r="CF380" s="90">
        <f ca="1">IF(AH379&lt;=0,0,IF($C380&lt;=SUM($BT380:CE380),0,IF(BO380+$C380-SUM($BT380:CE380)&gt;AH379+AX380,AH379+AX380-BO380,$C380-SUM($BT380:CE380))))</f>
        <v>0</v>
      </c>
      <c r="CG380" s="90">
        <f ca="1">IF(AI379&lt;=0,0,IF($C380&lt;=SUM($BT380:CF380),0,IF(BP380+$C380-SUM($BT380:CF380)&gt;AI379+AY380,AI379+AY380-BP380,$C380-SUM($BT380:CF380))))</f>
        <v>0</v>
      </c>
      <c r="CH380" s="90">
        <f ca="1">IF(AJ379&lt;=0,0,IF($C380&lt;=SUM($BT380:CG380),0,IF(BQ380+$C380-SUM($BT380:CG380)&gt;AJ379+AZ380,AJ379+AZ380-BQ380,$C380-SUM($BT380:CG380))))</f>
        <v>0</v>
      </c>
    </row>
    <row r="381" spans="1:86" x14ac:dyDescent="0.2">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H381" s="69"/>
      <c r="AI381" s="69"/>
      <c r="AJ381" s="69"/>
      <c r="AK381" s="69"/>
      <c r="AL381" s="69"/>
      <c r="AM381" s="69"/>
      <c r="AN381" s="69"/>
      <c r="AO381" s="69"/>
      <c r="AP381" s="69"/>
      <c r="AQ381" s="69"/>
      <c r="AR381" s="69"/>
      <c r="AS381" s="69"/>
      <c r="AT381" s="69"/>
      <c r="AU381" s="69"/>
      <c r="AV381" s="69"/>
      <c r="AW381" s="69"/>
      <c r="AX381" s="69"/>
      <c r="AY381" s="69"/>
      <c r="AZ381" s="69"/>
      <c r="BA381" s="69"/>
      <c r="BB381" s="69"/>
      <c r="BC381" s="69"/>
      <c r="BD381" s="69"/>
      <c r="BE381" s="69"/>
      <c r="BF381" s="69"/>
      <c r="BG381" s="69"/>
      <c r="BH381" s="69"/>
      <c r="BI381" s="69"/>
      <c r="BJ381" s="69"/>
      <c r="BK381" s="69"/>
      <c r="BL381" s="69"/>
      <c r="BM381" s="69"/>
      <c r="BN381" s="69"/>
      <c r="BO381" s="69"/>
      <c r="BP381" s="69"/>
      <c r="BQ381" s="69"/>
      <c r="BR381" s="69"/>
      <c r="BS381" s="69"/>
      <c r="BT381" s="93">
        <f t="shared" ca="1" si="409"/>
        <v>0</v>
      </c>
      <c r="BU381" s="90">
        <f ca="1">IF(W380&lt;=0,0,IF($C381&lt;=SUM($BT381:BT381),0,IF(BD381+$C381-SUM($BT381:BT381)&gt;W380+AM381,W380+AM381-BD381,$C381-SUM($BT381:BT381))))</f>
        <v>0</v>
      </c>
      <c r="BV381" s="90">
        <f ca="1">IF(X380&lt;=0,0,IF($C381&lt;=SUM($BT381:BU381),0,IF(BE381+$C381-SUM($BT381:BU381)&gt;X380+AN381,X380+AN381-BE381,$C381-SUM($BT381:BU381))))</f>
        <v>0</v>
      </c>
      <c r="BW381" s="90">
        <f ca="1">IF(Y380&lt;=0,0,IF($C381&lt;=SUM($BT381:BV381),0,IF(BF381+$C381-SUM($BT381:BV381)&gt;Y380+AO381,Y380+AO381-BF381,$C381-SUM($BT381:BV381))))</f>
        <v>0</v>
      </c>
      <c r="BX381" s="90">
        <f ca="1">IF(Z380&lt;=0,0,IF($C381&lt;=SUM($BT381:BW381),0,IF(BG381+$C381-SUM($BT381:BW381)&gt;Z380+AP381,Z380+AP381-BG381,$C381-SUM($BT381:BW381))))</f>
        <v>0</v>
      </c>
      <c r="BY381" s="90">
        <f ca="1">IF(AA380&lt;=0,0,IF($C381&lt;=SUM($BT381:BX381),0,IF(BH381+$C381-SUM($BT381:BX381)&gt;AA380+AQ381,AA380+AQ381-BH381,$C381-SUM($BT381:BX381))))</f>
        <v>0</v>
      </c>
      <c r="BZ381" s="90">
        <f ca="1">IF(AB380&lt;=0,0,IF($C381&lt;=SUM($BT381:BY381),0,IF(BI381+$C381-SUM($BT381:BY381)&gt;AB380+AR381,AB380+AR381-BI381,$C381-SUM($BT381:BY381))))</f>
        <v>0</v>
      </c>
      <c r="CA381" s="90">
        <f ca="1">IF(AC380&lt;=0,0,IF($C381&lt;=SUM($BT381:BZ381),0,IF(BJ381+$C381-SUM($BT381:BZ381)&gt;AC380+AS381,AC380+AS381-BJ381,$C381-SUM($BT381:BZ381))))</f>
        <v>0</v>
      </c>
      <c r="CB381" s="90">
        <f ca="1">IF(AD380&lt;=0,0,IF($C381&lt;=SUM($BT381:CA381),0,IF(BK381+$C381-SUM($BT381:CA381)&gt;AD380+AT381,AD380+AT381-BK381,$C381-SUM($BT381:CA381))))</f>
        <v>0</v>
      </c>
      <c r="CC381" s="90">
        <f ca="1">IF(AE380&lt;=0,0,IF($C381&lt;=SUM($BT381:CB381),0,IF(BL381+$C381-SUM($BT381:CB381)&gt;AE380+AU381,AE380+AU381-BL381,$C381-SUM($BT381:CB381))))</f>
        <v>0</v>
      </c>
      <c r="CD381" s="90">
        <f ca="1">IF(AF380&lt;=0,0,IF($C381&lt;=SUM($BT381:CC381),0,IF(BM381+$C381-SUM($BT381:CC381)&gt;AF380+AV381,AF380+AV381-BM381,$C381-SUM($BT381:CC381))))</f>
        <v>0</v>
      </c>
      <c r="CE381" s="90">
        <f ca="1">IF(AG380&lt;=0,0,IF($C381&lt;=SUM($BT381:CD381),0,IF(BN381+$C381-SUM($BT381:CD381)&gt;AG380+AW381,AG380+AW381-BN381,$C381-SUM($BT381:CD381))))</f>
        <v>0</v>
      </c>
      <c r="CF381" s="90">
        <f ca="1">IF(AH380&lt;=0,0,IF($C381&lt;=SUM($BT381:CE381),0,IF(BO381+$C381-SUM($BT381:CE381)&gt;AH380+AX381,AH380+AX381-BO381,$C381-SUM($BT381:CE381))))</f>
        <v>0</v>
      </c>
      <c r="CG381" s="90">
        <f ca="1">IF(AI380&lt;=0,0,IF($C381&lt;=SUM($BT381:CF381),0,IF(BP381+$C381-SUM($BT381:CF381)&gt;AI380+AY381,AI380+AY381-BP381,$C381-SUM($BT381:CF381))))</f>
        <v>0</v>
      </c>
      <c r="CH381" s="90">
        <f ca="1">IF(AJ380&lt;=0,0,IF($C381&lt;=SUM($BT381:CG381),0,IF(BQ381+$C381-SUM($BT381:CG381)&gt;AJ380+AZ381,AJ380+AZ381-BQ381,$C381-SUM($BT381:CG381))))</f>
        <v>0</v>
      </c>
    </row>
  </sheetData>
  <mergeCells count="2">
    <mergeCell ref="E6:F6"/>
    <mergeCell ref="E5:F5"/>
  </mergeCells>
  <phoneticPr fontId="5" type="noConversion"/>
  <conditionalFormatting sqref="B21:B380">
    <cfRule type="expression" dxfId="2" priority="3" stopIfTrue="1">
      <formula>ISERROR(B21)</formula>
    </cfRule>
  </conditionalFormatting>
  <conditionalFormatting sqref="E12:S12">
    <cfRule type="expression" dxfId="1" priority="2" stopIfTrue="1">
      <formula>AND(paymenttype=2,OR(#REF!&gt;0,#REF!&gt;0))</formula>
    </cfRule>
  </conditionalFormatting>
  <conditionalFormatting sqref="E15:S15">
    <cfRule type="expression" dxfId="0" priority="4" stopIfTrue="1">
      <formula>AND(paymenttype=2,OR(#REF!&gt;0,E6&gt;0))</formula>
    </cfRule>
  </conditionalFormatting>
  <hyperlinks>
    <hyperlink ref="S3" r:id="rId1" xr:uid="{C01EFCB9-B7C5-4800-9730-DB6B12D64FCC}"/>
  </hyperlinks>
  <pageMargins left="0.5" right="0.5" top="0.5" bottom="0.5" header="0.3" footer="0.3"/>
  <pageSetup scale="68" fitToHeight="0" orientation="landscape"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C49"/>
  <sheetViews>
    <sheetView showGridLines="0" workbookViewId="0">
      <selection activeCell="A3" sqref="A3"/>
    </sheetView>
  </sheetViews>
  <sheetFormatPr defaultColWidth="9.140625" defaultRowHeight="12.75" x14ac:dyDescent="0.2"/>
  <cols>
    <col min="1" max="1" width="9.42578125" style="68" customWidth="1"/>
    <col min="2" max="2" width="83.42578125" style="68" customWidth="1"/>
    <col min="3" max="3" width="5.28515625" style="68" customWidth="1"/>
    <col min="4" max="4" width="10.28515625" style="68" customWidth="1"/>
    <col min="5" max="16384" width="9.140625" style="68"/>
  </cols>
  <sheetData>
    <row r="1" spans="1:3" ht="27.95" customHeight="1" x14ac:dyDescent="0.2">
      <c r="A1" s="121" t="s">
        <v>150</v>
      </c>
      <c r="B1" s="136"/>
      <c r="C1" s="58"/>
    </row>
    <row r="2" spans="1:3" ht="15" customHeight="1" x14ac:dyDescent="0.2">
      <c r="A2" s="158" t="s">
        <v>88</v>
      </c>
      <c r="B2" s="159"/>
      <c r="C2" s="137" t="str">
        <f ca="1">"© 2007-" &amp; YEAR(TODAY()) &amp; " Vertex42 LLC "</f>
        <v xml:space="preserve">© 2007-2026 Vertex42 LLC </v>
      </c>
    </row>
    <row r="3" spans="1:3" x14ac:dyDescent="0.2">
      <c r="B3" s="138"/>
    </row>
    <row r="4" spans="1:3" ht="18" x14ac:dyDescent="0.2">
      <c r="A4" s="139" t="s">
        <v>71</v>
      </c>
      <c r="B4" s="140"/>
      <c r="C4" s="141"/>
    </row>
    <row r="5" spans="1:3" ht="14.25" x14ac:dyDescent="0.2">
      <c r="B5" s="142"/>
    </row>
    <row r="6" spans="1:3" ht="15" x14ac:dyDescent="0.2">
      <c r="A6" s="143" t="s">
        <v>72</v>
      </c>
      <c r="B6" s="154" t="s">
        <v>145</v>
      </c>
    </row>
    <row r="7" spans="1:3" ht="28.5" x14ac:dyDescent="0.2">
      <c r="B7" s="142" t="s">
        <v>147</v>
      </c>
    </row>
    <row r="8" spans="1:3" x14ac:dyDescent="0.2">
      <c r="B8" s="144" t="s">
        <v>88</v>
      </c>
    </row>
    <row r="9" spans="1:3" ht="14.25" x14ac:dyDescent="0.2">
      <c r="B9" s="142"/>
    </row>
    <row r="10" spans="1:3" ht="43.5" x14ac:dyDescent="0.2">
      <c r="A10" s="143" t="s">
        <v>73</v>
      </c>
      <c r="B10" s="142" t="s">
        <v>132</v>
      </c>
    </row>
    <row r="11" spans="1:3" ht="14.25" x14ac:dyDescent="0.2">
      <c r="B11" s="142"/>
    </row>
    <row r="12" spans="1:3" ht="15" x14ac:dyDescent="0.2">
      <c r="A12" s="143" t="s">
        <v>74</v>
      </c>
      <c r="B12" s="142" t="s">
        <v>133</v>
      </c>
    </row>
    <row r="13" spans="1:3" ht="14.25" x14ac:dyDescent="0.2">
      <c r="B13" s="142"/>
    </row>
    <row r="14" spans="1:3" ht="15" x14ac:dyDescent="0.2">
      <c r="A14" s="143" t="s">
        <v>146</v>
      </c>
      <c r="B14" s="142" t="s">
        <v>134</v>
      </c>
    </row>
    <row r="15" spans="1:3" ht="14.25" x14ac:dyDescent="0.2">
      <c r="B15" s="142"/>
    </row>
    <row r="16" spans="1:3" ht="18" x14ac:dyDescent="0.2">
      <c r="A16" s="139" t="s">
        <v>75</v>
      </c>
      <c r="B16" s="140"/>
      <c r="C16" s="141"/>
    </row>
    <row r="17" spans="1:3" ht="14.25" x14ac:dyDescent="0.2">
      <c r="A17" s="145"/>
      <c r="B17" s="146"/>
    </row>
    <row r="18" spans="1:3" ht="43.5" x14ac:dyDescent="0.2">
      <c r="A18" s="145"/>
      <c r="B18" s="142" t="s">
        <v>135</v>
      </c>
    </row>
    <row r="19" spans="1:3" ht="14.25" x14ac:dyDescent="0.2">
      <c r="A19" s="145"/>
      <c r="B19" s="147"/>
    </row>
    <row r="20" spans="1:3" ht="57.75" x14ac:dyDescent="0.2">
      <c r="A20" s="145"/>
      <c r="B20" s="142" t="s">
        <v>136</v>
      </c>
    </row>
    <row r="21" spans="1:3" ht="15" x14ac:dyDescent="0.2">
      <c r="A21" s="145"/>
      <c r="B21" s="148"/>
    </row>
    <row r="22" spans="1:3" ht="72" x14ac:dyDescent="0.2">
      <c r="A22" s="145"/>
      <c r="B22" s="142" t="s">
        <v>137</v>
      </c>
    </row>
    <row r="23" spans="1:3" ht="14.25" x14ac:dyDescent="0.2">
      <c r="A23" s="145"/>
      <c r="B23" s="142"/>
    </row>
    <row r="24" spans="1:3" ht="42.75" x14ac:dyDescent="0.2">
      <c r="A24" s="145"/>
      <c r="B24" s="149" t="s">
        <v>76</v>
      </c>
    </row>
    <row r="25" spans="1:3" ht="14.25" x14ac:dyDescent="0.2">
      <c r="A25" s="145"/>
      <c r="B25" s="150"/>
    </row>
    <row r="26" spans="1:3" ht="43.5" x14ac:dyDescent="0.2">
      <c r="A26" s="145"/>
      <c r="B26" s="142" t="s">
        <v>138</v>
      </c>
    </row>
    <row r="27" spans="1:3" ht="14.25" x14ac:dyDescent="0.2">
      <c r="A27" s="145"/>
      <c r="B27" s="142"/>
    </row>
    <row r="28" spans="1:3" ht="57.75" x14ac:dyDescent="0.2">
      <c r="A28" s="145"/>
      <c r="B28" s="142" t="s">
        <v>139</v>
      </c>
    </row>
    <row r="29" spans="1:3" ht="14.25" x14ac:dyDescent="0.2">
      <c r="A29" s="145"/>
      <c r="B29" s="142"/>
    </row>
    <row r="30" spans="1:3" ht="18" x14ac:dyDescent="0.2">
      <c r="A30" s="139" t="s">
        <v>77</v>
      </c>
      <c r="B30" s="140"/>
      <c r="C30" s="141"/>
    </row>
    <row r="31" spans="1:3" ht="14.25" x14ac:dyDescent="0.2">
      <c r="B31" s="142"/>
    </row>
    <row r="32" spans="1:3" ht="29.25" x14ac:dyDescent="0.2">
      <c r="A32" s="145"/>
      <c r="B32" s="142" t="s">
        <v>140</v>
      </c>
    </row>
    <row r="33" spans="1:3" ht="14.25" x14ac:dyDescent="0.2">
      <c r="A33" s="145"/>
      <c r="B33" s="142"/>
    </row>
    <row r="34" spans="1:3" ht="72" x14ac:dyDescent="0.2">
      <c r="A34" s="145"/>
      <c r="B34" s="142" t="s">
        <v>141</v>
      </c>
    </row>
    <row r="35" spans="1:3" ht="14.25" x14ac:dyDescent="0.2">
      <c r="A35" s="145"/>
      <c r="B35" s="142"/>
    </row>
    <row r="36" spans="1:3" ht="57.75" x14ac:dyDescent="0.2">
      <c r="A36" s="145"/>
      <c r="B36" s="142" t="s">
        <v>142</v>
      </c>
    </row>
    <row r="37" spans="1:3" ht="14.25" x14ac:dyDescent="0.2">
      <c r="A37" s="145"/>
      <c r="B37" s="142"/>
    </row>
    <row r="38" spans="1:3" ht="86.25" x14ac:dyDescent="0.2">
      <c r="A38" s="145"/>
      <c r="B38" s="142" t="s">
        <v>143</v>
      </c>
    </row>
    <row r="39" spans="1:3" ht="14.25" x14ac:dyDescent="0.2">
      <c r="A39" s="145"/>
      <c r="B39" s="142"/>
    </row>
    <row r="40" spans="1:3" ht="43.5" x14ac:dyDescent="0.2">
      <c r="A40" s="145"/>
      <c r="B40" s="142" t="s">
        <v>144</v>
      </c>
    </row>
    <row r="41" spans="1:3" ht="14.25" x14ac:dyDescent="0.2">
      <c r="A41" s="145"/>
      <c r="B41" s="151"/>
    </row>
    <row r="42" spans="1:3" ht="18" x14ac:dyDescent="0.2">
      <c r="A42" s="139" t="s">
        <v>78</v>
      </c>
      <c r="B42" s="140"/>
      <c r="C42" s="141"/>
    </row>
    <row r="43" spans="1:3" ht="28.5" x14ac:dyDescent="0.2">
      <c r="B43" s="150" t="s">
        <v>79</v>
      </c>
    </row>
    <row r="44" spans="1:3" ht="14.25" x14ac:dyDescent="0.2">
      <c r="B44" s="150"/>
    </row>
    <row r="45" spans="1:3" ht="18" x14ac:dyDescent="0.2">
      <c r="A45" s="139" t="s">
        <v>131</v>
      </c>
      <c r="B45" s="140"/>
      <c r="C45" s="141"/>
    </row>
    <row r="47" spans="1:3" ht="14.25" x14ac:dyDescent="0.2">
      <c r="B47" s="152" t="str">
        <f>HYPERLINK("https://www.vertex42.com/Calculators/financial-calculators.html","► More Financial Calculators")</f>
        <v>► More Financial Calculators</v>
      </c>
    </row>
    <row r="49" spans="2:2" ht="14.25" x14ac:dyDescent="0.2">
      <c r="B49" s="153" t="str">
        <f>HYPERLINK("https://www.vertex42.com/ExcelTemplates/budgets.html","► Budget Templates")</f>
        <v>► Budget Templates</v>
      </c>
    </row>
  </sheetData>
  <hyperlinks>
    <hyperlink ref="B8" r:id="rId1" xr:uid="{00000000-0004-0000-0300-000000000000}"/>
    <hyperlink ref="A2" r:id="rId2" xr:uid="{379923EA-D897-441F-BEAF-1C2B6701602D}"/>
  </hyperlinks>
  <pageMargins left="0.5" right="0.5" top="0.5" bottom="0.5" header="0.3" footer="0.3"/>
  <pageSetup fitToHeight="0" orientation="portrait" horizontalDpi="203" verticalDpi="203"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4C2C2-BBDB-4F5B-B627-8BE466DA6E85}">
  <sheetPr codeName="Sheet5">
    <pageSetUpPr fitToPage="1"/>
  </sheetPr>
  <dimension ref="A1:I21"/>
  <sheetViews>
    <sheetView showGridLines="0" workbookViewId="0">
      <selection activeCell="A3" sqref="A3"/>
    </sheetView>
  </sheetViews>
  <sheetFormatPr defaultRowHeight="12.75" x14ac:dyDescent="0.2"/>
  <cols>
    <col min="1" max="1" width="3.5703125" customWidth="1"/>
    <col min="2" max="2" width="20.140625" customWidth="1"/>
    <col min="3" max="5" width="12" customWidth="1"/>
    <col min="6" max="6" width="12.28515625" customWidth="1"/>
    <col min="7" max="8" width="16.42578125" customWidth="1"/>
    <col min="9" max="9" width="19.42578125" customWidth="1"/>
  </cols>
  <sheetData>
    <row r="1" spans="1:9" ht="27.95" customHeight="1" x14ac:dyDescent="0.2">
      <c r="A1" s="121" t="s">
        <v>114</v>
      </c>
      <c r="B1" s="27"/>
      <c r="C1" s="27"/>
      <c r="D1" s="27"/>
      <c r="E1" s="27"/>
      <c r="F1" s="27"/>
      <c r="G1" s="27"/>
      <c r="H1" s="27"/>
      <c r="I1" s="120"/>
    </row>
    <row r="2" spans="1:9" x14ac:dyDescent="0.2">
      <c r="A2" s="169" t="s">
        <v>115</v>
      </c>
      <c r="B2" s="95"/>
      <c r="C2" s="95"/>
      <c r="D2" s="95"/>
      <c r="E2" s="95"/>
      <c r="F2" s="95"/>
      <c r="G2" s="95"/>
      <c r="H2" s="95"/>
      <c r="I2" s="168" t="str">
        <f ca="1">"© 2019-" &amp; YEAR(TODAY()) &amp; " Vertex42 LLC "</f>
        <v xml:space="preserve">© 2019-2026 Vertex42 LLC </v>
      </c>
    </row>
    <row r="5" spans="1:9" ht="29.25" customHeight="1" x14ac:dyDescent="0.2">
      <c r="B5" s="104" t="s">
        <v>93</v>
      </c>
      <c r="C5" s="104" t="s">
        <v>107</v>
      </c>
      <c r="D5" s="104" t="s">
        <v>108</v>
      </c>
      <c r="E5" s="104" t="s">
        <v>120</v>
      </c>
    </row>
    <row r="6" spans="1:9" s="22" customFormat="1" ht="18.75" customHeight="1" x14ac:dyDescent="0.2">
      <c r="B6" s="108" t="str">
        <f ca="1">IF(Calculator!B32="",NA(),Calculator!B32)</f>
        <v>Card #1</v>
      </c>
      <c r="C6" s="107">
        <f ca="1">IF($B6="",NA(),Calculator!C32)</f>
        <v>2000</v>
      </c>
      <c r="D6" s="107">
        <f ca="1">IF($B6="",NA(),Calculator!D32)</f>
        <v>1500</v>
      </c>
      <c r="E6" s="107">
        <f ca="1">C6-D6</f>
        <v>500</v>
      </c>
    </row>
    <row r="7" spans="1:9" s="22" customFormat="1" ht="18.75" customHeight="1" x14ac:dyDescent="0.2">
      <c r="B7" s="108" t="str">
        <f ca="1">IF(Calculator!B33="",NA(),Calculator!B33)</f>
        <v>Card #2</v>
      </c>
      <c r="C7" s="107">
        <f ca="1">IF($B7="",NA(),Calculator!C33)</f>
        <v>4000</v>
      </c>
      <c r="D7" s="107">
        <f ca="1">IF($B7="",NA(),Calculator!D33)</f>
        <v>2500</v>
      </c>
      <c r="E7" s="107">
        <f t="shared" ref="E7:E20" ca="1" si="0">C7-D7</f>
        <v>1500</v>
      </c>
    </row>
    <row r="8" spans="1:9" s="22" customFormat="1" ht="18.75" customHeight="1" x14ac:dyDescent="0.2">
      <c r="B8" s="108" t="str">
        <f ca="1">IF(Calculator!B34="",NA(),Calculator!B34)</f>
        <v>Auto Loan</v>
      </c>
      <c r="C8" s="107">
        <f ca="1">IF($B8="",NA(),Calculator!C34)</f>
        <v>5000</v>
      </c>
      <c r="D8" s="107">
        <f ca="1">IF($B8="",NA(),Calculator!D34)</f>
        <v>3200</v>
      </c>
      <c r="E8" s="107">
        <f t="shared" ca="1" si="0"/>
        <v>1800</v>
      </c>
    </row>
    <row r="9" spans="1:9" s="22" customFormat="1" ht="18.75" customHeight="1" x14ac:dyDescent="0.2">
      <c r="B9" s="108" t="str">
        <f ca="1">IF(Calculator!B35="",NA(),Calculator!B35)</f>
        <v>Card #3</v>
      </c>
      <c r="C9" s="107">
        <f ca="1">IF($B9="",NA(),Calculator!C35)</f>
        <v>10000</v>
      </c>
      <c r="D9" s="107">
        <f ca="1">IF($B9="",NA(),Calculator!D35)</f>
        <v>7542</v>
      </c>
      <c r="E9" s="107">
        <f t="shared" ca="1" si="0"/>
        <v>2458</v>
      </c>
    </row>
    <row r="10" spans="1:9" s="22" customFormat="1" ht="18.75" customHeight="1" x14ac:dyDescent="0.2">
      <c r="B10" s="108" t="str">
        <f ca="1">IF(Calculator!B36="",NA(),Calculator!B36)</f>
        <v>Student Loan #1</v>
      </c>
      <c r="C10" s="107">
        <f ca="1">IF($B10="",NA(),Calculator!C36)</f>
        <v>20000</v>
      </c>
      <c r="D10" s="107">
        <f ca="1">IF($B10="",NA(),Calculator!D36)</f>
        <v>15790</v>
      </c>
      <c r="E10" s="107">
        <f t="shared" ca="1" si="0"/>
        <v>4210</v>
      </c>
    </row>
    <row r="11" spans="1:9" s="22" customFormat="1" ht="18.75" customHeight="1" x14ac:dyDescent="0.2">
      <c r="B11" s="108" t="str">
        <f ca="1">IF(Calculator!B37="","-",Calculator!B37)</f>
        <v>-</v>
      </c>
      <c r="C11" s="107">
        <f ca="1">IF($B11="",NA(),Calculator!C37)</f>
        <v>0</v>
      </c>
      <c r="D11" s="107">
        <f ca="1">IF($B11="",NA(),Calculator!D37)</f>
        <v>0</v>
      </c>
      <c r="E11" s="107">
        <f t="shared" ca="1" si="0"/>
        <v>0</v>
      </c>
    </row>
    <row r="12" spans="1:9" s="22" customFormat="1" ht="18.75" customHeight="1" x14ac:dyDescent="0.2">
      <c r="B12" s="108" t="str">
        <f ca="1">IF(Calculator!B38="","-",Calculator!B38)</f>
        <v>-</v>
      </c>
      <c r="C12" s="107">
        <f ca="1">IF($B12="",NA(),Calculator!C38)</f>
        <v>0</v>
      </c>
      <c r="D12" s="107">
        <f ca="1">IF($B12="",NA(),Calculator!D38)</f>
        <v>0</v>
      </c>
      <c r="E12" s="107">
        <f t="shared" ca="1" si="0"/>
        <v>0</v>
      </c>
    </row>
    <row r="13" spans="1:9" s="22" customFormat="1" ht="18.75" customHeight="1" x14ac:dyDescent="0.2">
      <c r="B13" s="108" t="str">
        <f ca="1">IF(Calculator!B39="","-",Calculator!B39)</f>
        <v>-</v>
      </c>
      <c r="C13" s="107">
        <f ca="1">IF($B13="",NA(),Calculator!C39)</f>
        <v>0</v>
      </c>
      <c r="D13" s="107">
        <f ca="1">IF($B13="",NA(),Calculator!D39)</f>
        <v>0</v>
      </c>
      <c r="E13" s="107">
        <f t="shared" ca="1" si="0"/>
        <v>0</v>
      </c>
    </row>
    <row r="14" spans="1:9" s="22" customFormat="1" ht="18.75" customHeight="1" x14ac:dyDescent="0.2">
      <c r="B14" s="108" t="str">
        <f ca="1">IF(Calculator!B40="","-",Calculator!B40)</f>
        <v>-</v>
      </c>
      <c r="C14" s="107">
        <f ca="1">IF($B14="",NA(),Calculator!C40)</f>
        <v>0</v>
      </c>
      <c r="D14" s="107">
        <f ca="1">IF($B14="",NA(),Calculator!D40)</f>
        <v>0</v>
      </c>
      <c r="E14" s="107">
        <f t="shared" ca="1" si="0"/>
        <v>0</v>
      </c>
    </row>
    <row r="15" spans="1:9" s="22" customFormat="1" ht="18.75" customHeight="1" x14ac:dyDescent="0.2">
      <c r="B15" s="108" t="str">
        <f ca="1">IF(Calculator!B41="","-",Calculator!B41)</f>
        <v>-</v>
      </c>
      <c r="C15" s="107">
        <f ca="1">IF($B15="",NA(),Calculator!C41)</f>
        <v>0</v>
      </c>
      <c r="D15" s="107">
        <f ca="1">IF($B15="",NA(),Calculator!D41)</f>
        <v>0</v>
      </c>
      <c r="E15" s="107">
        <f t="shared" ca="1" si="0"/>
        <v>0</v>
      </c>
    </row>
    <row r="16" spans="1:9" s="22" customFormat="1" ht="18.75" customHeight="1" x14ac:dyDescent="0.2">
      <c r="B16" s="108" t="str">
        <f ca="1">IF(Calculator!B42="","-",Calculator!B42)</f>
        <v>-</v>
      </c>
      <c r="C16" s="107">
        <f ca="1">IF($B16="",NA(),Calculator!C42)</f>
        <v>0</v>
      </c>
      <c r="D16" s="107">
        <f ca="1">IF($B16="",NA(),Calculator!D42)</f>
        <v>0</v>
      </c>
      <c r="E16" s="107">
        <f t="shared" ca="1" si="0"/>
        <v>0</v>
      </c>
    </row>
    <row r="17" spans="2:5" s="22" customFormat="1" ht="18.75" customHeight="1" x14ac:dyDescent="0.2">
      <c r="B17" s="108" t="str">
        <f ca="1">IF(Calculator!B43="","-",Calculator!B43)</f>
        <v>-</v>
      </c>
      <c r="C17" s="107">
        <f ca="1">IF($B17="",NA(),Calculator!C43)</f>
        <v>0</v>
      </c>
      <c r="D17" s="107">
        <f ca="1">IF($B17="",NA(),Calculator!D43)</f>
        <v>0</v>
      </c>
      <c r="E17" s="107">
        <f t="shared" ca="1" si="0"/>
        <v>0</v>
      </c>
    </row>
    <row r="18" spans="2:5" s="22" customFormat="1" ht="18.75" customHeight="1" x14ac:dyDescent="0.2">
      <c r="B18" s="108" t="str">
        <f ca="1">IF(Calculator!B44="","-",Calculator!B44)</f>
        <v>-</v>
      </c>
      <c r="C18" s="107">
        <f ca="1">IF($B18="",NA(),Calculator!C44)</f>
        <v>0</v>
      </c>
      <c r="D18" s="107">
        <f ca="1">IF($B18="",NA(),Calculator!D44)</f>
        <v>0</v>
      </c>
      <c r="E18" s="107">
        <f t="shared" ca="1" si="0"/>
        <v>0</v>
      </c>
    </row>
    <row r="19" spans="2:5" s="22" customFormat="1" ht="18.75" customHeight="1" x14ac:dyDescent="0.2">
      <c r="B19" s="108" t="str">
        <f ca="1">IF(Calculator!B45="","-",Calculator!B45)</f>
        <v>-</v>
      </c>
      <c r="C19" s="107">
        <f ca="1">IF($B19="",NA(),Calculator!C45)</f>
        <v>0</v>
      </c>
      <c r="D19" s="107">
        <f ca="1">IF($B19="",NA(),Calculator!D45)</f>
        <v>0</v>
      </c>
      <c r="E19" s="107">
        <f t="shared" ca="1" si="0"/>
        <v>0</v>
      </c>
    </row>
    <row r="20" spans="2:5" s="22" customFormat="1" ht="18.75" customHeight="1" x14ac:dyDescent="0.2">
      <c r="B20" s="108" t="str">
        <f ca="1">IF(Calculator!B46="","-",Calculator!B46)</f>
        <v>-</v>
      </c>
      <c r="C20" s="107">
        <f ca="1">IF($B20="",NA(),Calculator!C46)</f>
        <v>0</v>
      </c>
      <c r="D20" s="107">
        <f ca="1">IF($B20="",NA(),Calculator!D46)</f>
        <v>0</v>
      </c>
      <c r="E20" s="107">
        <f t="shared" ca="1" si="0"/>
        <v>0</v>
      </c>
    </row>
    <row r="21" spans="2:5" ht="22.5" customHeight="1" x14ac:dyDescent="0.2">
      <c r="B21" s="105" t="s">
        <v>113</v>
      </c>
      <c r="C21" s="106">
        <f ca="1">SUM(C6:C20)</f>
        <v>41000</v>
      </c>
      <c r="D21" s="106">
        <f ca="1">SUM(D6:D20)</f>
        <v>30532</v>
      </c>
      <c r="E21" s="106">
        <f ca="1">SUM(E6:E20)</f>
        <v>10468</v>
      </c>
    </row>
  </sheetData>
  <pageMargins left="0.5" right="0.5" top="0.5" bottom="0.5" header="0.3" footer="0.3"/>
  <pageSetup scale="8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3375B-C152-4CE7-91D3-65B9FA63E488}">
  <sheetPr codeName="Sheet6">
    <pageSetUpPr fitToPage="1"/>
  </sheetPr>
  <dimension ref="A1:H12"/>
  <sheetViews>
    <sheetView showGridLines="0" zoomScaleNormal="100" workbookViewId="0">
      <selection activeCell="A3" sqref="A3"/>
    </sheetView>
  </sheetViews>
  <sheetFormatPr defaultRowHeight="12.75" x14ac:dyDescent="0.2"/>
  <cols>
    <col min="1" max="1" width="10.140625" customWidth="1"/>
    <col min="2" max="6" width="11.7109375" customWidth="1"/>
    <col min="7" max="7" width="19.5703125" customWidth="1"/>
    <col min="8" max="8" width="21.42578125" customWidth="1"/>
  </cols>
  <sheetData>
    <row r="1" spans="1:8" ht="27.95" customHeight="1" x14ac:dyDescent="0.2">
      <c r="A1" s="121" t="s">
        <v>122</v>
      </c>
      <c r="B1" s="27"/>
      <c r="C1" s="27"/>
      <c r="D1" s="27"/>
      <c r="E1" s="27"/>
      <c r="F1" s="27"/>
      <c r="G1" s="27"/>
      <c r="H1" s="120"/>
    </row>
    <row r="2" spans="1:8" x14ac:dyDescent="0.2">
      <c r="A2" s="169" t="s">
        <v>115</v>
      </c>
      <c r="B2" s="95"/>
      <c r="C2" s="95"/>
      <c r="D2" s="95"/>
      <c r="E2" s="95"/>
      <c r="F2" s="95"/>
      <c r="G2" s="95"/>
      <c r="H2" s="168" t="str">
        <f ca="1">"© 2019-" &amp; YEAR(TODAY()) &amp; " Vertex42 LLC "</f>
        <v xml:space="preserve">© 2019-2026 Vertex42 LLC </v>
      </c>
    </row>
    <row r="5" spans="1:8" s="22" customFormat="1" ht="15.75" x14ac:dyDescent="0.2">
      <c r="G5" s="157" t="s">
        <v>98</v>
      </c>
    </row>
    <row r="6" spans="1:8" s="22" customFormat="1" ht="15" x14ac:dyDescent="0.2">
      <c r="G6" s="155">
        <f>Calculator!C23</f>
        <v>41000</v>
      </c>
      <c r="H6" s="156"/>
    </row>
    <row r="7" spans="1:8" s="22" customFormat="1" x14ac:dyDescent="0.2"/>
    <row r="8" spans="1:8" s="22" customFormat="1" ht="15.75" x14ac:dyDescent="0.2">
      <c r="G8" s="157" t="s">
        <v>99</v>
      </c>
      <c r="H8" s="156"/>
    </row>
    <row r="9" spans="1:8" s="22" customFormat="1" ht="15" x14ac:dyDescent="0.2">
      <c r="G9" s="155">
        <f>Calculator!D23</f>
        <v>30532</v>
      </c>
    </row>
    <row r="11" spans="1:8" ht="15.75" x14ac:dyDescent="0.2">
      <c r="G11" s="157" t="s">
        <v>100</v>
      </c>
    </row>
    <row r="12" spans="1:8" ht="15" x14ac:dyDescent="0.2">
      <c r="G12" s="155">
        <f>G6-G9</f>
        <v>10468</v>
      </c>
    </row>
  </sheetData>
  <pageMargins left="0.5" right="0.5" top="0.5" bottom="0.5" header="0.3" footer="0.3"/>
  <pageSetup scale="9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93496-DDC3-44D3-B904-96D4C1CF6028}">
  <sheetPr codeName="Sheet7">
    <pageSetUpPr fitToPage="1"/>
  </sheetPr>
  <dimension ref="A1:L60"/>
  <sheetViews>
    <sheetView showGridLines="0" workbookViewId="0">
      <selection activeCell="A3" sqref="A3"/>
    </sheetView>
  </sheetViews>
  <sheetFormatPr defaultRowHeight="12.75" x14ac:dyDescent="0.2"/>
  <cols>
    <col min="1" max="1" width="3.42578125" customWidth="1"/>
    <col min="2" max="2" width="12.5703125" customWidth="1"/>
    <col min="3" max="4" width="12.7109375" customWidth="1"/>
    <col min="6" max="11" width="10.7109375" customWidth="1"/>
    <col min="12" max="12" width="22.7109375" customWidth="1"/>
  </cols>
  <sheetData>
    <row r="1" spans="1:12" s="22" customFormat="1" ht="27.95" customHeight="1" x14ac:dyDescent="0.2">
      <c r="A1" s="121" t="s">
        <v>116</v>
      </c>
      <c r="B1" s="120"/>
      <c r="C1" s="120"/>
      <c r="D1" s="120"/>
      <c r="E1" s="120"/>
      <c r="F1" s="120"/>
      <c r="G1" s="120"/>
      <c r="H1" s="120"/>
      <c r="I1" s="120"/>
      <c r="J1" s="120"/>
      <c r="K1" s="120"/>
      <c r="L1" s="120"/>
    </row>
    <row r="2" spans="1:12" x14ac:dyDescent="0.2">
      <c r="A2" s="169" t="s">
        <v>121</v>
      </c>
      <c r="B2" s="95"/>
      <c r="C2" s="95"/>
      <c r="D2" s="95"/>
      <c r="E2" s="95"/>
      <c r="F2" s="95"/>
      <c r="G2" s="95"/>
      <c r="H2" s="95"/>
      <c r="I2" s="95"/>
      <c r="J2" s="95"/>
      <c r="K2" s="95"/>
      <c r="L2" s="168" t="str">
        <f ca="1">"© 2019-" &amp; YEAR(TODAY()) &amp; " Vertex42 LLC "</f>
        <v xml:space="preserve">© 2019-2026 Vertex42 LLC </v>
      </c>
    </row>
    <row r="4" spans="1:12" ht="18" customHeight="1" x14ac:dyDescent="0.2">
      <c r="B4" s="109" t="s">
        <v>117</v>
      </c>
      <c r="C4" s="110" t="s">
        <v>118</v>
      </c>
      <c r="D4" s="111" t="s">
        <v>119</v>
      </c>
    </row>
    <row r="5" spans="1:12" ht="14.25" x14ac:dyDescent="0.2">
      <c r="B5" s="112">
        <v>43374</v>
      </c>
      <c r="C5" s="119">
        <v>25000</v>
      </c>
      <c r="D5" s="113">
        <f>IF(NOT(ISBLANK(C5)),$C$5-C5,"")</f>
        <v>0</v>
      </c>
    </row>
    <row r="6" spans="1:12" ht="14.25" x14ac:dyDescent="0.2">
      <c r="B6" s="112">
        <f>EDATE(B5,1)</f>
        <v>43405</v>
      </c>
      <c r="C6" s="119">
        <v>24690</v>
      </c>
      <c r="D6" s="113">
        <f t="shared" ref="D6:D32" si="0">IF(NOT(ISBLANK(C6)),$C$5-C6,"")</f>
        <v>310</v>
      </c>
    </row>
    <row r="7" spans="1:12" ht="14.25" x14ac:dyDescent="0.2">
      <c r="B7" s="112">
        <f t="shared" ref="B7:B16" si="1">EDATE(B6,1)</f>
        <v>43435</v>
      </c>
      <c r="C7" s="119">
        <v>22933</v>
      </c>
      <c r="D7" s="113">
        <f t="shared" si="0"/>
        <v>2067</v>
      </c>
    </row>
    <row r="8" spans="1:12" ht="15" customHeight="1" x14ac:dyDescent="0.2">
      <c r="B8" s="112">
        <f t="shared" si="1"/>
        <v>43466</v>
      </c>
      <c r="C8" s="119">
        <v>21965</v>
      </c>
      <c r="D8" s="113">
        <f t="shared" si="0"/>
        <v>3035</v>
      </c>
    </row>
    <row r="9" spans="1:12" ht="15" customHeight="1" x14ac:dyDescent="0.2">
      <c r="B9" s="112">
        <f t="shared" si="1"/>
        <v>43497</v>
      </c>
      <c r="C9" s="119">
        <v>20317</v>
      </c>
      <c r="D9" s="113">
        <f t="shared" si="0"/>
        <v>4683</v>
      </c>
    </row>
    <row r="10" spans="1:12" ht="15" customHeight="1" x14ac:dyDescent="0.2">
      <c r="B10" s="112">
        <f t="shared" si="1"/>
        <v>43525</v>
      </c>
      <c r="C10" s="119">
        <v>19181</v>
      </c>
      <c r="D10" s="113">
        <f t="shared" si="0"/>
        <v>5819</v>
      </c>
    </row>
    <row r="11" spans="1:12" ht="14.25" x14ac:dyDescent="0.2">
      <c r="B11" s="112">
        <f t="shared" si="1"/>
        <v>43556</v>
      </c>
      <c r="C11" s="119">
        <v>17564</v>
      </c>
      <c r="D11" s="113">
        <f t="shared" si="0"/>
        <v>7436</v>
      </c>
    </row>
    <row r="12" spans="1:12" ht="14.25" x14ac:dyDescent="0.2">
      <c r="B12" s="112">
        <f t="shared" si="1"/>
        <v>43586</v>
      </c>
      <c r="C12" s="119">
        <v>16557</v>
      </c>
      <c r="D12" s="113">
        <f t="shared" si="0"/>
        <v>8443</v>
      </c>
    </row>
    <row r="13" spans="1:12" ht="14.25" x14ac:dyDescent="0.2">
      <c r="B13" s="112">
        <f t="shared" si="1"/>
        <v>43617</v>
      </c>
      <c r="C13" s="119">
        <v>15893</v>
      </c>
      <c r="D13" s="113">
        <f t="shared" si="0"/>
        <v>9107</v>
      </c>
    </row>
    <row r="14" spans="1:12" ht="14.25" x14ac:dyDescent="0.2">
      <c r="B14" s="112">
        <f t="shared" si="1"/>
        <v>43647</v>
      </c>
      <c r="C14" s="119">
        <v>14054</v>
      </c>
      <c r="D14" s="113">
        <f t="shared" si="0"/>
        <v>10946</v>
      </c>
    </row>
    <row r="15" spans="1:12" ht="14.25" x14ac:dyDescent="0.2">
      <c r="B15" s="112">
        <f t="shared" si="1"/>
        <v>43678</v>
      </c>
      <c r="C15" s="119">
        <v>12090</v>
      </c>
      <c r="D15" s="113">
        <f t="shared" si="0"/>
        <v>12910</v>
      </c>
    </row>
    <row r="16" spans="1:12" ht="14.25" x14ac:dyDescent="0.2">
      <c r="B16" s="112">
        <f t="shared" si="1"/>
        <v>43709</v>
      </c>
      <c r="C16" s="119">
        <v>11500</v>
      </c>
      <c r="D16" s="113">
        <f t="shared" si="0"/>
        <v>13500</v>
      </c>
    </row>
    <row r="17" spans="2:4" ht="14.25" x14ac:dyDescent="0.2">
      <c r="B17" s="112"/>
      <c r="C17" s="119"/>
      <c r="D17" s="113" t="str">
        <f t="shared" si="0"/>
        <v/>
      </c>
    </row>
    <row r="18" spans="2:4" ht="14.25" x14ac:dyDescent="0.2">
      <c r="B18" s="112"/>
      <c r="C18" s="119"/>
      <c r="D18" s="113" t="str">
        <f t="shared" si="0"/>
        <v/>
      </c>
    </row>
    <row r="19" spans="2:4" ht="14.25" x14ac:dyDescent="0.2">
      <c r="B19" s="112"/>
      <c r="C19" s="119"/>
      <c r="D19" s="113" t="str">
        <f t="shared" si="0"/>
        <v/>
      </c>
    </row>
    <row r="20" spans="2:4" ht="14.25" x14ac:dyDescent="0.2">
      <c r="B20" s="112"/>
      <c r="C20" s="119"/>
      <c r="D20" s="113" t="str">
        <f t="shared" si="0"/>
        <v/>
      </c>
    </row>
    <row r="21" spans="2:4" ht="14.25" x14ac:dyDescent="0.2">
      <c r="B21" s="112"/>
      <c r="C21" s="119"/>
      <c r="D21" s="113" t="str">
        <f t="shared" si="0"/>
        <v/>
      </c>
    </row>
    <row r="22" spans="2:4" ht="14.25" x14ac:dyDescent="0.2">
      <c r="B22" s="112"/>
      <c r="C22" s="119"/>
      <c r="D22" s="113" t="str">
        <f t="shared" si="0"/>
        <v/>
      </c>
    </row>
    <row r="23" spans="2:4" ht="14.25" x14ac:dyDescent="0.2">
      <c r="B23" s="112"/>
      <c r="C23" s="119"/>
      <c r="D23" s="113" t="str">
        <f t="shared" si="0"/>
        <v/>
      </c>
    </row>
    <row r="24" spans="2:4" ht="14.25" x14ac:dyDescent="0.2">
      <c r="B24" s="112"/>
      <c r="C24" s="119"/>
      <c r="D24" s="113" t="str">
        <f t="shared" si="0"/>
        <v/>
      </c>
    </row>
    <row r="25" spans="2:4" ht="14.25" x14ac:dyDescent="0.2">
      <c r="B25" s="112"/>
      <c r="C25" s="119"/>
      <c r="D25" s="113" t="str">
        <f t="shared" si="0"/>
        <v/>
      </c>
    </row>
    <row r="26" spans="2:4" ht="14.25" x14ac:dyDescent="0.2">
      <c r="B26" s="112"/>
      <c r="C26" s="119"/>
      <c r="D26" s="113" t="str">
        <f t="shared" si="0"/>
        <v/>
      </c>
    </row>
    <row r="27" spans="2:4" ht="14.25" x14ac:dyDescent="0.2">
      <c r="B27" s="114"/>
      <c r="C27" s="119"/>
      <c r="D27" s="113" t="str">
        <f t="shared" si="0"/>
        <v/>
      </c>
    </row>
    <row r="28" spans="2:4" ht="14.25" x14ac:dyDescent="0.2">
      <c r="B28" s="114"/>
      <c r="C28" s="119"/>
      <c r="D28" s="113" t="str">
        <f t="shared" si="0"/>
        <v/>
      </c>
    </row>
    <row r="29" spans="2:4" ht="14.25" x14ac:dyDescent="0.2">
      <c r="B29" s="114"/>
      <c r="C29" s="119"/>
      <c r="D29" s="113" t="str">
        <f t="shared" si="0"/>
        <v/>
      </c>
    </row>
    <row r="30" spans="2:4" ht="14.25" x14ac:dyDescent="0.2">
      <c r="B30" s="114"/>
      <c r="C30" s="119"/>
      <c r="D30" s="113" t="str">
        <f t="shared" si="0"/>
        <v/>
      </c>
    </row>
    <row r="31" spans="2:4" ht="14.25" x14ac:dyDescent="0.2">
      <c r="B31" s="114"/>
      <c r="C31" s="119"/>
      <c r="D31" s="113" t="str">
        <f t="shared" si="0"/>
        <v/>
      </c>
    </row>
    <row r="32" spans="2:4" ht="14.25" x14ac:dyDescent="0.2">
      <c r="B32" s="114"/>
      <c r="C32" s="119"/>
      <c r="D32" s="113" t="str">
        <f t="shared" si="0"/>
        <v/>
      </c>
    </row>
    <row r="33" spans="2:4" ht="14.25" x14ac:dyDescent="0.2">
      <c r="B33" s="114"/>
      <c r="C33" s="115"/>
      <c r="D33" s="113" t="str">
        <f t="shared" ref="D33:D60" si="2">IF(NOT(ISBLANK(C33)),$C$5-C33,"")</f>
        <v/>
      </c>
    </row>
    <row r="34" spans="2:4" ht="14.25" x14ac:dyDescent="0.2">
      <c r="B34" s="114"/>
      <c r="C34" s="115"/>
      <c r="D34" s="113" t="str">
        <f t="shared" si="2"/>
        <v/>
      </c>
    </row>
    <row r="35" spans="2:4" ht="14.25" x14ac:dyDescent="0.2">
      <c r="B35" s="114"/>
      <c r="C35" s="115"/>
      <c r="D35" s="113" t="str">
        <f t="shared" si="2"/>
        <v/>
      </c>
    </row>
    <row r="36" spans="2:4" ht="14.25" x14ac:dyDescent="0.2">
      <c r="B36" s="114"/>
      <c r="C36" s="115"/>
      <c r="D36" s="113" t="str">
        <f t="shared" si="2"/>
        <v/>
      </c>
    </row>
    <row r="37" spans="2:4" ht="14.25" x14ac:dyDescent="0.2">
      <c r="B37" s="114"/>
      <c r="C37" s="115"/>
      <c r="D37" s="113" t="str">
        <f t="shared" si="2"/>
        <v/>
      </c>
    </row>
    <row r="38" spans="2:4" ht="14.25" x14ac:dyDescent="0.2">
      <c r="B38" s="114"/>
      <c r="C38" s="115"/>
      <c r="D38" s="113" t="str">
        <f t="shared" si="2"/>
        <v/>
      </c>
    </row>
    <row r="39" spans="2:4" ht="14.25" x14ac:dyDescent="0.2">
      <c r="B39" s="114"/>
      <c r="C39" s="115"/>
      <c r="D39" s="113" t="str">
        <f t="shared" si="2"/>
        <v/>
      </c>
    </row>
    <row r="40" spans="2:4" ht="14.25" x14ac:dyDescent="0.2">
      <c r="B40" s="114"/>
      <c r="C40" s="115"/>
      <c r="D40" s="113" t="str">
        <f t="shared" si="2"/>
        <v/>
      </c>
    </row>
    <row r="41" spans="2:4" ht="14.25" x14ac:dyDescent="0.2">
      <c r="B41" s="114"/>
      <c r="C41" s="115"/>
      <c r="D41" s="113" t="str">
        <f t="shared" si="2"/>
        <v/>
      </c>
    </row>
    <row r="42" spans="2:4" ht="14.25" x14ac:dyDescent="0.2">
      <c r="B42" s="114"/>
      <c r="C42" s="115"/>
      <c r="D42" s="113" t="str">
        <f t="shared" si="2"/>
        <v/>
      </c>
    </row>
    <row r="43" spans="2:4" ht="14.25" x14ac:dyDescent="0.2">
      <c r="B43" s="114"/>
      <c r="C43" s="115"/>
      <c r="D43" s="113" t="str">
        <f t="shared" si="2"/>
        <v/>
      </c>
    </row>
    <row r="44" spans="2:4" ht="14.25" x14ac:dyDescent="0.2">
      <c r="B44" s="114"/>
      <c r="C44" s="115"/>
      <c r="D44" s="113" t="str">
        <f t="shared" si="2"/>
        <v/>
      </c>
    </row>
    <row r="45" spans="2:4" ht="14.25" x14ac:dyDescent="0.2">
      <c r="B45" s="114"/>
      <c r="C45" s="115"/>
      <c r="D45" s="113" t="str">
        <f t="shared" si="2"/>
        <v/>
      </c>
    </row>
    <row r="46" spans="2:4" ht="14.25" x14ac:dyDescent="0.2">
      <c r="B46" s="114"/>
      <c r="C46" s="115"/>
      <c r="D46" s="113" t="str">
        <f t="shared" si="2"/>
        <v/>
      </c>
    </row>
    <row r="47" spans="2:4" ht="14.25" x14ac:dyDescent="0.2">
      <c r="B47" s="114"/>
      <c r="C47" s="115"/>
      <c r="D47" s="113" t="str">
        <f t="shared" si="2"/>
        <v/>
      </c>
    </row>
    <row r="48" spans="2:4" ht="14.25" x14ac:dyDescent="0.2">
      <c r="B48" s="114"/>
      <c r="C48" s="115"/>
      <c r="D48" s="113" t="str">
        <f t="shared" si="2"/>
        <v/>
      </c>
    </row>
    <row r="49" spans="2:4" ht="14.25" x14ac:dyDescent="0.2">
      <c r="B49" s="114"/>
      <c r="C49" s="115"/>
      <c r="D49" s="113" t="str">
        <f t="shared" si="2"/>
        <v/>
      </c>
    </row>
    <row r="50" spans="2:4" ht="14.25" x14ac:dyDescent="0.2">
      <c r="B50" s="114"/>
      <c r="C50" s="115"/>
      <c r="D50" s="113" t="str">
        <f t="shared" si="2"/>
        <v/>
      </c>
    </row>
    <row r="51" spans="2:4" ht="14.25" x14ac:dyDescent="0.2">
      <c r="B51" s="114"/>
      <c r="C51" s="115"/>
      <c r="D51" s="113" t="str">
        <f t="shared" si="2"/>
        <v/>
      </c>
    </row>
    <row r="52" spans="2:4" ht="14.25" x14ac:dyDescent="0.2">
      <c r="B52" s="114"/>
      <c r="C52" s="115"/>
      <c r="D52" s="113" t="str">
        <f t="shared" si="2"/>
        <v/>
      </c>
    </row>
    <row r="53" spans="2:4" ht="14.25" x14ac:dyDescent="0.2">
      <c r="B53" s="114"/>
      <c r="C53" s="115"/>
      <c r="D53" s="113" t="str">
        <f t="shared" si="2"/>
        <v/>
      </c>
    </row>
    <row r="54" spans="2:4" ht="14.25" x14ac:dyDescent="0.2">
      <c r="B54" s="114"/>
      <c r="C54" s="115"/>
      <c r="D54" s="113" t="str">
        <f t="shared" si="2"/>
        <v/>
      </c>
    </row>
    <row r="55" spans="2:4" ht="14.25" x14ac:dyDescent="0.2">
      <c r="B55" s="114"/>
      <c r="C55" s="115"/>
      <c r="D55" s="113" t="str">
        <f t="shared" si="2"/>
        <v/>
      </c>
    </row>
    <row r="56" spans="2:4" ht="14.25" x14ac:dyDescent="0.2">
      <c r="B56" s="114"/>
      <c r="C56" s="115"/>
      <c r="D56" s="113" t="str">
        <f t="shared" si="2"/>
        <v/>
      </c>
    </row>
    <row r="57" spans="2:4" ht="14.25" x14ac:dyDescent="0.2">
      <c r="B57" s="114"/>
      <c r="C57" s="115"/>
      <c r="D57" s="113" t="str">
        <f t="shared" si="2"/>
        <v/>
      </c>
    </row>
    <row r="58" spans="2:4" ht="14.25" x14ac:dyDescent="0.2">
      <c r="B58" s="114"/>
      <c r="C58" s="115"/>
      <c r="D58" s="113" t="str">
        <f t="shared" si="2"/>
        <v/>
      </c>
    </row>
    <row r="59" spans="2:4" ht="14.25" x14ac:dyDescent="0.2">
      <c r="B59" s="114"/>
      <c r="C59" s="115"/>
      <c r="D59" s="113" t="str">
        <f t="shared" si="2"/>
        <v/>
      </c>
    </row>
    <row r="60" spans="2:4" ht="14.25" x14ac:dyDescent="0.2">
      <c r="B60" s="116"/>
      <c r="C60" s="117"/>
      <c r="D60" s="118" t="str">
        <f t="shared" si="2"/>
        <v/>
      </c>
    </row>
  </sheetData>
  <pageMargins left="0.5" right="0.5" top="0.5" bottom="0.5" header="0.3" footer="0.3"/>
  <pageSetup scale="72" fitToHeight="0"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DE6DE-E5FE-4F8F-A6AC-0FBED6E43301}">
  <dimension ref="A1:AE365"/>
  <sheetViews>
    <sheetView showGridLines="0" workbookViewId="0">
      <pane xSplit="1" ySplit="4" topLeftCell="B5" activePane="bottomRight" state="frozen"/>
      <selection pane="topRight" activeCell="B1" sqref="B1"/>
      <selection pane="bottomLeft" activeCell="A2" sqref="A2"/>
      <selection pane="bottomRight" activeCell="A3" sqref="A3"/>
    </sheetView>
  </sheetViews>
  <sheetFormatPr defaultRowHeight="12.75" x14ac:dyDescent="0.2"/>
  <cols>
    <col min="2" max="31" width="6.5703125" style="166" customWidth="1"/>
  </cols>
  <sheetData>
    <row r="1" spans="1:31" ht="27.95" customHeight="1" x14ac:dyDescent="0.2">
      <c r="A1" s="170" t="s">
        <v>153</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120"/>
    </row>
    <row r="2" spans="1:31" x14ac:dyDescent="0.2">
      <c r="A2" s="169" t="s">
        <v>115</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168" t="str">
        <f ca="1">"© 2019-" &amp; YEAR(TODAY()) &amp; " Vertex42 LLC "</f>
        <v xml:space="preserve">© 2019-2026 Vertex42 LLC </v>
      </c>
    </row>
    <row r="4" spans="1:31" ht="15" x14ac:dyDescent="0.2">
      <c r="A4" s="162" t="s">
        <v>117</v>
      </c>
      <c r="B4" s="163" t="str">
        <f ca="1">Schedule!E19</f>
        <v>Card #1</v>
      </c>
      <c r="C4" s="163"/>
      <c r="D4" s="163" t="str">
        <f ca="1">Schedule!F19</f>
        <v>Card #2</v>
      </c>
      <c r="E4" s="163"/>
      <c r="F4" s="163" t="str">
        <f ca="1">Schedule!G19</f>
        <v>Auto Loan</v>
      </c>
      <c r="G4" s="163"/>
      <c r="H4" s="163" t="str">
        <f ca="1">Schedule!H19</f>
        <v>Card #3</v>
      </c>
      <c r="I4" s="163"/>
      <c r="J4" s="163" t="str">
        <f ca="1">Schedule!I19</f>
        <v>Student Loan #1</v>
      </c>
      <c r="K4" s="163"/>
      <c r="L4" s="163" t="str">
        <f ca="1">Schedule!J19</f>
        <v/>
      </c>
      <c r="M4" s="163"/>
      <c r="N4" s="163" t="str">
        <f ca="1">Schedule!K19</f>
        <v/>
      </c>
      <c r="O4" s="163"/>
      <c r="P4" s="163" t="str">
        <f ca="1">Schedule!L19</f>
        <v/>
      </c>
      <c r="Q4" s="163"/>
      <c r="R4" s="163" t="str">
        <f ca="1">Schedule!M19</f>
        <v/>
      </c>
      <c r="S4" s="163"/>
      <c r="T4" s="163" t="str">
        <f ca="1">Schedule!N19</f>
        <v/>
      </c>
      <c r="U4" s="163"/>
      <c r="V4" s="163" t="str">
        <f ca="1">Schedule!O19</f>
        <v/>
      </c>
      <c r="W4" s="163"/>
      <c r="X4" s="163" t="str">
        <f ca="1">Schedule!P19</f>
        <v/>
      </c>
      <c r="Y4" s="163"/>
      <c r="Z4" s="163" t="str">
        <f ca="1">Schedule!Q19</f>
        <v/>
      </c>
      <c r="AA4" s="163"/>
      <c r="AB4" s="163" t="str">
        <f ca="1">Schedule!R19</f>
        <v/>
      </c>
      <c r="AC4" s="163"/>
      <c r="AD4" s="163" t="str">
        <f ca="1">Schedule!S19</f>
        <v/>
      </c>
      <c r="AE4" s="163"/>
    </row>
    <row r="5" spans="1:31" x14ac:dyDescent="0.2">
      <c r="A5" s="161">
        <f>IF(ISNA(Schedule!B20),NA(),Schedule!B20)</f>
        <v>46235</v>
      </c>
      <c r="B5" s="164" t="e">
        <f>IF(OR(ROW()=2,C5&lt;&gt;0),-COLUMN()/2-1,NA())</f>
        <v>#N/A</v>
      </c>
      <c r="C5" s="165">
        <f>Schedule!E20</f>
        <v>0</v>
      </c>
      <c r="D5" s="164" t="e">
        <f>IF(OR(ROW()=2,E5&lt;&gt;0),-COLUMN()/2-1,NA())</f>
        <v>#N/A</v>
      </c>
      <c r="E5" s="165">
        <f>Schedule!F20</f>
        <v>0</v>
      </c>
      <c r="F5" s="164" t="e">
        <f>IF(OR(ROW()=2,G5&lt;&gt;0),-COLUMN()/2-1,NA())</f>
        <v>#N/A</v>
      </c>
      <c r="G5" s="165">
        <f>Schedule!G20</f>
        <v>0</v>
      </c>
      <c r="H5" s="164" t="e">
        <f>IF(OR(ROW()=2,I5&lt;&gt;0),-COLUMN()/2-1,NA())</f>
        <v>#N/A</v>
      </c>
      <c r="I5" s="165">
        <f>Schedule!H20</f>
        <v>0</v>
      </c>
      <c r="J5" s="164" t="e">
        <f>IF(OR(ROW()=2,K5&lt;&gt;0),-COLUMN()/2-1,NA())</f>
        <v>#N/A</v>
      </c>
      <c r="K5" s="165">
        <f>Schedule!I20</f>
        <v>0</v>
      </c>
      <c r="L5" s="164" t="e">
        <f>IF(OR(ROW()=2,M5&lt;&gt;0),-COLUMN()/2-1,NA())</f>
        <v>#N/A</v>
      </c>
      <c r="M5" s="165">
        <f>Schedule!J20</f>
        <v>0</v>
      </c>
      <c r="N5" s="164" t="e">
        <f>IF(OR(ROW()=2,O5&lt;&gt;0),-COLUMN()/2-1,NA())</f>
        <v>#N/A</v>
      </c>
      <c r="O5" s="165">
        <f>Schedule!K20</f>
        <v>0</v>
      </c>
      <c r="P5" s="164" t="e">
        <f>IF(OR(ROW()=2,Q5&lt;&gt;0),-COLUMN()/2-1,NA())</f>
        <v>#N/A</v>
      </c>
      <c r="Q5" s="165">
        <f>Schedule!L20</f>
        <v>0</v>
      </c>
      <c r="R5" s="164" t="e">
        <f>IF(OR(ROW()=2,S5&lt;&gt;0),-COLUMN()/2-1,NA())</f>
        <v>#N/A</v>
      </c>
      <c r="S5" s="165">
        <f>Schedule!M20</f>
        <v>0</v>
      </c>
      <c r="T5" s="164" t="e">
        <f>IF(OR(ROW()=2,U5&lt;&gt;0),-COLUMN()/2-1,NA())</f>
        <v>#N/A</v>
      </c>
      <c r="U5" s="165">
        <f>Schedule!N20</f>
        <v>0</v>
      </c>
      <c r="V5" s="164" t="e">
        <f>IF(OR(ROW()=2,W5&lt;&gt;0),-COLUMN()/2-1,NA())</f>
        <v>#N/A</v>
      </c>
      <c r="W5" s="165">
        <f>Schedule!O20</f>
        <v>0</v>
      </c>
      <c r="X5" s="164" t="e">
        <f>IF(OR(ROW()=2,Y5&lt;&gt;0),-COLUMN()/2-1,NA())</f>
        <v>#N/A</v>
      </c>
      <c r="Y5" s="165">
        <f>Schedule!P20</f>
        <v>0</v>
      </c>
      <c r="Z5" s="164" t="e">
        <f>IF(OR(ROW()=2,AA5&lt;&gt;0),-COLUMN()/2-1,NA())</f>
        <v>#N/A</v>
      </c>
      <c r="AA5" s="165">
        <f>Schedule!Q20</f>
        <v>0</v>
      </c>
      <c r="AB5" s="164" t="e">
        <f>IF(OR(ROW()=2,AC5&lt;&gt;0),-COLUMN()/2-1,NA())</f>
        <v>#N/A</v>
      </c>
      <c r="AC5" s="165">
        <f>Schedule!R20</f>
        <v>0</v>
      </c>
      <c r="AD5" s="164" t="e">
        <f>IF(OR(ROW()=2,AE5&lt;&gt;0),-COLUMN()/2-1,NA())</f>
        <v>#N/A</v>
      </c>
      <c r="AE5" s="165">
        <f>Schedule!S20</f>
        <v>0</v>
      </c>
    </row>
    <row r="6" spans="1:31" x14ac:dyDescent="0.2">
      <c r="A6" s="161">
        <f ca="1">IF(ISNA(Schedule!B21),NA(),Schedule!B21)</f>
        <v>46266</v>
      </c>
      <c r="B6" s="164">
        <f t="shared" ref="B6:B69" ca="1" si="0">IF(OR(ROW()=2,C6&lt;&gt;0),-COLUMN()/2-1,NA())</f>
        <v>-2</v>
      </c>
      <c r="C6" s="165">
        <f ca="1">Schedule!E21</f>
        <v>450</v>
      </c>
      <c r="D6" s="164">
        <f t="shared" ref="D6:D69" ca="1" si="1">IF(OR(ROW()=2,E6&lt;&gt;0),-COLUMN()/2-1,NA())</f>
        <v>-3</v>
      </c>
      <c r="E6" s="165">
        <f ca="1">Schedule!F21</f>
        <v>50</v>
      </c>
      <c r="F6" s="164">
        <f t="shared" ref="F6:F69" ca="1" si="2">IF(OR(ROW()=2,G6&lt;&gt;0),-COLUMN()/2-1,NA())</f>
        <v>-4</v>
      </c>
      <c r="G6" s="165">
        <f ca="1">Schedule!G21</f>
        <v>225</v>
      </c>
      <c r="H6" s="164">
        <f t="shared" ref="H6:H69" ca="1" si="3">IF(OR(ROW()=2,I6&lt;&gt;0),-COLUMN()/2-1,NA())</f>
        <v>-5</v>
      </c>
      <c r="I6" s="165">
        <f ca="1">Schedule!H21</f>
        <v>150</v>
      </c>
      <c r="J6" s="164">
        <f t="shared" ref="J6:J69" ca="1" si="4">IF(OR(ROW()=2,K6&lt;&gt;0),-COLUMN()/2-1,NA())</f>
        <v>-6</v>
      </c>
      <c r="K6" s="165">
        <f ca="1">Schedule!I21</f>
        <v>125</v>
      </c>
      <c r="L6" s="164" t="e">
        <f t="shared" ref="L6:L69" ca="1" si="5">IF(OR(ROW()=2,M6&lt;&gt;0),-COLUMN()/2-1,NA())</f>
        <v>#N/A</v>
      </c>
      <c r="M6" s="165">
        <f ca="1">Schedule!J21</f>
        <v>0</v>
      </c>
      <c r="N6" s="164" t="e">
        <f t="shared" ref="N6:N69" ca="1" si="6">IF(OR(ROW()=2,O6&lt;&gt;0),-COLUMN()/2-1,NA())</f>
        <v>#N/A</v>
      </c>
      <c r="O6" s="165">
        <f ca="1">Schedule!K21</f>
        <v>0</v>
      </c>
      <c r="P6" s="164" t="e">
        <f t="shared" ref="P6:P69" ca="1" si="7">IF(OR(ROW()=2,Q6&lt;&gt;0),-COLUMN()/2-1,NA())</f>
        <v>#N/A</v>
      </c>
      <c r="Q6" s="165">
        <f ca="1">Schedule!L21</f>
        <v>0</v>
      </c>
      <c r="R6" s="164" t="e">
        <f t="shared" ref="R6:R69" ca="1" si="8">IF(OR(ROW()=2,S6&lt;&gt;0),-COLUMN()/2-1,NA())</f>
        <v>#N/A</v>
      </c>
      <c r="S6" s="165">
        <f ca="1">Schedule!M21</f>
        <v>0</v>
      </c>
      <c r="T6" s="164" t="e">
        <f t="shared" ref="T6:T69" ca="1" si="9">IF(OR(ROW()=2,U6&lt;&gt;0),-COLUMN()/2-1,NA())</f>
        <v>#N/A</v>
      </c>
      <c r="U6" s="165">
        <f ca="1">Schedule!N21</f>
        <v>0</v>
      </c>
      <c r="V6" s="164" t="e">
        <f t="shared" ref="V6:V69" ca="1" si="10">IF(OR(ROW()=2,W6&lt;&gt;0),-COLUMN()/2-1,NA())</f>
        <v>#N/A</v>
      </c>
      <c r="W6" s="165">
        <f ca="1">Schedule!O21</f>
        <v>0</v>
      </c>
      <c r="X6" s="164" t="e">
        <f t="shared" ref="X6:X69" ca="1" si="11">IF(OR(ROW()=2,Y6&lt;&gt;0),-COLUMN()/2-1,NA())</f>
        <v>#N/A</v>
      </c>
      <c r="Y6" s="165">
        <f ca="1">Schedule!P21</f>
        <v>0</v>
      </c>
      <c r="Z6" s="164" t="e">
        <f t="shared" ref="Z6:Z69" ca="1" si="12">IF(OR(ROW()=2,AA6&lt;&gt;0),-COLUMN()/2-1,NA())</f>
        <v>#N/A</v>
      </c>
      <c r="AA6" s="165">
        <f ca="1">Schedule!Q21</f>
        <v>0</v>
      </c>
      <c r="AB6" s="164" t="e">
        <f t="shared" ref="AB6:AB69" ca="1" si="13">IF(OR(ROW()=2,AC6&lt;&gt;0),-COLUMN()/2-1,NA())</f>
        <v>#N/A</v>
      </c>
      <c r="AC6" s="165">
        <f ca="1">Schedule!R21</f>
        <v>0</v>
      </c>
      <c r="AD6" s="164" t="e">
        <f t="shared" ref="AD6:AD69" ca="1" si="14">IF(OR(ROW()=2,AE6&lt;&gt;0),-COLUMN()/2-1,NA())</f>
        <v>#N/A</v>
      </c>
      <c r="AE6" s="165">
        <f ca="1">Schedule!S21</f>
        <v>0</v>
      </c>
    </row>
    <row r="7" spans="1:31" x14ac:dyDescent="0.2">
      <c r="A7" s="161">
        <f ca="1">IF(ISNA(Schedule!B22),NA(),Schedule!B22)</f>
        <v>46296</v>
      </c>
      <c r="B7" s="164">
        <f t="shared" ca="1" si="0"/>
        <v>-2</v>
      </c>
      <c r="C7" s="165">
        <f ca="1">Schedule!E22</f>
        <v>450</v>
      </c>
      <c r="D7" s="164">
        <f t="shared" ca="1" si="1"/>
        <v>-3</v>
      </c>
      <c r="E7" s="165">
        <f ca="1">Schedule!F22</f>
        <v>50</v>
      </c>
      <c r="F7" s="164">
        <f t="shared" ca="1" si="2"/>
        <v>-4</v>
      </c>
      <c r="G7" s="165">
        <f ca="1">Schedule!G22</f>
        <v>225</v>
      </c>
      <c r="H7" s="164">
        <f t="shared" ca="1" si="3"/>
        <v>-5</v>
      </c>
      <c r="I7" s="165">
        <f ca="1">Schedule!H22</f>
        <v>150</v>
      </c>
      <c r="J7" s="164">
        <f t="shared" ca="1" si="4"/>
        <v>-6</v>
      </c>
      <c r="K7" s="165">
        <f ca="1">Schedule!I22</f>
        <v>125</v>
      </c>
      <c r="L7" s="164" t="e">
        <f t="shared" ca="1" si="5"/>
        <v>#N/A</v>
      </c>
      <c r="M7" s="165">
        <f ca="1">Schedule!J22</f>
        <v>0</v>
      </c>
      <c r="N7" s="164" t="e">
        <f t="shared" ca="1" si="6"/>
        <v>#N/A</v>
      </c>
      <c r="O7" s="165">
        <f ca="1">Schedule!K22</f>
        <v>0</v>
      </c>
      <c r="P7" s="164" t="e">
        <f t="shared" ca="1" si="7"/>
        <v>#N/A</v>
      </c>
      <c r="Q7" s="165">
        <f ca="1">Schedule!L22</f>
        <v>0</v>
      </c>
      <c r="R7" s="164" t="e">
        <f t="shared" ca="1" si="8"/>
        <v>#N/A</v>
      </c>
      <c r="S7" s="165">
        <f ca="1">Schedule!M22</f>
        <v>0</v>
      </c>
      <c r="T7" s="164" t="e">
        <f t="shared" ca="1" si="9"/>
        <v>#N/A</v>
      </c>
      <c r="U7" s="165">
        <f ca="1">Schedule!N22</f>
        <v>0</v>
      </c>
      <c r="V7" s="164" t="e">
        <f t="shared" ca="1" si="10"/>
        <v>#N/A</v>
      </c>
      <c r="W7" s="165">
        <f ca="1">Schedule!O22</f>
        <v>0</v>
      </c>
      <c r="X7" s="164" t="e">
        <f t="shared" ca="1" si="11"/>
        <v>#N/A</v>
      </c>
      <c r="Y7" s="165">
        <f ca="1">Schedule!P22</f>
        <v>0</v>
      </c>
      <c r="Z7" s="164" t="e">
        <f t="shared" ca="1" si="12"/>
        <v>#N/A</v>
      </c>
      <c r="AA7" s="165">
        <f ca="1">Schedule!Q22</f>
        <v>0</v>
      </c>
      <c r="AB7" s="164" t="e">
        <f t="shared" ca="1" si="13"/>
        <v>#N/A</v>
      </c>
      <c r="AC7" s="165">
        <f ca="1">Schedule!R22</f>
        <v>0</v>
      </c>
      <c r="AD7" s="164" t="e">
        <f t="shared" ca="1" si="14"/>
        <v>#N/A</v>
      </c>
      <c r="AE7" s="165">
        <f ca="1">Schedule!S22</f>
        <v>0</v>
      </c>
    </row>
    <row r="8" spans="1:31" x14ac:dyDescent="0.2">
      <c r="A8" s="161">
        <f ca="1">IF(ISNA(Schedule!B23),NA(),Schedule!B23)</f>
        <v>46327</v>
      </c>
      <c r="B8" s="164">
        <f t="shared" ca="1" si="0"/>
        <v>-2</v>
      </c>
      <c r="C8" s="165">
        <f ca="1">Schedule!E23</f>
        <v>450</v>
      </c>
      <c r="D8" s="164">
        <f t="shared" ca="1" si="1"/>
        <v>-3</v>
      </c>
      <c r="E8" s="165">
        <f ca="1">Schedule!F23</f>
        <v>50</v>
      </c>
      <c r="F8" s="164">
        <f t="shared" ca="1" si="2"/>
        <v>-4</v>
      </c>
      <c r="G8" s="165">
        <f ca="1">Schedule!G23</f>
        <v>225</v>
      </c>
      <c r="H8" s="164">
        <f t="shared" ca="1" si="3"/>
        <v>-5</v>
      </c>
      <c r="I8" s="165">
        <f ca="1">Schedule!H23</f>
        <v>150</v>
      </c>
      <c r="J8" s="164">
        <f t="shared" ca="1" si="4"/>
        <v>-6</v>
      </c>
      <c r="K8" s="165">
        <f ca="1">Schedule!I23</f>
        <v>125</v>
      </c>
      <c r="L8" s="164" t="e">
        <f t="shared" ca="1" si="5"/>
        <v>#N/A</v>
      </c>
      <c r="M8" s="165">
        <f ca="1">Schedule!J23</f>
        <v>0</v>
      </c>
      <c r="N8" s="164" t="e">
        <f t="shared" ca="1" si="6"/>
        <v>#N/A</v>
      </c>
      <c r="O8" s="165">
        <f ca="1">Schedule!K23</f>
        <v>0</v>
      </c>
      <c r="P8" s="164" t="e">
        <f t="shared" ca="1" si="7"/>
        <v>#N/A</v>
      </c>
      <c r="Q8" s="165">
        <f ca="1">Schedule!L23</f>
        <v>0</v>
      </c>
      <c r="R8" s="164" t="e">
        <f t="shared" ca="1" si="8"/>
        <v>#N/A</v>
      </c>
      <c r="S8" s="165">
        <f ca="1">Schedule!M23</f>
        <v>0</v>
      </c>
      <c r="T8" s="164" t="e">
        <f t="shared" ca="1" si="9"/>
        <v>#N/A</v>
      </c>
      <c r="U8" s="165">
        <f ca="1">Schedule!N23</f>
        <v>0</v>
      </c>
      <c r="V8" s="164" t="e">
        <f t="shared" ca="1" si="10"/>
        <v>#N/A</v>
      </c>
      <c r="W8" s="165">
        <f ca="1">Schedule!O23</f>
        <v>0</v>
      </c>
      <c r="X8" s="164" t="e">
        <f t="shared" ca="1" si="11"/>
        <v>#N/A</v>
      </c>
      <c r="Y8" s="165">
        <f ca="1">Schedule!P23</f>
        <v>0</v>
      </c>
      <c r="Z8" s="164" t="e">
        <f t="shared" ca="1" si="12"/>
        <v>#N/A</v>
      </c>
      <c r="AA8" s="165">
        <f ca="1">Schedule!Q23</f>
        <v>0</v>
      </c>
      <c r="AB8" s="164" t="e">
        <f t="shared" ca="1" si="13"/>
        <v>#N/A</v>
      </c>
      <c r="AC8" s="165">
        <f ca="1">Schedule!R23</f>
        <v>0</v>
      </c>
      <c r="AD8" s="164" t="e">
        <f t="shared" ca="1" si="14"/>
        <v>#N/A</v>
      </c>
      <c r="AE8" s="165">
        <f ca="1">Schedule!S23</f>
        <v>0</v>
      </c>
    </row>
    <row r="9" spans="1:31" x14ac:dyDescent="0.2">
      <c r="A9" s="161">
        <f ca="1">IF(ISNA(Schedule!B24),NA(),Schedule!B24)</f>
        <v>46357</v>
      </c>
      <c r="B9" s="164">
        <f t="shared" ca="1" si="0"/>
        <v>-2</v>
      </c>
      <c r="C9" s="165">
        <f ca="1">Schedule!E24</f>
        <v>186.6</v>
      </c>
      <c r="D9" s="164">
        <f t="shared" ca="1" si="1"/>
        <v>-3</v>
      </c>
      <c r="E9" s="165">
        <f ca="1">Schedule!F24</f>
        <v>313.39999999999998</v>
      </c>
      <c r="F9" s="164">
        <f t="shared" ca="1" si="2"/>
        <v>-4</v>
      </c>
      <c r="G9" s="165">
        <f ca="1">Schedule!G24</f>
        <v>225</v>
      </c>
      <c r="H9" s="164">
        <f t="shared" ca="1" si="3"/>
        <v>-5</v>
      </c>
      <c r="I9" s="165">
        <f ca="1">Schedule!H24</f>
        <v>150</v>
      </c>
      <c r="J9" s="164">
        <f t="shared" ca="1" si="4"/>
        <v>-6</v>
      </c>
      <c r="K9" s="165">
        <f ca="1">Schedule!I24</f>
        <v>125</v>
      </c>
      <c r="L9" s="164" t="e">
        <f t="shared" ca="1" si="5"/>
        <v>#N/A</v>
      </c>
      <c r="M9" s="165">
        <f ca="1">Schedule!J24</f>
        <v>0</v>
      </c>
      <c r="N9" s="164" t="e">
        <f t="shared" ca="1" si="6"/>
        <v>#N/A</v>
      </c>
      <c r="O9" s="165">
        <f ca="1">Schedule!K24</f>
        <v>0</v>
      </c>
      <c r="P9" s="164" t="e">
        <f t="shared" ca="1" si="7"/>
        <v>#N/A</v>
      </c>
      <c r="Q9" s="165">
        <f ca="1">Schedule!L24</f>
        <v>0</v>
      </c>
      <c r="R9" s="164" t="e">
        <f t="shared" ca="1" si="8"/>
        <v>#N/A</v>
      </c>
      <c r="S9" s="165">
        <f ca="1">Schedule!M24</f>
        <v>0</v>
      </c>
      <c r="T9" s="164" t="e">
        <f t="shared" ca="1" si="9"/>
        <v>#N/A</v>
      </c>
      <c r="U9" s="165">
        <f ca="1">Schedule!N24</f>
        <v>0</v>
      </c>
      <c r="V9" s="164" t="e">
        <f t="shared" ca="1" si="10"/>
        <v>#N/A</v>
      </c>
      <c r="W9" s="165">
        <f ca="1">Schedule!O24</f>
        <v>0</v>
      </c>
      <c r="X9" s="164" t="e">
        <f t="shared" ca="1" si="11"/>
        <v>#N/A</v>
      </c>
      <c r="Y9" s="165">
        <f ca="1">Schedule!P24</f>
        <v>0</v>
      </c>
      <c r="Z9" s="164" t="e">
        <f t="shared" ca="1" si="12"/>
        <v>#N/A</v>
      </c>
      <c r="AA9" s="165">
        <f ca="1">Schedule!Q24</f>
        <v>0</v>
      </c>
      <c r="AB9" s="164" t="e">
        <f t="shared" ca="1" si="13"/>
        <v>#N/A</v>
      </c>
      <c r="AC9" s="165">
        <f ca="1">Schedule!R24</f>
        <v>0</v>
      </c>
      <c r="AD9" s="164" t="e">
        <f t="shared" ca="1" si="14"/>
        <v>#N/A</v>
      </c>
      <c r="AE9" s="165">
        <f ca="1">Schedule!S24</f>
        <v>0</v>
      </c>
    </row>
    <row r="10" spans="1:31" x14ac:dyDescent="0.2">
      <c r="A10" s="161">
        <f ca="1">IF(ISNA(Schedule!B25),NA(),Schedule!B25)</f>
        <v>46388</v>
      </c>
      <c r="B10" s="164" t="e">
        <f t="shared" ca="1" si="0"/>
        <v>#N/A</v>
      </c>
      <c r="C10" s="165">
        <f ca="1">Schedule!E25</f>
        <v>0</v>
      </c>
      <c r="D10" s="164">
        <f t="shared" ca="1" si="1"/>
        <v>-3</v>
      </c>
      <c r="E10" s="165">
        <f ca="1">Schedule!F25</f>
        <v>500</v>
      </c>
      <c r="F10" s="164">
        <f t="shared" ca="1" si="2"/>
        <v>-4</v>
      </c>
      <c r="G10" s="165">
        <f ca="1">Schedule!G25</f>
        <v>225</v>
      </c>
      <c r="H10" s="164">
        <f t="shared" ca="1" si="3"/>
        <v>-5</v>
      </c>
      <c r="I10" s="165">
        <f ca="1">Schedule!H25</f>
        <v>150</v>
      </c>
      <c r="J10" s="164">
        <f t="shared" ca="1" si="4"/>
        <v>-6</v>
      </c>
      <c r="K10" s="165">
        <f ca="1">Schedule!I25</f>
        <v>125</v>
      </c>
      <c r="L10" s="164" t="e">
        <f t="shared" ca="1" si="5"/>
        <v>#N/A</v>
      </c>
      <c r="M10" s="165">
        <f ca="1">Schedule!J25</f>
        <v>0</v>
      </c>
      <c r="N10" s="164" t="e">
        <f t="shared" ca="1" si="6"/>
        <v>#N/A</v>
      </c>
      <c r="O10" s="165">
        <f ca="1">Schedule!K25</f>
        <v>0</v>
      </c>
      <c r="P10" s="164" t="e">
        <f t="shared" ca="1" si="7"/>
        <v>#N/A</v>
      </c>
      <c r="Q10" s="165">
        <f ca="1">Schedule!L25</f>
        <v>0</v>
      </c>
      <c r="R10" s="164" t="e">
        <f t="shared" ca="1" si="8"/>
        <v>#N/A</v>
      </c>
      <c r="S10" s="165">
        <f ca="1">Schedule!M25</f>
        <v>0</v>
      </c>
      <c r="T10" s="164" t="e">
        <f t="shared" ca="1" si="9"/>
        <v>#N/A</v>
      </c>
      <c r="U10" s="165">
        <f ca="1">Schedule!N25</f>
        <v>0</v>
      </c>
      <c r="V10" s="164" t="e">
        <f t="shared" ca="1" si="10"/>
        <v>#N/A</v>
      </c>
      <c r="W10" s="165">
        <f ca="1">Schedule!O25</f>
        <v>0</v>
      </c>
      <c r="X10" s="164" t="e">
        <f t="shared" ca="1" si="11"/>
        <v>#N/A</v>
      </c>
      <c r="Y10" s="165">
        <f ca="1">Schedule!P25</f>
        <v>0</v>
      </c>
      <c r="Z10" s="164" t="e">
        <f t="shared" ca="1" si="12"/>
        <v>#N/A</v>
      </c>
      <c r="AA10" s="165">
        <f ca="1">Schedule!Q25</f>
        <v>0</v>
      </c>
      <c r="AB10" s="164" t="e">
        <f t="shared" ca="1" si="13"/>
        <v>#N/A</v>
      </c>
      <c r="AC10" s="165">
        <f ca="1">Schedule!R25</f>
        <v>0</v>
      </c>
      <c r="AD10" s="164" t="e">
        <f t="shared" ca="1" si="14"/>
        <v>#N/A</v>
      </c>
      <c r="AE10" s="165">
        <f ca="1">Schedule!S25</f>
        <v>0</v>
      </c>
    </row>
    <row r="11" spans="1:31" x14ac:dyDescent="0.2">
      <c r="A11" s="161">
        <f ca="1">IF(ISNA(Schedule!B26),NA(),Schedule!B26)</f>
        <v>46419</v>
      </c>
      <c r="B11" s="164" t="e">
        <f t="shared" ca="1" si="0"/>
        <v>#N/A</v>
      </c>
      <c r="C11" s="165">
        <f ca="1">Schedule!E26</f>
        <v>0</v>
      </c>
      <c r="D11" s="164">
        <f t="shared" ca="1" si="1"/>
        <v>-3</v>
      </c>
      <c r="E11" s="165">
        <f ca="1">Schedule!F26</f>
        <v>500</v>
      </c>
      <c r="F11" s="164">
        <f t="shared" ca="1" si="2"/>
        <v>-4</v>
      </c>
      <c r="G11" s="165">
        <f ca="1">Schedule!G26</f>
        <v>225</v>
      </c>
      <c r="H11" s="164">
        <f t="shared" ca="1" si="3"/>
        <v>-5</v>
      </c>
      <c r="I11" s="165">
        <f ca="1">Schedule!H26</f>
        <v>150</v>
      </c>
      <c r="J11" s="164">
        <f t="shared" ca="1" si="4"/>
        <v>-6</v>
      </c>
      <c r="K11" s="165">
        <f ca="1">Schedule!I26</f>
        <v>125</v>
      </c>
      <c r="L11" s="164" t="e">
        <f t="shared" ca="1" si="5"/>
        <v>#N/A</v>
      </c>
      <c r="M11" s="165">
        <f ca="1">Schedule!J26</f>
        <v>0</v>
      </c>
      <c r="N11" s="164" t="e">
        <f t="shared" ca="1" si="6"/>
        <v>#N/A</v>
      </c>
      <c r="O11" s="165">
        <f ca="1">Schedule!K26</f>
        <v>0</v>
      </c>
      <c r="P11" s="164" t="e">
        <f t="shared" ca="1" si="7"/>
        <v>#N/A</v>
      </c>
      <c r="Q11" s="165">
        <f ca="1">Schedule!L26</f>
        <v>0</v>
      </c>
      <c r="R11" s="164" t="e">
        <f t="shared" ca="1" si="8"/>
        <v>#N/A</v>
      </c>
      <c r="S11" s="165">
        <f ca="1">Schedule!M26</f>
        <v>0</v>
      </c>
      <c r="T11" s="164" t="e">
        <f t="shared" ca="1" si="9"/>
        <v>#N/A</v>
      </c>
      <c r="U11" s="165">
        <f ca="1">Schedule!N26</f>
        <v>0</v>
      </c>
      <c r="V11" s="164" t="e">
        <f t="shared" ca="1" si="10"/>
        <v>#N/A</v>
      </c>
      <c r="W11" s="165">
        <f ca="1">Schedule!O26</f>
        <v>0</v>
      </c>
      <c r="X11" s="164" t="e">
        <f t="shared" ca="1" si="11"/>
        <v>#N/A</v>
      </c>
      <c r="Y11" s="165">
        <f ca="1">Schedule!P26</f>
        <v>0</v>
      </c>
      <c r="Z11" s="164" t="e">
        <f t="shared" ca="1" si="12"/>
        <v>#N/A</v>
      </c>
      <c r="AA11" s="165">
        <f ca="1">Schedule!Q26</f>
        <v>0</v>
      </c>
      <c r="AB11" s="164" t="e">
        <f t="shared" ca="1" si="13"/>
        <v>#N/A</v>
      </c>
      <c r="AC11" s="165">
        <f ca="1">Schedule!R26</f>
        <v>0</v>
      </c>
      <c r="AD11" s="164" t="e">
        <f t="shared" ca="1" si="14"/>
        <v>#N/A</v>
      </c>
      <c r="AE11" s="165">
        <f ca="1">Schedule!S26</f>
        <v>0</v>
      </c>
    </row>
    <row r="12" spans="1:31" x14ac:dyDescent="0.2">
      <c r="A12" s="161">
        <f ca="1">IF(ISNA(Schedule!B27),NA(),Schedule!B27)</f>
        <v>46447</v>
      </c>
      <c r="B12" s="164" t="e">
        <f t="shared" ca="1" si="0"/>
        <v>#N/A</v>
      </c>
      <c r="C12" s="165">
        <f ca="1">Schedule!E27</f>
        <v>0</v>
      </c>
      <c r="D12" s="164">
        <f t="shared" ca="1" si="1"/>
        <v>-3</v>
      </c>
      <c r="E12" s="165">
        <f ca="1">Schedule!F27</f>
        <v>500</v>
      </c>
      <c r="F12" s="164">
        <f t="shared" ca="1" si="2"/>
        <v>-4</v>
      </c>
      <c r="G12" s="165">
        <f ca="1">Schedule!G27</f>
        <v>225</v>
      </c>
      <c r="H12" s="164">
        <f t="shared" ca="1" si="3"/>
        <v>-5</v>
      </c>
      <c r="I12" s="165">
        <f ca="1">Schedule!H27</f>
        <v>150</v>
      </c>
      <c r="J12" s="164">
        <f t="shared" ca="1" si="4"/>
        <v>-6</v>
      </c>
      <c r="K12" s="165">
        <f ca="1">Schedule!I27</f>
        <v>125</v>
      </c>
      <c r="L12" s="164" t="e">
        <f t="shared" ca="1" si="5"/>
        <v>#N/A</v>
      </c>
      <c r="M12" s="165">
        <f ca="1">Schedule!J27</f>
        <v>0</v>
      </c>
      <c r="N12" s="164" t="e">
        <f t="shared" ca="1" si="6"/>
        <v>#N/A</v>
      </c>
      <c r="O12" s="165">
        <f ca="1">Schedule!K27</f>
        <v>0</v>
      </c>
      <c r="P12" s="164" t="e">
        <f t="shared" ca="1" si="7"/>
        <v>#N/A</v>
      </c>
      <c r="Q12" s="165">
        <f ca="1">Schedule!L27</f>
        <v>0</v>
      </c>
      <c r="R12" s="164" t="e">
        <f t="shared" ca="1" si="8"/>
        <v>#N/A</v>
      </c>
      <c r="S12" s="165">
        <f ca="1">Schedule!M27</f>
        <v>0</v>
      </c>
      <c r="T12" s="164" t="e">
        <f t="shared" ca="1" si="9"/>
        <v>#N/A</v>
      </c>
      <c r="U12" s="165">
        <f ca="1">Schedule!N27</f>
        <v>0</v>
      </c>
      <c r="V12" s="164" t="e">
        <f t="shared" ca="1" si="10"/>
        <v>#N/A</v>
      </c>
      <c r="W12" s="165">
        <f ca="1">Schedule!O27</f>
        <v>0</v>
      </c>
      <c r="X12" s="164" t="e">
        <f t="shared" ca="1" si="11"/>
        <v>#N/A</v>
      </c>
      <c r="Y12" s="165">
        <f ca="1">Schedule!P27</f>
        <v>0</v>
      </c>
      <c r="Z12" s="164" t="e">
        <f t="shared" ca="1" si="12"/>
        <v>#N/A</v>
      </c>
      <c r="AA12" s="165">
        <f ca="1">Schedule!Q27</f>
        <v>0</v>
      </c>
      <c r="AB12" s="164" t="e">
        <f t="shared" ca="1" si="13"/>
        <v>#N/A</v>
      </c>
      <c r="AC12" s="165">
        <f ca="1">Schedule!R27</f>
        <v>0</v>
      </c>
      <c r="AD12" s="164" t="e">
        <f t="shared" ca="1" si="14"/>
        <v>#N/A</v>
      </c>
      <c r="AE12" s="165">
        <f ca="1">Schedule!S27</f>
        <v>0</v>
      </c>
    </row>
    <row r="13" spans="1:31" x14ac:dyDescent="0.2">
      <c r="A13" s="161">
        <f ca="1">IF(ISNA(Schedule!B28),NA(),Schedule!B28)</f>
        <v>46478</v>
      </c>
      <c r="B13" s="164" t="e">
        <f t="shared" ca="1" si="0"/>
        <v>#N/A</v>
      </c>
      <c r="C13" s="165">
        <f ca="1">Schedule!E28</f>
        <v>0</v>
      </c>
      <c r="D13" s="164">
        <f t="shared" ca="1" si="1"/>
        <v>-3</v>
      </c>
      <c r="E13" s="165">
        <f ca="1">Schedule!F28</f>
        <v>500</v>
      </c>
      <c r="F13" s="164">
        <f t="shared" ca="1" si="2"/>
        <v>-4</v>
      </c>
      <c r="G13" s="165">
        <f ca="1">Schedule!G28</f>
        <v>225</v>
      </c>
      <c r="H13" s="164">
        <f t="shared" ca="1" si="3"/>
        <v>-5</v>
      </c>
      <c r="I13" s="165">
        <f ca="1">Schedule!H28</f>
        <v>150</v>
      </c>
      <c r="J13" s="164">
        <f t="shared" ca="1" si="4"/>
        <v>-6</v>
      </c>
      <c r="K13" s="165">
        <f ca="1">Schedule!I28</f>
        <v>125</v>
      </c>
      <c r="L13" s="164" t="e">
        <f t="shared" ca="1" si="5"/>
        <v>#N/A</v>
      </c>
      <c r="M13" s="165">
        <f ca="1">Schedule!J28</f>
        <v>0</v>
      </c>
      <c r="N13" s="164" t="e">
        <f t="shared" ca="1" si="6"/>
        <v>#N/A</v>
      </c>
      <c r="O13" s="165">
        <f ca="1">Schedule!K28</f>
        <v>0</v>
      </c>
      <c r="P13" s="164" t="e">
        <f t="shared" ca="1" si="7"/>
        <v>#N/A</v>
      </c>
      <c r="Q13" s="165">
        <f ca="1">Schedule!L28</f>
        <v>0</v>
      </c>
      <c r="R13" s="164" t="e">
        <f t="shared" ca="1" si="8"/>
        <v>#N/A</v>
      </c>
      <c r="S13" s="165">
        <f ca="1">Schedule!M28</f>
        <v>0</v>
      </c>
      <c r="T13" s="164" t="e">
        <f t="shared" ca="1" si="9"/>
        <v>#N/A</v>
      </c>
      <c r="U13" s="165">
        <f ca="1">Schedule!N28</f>
        <v>0</v>
      </c>
      <c r="V13" s="164" t="e">
        <f t="shared" ca="1" si="10"/>
        <v>#N/A</v>
      </c>
      <c r="W13" s="165">
        <f ca="1">Schedule!O28</f>
        <v>0</v>
      </c>
      <c r="X13" s="164" t="e">
        <f t="shared" ca="1" si="11"/>
        <v>#N/A</v>
      </c>
      <c r="Y13" s="165">
        <f ca="1">Schedule!P28</f>
        <v>0</v>
      </c>
      <c r="Z13" s="164" t="e">
        <f t="shared" ca="1" si="12"/>
        <v>#N/A</v>
      </c>
      <c r="AA13" s="165">
        <f ca="1">Schedule!Q28</f>
        <v>0</v>
      </c>
      <c r="AB13" s="164" t="e">
        <f t="shared" ca="1" si="13"/>
        <v>#N/A</v>
      </c>
      <c r="AC13" s="165">
        <f ca="1">Schedule!R28</f>
        <v>0</v>
      </c>
      <c r="AD13" s="164" t="e">
        <f t="shared" ca="1" si="14"/>
        <v>#N/A</v>
      </c>
      <c r="AE13" s="165">
        <f ca="1">Schedule!S28</f>
        <v>0</v>
      </c>
    </row>
    <row r="14" spans="1:31" x14ac:dyDescent="0.2">
      <c r="A14" s="161">
        <f ca="1">IF(ISNA(Schedule!B29),NA(),Schedule!B29)</f>
        <v>46508</v>
      </c>
      <c r="B14" s="164" t="e">
        <f t="shared" ca="1" si="0"/>
        <v>#N/A</v>
      </c>
      <c r="C14" s="165">
        <f ca="1">Schedule!E29</f>
        <v>0</v>
      </c>
      <c r="D14" s="164">
        <f t="shared" ca="1" si="1"/>
        <v>-3</v>
      </c>
      <c r="E14" s="165">
        <f ca="1">Schedule!F29</f>
        <v>193.5</v>
      </c>
      <c r="F14" s="164">
        <f t="shared" ca="1" si="2"/>
        <v>-4</v>
      </c>
      <c r="G14" s="165">
        <f ca="1">Schedule!G29</f>
        <v>531.5</v>
      </c>
      <c r="H14" s="164">
        <f t="shared" ca="1" si="3"/>
        <v>-5</v>
      </c>
      <c r="I14" s="165">
        <f ca="1">Schedule!H29</f>
        <v>150</v>
      </c>
      <c r="J14" s="164">
        <f t="shared" ca="1" si="4"/>
        <v>-6</v>
      </c>
      <c r="K14" s="165">
        <f ca="1">Schedule!I29</f>
        <v>125</v>
      </c>
      <c r="L14" s="164" t="e">
        <f t="shared" ca="1" si="5"/>
        <v>#N/A</v>
      </c>
      <c r="M14" s="165">
        <f ca="1">Schedule!J29</f>
        <v>0</v>
      </c>
      <c r="N14" s="164" t="e">
        <f t="shared" ca="1" si="6"/>
        <v>#N/A</v>
      </c>
      <c r="O14" s="165">
        <f ca="1">Schedule!K29</f>
        <v>0</v>
      </c>
      <c r="P14" s="164" t="e">
        <f t="shared" ca="1" si="7"/>
        <v>#N/A</v>
      </c>
      <c r="Q14" s="165">
        <f ca="1">Schedule!L29</f>
        <v>0</v>
      </c>
      <c r="R14" s="164" t="e">
        <f t="shared" ca="1" si="8"/>
        <v>#N/A</v>
      </c>
      <c r="S14" s="165">
        <f ca="1">Schedule!M29</f>
        <v>0</v>
      </c>
      <c r="T14" s="164" t="e">
        <f t="shared" ca="1" si="9"/>
        <v>#N/A</v>
      </c>
      <c r="U14" s="165">
        <f ca="1">Schedule!N29</f>
        <v>0</v>
      </c>
      <c r="V14" s="164" t="e">
        <f t="shared" ca="1" si="10"/>
        <v>#N/A</v>
      </c>
      <c r="W14" s="165">
        <f ca="1">Schedule!O29</f>
        <v>0</v>
      </c>
      <c r="X14" s="164" t="e">
        <f t="shared" ca="1" si="11"/>
        <v>#N/A</v>
      </c>
      <c r="Y14" s="165">
        <f ca="1">Schedule!P29</f>
        <v>0</v>
      </c>
      <c r="Z14" s="164" t="e">
        <f t="shared" ca="1" si="12"/>
        <v>#N/A</v>
      </c>
      <c r="AA14" s="165">
        <f ca="1">Schedule!Q29</f>
        <v>0</v>
      </c>
      <c r="AB14" s="164" t="e">
        <f t="shared" ca="1" si="13"/>
        <v>#N/A</v>
      </c>
      <c r="AC14" s="165">
        <f ca="1">Schedule!R29</f>
        <v>0</v>
      </c>
      <c r="AD14" s="164" t="e">
        <f t="shared" ca="1" si="14"/>
        <v>#N/A</v>
      </c>
      <c r="AE14" s="165">
        <f ca="1">Schedule!S29</f>
        <v>0</v>
      </c>
    </row>
    <row r="15" spans="1:31" x14ac:dyDescent="0.2">
      <c r="A15" s="161">
        <f ca="1">IF(ISNA(Schedule!B30),NA(),Schedule!B30)</f>
        <v>46539</v>
      </c>
      <c r="B15" s="164" t="e">
        <f t="shared" ca="1" si="0"/>
        <v>#N/A</v>
      </c>
      <c r="C15" s="165">
        <f ca="1">Schedule!E30</f>
        <v>0</v>
      </c>
      <c r="D15" s="164" t="e">
        <f t="shared" ca="1" si="1"/>
        <v>#N/A</v>
      </c>
      <c r="E15" s="165">
        <f ca="1">Schedule!F30</f>
        <v>0</v>
      </c>
      <c r="F15" s="164">
        <f t="shared" ca="1" si="2"/>
        <v>-4</v>
      </c>
      <c r="G15" s="165">
        <f ca="1">Schedule!G30</f>
        <v>725</v>
      </c>
      <c r="H15" s="164">
        <f t="shared" ca="1" si="3"/>
        <v>-5</v>
      </c>
      <c r="I15" s="165">
        <f ca="1">Schedule!H30</f>
        <v>150</v>
      </c>
      <c r="J15" s="164">
        <f t="shared" ca="1" si="4"/>
        <v>-6</v>
      </c>
      <c r="K15" s="165">
        <f ca="1">Schedule!I30</f>
        <v>125</v>
      </c>
      <c r="L15" s="164" t="e">
        <f t="shared" ca="1" si="5"/>
        <v>#N/A</v>
      </c>
      <c r="M15" s="165">
        <f ca="1">Schedule!J30</f>
        <v>0</v>
      </c>
      <c r="N15" s="164" t="e">
        <f t="shared" ca="1" si="6"/>
        <v>#N/A</v>
      </c>
      <c r="O15" s="165">
        <f ca="1">Schedule!K30</f>
        <v>0</v>
      </c>
      <c r="P15" s="164" t="e">
        <f t="shared" ca="1" si="7"/>
        <v>#N/A</v>
      </c>
      <c r="Q15" s="165">
        <f ca="1">Schedule!L30</f>
        <v>0</v>
      </c>
      <c r="R15" s="164" t="e">
        <f t="shared" ca="1" si="8"/>
        <v>#N/A</v>
      </c>
      <c r="S15" s="165">
        <f ca="1">Schedule!M30</f>
        <v>0</v>
      </c>
      <c r="T15" s="164" t="e">
        <f t="shared" ca="1" si="9"/>
        <v>#N/A</v>
      </c>
      <c r="U15" s="165">
        <f ca="1">Schedule!N30</f>
        <v>0</v>
      </c>
      <c r="V15" s="164" t="e">
        <f t="shared" ca="1" si="10"/>
        <v>#N/A</v>
      </c>
      <c r="W15" s="165">
        <f ca="1">Schedule!O30</f>
        <v>0</v>
      </c>
      <c r="X15" s="164" t="e">
        <f t="shared" ca="1" si="11"/>
        <v>#N/A</v>
      </c>
      <c r="Y15" s="165">
        <f ca="1">Schedule!P30</f>
        <v>0</v>
      </c>
      <c r="Z15" s="164" t="e">
        <f t="shared" ca="1" si="12"/>
        <v>#N/A</v>
      </c>
      <c r="AA15" s="165">
        <f ca="1">Schedule!Q30</f>
        <v>0</v>
      </c>
      <c r="AB15" s="164" t="e">
        <f t="shared" ca="1" si="13"/>
        <v>#N/A</v>
      </c>
      <c r="AC15" s="165">
        <f ca="1">Schedule!R30</f>
        <v>0</v>
      </c>
      <c r="AD15" s="164" t="e">
        <f t="shared" ca="1" si="14"/>
        <v>#N/A</v>
      </c>
      <c r="AE15" s="165">
        <f ca="1">Schedule!S30</f>
        <v>0</v>
      </c>
    </row>
    <row r="16" spans="1:31" x14ac:dyDescent="0.2">
      <c r="A16" s="161">
        <f ca="1">IF(ISNA(Schedule!B31),NA(),Schedule!B31)</f>
        <v>46569</v>
      </c>
      <c r="B16" s="164" t="e">
        <f t="shared" ca="1" si="0"/>
        <v>#N/A</v>
      </c>
      <c r="C16" s="165">
        <f ca="1">Schedule!E31</f>
        <v>0</v>
      </c>
      <c r="D16" s="164" t="e">
        <f t="shared" ca="1" si="1"/>
        <v>#N/A</v>
      </c>
      <c r="E16" s="165">
        <f ca="1">Schedule!F31</f>
        <v>0</v>
      </c>
      <c r="F16" s="164">
        <f t="shared" ca="1" si="2"/>
        <v>-4</v>
      </c>
      <c r="G16" s="165">
        <f ca="1">Schedule!G31</f>
        <v>330.52</v>
      </c>
      <c r="H16" s="164">
        <f t="shared" ca="1" si="3"/>
        <v>-5</v>
      </c>
      <c r="I16" s="165">
        <f ca="1">Schedule!H31</f>
        <v>544.48</v>
      </c>
      <c r="J16" s="164">
        <f t="shared" ca="1" si="4"/>
        <v>-6</v>
      </c>
      <c r="K16" s="165">
        <f ca="1">Schedule!I31</f>
        <v>125</v>
      </c>
      <c r="L16" s="164" t="e">
        <f t="shared" ca="1" si="5"/>
        <v>#N/A</v>
      </c>
      <c r="M16" s="165">
        <f ca="1">Schedule!J31</f>
        <v>0</v>
      </c>
      <c r="N16" s="164" t="e">
        <f t="shared" ca="1" si="6"/>
        <v>#N/A</v>
      </c>
      <c r="O16" s="165">
        <f ca="1">Schedule!K31</f>
        <v>0</v>
      </c>
      <c r="P16" s="164" t="e">
        <f t="shared" ca="1" si="7"/>
        <v>#N/A</v>
      </c>
      <c r="Q16" s="165">
        <f ca="1">Schedule!L31</f>
        <v>0</v>
      </c>
      <c r="R16" s="164" t="e">
        <f t="shared" ca="1" si="8"/>
        <v>#N/A</v>
      </c>
      <c r="S16" s="165">
        <f ca="1">Schedule!M31</f>
        <v>0</v>
      </c>
      <c r="T16" s="164" t="e">
        <f t="shared" ca="1" si="9"/>
        <v>#N/A</v>
      </c>
      <c r="U16" s="165">
        <f ca="1">Schedule!N31</f>
        <v>0</v>
      </c>
      <c r="V16" s="164" t="e">
        <f t="shared" ca="1" si="10"/>
        <v>#N/A</v>
      </c>
      <c r="W16" s="165">
        <f ca="1">Schedule!O31</f>
        <v>0</v>
      </c>
      <c r="X16" s="164" t="e">
        <f t="shared" ca="1" si="11"/>
        <v>#N/A</v>
      </c>
      <c r="Y16" s="165">
        <f ca="1">Schedule!P31</f>
        <v>0</v>
      </c>
      <c r="Z16" s="164" t="e">
        <f t="shared" ca="1" si="12"/>
        <v>#N/A</v>
      </c>
      <c r="AA16" s="165">
        <f ca="1">Schedule!Q31</f>
        <v>0</v>
      </c>
      <c r="AB16" s="164" t="e">
        <f t="shared" ca="1" si="13"/>
        <v>#N/A</v>
      </c>
      <c r="AC16" s="165">
        <f ca="1">Schedule!R31</f>
        <v>0</v>
      </c>
      <c r="AD16" s="164" t="e">
        <f t="shared" ca="1" si="14"/>
        <v>#N/A</v>
      </c>
      <c r="AE16" s="165">
        <f ca="1">Schedule!S31</f>
        <v>0</v>
      </c>
    </row>
    <row r="17" spans="1:31" x14ac:dyDescent="0.2">
      <c r="A17" s="161">
        <f ca="1">IF(ISNA(Schedule!B32),NA(),Schedule!B32)</f>
        <v>46600</v>
      </c>
      <c r="B17" s="164" t="e">
        <f t="shared" ca="1" si="0"/>
        <v>#N/A</v>
      </c>
      <c r="C17" s="165">
        <f ca="1">Schedule!E32</f>
        <v>0</v>
      </c>
      <c r="D17" s="164" t="e">
        <f t="shared" ca="1" si="1"/>
        <v>#N/A</v>
      </c>
      <c r="E17" s="165">
        <f ca="1">Schedule!F32</f>
        <v>0</v>
      </c>
      <c r="F17" s="164" t="e">
        <f t="shared" ca="1" si="2"/>
        <v>#N/A</v>
      </c>
      <c r="G17" s="165">
        <f ca="1">Schedule!G32</f>
        <v>0</v>
      </c>
      <c r="H17" s="164">
        <f t="shared" ca="1" si="3"/>
        <v>-5</v>
      </c>
      <c r="I17" s="165">
        <f ca="1">Schedule!H32</f>
        <v>875</v>
      </c>
      <c r="J17" s="164">
        <f t="shared" ca="1" si="4"/>
        <v>-6</v>
      </c>
      <c r="K17" s="165">
        <f ca="1">Schedule!I32</f>
        <v>125</v>
      </c>
      <c r="L17" s="164" t="e">
        <f t="shared" ca="1" si="5"/>
        <v>#N/A</v>
      </c>
      <c r="M17" s="165">
        <f ca="1">Schedule!J32</f>
        <v>0</v>
      </c>
      <c r="N17" s="164" t="e">
        <f t="shared" ca="1" si="6"/>
        <v>#N/A</v>
      </c>
      <c r="O17" s="165">
        <f ca="1">Schedule!K32</f>
        <v>0</v>
      </c>
      <c r="P17" s="164" t="e">
        <f t="shared" ca="1" si="7"/>
        <v>#N/A</v>
      </c>
      <c r="Q17" s="165">
        <f ca="1">Schedule!L32</f>
        <v>0</v>
      </c>
      <c r="R17" s="164" t="e">
        <f t="shared" ca="1" si="8"/>
        <v>#N/A</v>
      </c>
      <c r="S17" s="165">
        <f ca="1">Schedule!M32</f>
        <v>0</v>
      </c>
      <c r="T17" s="164" t="e">
        <f t="shared" ca="1" si="9"/>
        <v>#N/A</v>
      </c>
      <c r="U17" s="165">
        <f ca="1">Schedule!N32</f>
        <v>0</v>
      </c>
      <c r="V17" s="164" t="e">
        <f t="shared" ca="1" si="10"/>
        <v>#N/A</v>
      </c>
      <c r="W17" s="165">
        <f ca="1">Schedule!O32</f>
        <v>0</v>
      </c>
      <c r="X17" s="164" t="e">
        <f t="shared" ca="1" si="11"/>
        <v>#N/A</v>
      </c>
      <c r="Y17" s="165">
        <f ca="1">Schedule!P32</f>
        <v>0</v>
      </c>
      <c r="Z17" s="164" t="e">
        <f t="shared" ca="1" si="12"/>
        <v>#N/A</v>
      </c>
      <c r="AA17" s="165">
        <f ca="1">Schedule!Q32</f>
        <v>0</v>
      </c>
      <c r="AB17" s="164" t="e">
        <f t="shared" ca="1" si="13"/>
        <v>#N/A</v>
      </c>
      <c r="AC17" s="165">
        <f ca="1">Schedule!R32</f>
        <v>0</v>
      </c>
      <c r="AD17" s="164" t="e">
        <f t="shared" ca="1" si="14"/>
        <v>#N/A</v>
      </c>
      <c r="AE17" s="165">
        <f ca="1">Schedule!S32</f>
        <v>0</v>
      </c>
    </row>
    <row r="18" spans="1:31" x14ac:dyDescent="0.2">
      <c r="A18" s="161">
        <f ca="1">IF(ISNA(Schedule!B33),NA(),Schedule!B33)</f>
        <v>46631</v>
      </c>
      <c r="B18" s="164" t="e">
        <f t="shared" ca="1" si="0"/>
        <v>#N/A</v>
      </c>
      <c r="C18" s="165">
        <f ca="1">Schedule!E33</f>
        <v>0</v>
      </c>
      <c r="D18" s="164" t="e">
        <f t="shared" ca="1" si="1"/>
        <v>#N/A</v>
      </c>
      <c r="E18" s="165">
        <f ca="1">Schedule!F33</f>
        <v>0</v>
      </c>
      <c r="F18" s="164" t="e">
        <f t="shared" ca="1" si="2"/>
        <v>#N/A</v>
      </c>
      <c r="G18" s="165">
        <f ca="1">Schedule!G33</f>
        <v>0</v>
      </c>
      <c r="H18" s="164">
        <f t="shared" ca="1" si="3"/>
        <v>-5</v>
      </c>
      <c r="I18" s="165">
        <f ca="1">Schedule!H33</f>
        <v>875</v>
      </c>
      <c r="J18" s="164">
        <f t="shared" ca="1" si="4"/>
        <v>-6</v>
      </c>
      <c r="K18" s="165">
        <f ca="1">Schedule!I33</f>
        <v>125</v>
      </c>
      <c r="L18" s="164" t="e">
        <f t="shared" ca="1" si="5"/>
        <v>#N/A</v>
      </c>
      <c r="M18" s="165">
        <f ca="1">Schedule!J33</f>
        <v>0</v>
      </c>
      <c r="N18" s="164" t="e">
        <f t="shared" ca="1" si="6"/>
        <v>#N/A</v>
      </c>
      <c r="O18" s="165">
        <f ca="1">Schedule!K33</f>
        <v>0</v>
      </c>
      <c r="P18" s="164" t="e">
        <f t="shared" ca="1" si="7"/>
        <v>#N/A</v>
      </c>
      <c r="Q18" s="165">
        <f ca="1">Schedule!L33</f>
        <v>0</v>
      </c>
      <c r="R18" s="164" t="e">
        <f t="shared" ca="1" si="8"/>
        <v>#N/A</v>
      </c>
      <c r="S18" s="165">
        <f ca="1">Schedule!M33</f>
        <v>0</v>
      </c>
      <c r="T18" s="164" t="e">
        <f t="shared" ca="1" si="9"/>
        <v>#N/A</v>
      </c>
      <c r="U18" s="165">
        <f ca="1">Schedule!N33</f>
        <v>0</v>
      </c>
      <c r="V18" s="164" t="e">
        <f t="shared" ca="1" si="10"/>
        <v>#N/A</v>
      </c>
      <c r="W18" s="165">
        <f ca="1">Schedule!O33</f>
        <v>0</v>
      </c>
      <c r="X18" s="164" t="e">
        <f t="shared" ca="1" si="11"/>
        <v>#N/A</v>
      </c>
      <c r="Y18" s="165">
        <f ca="1">Schedule!P33</f>
        <v>0</v>
      </c>
      <c r="Z18" s="164" t="e">
        <f t="shared" ca="1" si="12"/>
        <v>#N/A</v>
      </c>
      <c r="AA18" s="165">
        <f ca="1">Schedule!Q33</f>
        <v>0</v>
      </c>
      <c r="AB18" s="164" t="e">
        <f t="shared" ca="1" si="13"/>
        <v>#N/A</v>
      </c>
      <c r="AC18" s="165">
        <f ca="1">Schedule!R33</f>
        <v>0</v>
      </c>
      <c r="AD18" s="164" t="e">
        <f t="shared" ca="1" si="14"/>
        <v>#N/A</v>
      </c>
      <c r="AE18" s="165">
        <f ca="1">Schedule!S33</f>
        <v>0</v>
      </c>
    </row>
    <row r="19" spans="1:31" x14ac:dyDescent="0.2">
      <c r="A19" s="161">
        <f ca="1">IF(ISNA(Schedule!B34),NA(),Schedule!B34)</f>
        <v>46661</v>
      </c>
      <c r="B19" s="164" t="e">
        <f t="shared" ca="1" si="0"/>
        <v>#N/A</v>
      </c>
      <c r="C19" s="165">
        <f ca="1">Schedule!E34</f>
        <v>0</v>
      </c>
      <c r="D19" s="164" t="e">
        <f t="shared" ca="1" si="1"/>
        <v>#N/A</v>
      </c>
      <c r="E19" s="165">
        <f ca="1">Schedule!F34</f>
        <v>0</v>
      </c>
      <c r="F19" s="164" t="e">
        <f t="shared" ca="1" si="2"/>
        <v>#N/A</v>
      </c>
      <c r="G19" s="165">
        <f ca="1">Schedule!G34</f>
        <v>0</v>
      </c>
      <c r="H19" s="164">
        <f t="shared" ca="1" si="3"/>
        <v>-5</v>
      </c>
      <c r="I19" s="165">
        <f ca="1">Schedule!H34</f>
        <v>875</v>
      </c>
      <c r="J19" s="164">
        <f t="shared" ca="1" si="4"/>
        <v>-6</v>
      </c>
      <c r="K19" s="165">
        <f ca="1">Schedule!I34</f>
        <v>125</v>
      </c>
      <c r="L19" s="164" t="e">
        <f t="shared" ca="1" si="5"/>
        <v>#N/A</v>
      </c>
      <c r="M19" s="165">
        <f ca="1">Schedule!J34</f>
        <v>0</v>
      </c>
      <c r="N19" s="164" t="e">
        <f t="shared" ca="1" si="6"/>
        <v>#N/A</v>
      </c>
      <c r="O19" s="165">
        <f ca="1">Schedule!K34</f>
        <v>0</v>
      </c>
      <c r="P19" s="164" t="e">
        <f t="shared" ca="1" si="7"/>
        <v>#N/A</v>
      </c>
      <c r="Q19" s="165">
        <f ca="1">Schedule!L34</f>
        <v>0</v>
      </c>
      <c r="R19" s="164" t="e">
        <f t="shared" ca="1" si="8"/>
        <v>#N/A</v>
      </c>
      <c r="S19" s="165">
        <f ca="1">Schedule!M34</f>
        <v>0</v>
      </c>
      <c r="T19" s="164" t="e">
        <f t="shared" ca="1" si="9"/>
        <v>#N/A</v>
      </c>
      <c r="U19" s="165">
        <f ca="1">Schedule!N34</f>
        <v>0</v>
      </c>
      <c r="V19" s="164" t="e">
        <f t="shared" ca="1" si="10"/>
        <v>#N/A</v>
      </c>
      <c r="W19" s="165">
        <f ca="1">Schedule!O34</f>
        <v>0</v>
      </c>
      <c r="X19" s="164" t="e">
        <f t="shared" ca="1" si="11"/>
        <v>#N/A</v>
      </c>
      <c r="Y19" s="165">
        <f ca="1">Schedule!P34</f>
        <v>0</v>
      </c>
      <c r="Z19" s="164" t="e">
        <f t="shared" ca="1" si="12"/>
        <v>#N/A</v>
      </c>
      <c r="AA19" s="165">
        <f ca="1">Schedule!Q34</f>
        <v>0</v>
      </c>
      <c r="AB19" s="164" t="e">
        <f t="shared" ca="1" si="13"/>
        <v>#N/A</v>
      </c>
      <c r="AC19" s="165">
        <f ca="1">Schedule!R34</f>
        <v>0</v>
      </c>
      <c r="AD19" s="164" t="e">
        <f t="shared" ca="1" si="14"/>
        <v>#N/A</v>
      </c>
      <c r="AE19" s="165">
        <f ca="1">Schedule!S34</f>
        <v>0</v>
      </c>
    </row>
    <row r="20" spans="1:31" x14ac:dyDescent="0.2">
      <c r="A20" s="161">
        <f ca="1">IF(ISNA(Schedule!B35),NA(),Schedule!B35)</f>
        <v>46692</v>
      </c>
      <c r="B20" s="164" t="e">
        <f t="shared" ca="1" si="0"/>
        <v>#N/A</v>
      </c>
      <c r="C20" s="165">
        <f ca="1">Schedule!E35</f>
        <v>0</v>
      </c>
      <c r="D20" s="164" t="e">
        <f t="shared" ca="1" si="1"/>
        <v>#N/A</v>
      </c>
      <c r="E20" s="165">
        <f ca="1">Schedule!F35</f>
        <v>0</v>
      </c>
      <c r="F20" s="164" t="e">
        <f t="shared" ca="1" si="2"/>
        <v>#N/A</v>
      </c>
      <c r="G20" s="165">
        <f ca="1">Schedule!G35</f>
        <v>0</v>
      </c>
      <c r="H20" s="164">
        <f t="shared" ca="1" si="3"/>
        <v>-5</v>
      </c>
      <c r="I20" s="165">
        <f ca="1">Schedule!H35</f>
        <v>875</v>
      </c>
      <c r="J20" s="164">
        <f t="shared" ca="1" si="4"/>
        <v>-6</v>
      </c>
      <c r="K20" s="165">
        <f ca="1">Schedule!I35</f>
        <v>125</v>
      </c>
      <c r="L20" s="164" t="e">
        <f t="shared" ca="1" si="5"/>
        <v>#N/A</v>
      </c>
      <c r="M20" s="165">
        <f ca="1">Schedule!J35</f>
        <v>0</v>
      </c>
      <c r="N20" s="164" t="e">
        <f t="shared" ca="1" si="6"/>
        <v>#N/A</v>
      </c>
      <c r="O20" s="165">
        <f ca="1">Schedule!K35</f>
        <v>0</v>
      </c>
      <c r="P20" s="164" t="e">
        <f t="shared" ca="1" si="7"/>
        <v>#N/A</v>
      </c>
      <c r="Q20" s="165">
        <f ca="1">Schedule!L35</f>
        <v>0</v>
      </c>
      <c r="R20" s="164" t="e">
        <f t="shared" ca="1" si="8"/>
        <v>#N/A</v>
      </c>
      <c r="S20" s="165">
        <f ca="1">Schedule!M35</f>
        <v>0</v>
      </c>
      <c r="T20" s="164" t="e">
        <f t="shared" ca="1" si="9"/>
        <v>#N/A</v>
      </c>
      <c r="U20" s="165">
        <f ca="1">Schedule!N35</f>
        <v>0</v>
      </c>
      <c r="V20" s="164" t="e">
        <f t="shared" ca="1" si="10"/>
        <v>#N/A</v>
      </c>
      <c r="W20" s="165">
        <f ca="1">Schedule!O35</f>
        <v>0</v>
      </c>
      <c r="X20" s="164" t="e">
        <f t="shared" ca="1" si="11"/>
        <v>#N/A</v>
      </c>
      <c r="Y20" s="165">
        <f ca="1">Schedule!P35</f>
        <v>0</v>
      </c>
      <c r="Z20" s="164" t="e">
        <f t="shared" ca="1" si="12"/>
        <v>#N/A</v>
      </c>
      <c r="AA20" s="165">
        <f ca="1">Schedule!Q35</f>
        <v>0</v>
      </c>
      <c r="AB20" s="164" t="e">
        <f t="shared" ca="1" si="13"/>
        <v>#N/A</v>
      </c>
      <c r="AC20" s="165">
        <f ca="1">Schedule!R35</f>
        <v>0</v>
      </c>
      <c r="AD20" s="164" t="e">
        <f t="shared" ca="1" si="14"/>
        <v>#N/A</v>
      </c>
      <c r="AE20" s="165">
        <f ca="1">Schedule!S35</f>
        <v>0</v>
      </c>
    </row>
    <row r="21" spans="1:31" x14ac:dyDescent="0.2">
      <c r="A21" s="161">
        <f ca="1">IF(ISNA(Schedule!B36),NA(),Schedule!B36)</f>
        <v>46722</v>
      </c>
      <c r="B21" s="164" t="e">
        <f t="shared" ca="1" si="0"/>
        <v>#N/A</v>
      </c>
      <c r="C21" s="165">
        <f ca="1">Schedule!E36</f>
        <v>0</v>
      </c>
      <c r="D21" s="164" t="e">
        <f t="shared" ca="1" si="1"/>
        <v>#N/A</v>
      </c>
      <c r="E21" s="165">
        <f ca="1">Schedule!F36</f>
        <v>0</v>
      </c>
      <c r="F21" s="164" t="e">
        <f t="shared" ca="1" si="2"/>
        <v>#N/A</v>
      </c>
      <c r="G21" s="165">
        <f ca="1">Schedule!G36</f>
        <v>0</v>
      </c>
      <c r="H21" s="164">
        <f t="shared" ca="1" si="3"/>
        <v>-5</v>
      </c>
      <c r="I21" s="165">
        <f ca="1">Schedule!H36</f>
        <v>875</v>
      </c>
      <c r="J21" s="164">
        <f t="shared" ca="1" si="4"/>
        <v>-6</v>
      </c>
      <c r="K21" s="165">
        <f ca="1">Schedule!I36</f>
        <v>125</v>
      </c>
      <c r="L21" s="164" t="e">
        <f t="shared" ca="1" si="5"/>
        <v>#N/A</v>
      </c>
      <c r="M21" s="165">
        <f ca="1">Schedule!J36</f>
        <v>0</v>
      </c>
      <c r="N21" s="164" t="e">
        <f t="shared" ca="1" si="6"/>
        <v>#N/A</v>
      </c>
      <c r="O21" s="165">
        <f ca="1">Schedule!K36</f>
        <v>0</v>
      </c>
      <c r="P21" s="164" t="e">
        <f t="shared" ca="1" si="7"/>
        <v>#N/A</v>
      </c>
      <c r="Q21" s="165">
        <f ca="1">Schedule!L36</f>
        <v>0</v>
      </c>
      <c r="R21" s="164" t="e">
        <f t="shared" ca="1" si="8"/>
        <v>#N/A</v>
      </c>
      <c r="S21" s="165">
        <f ca="1">Schedule!M36</f>
        <v>0</v>
      </c>
      <c r="T21" s="164" t="e">
        <f t="shared" ca="1" si="9"/>
        <v>#N/A</v>
      </c>
      <c r="U21" s="165">
        <f ca="1">Schedule!N36</f>
        <v>0</v>
      </c>
      <c r="V21" s="164" t="e">
        <f t="shared" ca="1" si="10"/>
        <v>#N/A</v>
      </c>
      <c r="W21" s="165">
        <f ca="1">Schedule!O36</f>
        <v>0</v>
      </c>
      <c r="X21" s="164" t="e">
        <f t="shared" ca="1" si="11"/>
        <v>#N/A</v>
      </c>
      <c r="Y21" s="165">
        <f ca="1">Schedule!P36</f>
        <v>0</v>
      </c>
      <c r="Z21" s="164" t="e">
        <f t="shared" ca="1" si="12"/>
        <v>#N/A</v>
      </c>
      <c r="AA21" s="165">
        <f ca="1">Schedule!Q36</f>
        <v>0</v>
      </c>
      <c r="AB21" s="164" t="e">
        <f t="shared" ca="1" si="13"/>
        <v>#N/A</v>
      </c>
      <c r="AC21" s="165">
        <f ca="1">Schedule!R36</f>
        <v>0</v>
      </c>
      <c r="AD21" s="164" t="e">
        <f t="shared" ca="1" si="14"/>
        <v>#N/A</v>
      </c>
      <c r="AE21" s="165">
        <f ca="1">Schedule!S36</f>
        <v>0</v>
      </c>
    </row>
    <row r="22" spans="1:31" x14ac:dyDescent="0.2">
      <c r="A22" s="161">
        <f ca="1">IF(ISNA(Schedule!B37),NA(),Schedule!B37)</f>
        <v>46753</v>
      </c>
      <c r="B22" s="164" t="e">
        <f t="shared" ca="1" si="0"/>
        <v>#N/A</v>
      </c>
      <c r="C22" s="165">
        <f ca="1">Schedule!E37</f>
        <v>0</v>
      </c>
      <c r="D22" s="164" t="e">
        <f t="shared" ca="1" si="1"/>
        <v>#N/A</v>
      </c>
      <c r="E22" s="165">
        <f ca="1">Schedule!F37</f>
        <v>0</v>
      </c>
      <c r="F22" s="164" t="e">
        <f t="shared" ca="1" si="2"/>
        <v>#N/A</v>
      </c>
      <c r="G22" s="165">
        <f ca="1">Schedule!G37</f>
        <v>0</v>
      </c>
      <c r="H22" s="164">
        <f t="shared" ca="1" si="3"/>
        <v>-5</v>
      </c>
      <c r="I22" s="165">
        <f ca="1">Schedule!H37</f>
        <v>875</v>
      </c>
      <c r="J22" s="164">
        <f t="shared" ca="1" si="4"/>
        <v>-6</v>
      </c>
      <c r="K22" s="165">
        <f ca="1">Schedule!I37</f>
        <v>125</v>
      </c>
      <c r="L22" s="164" t="e">
        <f t="shared" ca="1" si="5"/>
        <v>#N/A</v>
      </c>
      <c r="M22" s="165">
        <f ca="1">Schedule!J37</f>
        <v>0</v>
      </c>
      <c r="N22" s="164" t="e">
        <f t="shared" ca="1" si="6"/>
        <v>#N/A</v>
      </c>
      <c r="O22" s="165">
        <f ca="1">Schedule!K37</f>
        <v>0</v>
      </c>
      <c r="P22" s="164" t="e">
        <f t="shared" ca="1" si="7"/>
        <v>#N/A</v>
      </c>
      <c r="Q22" s="165">
        <f ca="1">Schedule!L37</f>
        <v>0</v>
      </c>
      <c r="R22" s="164" t="e">
        <f t="shared" ca="1" si="8"/>
        <v>#N/A</v>
      </c>
      <c r="S22" s="165">
        <f ca="1">Schedule!M37</f>
        <v>0</v>
      </c>
      <c r="T22" s="164" t="e">
        <f t="shared" ca="1" si="9"/>
        <v>#N/A</v>
      </c>
      <c r="U22" s="165">
        <f ca="1">Schedule!N37</f>
        <v>0</v>
      </c>
      <c r="V22" s="164" t="e">
        <f t="shared" ca="1" si="10"/>
        <v>#N/A</v>
      </c>
      <c r="W22" s="165">
        <f ca="1">Schedule!O37</f>
        <v>0</v>
      </c>
      <c r="X22" s="164" t="e">
        <f t="shared" ca="1" si="11"/>
        <v>#N/A</v>
      </c>
      <c r="Y22" s="165">
        <f ca="1">Schedule!P37</f>
        <v>0</v>
      </c>
      <c r="Z22" s="164" t="e">
        <f t="shared" ca="1" si="12"/>
        <v>#N/A</v>
      </c>
      <c r="AA22" s="165">
        <f ca="1">Schedule!Q37</f>
        <v>0</v>
      </c>
      <c r="AB22" s="164" t="e">
        <f t="shared" ca="1" si="13"/>
        <v>#N/A</v>
      </c>
      <c r="AC22" s="165">
        <f ca="1">Schedule!R37</f>
        <v>0</v>
      </c>
      <c r="AD22" s="164" t="e">
        <f t="shared" ca="1" si="14"/>
        <v>#N/A</v>
      </c>
      <c r="AE22" s="165">
        <f ca="1">Schedule!S37</f>
        <v>0</v>
      </c>
    </row>
    <row r="23" spans="1:31" x14ac:dyDescent="0.2">
      <c r="A23" s="161">
        <f ca="1">IF(ISNA(Schedule!B38),NA(),Schedule!B38)</f>
        <v>46784</v>
      </c>
      <c r="B23" s="164" t="e">
        <f t="shared" ca="1" si="0"/>
        <v>#N/A</v>
      </c>
      <c r="C23" s="165">
        <f ca="1">Schedule!E38</f>
        <v>0</v>
      </c>
      <c r="D23" s="164" t="e">
        <f t="shared" ca="1" si="1"/>
        <v>#N/A</v>
      </c>
      <c r="E23" s="165">
        <f ca="1">Schedule!F38</f>
        <v>0</v>
      </c>
      <c r="F23" s="164" t="e">
        <f t="shared" ca="1" si="2"/>
        <v>#N/A</v>
      </c>
      <c r="G23" s="165">
        <f ca="1">Schedule!G38</f>
        <v>0</v>
      </c>
      <c r="H23" s="164">
        <f t="shared" ca="1" si="3"/>
        <v>-5</v>
      </c>
      <c r="I23" s="165">
        <f ca="1">Schedule!H38</f>
        <v>875</v>
      </c>
      <c r="J23" s="164">
        <f t="shared" ca="1" si="4"/>
        <v>-6</v>
      </c>
      <c r="K23" s="165">
        <f ca="1">Schedule!I38</f>
        <v>125</v>
      </c>
      <c r="L23" s="164" t="e">
        <f t="shared" ca="1" si="5"/>
        <v>#N/A</v>
      </c>
      <c r="M23" s="165">
        <f ca="1">Schedule!J38</f>
        <v>0</v>
      </c>
      <c r="N23" s="164" t="e">
        <f t="shared" ca="1" si="6"/>
        <v>#N/A</v>
      </c>
      <c r="O23" s="165">
        <f ca="1">Schedule!K38</f>
        <v>0</v>
      </c>
      <c r="P23" s="164" t="e">
        <f t="shared" ca="1" si="7"/>
        <v>#N/A</v>
      </c>
      <c r="Q23" s="165">
        <f ca="1">Schedule!L38</f>
        <v>0</v>
      </c>
      <c r="R23" s="164" t="e">
        <f t="shared" ca="1" si="8"/>
        <v>#N/A</v>
      </c>
      <c r="S23" s="165">
        <f ca="1">Schedule!M38</f>
        <v>0</v>
      </c>
      <c r="T23" s="164" t="e">
        <f t="shared" ca="1" si="9"/>
        <v>#N/A</v>
      </c>
      <c r="U23" s="165">
        <f ca="1">Schedule!N38</f>
        <v>0</v>
      </c>
      <c r="V23" s="164" t="e">
        <f t="shared" ca="1" si="10"/>
        <v>#N/A</v>
      </c>
      <c r="W23" s="165">
        <f ca="1">Schedule!O38</f>
        <v>0</v>
      </c>
      <c r="X23" s="164" t="e">
        <f t="shared" ca="1" si="11"/>
        <v>#N/A</v>
      </c>
      <c r="Y23" s="165">
        <f ca="1">Schedule!P38</f>
        <v>0</v>
      </c>
      <c r="Z23" s="164" t="e">
        <f t="shared" ca="1" si="12"/>
        <v>#N/A</v>
      </c>
      <c r="AA23" s="165">
        <f ca="1">Schedule!Q38</f>
        <v>0</v>
      </c>
      <c r="AB23" s="164" t="e">
        <f t="shared" ca="1" si="13"/>
        <v>#N/A</v>
      </c>
      <c r="AC23" s="165">
        <f ca="1">Schedule!R38</f>
        <v>0</v>
      </c>
      <c r="AD23" s="164" t="e">
        <f t="shared" ca="1" si="14"/>
        <v>#N/A</v>
      </c>
      <c r="AE23" s="165">
        <f ca="1">Schedule!S38</f>
        <v>0</v>
      </c>
    </row>
    <row r="24" spans="1:31" x14ac:dyDescent="0.2">
      <c r="A24" s="161">
        <f ca="1">IF(ISNA(Schedule!B39),NA(),Schedule!B39)</f>
        <v>46813</v>
      </c>
      <c r="B24" s="164" t="e">
        <f t="shared" ca="1" si="0"/>
        <v>#N/A</v>
      </c>
      <c r="C24" s="165">
        <f ca="1">Schedule!E39</f>
        <v>0</v>
      </c>
      <c r="D24" s="164" t="e">
        <f t="shared" ca="1" si="1"/>
        <v>#N/A</v>
      </c>
      <c r="E24" s="165">
        <f ca="1">Schedule!F39</f>
        <v>0</v>
      </c>
      <c r="F24" s="164" t="e">
        <f t="shared" ca="1" si="2"/>
        <v>#N/A</v>
      </c>
      <c r="G24" s="165">
        <f ca="1">Schedule!G39</f>
        <v>0</v>
      </c>
      <c r="H24" s="164">
        <f t="shared" ca="1" si="3"/>
        <v>-5</v>
      </c>
      <c r="I24" s="165">
        <f ca="1">Schedule!H39</f>
        <v>580.41000000000008</v>
      </c>
      <c r="J24" s="164">
        <f t="shared" ca="1" si="4"/>
        <v>-6</v>
      </c>
      <c r="K24" s="165">
        <f ca="1">Schedule!I39</f>
        <v>419.58999999999992</v>
      </c>
      <c r="L24" s="164" t="e">
        <f t="shared" ca="1" si="5"/>
        <v>#N/A</v>
      </c>
      <c r="M24" s="165">
        <f ca="1">Schedule!J39</f>
        <v>0</v>
      </c>
      <c r="N24" s="164" t="e">
        <f t="shared" ca="1" si="6"/>
        <v>#N/A</v>
      </c>
      <c r="O24" s="165">
        <f ca="1">Schedule!K39</f>
        <v>0</v>
      </c>
      <c r="P24" s="164" t="e">
        <f t="shared" ca="1" si="7"/>
        <v>#N/A</v>
      </c>
      <c r="Q24" s="165">
        <f ca="1">Schedule!L39</f>
        <v>0</v>
      </c>
      <c r="R24" s="164" t="e">
        <f t="shared" ca="1" si="8"/>
        <v>#N/A</v>
      </c>
      <c r="S24" s="165">
        <f ca="1">Schedule!M39</f>
        <v>0</v>
      </c>
      <c r="T24" s="164" t="e">
        <f t="shared" ca="1" si="9"/>
        <v>#N/A</v>
      </c>
      <c r="U24" s="165">
        <f ca="1">Schedule!N39</f>
        <v>0</v>
      </c>
      <c r="V24" s="164" t="e">
        <f t="shared" ca="1" si="10"/>
        <v>#N/A</v>
      </c>
      <c r="W24" s="165">
        <f ca="1">Schedule!O39</f>
        <v>0</v>
      </c>
      <c r="X24" s="164" t="e">
        <f t="shared" ca="1" si="11"/>
        <v>#N/A</v>
      </c>
      <c r="Y24" s="165">
        <f ca="1">Schedule!P39</f>
        <v>0</v>
      </c>
      <c r="Z24" s="164" t="e">
        <f t="shared" ca="1" si="12"/>
        <v>#N/A</v>
      </c>
      <c r="AA24" s="165">
        <f ca="1">Schedule!Q39</f>
        <v>0</v>
      </c>
      <c r="AB24" s="164" t="e">
        <f t="shared" ca="1" si="13"/>
        <v>#N/A</v>
      </c>
      <c r="AC24" s="165">
        <f ca="1">Schedule!R39</f>
        <v>0</v>
      </c>
      <c r="AD24" s="164" t="e">
        <f t="shared" ca="1" si="14"/>
        <v>#N/A</v>
      </c>
      <c r="AE24" s="165">
        <f ca="1">Schedule!S39</f>
        <v>0</v>
      </c>
    </row>
    <row r="25" spans="1:31" x14ac:dyDescent="0.2">
      <c r="A25" s="161">
        <f ca="1">IF(ISNA(Schedule!B40),NA(),Schedule!B40)</f>
        <v>46844</v>
      </c>
      <c r="B25" s="164" t="e">
        <f t="shared" ca="1" si="0"/>
        <v>#N/A</v>
      </c>
      <c r="C25" s="165">
        <f ca="1">Schedule!E40</f>
        <v>0</v>
      </c>
      <c r="D25" s="164" t="e">
        <f t="shared" ca="1" si="1"/>
        <v>#N/A</v>
      </c>
      <c r="E25" s="165">
        <f ca="1">Schedule!F40</f>
        <v>0</v>
      </c>
      <c r="F25" s="164" t="e">
        <f t="shared" ca="1" si="2"/>
        <v>#N/A</v>
      </c>
      <c r="G25" s="165">
        <f ca="1">Schedule!G40</f>
        <v>0</v>
      </c>
      <c r="H25" s="164" t="e">
        <f t="shared" ca="1" si="3"/>
        <v>#N/A</v>
      </c>
      <c r="I25" s="165">
        <f ca="1">Schedule!H40</f>
        <v>0</v>
      </c>
      <c r="J25" s="164">
        <f t="shared" ca="1" si="4"/>
        <v>-6</v>
      </c>
      <c r="K25" s="165">
        <f ca="1">Schedule!I40</f>
        <v>1000</v>
      </c>
      <c r="L25" s="164" t="e">
        <f t="shared" ca="1" si="5"/>
        <v>#N/A</v>
      </c>
      <c r="M25" s="165">
        <f ca="1">Schedule!J40</f>
        <v>0</v>
      </c>
      <c r="N25" s="164" t="e">
        <f t="shared" ca="1" si="6"/>
        <v>#N/A</v>
      </c>
      <c r="O25" s="165">
        <f ca="1">Schedule!K40</f>
        <v>0</v>
      </c>
      <c r="P25" s="164" t="e">
        <f t="shared" ca="1" si="7"/>
        <v>#N/A</v>
      </c>
      <c r="Q25" s="165">
        <f ca="1">Schedule!L40</f>
        <v>0</v>
      </c>
      <c r="R25" s="164" t="e">
        <f t="shared" ca="1" si="8"/>
        <v>#N/A</v>
      </c>
      <c r="S25" s="165">
        <f ca="1">Schedule!M40</f>
        <v>0</v>
      </c>
      <c r="T25" s="164" t="e">
        <f t="shared" ca="1" si="9"/>
        <v>#N/A</v>
      </c>
      <c r="U25" s="165">
        <f ca="1">Schedule!N40</f>
        <v>0</v>
      </c>
      <c r="V25" s="164" t="e">
        <f t="shared" ca="1" si="10"/>
        <v>#N/A</v>
      </c>
      <c r="W25" s="165">
        <f ca="1">Schedule!O40</f>
        <v>0</v>
      </c>
      <c r="X25" s="164" t="e">
        <f t="shared" ca="1" si="11"/>
        <v>#N/A</v>
      </c>
      <c r="Y25" s="165">
        <f ca="1">Schedule!P40</f>
        <v>0</v>
      </c>
      <c r="Z25" s="164" t="e">
        <f t="shared" ca="1" si="12"/>
        <v>#N/A</v>
      </c>
      <c r="AA25" s="165">
        <f ca="1">Schedule!Q40</f>
        <v>0</v>
      </c>
      <c r="AB25" s="164" t="e">
        <f t="shared" ca="1" si="13"/>
        <v>#N/A</v>
      </c>
      <c r="AC25" s="165">
        <f ca="1">Schedule!R40</f>
        <v>0</v>
      </c>
      <c r="AD25" s="164" t="e">
        <f t="shared" ca="1" si="14"/>
        <v>#N/A</v>
      </c>
      <c r="AE25" s="165">
        <f ca="1">Schedule!S40</f>
        <v>0</v>
      </c>
    </row>
    <row r="26" spans="1:31" x14ac:dyDescent="0.2">
      <c r="A26" s="161">
        <f ca="1">IF(ISNA(Schedule!B41),NA(),Schedule!B41)</f>
        <v>46874</v>
      </c>
      <c r="B26" s="164" t="e">
        <f t="shared" ca="1" si="0"/>
        <v>#N/A</v>
      </c>
      <c r="C26" s="165">
        <f ca="1">Schedule!E41</f>
        <v>0</v>
      </c>
      <c r="D26" s="164" t="e">
        <f t="shared" ca="1" si="1"/>
        <v>#N/A</v>
      </c>
      <c r="E26" s="165">
        <f ca="1">Schedule!F41</f>
        <v>0</v>
      </c>
      <c r="F26" s="164" t="e">
        <f t="shared" ca="1" si="2"/>
        <v>#N/A</v>
      </c>
      <c r="G26" s="165">
        <f ca="1">Schedule!G41</f>
        <v>0</v>
      </c>
      <c r="H26" s="164" t="e">
        <f t="shared" ca="1" si="3"/>
        <v>#N/A</v>
      </c>
      <c r="I26" s="165">
        <f ca="1">Schedule!H41</f>
        <v>0</v>
      </c>
      <c r="J26" s="164">
        <f t="shared" ca="1" si="4"/>
        <v>-6</v>
      </c>
      <c r="K26" s="165">
        <f ca="1">Schedule!I41</f>
        <v>1000</v>
      </c>
      <c r="L26" s="164" t="e">
        <f t="shared" ca="1" si="5"/>
        <v>#N/A</v>
      </c>
      <c r="M26" s="165">
        <f ca="1">Schedule!J41</f>
        <v>0</v>
      </c>
      <c r="N26" s="164" t="e">
        <f t="shared" ca="1" si="6"/>
        <v>#N/A</v>
      </c>
      <c r="O26" s="165">
        <f ca="1">Schedule!K41</f>
        <v>0</v>
      </c>
      <c r="P26" s="164" t="e">
        <f t="shared" ca="1" si="7"/>
        <v>#N/A</v>
      </c>
      <c r="Q26" s="165">
        <f ca="1">Schedule!L41</f>
        <v>0</v>
      </c>
      <c r="R26" s="164" t="e">
        <f t="shared" ca="1" si="8"/>
        <v>#N/A</v>
      </c>
      <c r="S26" s="165">
        <f ca="1">Schedule!M41</f>
        <v>0</v>
      </c>
      <c r="T26" s="164" t="e">
        <f t="shared" ca="1" si="9"/>
        <v>#N/A</v>
      </c>
      <c r="U26" s="165">
        <f ca="1">Schedule!N41</f>
        <v>0</v>
      </c>
      <c r="V26" s="164" t="e">
        <f t="shared" ca="1" si="10"/>
        <v>#N/A</v>
      </c>
      <c r="W26" s="165">
        <f ca="1">Schedule!O41</f>
        <v>0</v>
      </c>
      <c r="X26" s="164" t="e">
        <f t="shared" ca="1" si="11"/>
        <v>#N/A</v>
      </c>
      <c r="Y26" s="165">
        <f ca="1">Schedule!P41</f>
        <v>0</v>
      </c>
      <c r="Z26" s="164" t="e">
        <f t="shared" ca="1" si="12"/>
        <v>#N/A</v>
      </c>
      <c r="AA26" s="165">
        <f ca="1">Schedule!Q41</f>
        <v>0</v>
      </c>
      <c r="AB26" s="164" t="e">
        <f t="shared" ca="1" si="13"/>
        <v>#N/A</v>
      </c>
      <c r="AC26" s="165">
        <f ca="1">Schedule!R41</f>
        <v>0</v>
      </c>
      <c r="AD26" s="164" t="e">
        <f t="shared" ca="1" si="14"/>
        <v>#N/A</v>
      </c>
      <c r="AE26" s="165">
        <f ca="1">Schedule!S41</f>
        <v>0</v>
      </c>
    </row>
    <row r="27" spans="1:31" x14ac:dyDescent="0.2">
      <c r="A27" s="161">
        <f ca="1">IF(ISNA(Schedule!B42),NA(),Schedule!B42)</f>
        <v>46905</v>
      </c>
      <c r="B27" s="164" t="e">
        <f t="shared" ca="1" si="0"/>
        <v>#N/A</v>
      </c>
      <c r="C27" s="165">
        <f ca="1">Schedule!E42</f>
        <v>0</v>
      </c>
      <c r="D27" s="164" t="e">
        <f t="shared" ca="1" si="1"/>
        <v>#N/A</v>
      </c>
      <c r="E27" s="165">
        <f ca="1">Schedule!F42</f>
        <v>0</v>
      </c>
      <c r="F27" s="164" t="e">
        <f t="shared" ca="1" si="2"/>
        <v>#N/A</v>
      </c>
      <c r="G27" s="165">
        <f ca="1">Schedule!G42</f>
        <v>0</v>
      </c>
      <c r="H27" s="164" t="e">
        <f t="shared" ca="1" si="3"/>
        <v>#N/A</v>
      </c>
      <c r="I27" s="165">
        <f ca="1">Schedule!H42</f>
        <v>0</v>
      </c>
      <c r="J27" s="164">
        <f t="shared" ca="1" si="4"/>
        <v>-6</v>
      </c>
      <c r="K27" s="165">
        <f ca="1">Schedule!I42</f>
        <v>1000</v>
      </c>
      <c r="L27" s="164" t="e">
        <f t="shared" ca="1" si="5"/>
        <v>#N/A</v>
      </c>
      <c r="M27" s="165">
        <f ca="1">Schedule!J42</f>
        <v>0</v>
      </c>
      <c r="N27" s="164" t="e">
        <f t="shared" ca="1" si="6"/>
        <v>#N/A</v>
      </c>
      <c r="O27" s="165">
        <f ca="1">Schedule!K42</f>
        <v>0</v>
      </c>
      <c r="P27" s="164" t="e">
        <f t="shared" ca="1" si="7"/>
        <v>#N/A</v>
      </c>
      <c r="Q27" s="165">
        <f ca="1">Schedule!L42</f>
        <v>0</v>
      </c>
      <c r="R27" s="164" t="e">
        <f t="shared" ca="1" si="8"/>
        <v>#N/A</v>
      </c>
      <c r="S27" s="165">
        <f ca="1">Schedule!M42</f>
        <v>0</v>
      </c>
      <c r="T27" s="164" t="e">
        <f t="shared" ca="1" si="9"/>
        <v>#N/A</v>
      </c>
      <c r="U27" s="165">
        <f ca="1">Schedule!N42</f>
        <v>0</v>
      </c>
      <c r="V27" s="164" t="e">
        <f t="shared" ca="1" si="10"/>
        <v>#N/A</v>
      </c>
      <c r="W27" s="165">
        <f ca="1">Schedule!O42</f>
        <v>0</v>
      </c>
      <c r="X27" s="164" t="e">
        <f t="shared" ca="1" si="11"/>
        <v>#N/A</v>
      </c>
      <c r="Y27" s="165">
        <f ca="1">Schedule!P42</f>
        <v>0</v>
      </c>
      <c r="Z27" s="164" t="e">
        <f t="shared" ca="1" si="12"/>
        <v>#N/A</v>
      </c>
      <c r="AA27" s="165">
        <f ca="1">Schedule!Q42</f>
        <v>0</v>
      </c>
      <c r="AB27" s="164" t="e">
        <f t="shared" ca="1" si="13"/>
        <v>#N/A</v>
      </c>
      <c r="AC27" s="165">
        <f ca="1">Schedule!R42</f>
        <v>0</v>
      </c>
      <c r="AD27" s="164" t="e">
        <f t="shared" ca="1" si="14"/>
        <v>#N/A</v>
      </c>
      <c r="AE27" s="165">
        <f ca="1">Schedule!S42</f>
        <v>0</v>
      </c>
    </row>
    <row r="28" spans="1:31" x14ac:dyDescent="0.2">
      <c r="A28" s="161">
        <f ca="1">IF(ISNA(Schedule!B43),NA(),Schedule!B43)</f>
        <v>46935</v>
      </c>
      <c r="B28" s="164" t="e">
        <f t="shared" ca="1" si="0"/>
        <v>#N/A</v>
      </c>
      <c r="C28" s="165">
        <f ca="1">Schedule!E43</f>
        <v>0</v>
      </c>
      <c r="D28" s="164" t="e">
        <f t="shared" ca="1" si="1"/>
        <v>#N/A</v>
      </c>
      <c r="E28" s="165">
        <f ca="1">Schedule!F43</f>
        <v>0</v>
      </c>
      <c r="F28" s="164" t="e">
        <f t="shared" ca="1" si="2"/>
        <v>#N/A</v>
      </c>
      <c r="G28" s="165">
        <f ca="1">Schedule!G43</f>
        <v>0</v>
      </c>
      <c r="H28" s="164" t="e">
        <f t="shared" ca="1" si="3"/>
        <v>#N/A</v>
      </c>
      <c r="I28" s="165">
        <f ca="1">Schedule!H43</f>
        <v>0</v>
      </c>
      <c r="J28" s="164">
        <f t="shared" ca="1" si="4"/>
        <v>-6</v>
      </c>
      <c r="K28" s="165">
        <f ca="1">Schedule!I43</f>
        <v>1000</v>
      </c>
      <c r="L28" s="164" t="e">
        <f t="shared" ca="1" si="5"/>
        <v>#N/A</v>
      </c>
      <c r="M28" s="165">
        <f ca="1">Schedule!J43</f>
        <v>0</v>
      </c>
      <c r="N28" s="164" t="e">
        <f t="shared" ca="1" si="6"/>
        <v>#N/A</v>
      </c>
      <c r="O28" s="165">
        <f ca="1">Schedule!K43</f>
        <v>0</v>
      </c>
      <c r="P28" s="164" t="e">
        <f t="shared" ca="1" si="7"/>
        <v>#N/A</v>
      </c>
      <c r="Q28" s="165">
        <f ca="1">Schedule!L43</f>
        <v>0</v>
      </c>
      <c r="R28" s="164" t="e">
        <f t="shared" ca="1" si="8"/>
        <v>#N/A</v>
      </c>
      <c r="S28" s="165">
        <f ca="1">Schedule!M43</f>
        <v>0</v>
      </c>
      <c r="T28" s="164" t="e">
        <f t="shared" ca="1" si="9"/>
        <v>#N/A</v>
      </c>
      <c r="U28" s="165">
        <f ca="1">Schedule!N43</f>
        <v>0</v>
      </c>
      <c r="V28" s="164" t="e">
        <f t="shared" ca="1" si="10"/>
        <v>#N/A</v>
      </c>
      <c r="W28" s="165">
        <f ca="1">Schedule!O43</f>
        <v>0</v>
      </c>
      <c r="X28" s="164" t="e">
        <f t="shared" ca="1" si="11"/>
        <v>#N/A</v>
      </c>
      <c r="Y28" s="165">
        <f ca="1">Schedule!P43</f>
        <v>0</v>
      </c>
      <c r="Z28" s="164" t="e">
        <f t="shared" ca="1" si="12"/>
        <v>#N/A</v>
      </c>
      <c r="AA28" s="165">
        <f ca="1">Schedule!Q43</f>
        <v>0</v>
      </c>
      <c r="AB28" s="164" t="e">
        <f t="shared" ca="1" si="13"/>
        <v>#N/A</v>
      </c>
      <c r="AC28" s="165">
        <f ca="1">Schedule!R43</f>
        <v>0</v>
      </c>
      <c r="AD28" s="164" t="e">
        <f t="shared" ca="1" si="14"/>
        <v>#N/A</v>
      </c>
      <c r="AE28" s="165">
        <f ca="1">Schedule!S43</f>
        <v>0</v>
      </c>
    </row>
    <row r="29" spans="1:31" x14ac:dyDescent="0.2">
      <c r="A29" s="161">
        <f ca="1">IF(ISNA(Schedule!B44),NA(),Schedule!B44)</f>
        <v>46966</v>
      </c>
      <c r="B29" s="164" t="e">
        <f t="shared" ca="1" si="0"/>
        <v>#N/A</v>
      </c>
      <c r="C29" s="165">
        <f ca="1">Schedule!E44</f>
        <v>0</v>
      </c>
      <c r="D29" s="164" t="e">
        <f t="shared" ca="1" si="1"/>
        <v>#N/A</v>
      </c>
      <c r="E29" s="165">
        <f ca="1">Schedule!F44</f>
        <v>0</v>
      </c>
      <c r="F29" s="164" t="e">
        <f t="shared" ca="1" si="2"/>
        <v>#N/A</v>
      </c>
      <c r="G29" s="165">
        <f ca="1">Schedule!G44</f>
        <v>0</v>
      </c>
      <c r="H29" s="164" t="e">
        <f t="shared" ca="1" si="3"/>
        <v>#N/A</v>
      </c>
      <c r="I29" s="165">
        <f ca="1">Schedule!H44</f>
        <v>0</v>
      </c>
      <c r="J29" s="164">
        <f t="shared" ca="1" si="4"/>
        <v>-6</v>
      </c>
      <c r="K29" s="165">
        <f ca="1">Schedule!I44</f>
        <v>1000</v>
      </c>
      <c r="L29" s="164" t="e">
        <f t="shared" ca="1" si="5"/>
        <v>#N/A</v>
      </c>
      <c r="M29" s="165">
        <f ca="1">Schedule!J44</f>
        <v>0</v>
      </c>
      <c r="N29" s="164" t="e">
        <f t="shared" ca="1" si="6"/>
        <v>#N/A</v>
      </c>
      <c r="O29" s="165">
        <f ca="1">Schedule!K44</f>
        <v>0</v>
      </c>
      <c r="P29" s="164" t="e">
        <f t="shared" ca="1" si="7"/>
        <v>#N/A</v>
      </c>
      <c r="Q29" s="165">
        <f ca="1">Schedule!L44</f>
        <v>0</v>
      </c>
      <c r="R29" s="164" t="e">
        <f t="shared" ca="1" si="8"/>
        <v>#N/A</v>
      </c>
      <c r="S29" s="165">
        <f ca="1">Schedule!M44</f>
        <v>0</v>
      </c>
      <c r="T29" s="164" t="e">
        <f t="shared" ca="1" si="9"/>
        <v>#N/A</v>
      </c>
      <c r="U29" s="165">
        <f ca="1">Schedule!N44</f>
        <v>0</v>
      </c>
      <c r="V29" s="164" t="e">
        <f t="shared" ca="1" si="10"/>
        <v>#N/A</v>
      </c>
      <c r="W29" s="165">
        <f ca="1">Schedule!O44</f>
        <v>0</v>
      </c>
      <c r="X29" s="164" t="e">
        <f t="shared" ca="1" si="11"/>
        <v>#N/A</v>
      </c>
      <c r="Y29" s="165">
        <f ca="1">Schedule!P44</f>
        <v>0</v>
      </c>
      <c r="Z29" s="164" t="e">
        <f t="shared" ca="1" si="12"/>
        <v>#N/A</v>
      </c>
      <c r="AA29" s="165">
        <f ca="1">Schedule!Q44</f>
        <v>0</v>
      </c>
      <c r="AB29" s="164" t="e">
        <f t="shared" ca="1" si="13"/>
        <v>#N/A</v>
      </c>
      <c r="AC29" s="165">
        <f ca="1">Schedule!R44</f>
        <v>0</v>
      </c>
      <c r="AD29" s="164" t="e">
        <f t="shared" ca="1" si="14"/>
        <v>#N/A</v>
      </c>
      <c r="AE29" s="165">
        <f ca="1">Schedule!S44</f>
        <v>0</v>
      </c>
    </row>
    <row r="30" spans="1:31" x14ac:dyDescent="0.2">
      <c r="A30" s="161">
        <f ca="1">IF(ISNA(Schedule!B45),NA(),Schedule!B45)</f>
        <v>46997</v>
      </c>
      <c r="B30" s="164" t="e">
        <f t="shared" ca="1" si="0"/>
        <v>#N/A</v>
      </c>
      <c r="C30" s="165">
        <f ca="1">Schedule!E45</f>
        <v>0</v>
      </c>
      <c r="D30" s="164" t="e">
        <f t="shared" ca="1" si="1"/>
        <v>#N/A</v>
      </c>
      <c r="E30" s="165">
        <f ca="1">Schedule!F45</f>
        <v>0</v>
      </c>
      <c r="F30" s="164" t="e">
        <f t="shared" ca="1" si="2"/>
        <v>#N/A</v>
      </c>
      <c r="G30" s="165">
        <f ca="1">Schedule!G45</f>
        <v>0</v>
      </c>
      <c r="H30" s="164" t="e">
        <f t="shared" ca="1" si="3"/>
        <v>#N/A</v>
      </c>
      <c r="I30" s="165">
        <f ca="1">Schedule!H45</f>
        <v>0</v>
      </c>
      <c r="J30" s="164">
        <f t="shared" ca="1" si="4"/>
        <v>-6</v>
      </c>
      <c r="K30" s="165">
        <f ca="1">Schedule!I45</f>
        <v>1000</v>
      </c>
      <c r="L30" s="164" t="e">
        <f t="shared" ca="1" si="5"/>
        <v>#N/A</v>
      </c>
      <c r="M30" s="165">
        <f ca="1">Schedule!J45</f>
        <v>0</v>
      </c>
      <c r="N30" s="164" t="e">
        <f t="shared" ca="1" si="6"/>
        <v>#N/A</v>
      </c>
      <c r="O30" s="165">
        <f ca="1">Schedule!K45</f>
        <v>0</v>
      </c>
      <c r="P30" s="164" t="e">
        <f t="shared" ca="1" si="7"/>
        <v>#N/A</v>
      </c>
      <c r="Q30" s="165">
        <f ca="1">Schedule!L45</f>
        <v>0</v>
      </c>
      <c r="R30" s="164" t="e">
        <f t="shared" ca="1" si="8"/>
        <v>#N/A</v>
      </c>
      <c r="S30" s="165">
        <f ca="1">Schedule!M45</f>
        <v>0</v>
      </c>
      <c r="T30" s="164" t="e">
        <f t="shared" ca="1" si="9"/>
        <v>#N/A</v>
      </c>
      <c r="U30" s="165">
        <f ca="1">Schedule!N45</f>
        <v>0</v>
      </c>
      <c r="V30" s="164" t="e">
        <f t="shared" ca="1" si="10"/>
        <v>#N/A</v>
      </c>
      <c r="W30" s="165">
        <f ca="1">Schedule!O45</f>
        <v>0</v>
      </c>
      <c r="X30" s="164" t="e">
        <f t="shared" ca="1" si="11"/>
        <v>#N/A</v>
      </c>
      <c r="Y30" s="165">
        <f ca="1">Schedule!P45</f>
        <v>0</v>
      </c>
      <c r="Z30" s="164" t="e">
        <f t="shared" ca="1" si="12"/>
        <v>#N/A</v>
      </c>
      <c r="AA30" s="165">
        <f ca="1">Schedule!Q45</f>
        <v>0</v>
      </c>
      <c r="AB30" s="164" t="e">
        <f t="shared" ca="1" si="13"/>
        <v>#N/A</v>
      </c>
      <c r="AC30" s="165">
        <f ca="1">Schedule!R45</f>
        <v>0</v>
      </c>
      <c r="AD30" s="164" t="e">
        <f t="shared" ca="1" si="14"/>
        <v>#N/A</v>
      </c>
      <c r="AE30" s="165">
        <f ca="1">Schedule!S45</f>
        <v>0</v>
      </c>
    </row>
    <row r="31" spans="1:31" x14ac:dyDescent="0.2">
      <c r="A31" s="161">
        <f ca="1">IF(ISNA(Schedule!B46),NA(),Schedule!B46)</f>
        <v>47027</v>
      </c>
      <c r="B31" s="164" t="e">
        <f t="shared" ca="1" si="0"/>
        <v>#N/A</v>
      </c>
      <c r="C31" s="165">
        <f ca="1">Schedule!E46</f>
        <v>0</v>
      </c>
      <c r="D31" s="164" t="e">
        <f t="shared" ca="1" si="1"/>
        <v>#N/A</v>
      </c>
      <c r="E31" s="165">
        <f ca="1">Schedule!F46</f>
        <v>0</v>
      </c>
      <c r="F31" s="164" t="e">
        <f t="shared" ca="1" si="2"/>
        <v>#N/A</v>
      </c>
      <c r="G31" s="165">
        <f ca="1">Schedule!G46</f>
        <v>0</v>
      </c>
      <c r="H31" s="164" t="e">
        <f t="shared" ca="1" si="3"/>
        <v>#N/A</v>
      </c>
      <c r="I31" s="165">
        <f ca="1">Schedule!H46</f>
        <v>0</v>
      </c>
      <c r="J31" s="164">
        <f t="shared" ca="1" si="4"/>
        <v>-6</v>
      </c>
      <c r="K31" s="165">
        <f ca="1">Schedule!I46</f>
        <v>1000</v>
      </c>
      <c r="L31" s="164" t="e">
        <f t="shared" ca="1" si="5"/>
        <v>#N/A</v>
      </c>
      <c r="M31" s="165">
        <f ca="1">Schedule!J46</f>
        <v>0</v>
      </c>
      <c r="N31" s="164" t="e">
        <f t="shared" ca="1" si="6"/>
        <v>#N/A</v>
      </c>
      <c r="O31" s="165">
        <f ca="1">Schedule!K46</f>
        <v>0</v>
      </c>
      <c r="P31" s="164" t="e">
        <f t="shared" ca="1" si="7"/>
        <v>#N/A</v>
      </c>
      <c r="Q31" s="165">
        <f ca="1">Schedule!L46</f>
        <v>0</v>
      </c>
      <c r="R31" s="164" t="e">
        <f t="shared" ca="1" si="8"/>
        <v>#N/A</v>
      </c>
      <c r="S31" s="165">
        <f ca="1">Schedule!M46</f>
        <v>0</v>
      </c>
      <c r="T31" s="164" t="e">
        <f t="shared" ca="1" si="9"/>
        <v>#N/A</v>
      </c>
      <c r="U31" s="165">
        <f ca="1">Schedule!N46</f>
        <v>0</v>
      </c>
      <c r="V31" s="164" t="e">
        <f t="shared" ca="1" si="10"/>
        <v>#N/A</v>
      </c>
      <c r="W31" s="165">
        <f ca="1">Schedule!O46</f>
        <v>0</v>
      </c>
      <c r="X31" s="164" t="e">
        <f t="shared" ca="1" si="11"/>
        <v>#N/A</v>
      </c>
      <c r="Y31" s="165">
        <f ca="1">Schedule!P46</f>
        <v>0</v>
      </c>
      <c r="Z31" s="164" t="e">
        <f t="shared" ca="1" si="12"/>
        <v>#N/A</v>
      </c>
      <c r="AA31" s="165">
        <f ca="1">Schedule!Q46</f>
        <v>0</v>
      </c>
      <c r="AB31" s="164" t="e">
        <f t="shared" ca="1" si="13"/>
        <v>#N/A</v>
      </c>
      <c r="AC31" s="165">
        <f ca="1">Schedule!R46</f>
        <v>0</v>
      </c>
      <c r="AD31" s="164" t="e">
        <f t="shared" ca="1" si="14"/>
        <v>#N/A</v>
      </c>
      <c r="AE31" s="165">
        <f ca="1">Schedule!S46</f>
        <v>0</v>
      </c>
    </row>
    <row r="32" spans="1:31" x14ac:dyDescent="0.2">
      <c r="A32" s="161">
        <f ca="1">IF(ISNA(Schedule!B47),NA(),Schedule!B47)</f>
        <v>47058</v>
      </c>
      <c r="B32" s="164" t="e">
        <f t="shared" ca="1" si="0"/>
        <v>#N/A</v>
      </c>
      <c r="C32" s="165">
        <f ca="1">Schedule!E47</f>
        <v>0</v>
      </c>
      <c r="D32" s="164" t="e">
        <f t="shared" ca="1" si="1"/>
        <v>#N/A</v>
      </c>
      <c r="E32" s="165">
        <f ca="1">Schedule!F47</f>
        <v>0</v>
      </c>
      <c r="F32" s="164" t="e">
        <f t="shared" ca="1" si="2"/>
        <v>#N/A</v>
      </c>
      <c r="G32" s="165">
        <f ca="1">Schedule!G47</f>
        <v>0</v>
      </c>
      <c r="H32" s="164" t="e">
        <f t="shared" ca="1" si="3"/>
        <v>#N/A</v>
      </c>
      <c r="I32" s="165">
        <f ca="1">Schedule!H47</f>
        <v>0</v>
      </c>
      <c r="J32" s="164">
        <f t="shared" ca="1" si="4"/>
        <v>-6</v>
      </c>
      <c r="K32" s="165">
        <f ca="1">Schedule!I47</f>
        <v>1000</v>
      </c>
      <c r="L32" s="164" t="e">
        <f t="shared" ca="1" si="5"/>
        <v>#N/A</v>
      </c>
      <c r="M32" s="165">
        <f ca="1">Schedule!J47</f>
        <v>0</v>
      </c>
      <c r="N32" s="164" t="e">
        <f t="shared" ca="1" si="6"/>
        <v>#N/A</v>
      </c>
      <c r="O32" s="165">
        <f ca="1">Schedule!K47</f>
        <v>0</v>
      </c>
      <c r="P32" s="164" t="e">
        <f t="shared" ca="1" si="7"/>
        <v>#N/A</v>
      </c>
      <c r="Q32" s="165">
        <f ca="1">Schedule!L47</f>
        <v>0</v>
      </c>
      <c r="R32" s="164" t="e">
        <f t="shared" ca="1" si="8"/>
        <v>#N/A</v>
      </c>
      <c r="S32" s="165">
        <f ca="1">Schedule!M47</f>
        <v>0</v>
      </c>
      <c r="T32" s="164" t="e">
        <f t="shared" ca="1" si="9"/>
        <v>#N/A</v>
      </c>
      <c r="U32" s="165">
        <f ca="1">Schedule!N47</f>
        <v>0</v>
      </c>
      <c r="V32" s="164" t="e">
        <f t="shared" ca="1" si="10"/>
        <v>#N/A</v>
      </c>
      <c r="W32" s="165">
        <f ca="1">Schedule!O47</f>
        <v>0</v>
      </c>
      <c r="X32" s="164" t="e">
        <f t="shared" ca="1" si="11"/>
        <v>#N/A</v>
      </c>
      <c r="Y32" s="165">
        <f ca="1">Schedule!P47</f>
        <v>0</v>
      </c>
      <c r="Z32" s="164" t="e">
        <f t="shared" ca="1" si="12"/>
        <v>#N/A</v>
      </c>
      <c r="AA32" s="165">
        <f ca="1">Schedule!Q47</f>
        <v>0</v>
      </c>
      <c r="AB32" s="164" t="e">
        <f t="shared" ca="1" si="13"/>
        <v>#N/A</v>
      </c>
      <c r="AC32" s="165">
        <f ca="1">Schedule!R47</f>
        <v>0</v>
      </c>
      <c r="AD32" s="164" t="e">
        <f t="shared" ca="1" si="14"/>
        <v>#N/A</v>
      </c>
      <c r="AE32" s="165">
        <f ca="1">Schedule!S47</f>
        <v>0</v>
      </c>
    </row>
    <row r="33" spans="1:31" x14ac:dyDescent="0.2">
      <c r="A33" s="161">
        <f ca="1">IF(ISNA(Schedule!B48),NA(),Schedule!B48)</f>
        <v>47088</v>
      </c>
      <c r="B33" s="164" t="e">
        <f t="shared" ca="1" si="0"/>
        <v>#N/A</v>
      </c>
      <c r="C33" s="165">
        <f ca="1">Schedule!E48</f>
        <v>0</v>
      </c>
      <c r="D33" s="164" t="e">
        <f t="shared" ca="1" si="1"/>
        <v>#N/A</v>
      </c>
      <c r="E33" s="165">
        <f ca="1">Schedule!F48</f>
        <v>0</v>
      </c>
      <c r="F33" s="164" t="e">
        <f t="shared" ca="1" si="2"/>
        <v>#N/A</v>
      </c>
      <c r="G33" s="165">
        <f ca="1">Schedule!G48</f>
        <v>0</v>
      </c>
      <c r="H33" s="164" t="e">
        <f t="shared" ca="1" si="3"/>
        <v>#N/A</v>
      </c>
      <c r="I33" s="165">
        <f ca="1">Schedule!H48</f>
        <v>0</v>
      </c>
      <c r="J33" s="164">
        <f t="shared" ca="1" si="4"/>
        <v>-6</v>
      </c>
      <c r="K33" s="165">
        <f ca="1">Schedule!I48</f>
        <v>1000</v>
      </c>
      <c r="L33" s="164" t="e">
        <f t="shared" ca="1" si="5"/>
        <v>#N/A</v>
      </c>
      <c r="M33" s="165">
        <f ca="1">Schedule!J48</f>
        <v>0</v>
      </c>
      <c r="N33" s="164" t="e">
        <f t="shared" ca="1" si="6"/>
        <v>#N/A</v>
      </c>
      <c r="O33" s="165">
        <f ca="1">Schedule!K48</f>
        <v>0</v>
      </c>
      <c r="P33" s="164" t="e">
        <f t="shared" ca="1" si="7"/>
        <v>#N/A</v>
      </c>
      <c r="Q33" s="165">
        <f ca="1">Schedule!L48</f>
        <v>0</v>
      </c>
      <c r="R33" s="164" t="e">
        <f t="shared" ca="1" si="8"/>
        <v>#N/A</v>
      </c>
      <c r="S33" s="165">
        <f ca="1">Schedule!M48</f>
        <v>0</v>
      </c>
      <c r="T33" s="164" t="e">
        <f t="shared" ca="1" si="9"/>
        <v>#N/A</v>
      </c>
      <c r="U33" s="165">
        <f ca="1">Schedule!N48</f>
        <v>0</v>
      </c>
      <c r="V33" s="164" t="e">
        <f t="shared" ca="1" si="10"/>
        <v>#N/A</v>
      </c>
      <c r="W33" s="165">
        <f ca="1">Schedule!O48</f>
        <v>0</v>
      </c>
      <c r="X33" s="164" t="e">
        <f t="shared" ca="1" si="11"/>
        <v>#N/A</v>
      </c>
      <c r="Y33" s="165">
        <f ca="1">Schedule!P48</f>
        <v>0</v>
      </c>
      <c r="Z33" s="164" t="e">
        <f t="shared" ca="1" si="12"/>
        <v>#N/A</v>
      </c>
      <c r="AA33" s="165">
        <f ca="1">Schedule!Q48</f>
        <v>0</v>
      </c>
      <c r="AB33" s="164" t="e">
        <f t="shared" ca="1" si="13"/>
        <v>#N/A</v>
      </c>
      <c r="AC33" s="165">
        <f ca="1">Schedule!R48</f>
        <v>0</v>
      </c>
      <c r="AD33" s="164" t="e">
        <f t="shared" ca="1" si="14"/>
        <v>#N/A</v>
      </c>
      <c r="AE33" s="165">
        <f ca="1">Schedule!S48</f>
        <v>0</v>
      </c>
    </row>
    <row r="34" spans="1:31" x14ac:dyDescent="0.2">
      <c r="A34" s="161">
        <f ca="1">IF(ISNA(Schedule!B49),NA(),Schedule!B49)</f>
        <v>47119</v>
      </c>
      <c r="B34" s="164" t="e">
        <f t="shared" ca="1" si="0"/>
        <v>#N/A</v>
      </c>
      <c r="C34" s="165">
        <f ca="1">Schedule!E49</f>
        <v>0</v>
      </c>
      <c r="D34" s="164" t="e">
        <f t="shared" ca="1" si="1"/>
        <v>#N/A</v>
      </c>
      <c r="E34" s="165">
        <f ca="1">Schedule!F49</f>
        <v>0</v>
      </c>
      <c r="F34" s="164" t="e">
        <f t="shared" ca="1" si="2"/>
        <v>#N/A</v>
      </c>
      <c r="G34" s="165">
        <f ca="1">Schedule!G49</f>
        <v>0</v>
      </c>
      <c r="H34" s="164" t="e">
        <f t="shared" ca="1" si="3"/>
        <v>#N/A</v>
      </c>
      <c r="I34" s="165">
        <f ca="1">Schedule!H49</f>
        <v>0</v>
      </c>
      <c r="J34" s="164">
        <f t="shared" ca="1" si="4"/>
        <v>-6</v>
      </c>
      <c r="K34" s="165">
        <f ca="1">Schedule!I49</f>
        <v>1000</v>
      </c>
      <c r="L34" s="164" t="e">
        <f t="shared" ca="1" si="5"/>
        <v>#N/A</v>
      </c>
      <c r="M34" s="165">
        <f ca="1">Schedule!J49</f>
        <v>0</v>
      </c>
      <c r="N34" s="164" t="e">
        <f t="shared" ca="1" si="6"/>
        <v>#N/A</v>
      </c>
      <c r="O34" s="165">
        <f ca="1">Schedule!K49</f>
        <v>0</v>
      </c>
      <c r="P34" s="164" t="e">
        <f t="shared" ca="1" si="7"/>
        <v>#N/A</v>
      </c>
      <c r="Q34" s="165">
        <f ca="1">Schedule!L49</f>
        <v>0</v>
      </c>
      <c r="R34" s="164" t="e">
        <f t="shared" ca="1" si="8"/>
        <v>#N/A</v>
      </c>
      <c r="S34" s="165">
        <f ca="1">Schedule!M49</f>
        <v>0</v>
      </c>
      <c r="T34" s="164" t="e">
        <f t="shared" ca="1" si="9"/>
        <v>#N/A</v>
      </c>
      <c r="U34" s="165">
        <f ca="1">Schedule!N49</f>
        <v>0</v>
      </c>
      <c r="V34" s="164" t="e">
        <f t="shared" ca="1" si="10"/>
        <v>#N/A</v>
      </c>
      <c r="W34" s="165">
        <f ca="1">Schedule!O49</f>
        <v>0</v>
      </c>
      <c r="X34" s="164" t="e">
        <f t="shared" ca="1" si="11"/>
        <v>#N/A</v>
      </c>
      <c r="Y34" s="165">
        <f ca="1">Schedule!P49</f>
        <v>0</v>
      </c>
      <c r="Z34" s="164" t="e">
        <f t="shared" ca="1" si="12"/>
        <v>#N/A</v>
      </c>
      <c r="AA34" s="165">
        <f ca="1">Schedule!Q49</f>
        <v>0</v>
      </c>
      <c r="AB34" s="164" t="e">
        <f t="shared" ca="1" si="13"/>
        <v>#N/A</v>
      </c>
      <c r="AC34" s="165">
        <f ca="1">Schedule!R49</f>
        <v>0</v>
      </c>
      <c r="AD34" s="164" t="e">
        <f t="shared" ca="1" si="14"/>
        <v>#N/A</v>
      </c>
      <c r="AE34" s="165">
        <f ca="1">Schedule!S49</f>
        <v>0</v>
      </c>
    </row>
    <row r="35" spans="1:31" x14ac:dyDescent="0.2">
      <c r="A35" s="161">
        <f ca="1">IF(ISNA(Schedule!B50),NA(),Schedule!B50)</f>
        <v>47150</v>
      </c>
      <c r="B35" s="164" t="e">
        <f t="shared" ca="1" si="0"/>
        <v>#N/A</v>
      </c>
      <c r="C35" s="165">
        <f ca="1">Schedule!E50</f>
        <v>0</v>
      </c>
      <c r="D35" s="164" t="e">
        <f t="shared" ca="1" si="1"/>
        <v>#N/A</v>
      </c>
      <c r="E35" s="165">
        <f ca="1">Schedule!F50</f>
        <v>0</v>
      </c>
      <c r="F35" s="164" t="e">
        <f t="shared" ca="1" si="2"/>
        <v>#N/A</v>
      </c>
      <c r="G35" s="165">
        <f ca="1">Schedule!G50</f>
        <v>0</v>
      </c>
      <c r="H35" s="164" t="e">
        <f t="shared" ca="1" si="3"/>
        <v>#N/A</v>
      </c>
      <c r="I35" s="165">
        <f ca="1">Schedule!H50</f>
        <v>0</v>
      </c>
      <c r="J35" s="164">
        <f t="shared" ca="1" si="4"/>
        <v>-6</v>
      </c>
      <c r="K35" s="165">
        <f ca="1">Schedule!I50</f>
        <v>1000</v>
      </c>
      <c r="L35" s="164" t="e">
        <f t="shared" ca="1" si="5"/>
        <v>#N/A</v>
      </c>
      <c r="M35" s="165">
        <f ca="1">Schedule!J50</f>
        <v>0</v>
      </c>
      <c r="N35" s="164" t="e">
        <f t="shared" ca="1" si="6"/>
        <v>#N/A</v>
      </c>
      <c r="O35" s="165">
        <f ca="1">Schedule!K50</f>
        <v>0</v>
      </c>
      <c r="P35" s="164" t="e">
        <f t="shared" ca="1" si="7"/>
        <v>#N/A</v>
      </c>
      <c r="Q35" s="165">
        <f ca="1">Schedule!L50</f>
        <v>0</v>
      </c>
      <c r="R35" s="164" t="e">
        <f t="shared" ca="1" si="8"/>
        <v>#N/A</v>
      </c>
      <c r="S35" s="165">
        <f ca="1">Schedule!M50</f>
        <v>0</v>
      </c>
      <c r="T35" s="164" t="e">
        <f t="shared" ca="1" si="9"/>
        <v>#N/A</v>
      </c>
      <c r="U35" s="165">
        <f ca="1">Schedule!N50</f>
        <v>0</v>
      </c>
      <c r="V35" s="164" t="e">
        <f t="shared" ca="1" si="10"/>
        <v>#N/A</v>
      </c>
      <c r="W35" s="165">
        <f ca="1">Schedule!O50</f>
        <v>0</v>
      </c>
      <c r="X35" s="164" t="e">
        <f t="shared" ca="1" si="11"/>
        <v>#N/A</v>
      </c>
      <c r="Y35" s="165">
        <f ca="1">Schedule!P50</f>
        <v>0</v>
      </c>
      <c r="Z35" s="164" t="e">
        <f t="shared" ca="1" si="12"/>
        <v>#N/A</v>
      </c>
      <c r="AA35" s="165">
        <f ca="1">Schedule!Q50</f>
        <v>0</v>
      </c>
      <c r="AB35" s="164" t="e">
        <f t="shared" ca="1" si="13"/>
        <v>#N/A</v>
      </c>
      <c r="AC35" s="165">
        <f ca="1">Schedule!R50</f>
        <v>0</v>
      </c>
      <c r="AD35" s="164" t="e">
        <f t="shared" ca="1" si="14"/>
        <v>#N/A</v>
      </c>
      <c r="AE35" s="165">
        <f ca="1">Schedule!S50</f>
        <v>0</v>
      </c>
    </row>
    <row r="36" spans="1:31" x14ac:dyDescent="0.2">
      <c r="A36" s="161">
        <f ca="1">IF(ISNA(Schedule!B51),NA(),Schedule!B51)</f>
        <v>47178</v>
      </c>
      <c r="B36" s="164" t="e">
        <f t="shared" ca="1" si="0"/>
        <v>#N/A</v>
      </c>
      <c r="C36" s="165">
        <f ca="1">Schedule!E51</f>
        <v>0</v>
      </c>
      <c r="D36" s="164" t="e">
        <f t="shared" ca="1" si="1"/>
        <v>#N/A</v>
      </c>
      <c r="E36" s="165">
        <f ca="1">Schedule!F51</f>
        <v>0</v>
      </c>
      <c r="F36" s="164" t="e">
        <f t="shared" ca="1" si="2"/>
        <v>#N/A</v>
      </c>
      <c r="G36" s="165">
        <f ca="1">Schedule!G51</f>
        <v>0</v>
      </c>
      <c r="H36" s="164" t="e">
        <f t="shared" ca="1" si="3"/>
        <v>#N/A</v>
      </c>
      <c r="I36" s="165">
        <f ca="1">Schedule!H51</f>
        <v>0</v>
      </c>
      <c r="J36" s="164">
        <f t="shared" ca="1" si="4"/>
        <v>-6</v>
      </c>
      <c r="K36" s="165">
        <f ca="1">Schedule!I51</f>
        <v>1000</v>
      </c>
      <c r="L36" s="164" t="e">
        <f t="shared" ca="1" si="5"/>
        <v>#N/A</v>
      </c>
      <c r="M36" s="165">
        <f ca="1">Schedule!J51</f>
        <v>0</v>
      </c>
      <c r="N36" s="164" t="e">
        <f t="shared" ca="1" si="6"/>
        <v>#N/A</v>
      </c>
      <c r="O36" s="165">
        <f ca="1">Schedule!K51</f>
        <v>0</v>
      </c>
      <c r="P36" s="164" t="e">
        <f t="shared" ca="1" si="7"/>
        <v>#N/A</v>
      </c>
      <c r="Q36" s="165">
        <f ca="1">Schedule!L51</f>
        <v>0</v>
      </c>
      <c r="R36" s="164" t="e">
        <f t="shared" ca="1" si="8"/>
        <v>#N/A</v>
      </c>
      <c r="S36" s="165">
        <f ca="1">Schedule!M51</f>
        <v>0</v>
      </c>
      <c r="T36" s="164" t="e">
        <f t="shared" ca="1" si="9"/>
        <v>#N/A</v>
      </c>
      <c r="U36" s="165">
        <f ca="1">Schedule!N51</f>
        <v>0</v>
      </c>
      <c r="V36" s="164" t="e">
        <f t="shared" ca="1" si="10"/>
        <v>#N/A</v>
      </c>
      <c r="W36" s="165">
        <f ca="1">Schedule!O51</f>
        <v>0</v>
      </c>
      <c r="X36" s="164" t="e">
        <f t="shared" ca="1" si="11"/>
        <v>#N/A</v>
      </c>
      <c r="Y36" s="165">
        <f ca="1">Schedule!P51</f>
        <v>0</v>
      </c>
      <c r="Z36" s="164" t="e">
        <f t="shared" ca="1" si="12"/>
        <v>#N/A</v>
      </c>
      <c r="AA36" s="165">
        <f ca="1">Schedule!Q51</f>
        <v>0</v>
      </c>
      <c r="AB36" s="164" t="e">
        <f t="shared" ca="1" si="13"/>
        <v>#N/A</v>
      </c>
      <c r="AC36" s="165">
        <f ca="1">Schedule!R51</f>
        <v>0</v>
      </c>
      <c r="AD36" s="164" t="e">
        <f t="shared" ca="1" si="14"/>
        <v>#N/A</v>
      </c>
      <c r="AE36" s="165">
        <f ca="1">Schedule!S51</f>
        <v>0</v>
      </c>
    </row>
    <row r="37" spans="1:31" x14ac:dyDescent="0.2">
      <c r="A37" s="161">
        <f ca="1">IF(ISNA(Schedule!B52),NA(),Schedule!B52)</f>
        <v>47209</v>
      </c>
      <c r="B37" s="164" t="e">
        <f t="shared" ca="1" si="0"/>
        <v>#N/A</v>
      </c>
      <c r="C37" s="165">
        <f ca="1">Schedule!E52</f>
        <v>0</v>
      </c>
      <c r="D37" s="164" t="e">
        <f t="shared" ca="1" si="1"/>
        <v>#N/A</v>
      </c>
      <c r="E37" s="165">
        <f ca="1">Schedule!F52</f>
        <v>0</v>
      </c>
      <c r="F37" s="164" t="e">
        <f t="shared" ca="1" si="2"/>
        <v>#N/A</v>
      </c>
      <c r="G37" s="165">
        <f ca="1">Schedule!G52</f>
        <v>0</v>
      </c>
      <c r="H37" s="164" t="e">
        <f t="shared" ca="1" si="3"/>
        <v>#N/A</v>
      </c>
      <c r="I37" s="165">
        <f ca="1">Schedule!H52</f>
        <v>0</v>
      </c>
      <c r="J37" s="164">
        <f t="shared" ca="1" si="4"/>
        <v>-6</v>
      </c>
      <c r="K37" s="165">
        <f ca="1">Schedule!I52</f>
        <v>1000</v>
      </c>
      <c r="L37" s="164" t="e">
        <f t="shared" ca="1" si="5"/>
        <v>#N/A</v>
      </c>
      <c r="M37" s="165">
        <f ca="1">Schedule!J52</f>
        <v>0</v>
      </c>
      <c r="N37" s="164" t="e">
        <f t="shared" ca="1" si="6"/>
        <v>#N/A</v>
      </c>
      <c r="O37" s="165">
        <f ca="1">Schedule!K52</f>
        <v>0</v>
      </c>
      <c r="P37" s="164" t="e">
        <f t="shared" ca="1" si="7"/>
        <v>#N/A</v>
      </c>
      <c r="Q37" s="165">
        <f ca="1">Schedule!L52</f>
        <v>0</v>
      </c>
      <c r="R37" s="164" t="e">
        <f t="shared" ca="1" si="8"/>
        <v>#N/A</v>
      </c>
      <c r="S37" s="165">
        <f ca="1">Schedule!M52</f>
        <v>0</v>
      </c>
      <c r="T37" s="164" t="e">
        <f t="shared" ca="1" si="9"/>
        <v>#N/A</v>
      </c>
      <c r="U37" s="165">
        <f ca="1">Schedule!N52</f>
        <v>0</v>
      </c>
      <c r="V37" s="164" t="e">
        <f t="shared" ca="1" si="10"/>
        <v>#N/A</v>
      </c>
      <c r="W37" s="165">
        <f ca="1">Schedule!O52</f>
        <v>0</v>
      </c>
      <c r="X37" s="164" t="e">
        <f t="shared" ca="1" si="11"/>
        <v>#N/A</v>
      </c>
      <c r="Y37" s="165">
        <f ca="1">Schedule!P52</f>
        <v>0</v>
      </c>
      <c r="Z37" s="164" t="e">
        <f t="shared" ca="1" si="12"/>
        <v>#N/A</v>
      </c>
      <c r="AA37" s="165">
        <f ca="1">Schedule!Q52</f>
        <v>0</v>
      </c>
      <c r="AB37" s="164" t="e">
        <f t="shared" ca="1" si="13"/>
        <v>#N/A</v>
      </c>
      <c r="AC37" s="165">
        <f ca="1">Schedule!R52</f>
        <v>0</v>
      </c>
      <c r="AD37" s="164" t="e">
        <f t="shared" ca="1" si="14"/>
        <v>#N/A</v>
      </c>
      <c r="AE37" s="165">
        <f ca="1">Schedule!S52</f>
        <v>0</v>
      </c>
    </row>
    <row r="38" spans="1:31" x14ac:dyDescent="0.2">
      <c r="A38" s="161">
        <f ca="1">IF(ISNA(Schedule!B53),NA(),Schedule!B53)</f>
        <v>47239</v>
      </c>
      <c r="B38" s="164" t="e">
        <f t="shared" ca="1" si="0"/>
        <v>#N/A</v>
      </c>
      <c r="C38" s="165">
        <f ca="1">Schedule!E53</f>
        <v>0</v>
      </c>
      <c r="D38" s="164" t="e">
        <f t="shared" ca="1" si="1"/>
        <v>#N/A</v>
      </c>
      <c r="E38" s="165">
        <f ca="1">Schedule!F53</f>
        <v>0</v>
      </c>
      <c r="F38" s="164" t="e">
        <f t="shared" ca="1" si="2"/>
        <v>#N/A</v>
      </c>
      <c r="G38" s="165">
        <f ca="1">Schedule!G53</f>
        <v>0</v>
      </c>
      <c r="H38" s="164" t="e">
        <f t="shared" ca="1" si="3"/>
        <v>#N/A</v>
      </c>
      <c r="I38" s="165">
        <f ca="1">Schedule!H53</f>
        <v>0</v>
      </c>
      <c r="J38" s="164">
        <f t="shared" ca="1" si="4"/>
        <v>-6</v>
      </c>
      <c r="K38" s="165">
        <f ca="1">Schedule!I53</f>
        <v>1000</v>
      </c>
      <c r="L38" s="164" t="e">
        <f t="shared" ca="1" si="5"/>
        <v>#N/A</v>
      </c>
      <c r="M38" s="165">
        <f ca="1">Schedule!J53</f>
        <v>0</v>
      </c>
      <c r="N38" s="164" t="e">
        <f t="shared" ca="1" si="6"/>
        <v>#N/A</v>
      </c>
      <c r="O38" s="165">
        <f ca="1">Schedule!K53</f>
        <v>0</v>
      </c>
      <c r="P38" s="164" t="e">
        <f t="shared" ca="1" si="7"/>
        <v>#N/A</v>
      </c>
      <c r="Q38" s="165">
        <f ca="1">Schedule!L53</f>
        <v>0</v>
      </c>
      <c r="R38" s="164" t="e">
        <f t="shared" ca="1" si="8"/>
        <v>#N/A</v>
      </c>
      <c r="S38" s="165">
        <f ca="1">Schedule!M53</f>
        <v>0</v>
      </c>
      <c r="T38" s="164" t="e">
        <f t="shared" ca="1" si="9"/>
        <v>#N/A</v>
      </c>
      <c r="U38" s="165">
        <f ca="1">Schedule!N53</f>
        <v>0</v>
      </c>
      <c r="V38" s="164" t="e">
        <f t="shared" ca="1" si="10"/>
        <v>#N/A</v>
      </c>
      <c r="W38" s="165">
        <f ca="1">Schedule!O53</f>
        <v>0</v>
      </c>
      <c r="X38" s="164" t="e">
        <f t="shared" ca="1" si="11"/>
        <v>#N/A</v>
      </c>
      <c r="Y38" s="165">
        <f ca="1">Schedule!P53</f>
        <v>0</v>
      </c>
      <c r="Z38" s="164" t="e">
        <f t="shared" ca="1" si="12"/>
        <v>#N/A</v>
      </c>
      <c r="AA38" s="165">
        <f ca="1">Schedule!Q53</f>
        <v>0</v>
      </c>
      <c r="AB38" s="164" t="e">
        <f t="shared" ca="1" si="13"/>
        <v>#N/A</v>
      </c>
      <c r="AC38" s="165">
        <f ca="1">Schedule!R53</f>
        <v>0</v>
      </c>
      <c r="AD38" s="164" t="e">
        <f t="shared" ca="1" si="14"/>
        <v>#N/A</v>
      </c>
      <c r="AE38" s="165">
        <f ca="1">Schedule!S53</f>
        <v>0</v>
      </c>
    </row>
    <row r="39" spans="1:31" x14ac:dyDescent="0.2">
      <c r="A39" s="161">
        <f ca="1">IF(ISNA(Schedule!B54),NA(),Schedule!B54)</f>
        <v>47270</v>
      </c>
      <c r="B39" s="164" t="e">
        <f t="shared" ca="1" si="0"/>
        <v>#N/A</v>
      </c>
      <c r="C39" s="165">
        <f ca="1">Schedule!E54</f>
        <v>0</v>
      </c>
      <c r="D39" s="164" t="e">
        <f t="shared" ca="1" si="1"/>
        <v>#N/A</v>
      </c>
      <c r="E39" s="165">
        <f ca="1">Schedule!F54</f>
        <v>0</v>
      </c>
      <c r="F39" s="164" t="e">
        <f t="shared" ca="1" si="2"/>
        <v>#N/A</v>
      </c>
      <c r="G39" s="165">
        <f ca="1">Schedule!G54</f>
        <v>0</v>
      </c>
      <c r="H39" s="164" t="e">
        <f t="shared" ca="1" si="3"/>
        <v>#N/A</v>
      </c>
      <c r="I39" s="165">
        <f ca="1">Schedule!H54</f>
        <v>0</v>
      </c>
      <c r="J39" s="164">
        <f t="shared" ca="1" si="4"/>
        <v>-6</v>
      </c>
      <c r="K39" s="165">
        <f ca="1">Schedule!I54</f>
        <v>443.87</v>
      </c>
      <c r="L39" s="164" t="e">
        <f t="shared" ca="1" si="5"/>
        <v>#N/A</v>
      </c>
      <c r="M39" s="165">
        <f ca="1">Schedule!J54</f>
        <v>0</v>
      </c>
      <c r="N39" s="164" t="e">
        <f t="shared" ca="1" si="6"/>
        <v>#N/A</v>
      </c>
      <c r="O39" s="165">
        <f ca="1">Schedule!K54</f>
        <v>0</v>
      </c>
      <c r="P39" s="164" t="e">
        <f t="shared" ca="1" si="7"/>
        <v>#N/A</v>
      </c>
      <c r="Q39" s="165">
        <f ca="1">Schedule!L54</f>
        <v>0</v>
      </c>
      <c r="R39" s="164" t="e">
        <f t="shared" ca="1" si="8"/>
        <v>#N/A</v>
      </c>
      <c r="S39" s="165">
        <f ca="1">Schedule!M54</f>
        <v>0</v>
      </c>
      <c r="T39" s="164" t="e">
        <f t="shared" ca="1" si="9"/>
        <v>#N/A</v>
      </c>
      <c r="U39" s="165">
        <f ca="1">Schedule!N54</f>
        <v>0</v>
      </c>
      <c r="V39" s="164" t="e">
        <f t="shared" ca="1" si="10"/>
        <v>#N/A</v>
      </c>
      <c r="W39" s="165">
        <f ca="1">Schedule!O54</f>
        <v>0</v>
      </c>
      <c r="X39" s="164" t="e">
        <f t="shared" ca="1" si="11"/>
        <v>#N/A</v>
      </c>
      <c r="Y39" s="165">
        <f ca="1">Schedule!P54</f>
        <v>0</v>
      </c>
      <c r="Z39" s="164" t="e">
        <f t="shared" ca="1" si="12"/>
        <v>#N/A</v>
      </c>
      <c r="AA39" s="165">
        <f ca="1">Schedule!Q54</f>
        <v>0</v>
      </c>
      <c r="AB39" s="164" t="e">
        <f t="shared" ca="1" si="13"/>
        <v>#N/A</v>
      </c>
      <c r="AC39" s="165">
        <f ca="1">Schedule!R54</f>
        <v>0</v>
      </c>
      <c r="AD39" s="164" t="e">
        <f t="shared" ca="1" si="14"/>
        <v>#N/A</v>
      </c>
      <c r="AE39" s="165">
        <f ca="1">Schedule!S54</f>
        <v>0</v>
      </c>
    </row>
    <row r="40" spans="1:31" x14ac:dyDescent="0.2">
      <c r="A40" s="161" t="e">
        <f ca="1">IF(ISNA(Schedule!B55),NA(),Schedule!B55)</f>
        <v>#N/A</v>
      </c>
      <c r="B40" s="164" t="e">
        <f t="shared" ca="1" si="0"/>
        <v>#N/A</v>
      </c>
      <c r="C40" s="165">
        <f ca="1">Schedule!E55</f>
        <v>0</v>
      </c>
      <c r="D40" s="164" t="e">
        <f t="shared" ca="1" si="1"/>
        <v>#N/A</v>
      </c>
      <c r="E40" s="165">
        <f ca="1">Schedule!F55</f>
        <v>0</v>
      </c>
      <c r="F40" s="164" t="e">
        <f t="shared" ca="1" si="2"/>
        <v>#N/A</v>
      </c>
      <c r="G40" s="165">
        <f ca="1">Schedule!G55</f>
        <v>0</v>
      </c>
      <c r="H40" s="164" t="e">
        <f t="shared" ca="1" si="3"/>
        <v>#N/A</v>
      </c>
      <c r="I40" s="165">
        <f ca="1">Schedule!H55</f>
        <v>0</v>
      </c>
      <c r="J40" s="164" t="e">
        <f t="shared" ca="1" si="4"/>
        <v>#N/A</v>
      </c>
      <c r="K40" s="165">
        <f ca="1">Schedule!I55</f>
        <v>0</v>
      </c>
      <c r="L40" s="164" t="e">
        <f t="shared" ca="1" si="5"/>
        <v>#N/A</v>
      </c>
      <c r="M40" s="165">
        <f ca="1">Schedule!J55</f>
        <v>0</v>
      </c>
      <c r="N40" s="164" t="e">
        <f t="shared" ca="1" si="6"/>
        <v>#N/A</v>
      </c>
      <c r="O40" s="165">
        <f ca="1">Schedule!K55</f>
        <v>0</v>
      </c>
      <c r="P40" s="164" t="e">
        <f t="shared" ca="1" si="7"/>
        <v>#N/A</v>
      </c>
      <c r="Q40" s="165">
        <f ca="1">Schedule!L55</f>
        <v>0</v>
      </c>
      <c r="R40" s="164" t="e">
        <f t="shared" ca="1" si="8"/>
        <v>#N/A</v>
      </c>
      <c r="S40" s="165">
        <f ca="1">Schedule!M55</f>
        <v>0</v>
      </c>
      <c r="T40" s="164" t="e">
        <f t="shared" ca="1" si="9"/>
        <v>#N/A</v>
      </c>
      <c r="U40" s="165">
        <f ca="1">Schedule!N55</f>
        <v>0</v>
      </c>
      <c r="V40" s="164" t="e">
        <f t="shared" ca="1" si="10"/>
        <v>#N/A</v>
      </c>
      <c r="W40" s="165">
        <f ca="1">Schedule!O55</f>
        <v>0</v>
      </c>
      <c r="X40" s="164" t="e">
        <f t="shared" ca="1" si="11"/>
        <v>#N/A</v>
      </c>
      <c r="Y40" s="165">
        <f ca="1">Schedule!P55</f>
        <v>0</v>
      </c>
      <c r="Z40" s="164" t="e">
        <f t="shared" ca="1" si="12"/>
        <v>#N/A</v>
      </c>
      <c r="AA40" s="165">
        <f ca="1">Schedule!Q55</f>
        <v>0</v>
      </c>
      <c r="AB40" s="164" t="e">
        <f t="shared" ca="1" si="13"/>
        <v>#N/A</v>
      </c>
      <c r="AC40" s="165">
        <f ca="1">Schedule!R55</f>
        <v>0</v>
      </c>
      <c r="AD40" s="164" t="e">
        <f t="shared" ca="1" si="14"/>
        <v>#N/A</v>
      </c>
      <c r="AE40" s="165">
        <f ca="1">Schedule!S55</f>
        <v>0</v>
      </c>
    </row>
    <row r="41" spans="1:31" x14ac:dyDescent="0.2">
      <c r="A41" s="161" t="e">
        <f ca="1">IF(ISNA(Schedule!B56),NA(),Schedule!B56)</f>
        <v>#N/A</v>
      </c>
      <c r="B41" s="164" t="e">
        <f t="shared" ca="1" si="0"/>
        <v>#N/A</v>
      </c>
      <c r="C41" s="165">
        <f ca="1">Schedule!E56</f>
        <v>0</v>
      </c>
      <c r="D41" s="164" t="e">
        <f t="shared" ca="1" si="1"/>
        <v>#N/A</v>
      </c>
      <c r="E41" s="165">
        <f ca="1">Schedule!F56</f>
        <v>0</v>
      </c>
      <c r="F41" s="164" t="e">
        <f t="shared" ca="1" si="2"/>
        <v>#N/A</v>
      </c>
      <c r="G41" s="165">
        <f ca="1">Schedule!G56</f>
        <v>0</v>
      </c>
      <c r="H41" s="164" t="e">
        <f t="shared" ca="1" si="3"/>
        <v>#N/A</v>
      </c>
      <c r="I41" s="165">
        <f ca="1">Schedule!H56</f>
        <v>0</v>
      </c>
      <c r="J41" s="164" t="e">
        <f t="shared" ca="1" si="4"/>
        <v>#N/A</v>
      </c>
      <c r="K41" s="165">
        <f ca="1">Schedule!I56</f>
        <v>0</v>
      </c>
      <c r="L41" s="164" t="e">
        <f t="shared" ca="1" si="5"/>
        <v>#N/A</v>
      </c>
      <c r="M41" s="165">
        <f ca="1">Schedule!J56</f>
        <v>0</v>
      </c>
      <c r="N41" s="164" t="e">
        <f t="shared" ca="1" si="6"/>
        <v>#N/A</v>
      </c>
      <c r="O41" s="165">
        <f ca="1">Schedule!K56</f>
        <v>0</v>
      </c>
      <c r="P41" s="164" t="e">
        <f t="shared" ca="1" si="7"/>
        <v>#N/A</v>
      </c>
      <c r="Q41" s="165">
        <f ca="1">Schedule!L56</f>
        <v>0</v>
      </c>
      <c r="R41" s="164" t="e">
        <f t="shared" ca="1" si="8"/>
        <v>#N/A</v>
      </c>
      <c r="S41" s="165">
        <f ca="1">Schedule!M56</f>
        <v>0</v>
      </c>
      <c r="T41" s="164" t="e">
        <f t="shared" ca="1" si="9"/>
        <v>#N/A</v>
      </c>
      <c r="U41" s="165">
        <f ca="1">Schedule!N56</f>
        <v>0</v>
      </c>
      <c r="V41" s="164" t="e">
        <f t="shared" ca="1" si="10"/>
        <v>#N/A</v>
      </c>
      <c r="W41" s="165">
        <f ca="1">Schedule!O56</f>
        <v>0</v>
      </c>
      <c r="X41" s="164" t="e">
        <f t="shared" ca="1" si="11"/>
        <v>#N/A</v>
      </c>
      <c r="Y41" s="165">
        <f ca="1">Schedule!P56</f>
        <v>0</v>
      </c>
      <c r="Z41" s="164" t="e">
        <f t="shared" ca="1" si="12"/>
        <v>#N/A</v>
      </c>
      <c r="AA41" s="165">
        <f ca="1">Schedule!Q56</f>
        <v>0</v>
      </c>
      <c r="AB41" s="164" t="e">
        <f t="shared" ca="1" si="13"/>
        <v>#N/A</v>
      </c>
      <c r="AC41" s="165">
        <f ca="1">Schedule!R56</f>
        <v>0</v>
      </c>
      <c r="AD41" s="164" t="e">
        <f t="shared" ca="1" si="14"/>
        <v>#N/A</v>
      </c>
      <c r="AE41" s="165">
        <f ca="1">Schedule!S56</f>
        <v>0</v>
      </c>
    </row>
    <row r="42" spans="1:31" x14ac:dyDescent="0.2">
      <c r="A42" s="161" t="e">
        <f ca="1">IF(ISNA(Schedule!B57),NA(),Schedule!B57)</f>
        <v>#N/A</v>
      </c>
      <c r="B42" s="164" t="e">
        <f t="shared" ca="1" si="0"/>
        <v>#N/A</v>
      </c>
      <c r="C42" s="165">
        <f ca="1">Schedule!E57</f>
        <v>0</v>
      </c>
      <c r="D42" s="164" t="e">
        <f t="shared" ca="1" si="1"/>
        <v>#N/A</v>
      </c>
      <c r="E42" s="165">
        <f ca="1">Schedule!F57</f>
        <v>0</v>
      </c>
      <c r="F42" s="164" t="e">
        <f t="shared" ca="1" si="2"/>
        <v>#N/A</v>
      </c>
      <c r="G42" s="165">
        <f ca="1">Schedule!G57</f>
        <v>0</v>
      </c>
      <c r="H42" s="164" t="e">
        <f t="shared" ca="1" si="3"/>
        <v>#N/A</v>
      </c>
      <c r="I42" s="165">
        <f ca="1">Schedule!H57</f>
        <v>0</v>
      </c>
      <c r="J42" s="164" t="e">
        <f t="shared" ca="1" si="4"/>
        <v>#N/A</v>
      </c>
      <c r="K42" s="165">
        <f ca="1">Schedule!I57</f>
        <v>0</v>
      </c>
      <c r="L42" s="164" t="e">
        <f t="shared" ca="1" si="5"/>
        <v>#N/A</v>
      </c>
      <c r="M42" s="165">
        <f ca="1">Schedule!J57</f>
        <v>0</v>
      </c>
      <c r="N42" s="164" t="e">
        <f t="shared" ca="1" si="6"/>
        <v>#N/A</v>
      </c>
      <c r="O42" s="165">
        <f ca="1">Schedule!K57</f>
        <v>0</v>
      </c>
      <c r="P42" s="164" t="e">
        <f t="shared" ca="1" si="7"/>
        <v>#N/A</v>
      </c>
      <c r="Q42" s="165">
        <f ca="1">Schedule!L57</f>
        <v>0</v>
      </c>
      <c r="R42" s="164" t="e">
        <f t="shared" ca="1" si="8"/>
        <v>#N/A</v>
      </c>
      <c r="S42" s="165">
        <f ca="1">Schedule!M57</f>
        <v>0</v>
      </c>
      <c r="T42" s="164" t="e">
        <f t="shared" ca="1" si="9"/>
        <v>#N/A</v>
      </c>
      <c r="U42" s="165">
        <f ca="1">Schedule!N57</f>
        <v>0</v>
      </c>
      <c r="V42" s="164" t="e">
        <f t="shared" ca="1" si="10"/>
        <v>#N/A</v>
      </c>
      <c r="W42" s="165">
        <f ca="1">Schedule!O57</f>
        <v>0</v>
      </c>
      <c r="X42" s="164" t="e">
        <f t="shared" ca="1" si="11"/>
        <v>#N/A</v>
      </c>
      <c r="Y42" s="165">
        <f ca="1">Schedule!P57</f>
        <v>0</v>
      </c>
      <c r="Z42" s="164" t="e">
        <f t="shared" ca="1" si="12"/>
        <v>#N/A</v>
      </c>
      <c r="AA42" s="165">
        <f ca="1">Schedule!Q57</f>
        <v>0</v>
      </c>
      <c r="AB42" s="164" t="e">
        <f t="shared" ca="1" si="13"/>
        <v>#N/A</v>
      </c>
      <c r="AC42" s="165">
        <f ca="1">Schedule!R57</f>
        <v>0</v>
      </c>
      <c r="AD42" s="164" t="e">
        <f t="shared" ca="1" si="14"/>
        <v>#N/A</v>
      </c>
      <c r="AE42" s="165">
        <f ca="1">Schedule!S57</f>
        <v>0</v>
      </c>
    </row>
    <row r="43" spans="1:31" x14ac:dyDescent="0.2">
      <c r="A43" s="161" t="e">
        <f ca="1">IF(ISNA(Schedule!B58),NA(),Schedule!B58)</f>
        <v>#N/A</v>
      </c>
      <c r="B43" s="164" t="e">
        <f t="shared" ca="1" si="0"/>
        <v>#N/A</v>
      </c>
      <c r="C43" s="165">
        <f ca="1">Schedule!E58</f>
        <v>0</v>
      </c>
      <c r="D43" s="164" t="e">
        <f t="shared" ca="1" si="1"/>
        <v>#N/A</v>
      </c>
      <c r="E43" s="165">
        <f ca="1">Schedule!F58</f>
        <v>0</v>
      </c>
      <c r="F43" s="164" t="e">
        <f t="shared" ca="1" si="2"/>
        <v>#N/A</v>
      </c>
      <c r="G43" s="165">
        <f ca="1">Schedule!G58</f>
        <v>0</v>
      </c>
      <c r="H43" s="164" t="e">
        <f t="shared" ca="1" si="3"/>
        <v>#N/A</v>
      </c>
      <c r="I43" s="165">
        <f ca="1">Schedule!H58</f>
        <v>0</v>
      </c>
      <c r="J43" s="164" t="e">
        <f t="shared" ca="1" si="4"/>
        <v>#N/A</v>
      </c>
      <c r="K43" s="165">
        <f ca="1">Schedule!I58</f>
        <v>0</v>
      </c>
      <c r="L43" s="164" t="e">
        <f t="shared" ca="1" si="5"/>
        <v>#N/A</v>
      </c>
      <c r="M43" s="165">
        <f ca="1">Schedule!J58</f>
        <v>0</v>
      </c>
      <c r="N43" s="164" t="e">
        <f t="shared" ca="1" si="6"/>
        <v>#N/A</v>
      </c>
      <c r="O43" s="165">
        <f ca="1">Schedule!K58</f>
        <v>0</v>
      </c>
      <c r="P43" s="164" t="e">
        <f t="shared" ca="1" si="7"/>
        <v>#N/A</v>
      </c>
      <c r="Q43" s="165">
        <f ca="1">Schedule!L58</f>
        <v>0</v>
      </c>
      <c r="R43" s="164" t="e">
        <f t="shared" ca="1" si="8"/>
        <v>#N/A</v>
      </c>
      <c r="S43" s="165">
        <f ca="1">Schedule!M58</f>
        <v>0</v>
      </c>
      <c r="T43" s="164" t="e">
        <f t="shared" ca="1" si="9"/>
        <v>#N/A</v>
      </c>
      <c r="U43" s="165">
        <f ca="1">Schedule!N58</f>
        <v>0</v>
      </c>
      <c r="V43" s="164" t="e">
        <f t="shared" ca="1" si="10"/>
        <v>#N/A</v>
      </c>
      <c r="W43" s="165">
        <f ca="1">Schedule!O58</f>
        <v>0</v>
      </c>
      <c r="X43" s="164" t="e">
        <f t="shared" ca="1" si="11"/>
        <v>#N/A</v>
      </c>
      <c r="Y43" s="165">
        <f ca="1">Schedule!P58</f>
        <v>0</v>
      </c>
      <c r="Z43" s="164" t="e">
        <f t="shared" ca="1" si="12"/>
        <v>#N/A</v>
      </c>
      <c r="AA43" s="165">
        <f ca="1">Schedule!Q58</f>
        <v>0</v>
      </c>
      <c r="AB43" s="164" t="e">
        <f t="shared" ca="1" si="13"/>
        <v>#N/A</v>
      </c>
      <c r="AC43" s="165">
        <f ca="1">Schedule!R58</f>
        <v>0</v>
      </c>
      <c r="AD43" s="164" t="e">
        <f t="shared" ca="1" si="14"/>
        <v>#N/A</v>
      </c>
      <c r="AE43" s="165">
        <f ca="1">Schedule!S58</f>
        <v>0</v>
      </c>
    </row>
    <row r="44" spans="1:31" x14ac:dyDescent="0.2">
      <c r="A44" s="161" t="e">
        <f ca="1">IF(ISNA(Schedule!B59),NA(),Schedule!B59)</f>
        <v>#N/A</v>
      </c>
      <c r="B44" s="164" t="e">
        <f t="shared" ca="1" si="0"/>
        <v>#N/A</v>
      </c>
      <c r="C44" s="165">
        <f ca="1">Schedule!E59</f>
        <v>0</v>
      </c>
      <c r="D44" s="164" t="e">
        <f t="shared" ca="1" si="1"/>
        <v>#N/A</v>
      </c>
      <c r="E44" s="165">
        <f ca="1">Schedule!F59</f>
        <v>0</v>
      </c>
      <c r="F44" s="164" t="e">
        <f t="shared" ca="1" si="2"/>
        <v>#N/A</v>
      </c>
      <c r="G44" s="165">
        <f ca="1">Schedule!G59</f>
        <v>0</v>
      </c>
      <c r="H44" s="164" t="e">
        <f t="shared" ca="1" si="3"/>
        <v>#N/A</v>
      </c>
      <c r="I44" s="165">
        <f ca="1">Schedule!H59</f>
        <v>0</v>
      </c>
      <c r="J44" s="164" t="e">
        <f t="shared" ca="1" si="4"/>
        <v>#N/A</v>
      </c>
      <c r="K44" s="165">
        <f ca="1">Schedule!I59</f>
        <v>0</v>
      </c>
      <c r="L44" s="164" t="e">
        <f t="shared" ca="1" si="5"/>
        <v>#N/A</v>
      </c>
      <c r="M44" s="165">
        <f ca="1">Schedule!J59</f>
        <v>0</v>
      </c>
      <c r="N44" s="164" t="e">
        <f t="shared" ca="1" si="6"/>
        <v>#N/A</v>
      </c>
      <c r="O44" s="165">
        <f ca="1">Schedule!K59</f>
        <v>0</v>
      </c>
      <c r="P44" s="164" t="e">
        <f t="shared" ca="1" si="7"/>
        <v>#N/A</v>
      </c>
      <c r="Q44" s="165">
        <f ca="1">Schedule!L59</f>
        <v>0</v>
      </c>
      <c r="R44" s="164" t="e">
        <f t="shared" ca="1" si="8"/>
        <v>#N/A</v>
      </c>
      <c r="S44" s="165">
        <f ca="1">Schedule!M59</f>
        <v>0</v>
      </c>
      <c r="T44" s="164" t="e">
        <f t="shared" ca="1" si="9"/>
        <v>#N/A</v>
      </c>
      <c r="U44" s="165">
        <f ca="1">Schedule!N59</f>
        <v>0</v>
      </c>
      <c r="V44" s="164" t="e">
        <f t="shared" ca="1" si="10"/>
        <v>#N/A</v>
      </c>
      <c r="W44" s="165">
        <f ca="1">Schedule!O59</f>
        <v>0</v>
      </c>
      <c r="X44" s="164" t="e">
        <f t="shared" ca="1" si="11"/>
        <v>#N/A</v>
      </c>
      <c r="Y44" s="165">
        <f ca="1">Schedule!P59</f>
        <v>0</v>
      </c>
      <c r="Z44" s="164" t="e">
        <f t="shared" ca="1" si="12"/>
        <v>#N/A</v>
      </c>
      <c r="AA44" s="165">
        <f ca="1">Schedule!Q59</f>
        <v>0</v>
      </c>
      <c r="AB44" s="164" t="e">
        <f t="shared" ca="1" si="13"/>
        <v>#N/A</v>
      </c>
      <c r="AC44" s="165">
        <f ca="1">Schedule!R59</f>
        <v>0</v>
      </c>
      <c r="AD44" s="164" t="e">
        <f t="shared" ca="1" si="14"/>
        <v>#N/A</v>
      </c>
      <c r="AE44" s="165">
        <f ca="1">Schedule!S59</f>
        <v>0</v>
      </c>
    </row>
    <row r="45" spans="1:31" x14ac:dyDescent="0.2">
      <c r="A45" s="161" t="e">
        <f ca="1">IF(ISNA(Schedule!B60),NA(),Schedule!B60)</f>
        <v>#N/A</v>
      </c>
      <c r="B45" s="164" t="e">
        <f t="shared" ca="1" si="0"/>
        <v>#N/A</v>
      </c>
      <c r="C45" s="165">
        <f ca="1">Schedule!E60</f>
        <v>0</v>
      </c>
      <c r="D45" s="164" t="e">
        <f t="shared" ca="1" si="1"/>
        <v>#N/A</v>
      </c>
      <c r="E45" s="165">
        <f ca="1">Schedule!F60</f>
        <v>0</v>
      </c>
      <c r="F45" s="164" t="e">
        <f t="shared" ca="1" si="2"/>
        <v>#N/A</v>
      </c>
      <c r="G45" s="165">
        <f ca="1">Schedule!G60</f>
        <v>0</v>
      </c>
      <c r="H45" s="164" t="e">
        <f t="shared" ca="1" si="3"/>
        <v>#N/A</v>
      </c>
      <c r="I45" s="165">
        <f ca="1">Schedule!H60</f>
        <v>0</v>
      </c>
      <c r="J45" s="164" t="e">
        <f t="shared" ca="1" si="4"/>
        <v>#N/A</v>
      </c>
      <c r="K45" s="165">
        <f ca="1">Schedule!I60</f>
        <v>0</v>
      </c>
      <c r="L45" s="164" t="e">
        <f t="shared" ca="1" si="5"/>
        <v>#N/A</v>
      </c>
      <c r="M45" s="165">
        <f ca="1">Schedule!J60</f>
        <v>0</v>
      </c>
      <c r="N45" s="164" t="e">
        <f t="shared" ca="1" si="6"/>
        <v>#N/A</v>
      </c>
      <c r="O45" s="165">
        <f ca="1">Schedule!K60</f>
        <v>0</v>
      </c>
      <c r="P45" s="164" t="e">
        <f t="shared" ca="1" si="7"/>
        <v>#N/A</v>
      </c>
      <c r="Q45" s="165">
        <f ca="1">Schedule!L60</f>
        <v>0</v>
      </c>
      <c r="R45" s="164" t="e">
        <f t="shared" ca="1" si="8"/>
        <v>#N/A</v>
      </c>
      <c r="S45" s="165">
        <f ca="1">Schedule!M60</f>
        <v>0</v>
      </c>
      <c r="T45" s="164" t="e">
        <f t="shared" ca="1" si="9"/>
        <v>#N/A</v>
      </c>
      <c r="U45" s="165">
        <f ca="1">Schedule!N60</f>
        <v>0</v>
      </c>
      <c r="V45" s="164" t="e">
        <f t="shared" ca="1" si="10"/>
        <v>#N/A</v>
      </c>
      <c r="W45" s="165">
        <f ca="1">Schedule!O60</f>
        <v>0</v>
      </c>
      <c r="X45" s="164" t="e">
        <f t="shared" ca="1" si="11"/>
        <v>#N/A</v>
      </c>
      <c r="Y45" s="165">
        <f ca="1">Schedule!P60</f>
        <v>0</v>
      </c>
      <c r="Z45" s="164" t="e">
        <f t="shared" ca="1" si="12"/>
        <v>#N/A</v>
      </c>
      <c r="AA45" s="165">
        <f ca="1">Schedule!Q60</f>
        <v>0</v>
      </c>
      <c r="AB45" s="164" t="e">
        <f t="shared" ca="1" si="13"/>
        <v>#N/A</v>
      </c>
      <c r="AC45" s="165">
        <f ca="1">Schedule!R60</f>
        <v>0</v>
      </c>
      <c r="AD45" s="164" t="e">
        <f t="shared" ca="1" si="14"/>
        <v>#N/A</v>
      </c>
      <c r="AE45" s="165">
        <f ca="1">Schedule!S60</f>
        <v>0</v>
      </c>
    </row>
    <row r="46" spans="1:31" x14ac:dyDescent="0.2">
      <c r="A46" s="161" t="e">
        <f ca="1">IF(ISNA(Schedule!B61),NA(),Schedule!B61)</f>
        <v>#N/A</v>
      </c>
      <c r="B46" s="164" t="e">
        <f t="shared" ca="1" si="0"/>
        <v>#N/A</v>
      </c>
      <c r="C46" s="165">
        <f ca="1">Schedule!E61</f>
        <v>0</v>
      </c>
      <c r="D46" s="164" t="e">
        <f t="shared" ca="1" si="1"/>
        <v>#N/A</v>
      </c>
      <c r="E46" s="165">
        <f ca="1">Schedule!F61</f>
        <v>0</v>
      </c>
      <c r="F46" s="164" t="e">
        <f t="shared" ca="1" si="2"/>
        <v>#N/A</v>
      </c>
      <c r="G46" s="165">
        <f ca="1">Schedule!G61</f>
        <v>0</v>
      </c>
      <c r="H46" s="164" t="e">
        <f t="shared" ca="1" si="3"/>
        <v>#N/A</v>
      </c>
      <c r="I46" s="165">
        <f ca="1">Schedule!H61</f>
        <v>0</v>
      </c>
      <c r="J46" s="164" t="e">
        <f t="shared" ca="1" si="4"/>
        <v>#N/A</v>
      </c>
      <c r="K46" s="165">
        <f ca="1">Schedule!I61</f>
        <v>0</v>
      </c>
      <c r="L46" s="164" t="e">
        <f t="shared" ca="1" si="5"/>
        <v>#N/A</v>
      </c>
      <c r="M46" s="165">
        <f ca="1">Schedule!J61</f>
        <v>0</v>
      </c>
      <c r="N46" s="164" t="e">
        <f t="shared" ca="1" si="6"/>
        <v>#N/A</v>
      </c>
      <c r="O46" s="165">
        <f ca="1">Schedule!K61</f>
        <v>0</v>
      </c>
      <c r="P46" s="164" t="e">
        <f t="shared" ca="1" si="7"/>
        <v>#N/A</v>
      </c>
      <c r="Q46" s="165">
        <f ca="1">Schedule!L61</f>
        <v>0</v>
      </c>
      <c r="R46" s="164" t="e">
        <f t="shared" ca="1" si="8"/>
        <v>#N/A</v>
      </c>
      <c r="S46" s="165">
        <f ca="1">Schedule!M61</f>
        <v>0</v>
      </c>
      <c r="T46" s="164" t="e">
        <f t="shared" ca="1" si="9"/>
        <v>#N/A</v>
      </c>
      <c r="U46" s="165">
        <f ca="1">Schedule!N61</f>
        <v>0</v>
      </c>
      <c r="V46" s="164" t="e">
        <f t="shared" ca="1" si="10"/>
        <v>#N/A</v>
      </c>
      <c r="W46" s="165">
        <f ca="1">Schedule!O61</f>
        <v>0</v>
      </c>
      <c r="X46" s="164" t="e">
        <f t="shared" ca="1" si="11"/>
        <v>#N/A</v>
      </c>
      <c r="Y46" s="165">
        <f ca="1">Schedule!P61</f>
        <v>0</v>
      </c>
      <c r="Z46" s="164" t="e">
        <f t="shared" ca="1" si="12"/>
        <v>#N/A</v>
      </c>
      <c r="AA46" s="165">
        <f ca="1">Schedule!Q61</f>
        <v>0</v>
      </c>
      <c r="AB46" s="164" t="e">
        <f t="shared" ca="1" si="13"/>
        <v>#N/A</v>
      </c>
      <c r="AC46" s="165">
        <f ca="1">Schedule!R61</f>
        <v>0</v>
      </c>
      <c r="AD46" s="164" t="e">
        <f t="shared" ca="1" si="14"/>
        <v>#N/A</v>
      </c>
      <c r="AE46" s="165">
        <f ca="1">Schedule!S61</f>
        <v>0</v>
      </c>
    </row>
    <row r="47" spans="1:31" x14ac:dyDescent="0.2">
      <c r="A47" s="161" t="e">
        <f ca="1">IF(ISNA(Schedule!B62),NA(),Schedule!B62)</f>
        <v>#N/A</v>
      </c>
      <c r="B47" s="164" t="e">
        <f t="shared" ca="1" si="0"/>
        <v>#N/A</v>
      </c>
      <c r="C47" s="165">
        <f ca="1">Schedule!E62</f>
        <v>0</v>
      </c>
      <c r="D47" s="164" t="e">
        <f t="shared" ca="1" si="1"/>
        <v>#N/A</v>
      </c>
      <c r="E47" s="165">
        <f ca="1">Schedule!F62</f>
        <v>0</v>
      </c>
      <c r="F47" s="164" t="e">
        <f t="shared" ca="1" si="2"/>
        <v>#N/A</v>
      </c>
      <c r="G47" s="165">
        <f ca="1">Schedule!G62</f>
        <v>0</v>
      </c>
      <c r="H47" s="164" t="e">
        <f t="shared" ca="1" si="3"/>
        <v>#N/A</v>
      </c>
      <c r="I47" s="165">
        <f ca="1">Schedule!H62</f>
        <v>0</v>
      </c>
      <c r="J47" s="164" t="e">
        <f t="shared" ca="1" si="4"/>
        <v>#N/A</v>
      </c>
      <c r="K47" s="165">
        <f ca="1">Schedule!I62</f>
        <v>0</v>
      </c>
      <c r="L47" s="164" t="e">
        <f t="shared" ca="1" si="5"/>
        <v>#N/A</v>
      </c>
      <c r="M47" s="165">
        <f ca="1">Schedule!J62</f>
        <v>0</v>
      </c>
      <c r="N47" s="164" t="e">
        <f t="shared" ca="1" si="6"/>
        <v>#N/A</v>
      </c>
      <c r="O47" s="165">
        <f ca="1">Schedule!K62</f>
        <v>0</v>
      </c>
      <c r="P47" s="164" t="e">
        <f t="shared" ca="1" si="7"/>
        <v>#N/A</v>
      </c>
      <c r="Q47" s="165">
        <f ca="1">Schedule!L62</f>
        <v>0</v>
      </c>
      <c r="R47" s="164" t="e">
        <f t="shared" ca="1" si="8"/>
        <v>#N/A</v>
      </c>
      <c r="S47" s="165">
        <f ca="1">Schedule!M62</f>
        <v>0</v>
      </c>
      <c r="T47" s="164" t="e">
        <f t="shared" ca="1" si="9"/>
        <v>#N/A</v>
      </c>
      <c r="U47" s="165">
        <f ca="1">Schedule!N62</f>
        <v>0</v>
      </c>
      <c r="V47" s="164" t="e">
        <f t="shared" ca="1" si="10"/>
        <v>#N/A</v>
      </c>
      <c r="W47" s="165">
        <f ca="1">Schedule!O62</f>
        <v>0</v>
      </c>
      <c r="X47" s="164" t="e">
        <f t="shared" ca="1" si="11"/>
        <v>#N/A</v>
      </c>
      <c r="Y47" s="165">
        <f ca="1">Schedule!P62</f>
        <v>0</v>
      </c>
      <c r="Z47" s="164" t="e">
        <f t="shared" ca="1" si="12"/>
        <v>#N/A</v>
      </c>
      <c r="AA47" s="165">
        <f ca="1">Schedule!Q62</f>
        <v>0</v>
      </c>
      <c r="AB47" s="164" t="e">
        <f t="shared" ca="1" si="13"/>
        <v>#N/A</v>
      </c>
      <c r="AC47" s="165">
        <f ca="1">Schedule!R62</f>
        <v>0</v>
      </c>
      <c r="AD47" s="164" t="e">
        <f t="shared" ca="1" si="14"/>
        <v>#N/A</v>
      </c>
      <c r="AE47" s="165">
        <f ca="1">Schedule!S62</f>
        <v>0</v>
      </c>
    </row>
    <row r="48" spans="1:31" x14ac:dyDescent="0.2">
      <c r="A48" s="161" t="e">
        <f ca="1">IF(ISNA(Schedule!B63),NA(),Schedule!B63)</f>
        <v>#N/A</v>
      </c>
      <c r="B48" s="164" t="e">
        <f t="shared" ca="1" si="0"/>
        <v>#N/A</v>
      </c>
      <c r="C48" s="165">
        <f ca="1">Schedule!E63</f>
        <v>0</v>
      </c>
      <c r="D48" s="164" t="e">
        <f t="shared" ca="1" si="1"/>
        <v>#N/A</v>
      </c>
      <c r="E48" s="165">
        <f ca="1">Schedule!F63</f>
        <v>0</v>
      </c>
      <c r="F48" s="164" t="e">
        <f t="shared" ca="1" si="2"/>
        <v>#N/A</v>
      </c>
      <c r="G48" s="165">
        <f ca="1">Schedule!G63</f>
        <v>0</v>
      </c>
      <c r="H48" s="164" t="e">
        <f t="shared" ca="1" si="3"/>
        <v>#N/A</v>
      </c>
      <c r="I48" s="165">
        <f ca="1">Schedule!H63</f>
        <v>0</v>
      </c>
      <c r="J48" s="164" t="e">
        <f t="shared" ca="1" si="4"/>
        <v>#N/A</v>
      </c>
      <c r="K48" s="165">
        <f ca="1">Schedule!I63</f>
        <v>0</v>
      </c>
      <c r="L48" s="164" t="e">
        <f t="shared" ca="1" si="5"/>
        <v>#N/A</v>
      </c>
      <c r="M48" s="165">
        <f ca="1">Schedule!J63</f>
        <v>0</v>
      </c>
      <c r="N48" s="164" t="e">
        <f t="shared" ca="1" si="6"/>
        <v>#N/A</v>
      </c>
      <c r="O48" s="165">
        <f ca="1">Schedule!K63</f>
        <v>0</v>
      </c>
      <c r="P48" s="164" t="e">
        <f t="shared" ca="1" si="7"/>
        <v>#N/A</v>
      </c>
      <c r="Q48" s="165">
        <f ca="1">Schedule!L63</f>
        <v>0</v>
      </c>
      <c r="R48" s="164" t="e">
        <f t="shared" ca="1" si="8"/>
        <v>#N/A</v>
      </c>
      <c r="S48" s="165">
        <f ca="1">Schedule!M63</f>
        <v>0</v>
      </c>
      <c r="T48" s="164" t="e">
        <f t="shared" ca="1" si="9"/>
        <v>#N/A</v>
      </c>
      <c r="U48" s="165">
        <f ca="1">Schedule!N63</f>
        <v>0</v>
      </c>
      <c r="V48" s="164" t="e">
        <f t="shared" ca="1" si="10"/>
        <v>#N/A</v>
      </c>
      <c r="W48" s="165">
        <f ca="1">Schedule!O63</f>
        <v>0</v>
      </c>
      <c r="X48" s="164" t="e">
        <f t="shared" ca="1" si="11"/>
        <v>#N/A</v>
      </c>
      <c r="Y48" s="165">
        <f ca="1">Schedule!P63</f>
        <v>0</v>
      </c>
      <c r="Z48" s="164" t="e">
        <f t="shared" ca="1" si="12"/>
        <v>#N/A</v>
      </c>
      <c r="AA48" s="165">
        <f ca="1">Schedule!Q63</f>
        <v>0</v>
      </c>
      <c r="AB48" s="164" t="e">
        <f t="shared" ca="1" si="13"/>
        <v>#N/A</v>
      </c>
      <c r="AC48" s="165">
        <f ca="1">Schedule!R63</f>
        <v>0</v>
      </c>
      <c r="AD48" s="164" t="e">
        <f t="shared" ca="1" si="14"/>
        <v>#N/A</v>
      </c>
      <c r="AE48" s="165">
        <f ca="1">Schedule!S63</f>
        <v>0</v>
      </c>
    </row>
    <row r="49" spans="1:31" x14ac:dyDescent="0.2">
      <c r="A49" s="161" t="e">
        <f ca="1">IF(ISNA(Schedule!B64),NA(),Schedule!B64)</f>
        <v>#N/A</v>
      </c>
      <c r="B49" s="164" t="e">
        <f t="shared" ca="1" si="0"/>
        <v>#N/A</v>
      </c>
      <c r="C49" s="165">
        <f ca="1">Schedule!E64</f>
        <v>0</v>
      </c>
      <c r="D49" s="164" t="e">
        <f t="shared" ca="1" si="1"/>
        <v>#N/A</v>
      </c>
      <c r="E49" s="165">
        <f ca="1">Schedule!F64</f>
        <v>0</v>
      </c>
      <c r="F49" s="164" t="e">
        <f t="shared" ca="1" si="2"/>
        <v>#N/A</v>
      </c>
      <c r="G49" s="165">
        <f ca="1">Schedule!G64</f>
        <v>0</v>
      </c>
      <c r="H49" s="164" t="e">
        <f t="shared" ca="1" si="3"/>
        <v>#N/A</v>
      </c>
      <c r="I49" s="165">
        <f ca="1">Schedule!H64</f>
        <v>0</v>
      </c>
      <c r="J49" s="164" t="e">
        <f t="shared" ca="1" si="4"/>
        <v>#N/A</v>
      </c>
      <c r="K49" s="165">
        <f ca="1">Schedule!I64</f>
        <v>0</v>
      </c>
      <c r="L49" s="164" t="e">
        <f t="shared" ca="1" si="5"/>
        <v>#N/A</v>
      </c>
      <c r="M49" s="165">
        <f ca="1">Schedule!J64</f>
        <v>0</v>
      </c>
      <c r="N49" s="164" t="e">
        <f t="shared" ca="1" si="6"/>
        <v>#N/A</v>
      </c>
      <c r="O49" s="165">
        <f ca="1">Schedule!K64</f>
        <v>0</v>
      </c>
      <c r="P49" s="164" t="e">
        <f t="shared" ca="1" si="7"/>
        <v>#N/A</v>
      </c>
      <c r="Q49" s="165">
        <f ca="1">Schedule!L64</f>
        <v>0</v>
      </c>
      <c r="R49" s="164" t="e">
        <f t="shared" ca="1" si="8"/>
        <v>#N/A</v>
      </c>
      <c r="S49" s="165">
        <f ca="1">Schedule!M64</f>
        <v>0</v>
      </c>
      <c r="T49" s="164" t="e">
        <f t="shared" ca="1" si="9"/>
        <v>#N/A</v>
      </c>
      <c r="U49" s="165">
        <f ca="1">Schedule!N64</f>
        <v>0</v>
      </c>
      <c r="V49" s="164" t="e">
        <f t="shared" ca="1" si="10"/>
        <v>#N/A</v>
      </c>
      <c r="W49" s="165">
        <f ca="1">Schedule!O64</f>
        <v>0</v>
      </c>
      <c r="X49" s="164" t="e">
        <f t="shared" ca="1" si="11"/>
        <v>#N/A</v>
      </c>
      <c r="Y49" s="165">
        <f ca="1">Schedule!P64</f>
        <v>0</v>
      </c>
      <c r="Z49" s="164" t="e">
        <f t="shared" ca="1" si="12"/>
        <v>#N/A</v>
      </c>
      <c r="AA49" s="165">
        <f ca="1">Schedule!Q64</f>
        <v>0</v>
      </c>
      <c r="AB49" s="164" t="e">
        <f t="shared" ca="1" si="13"/>
        <v>#N/A</v>
      </c>
      <c r="AC49" s="165">
        <f ca="1">Schedule!R64</f>
        <v>0</v>
      </c>
      <c r="AD49" s="164" t="e">
        <f t="shared" ca="1" si="14"/>
        <v>#N/A</v>
      </c>
      <c r="AE49" s="165">
        <f ca="1">Schedule!S64</f>
        <v>0</v>
      </c>
    </row>
    <row r="50" spans="1:31" x14ac:dyDescent="0.2">
      <c r="A50" s="161" t="e">
        <f ca="1">IF(ISNA(Schedule!B65),NA(),Schedule!B65)</f>
        <v>#N/A</v>
      </c>
      <c r="B50" s="164" t="e">
        <f t="shared" ca="1" si="0"/>
        <v>#N/A</v>
      </c>
      <c r="C50" s="165">
        <f ca="1">Schedule!E65</f>
        <v>0</v>
      </c>
      <c r="D50" s="164" t="e">
        <f t="shared" ca="1" si="1"/>
        <v>#N/A</v>
      </c>
      <c r="E50" s="165">
        <f ca="1">Schedule!F65</f>
        <v>0</v>
      </c>
      <c r="F50" s="164" t="e">
        <f t="shared" ca="1" si="2"/>
        <v>#N/A</v>
      </c>
      <c r="G50" s="165">
        <f ca="1">Schedule!G65</f>
        <v>0</v>
      </c>
      <c r="H50" s="164" t="e">
        <f t="shared" ca="1" si="3"/>
        <v>#N/A</v>
      </c>
      <c r="I50" s="165">
        <f ca="1">Schedule!H65</f>
        <v>0</v>
      </c>
      <c r="J50" s="164" t="e">
        <f t="shared" ca="1" si="4"/>
        <v>#N/A</v>
      </c>
      <c r="K50" s="165">
        <f ca="1">Schedule!I65</f>
        <v>0</v>
      </c>
      <c r="L50" s="164" t="e">
        <f t="shared" ca="1" si="5"/>
        <v>#N/A</v>
      </c>
      <c r="M50" s="165">
        <f ca="1">Schedule!J65</f>
        <v>0</v>
      </c>
      <c r="N50" s="164" t="e">
        <f t="shared" ca="1" si="6"/>
        <v>#N/A</v>
      </c>
      <c r="O50" s="165">
        <f ca="1">Schedule!K65</f>
        <v>0</v>
      </c>
      <c r="P50" s="164" t="e">
        <f t="shared" ca="1" si="7"/>
        <v>#N/A</v>
      </c>
      <c r="Q50" s="165">
        <f ca="1">Schedule!L65</f>
        <v>0</v>
      </c>
      <c r="R50" s="164" t="e">
        <f t="shared" ca="1" si="8"/>
        <v>#N/A</v>
      </c>
      <c r="S50" s="165">
        <f ca="1">Schedule!M65</f>
        <v>0</v>
      </c>
      <c r="T50" s="164" t="e">
        <f t="shared" ca="1" si="9"/>
        <v>#N/A</v>
      </c>
      <c r="U50" s="165">
        <f ca="1">Schedule!N65</f>
        <v>0</v>
      </c>
      <c r="V50" s="164" t="e">
        <f t="shared" ca="1" si="10"/>
        <v>#N/A</v>
      </c>
      <c r="W50" s="165">
        <f ca="1">Schedule!O65</f>
        <v>0</v>
      </c>
      <c r="X50" s="164" t="e">
        <f t="shared" ca="1" si="11"/>
        <v>#N/A</v>
      </c>
      <c r="Y50" s="165">
        <f ca="1">Schedule!P65</f>
        <v>0</v>
      </c>
      <c r="Z50" s="164" t="e">
        <f t="shared" ca="1" si="12"/>
        <v>#N/A</v>
      </c>
      <c r="AA50" s="165">
        <f ca="1">Schedule!Q65</f>
        <v>0</v>
      </c>
      <c r="AB50" s="164" t="e">
        <f t="shared" ca="1" si="13"/>
        <v>#N/A</v>
      </c>
      <c r="AC50" s="165">
        <f ca="1">Schedule!R65</f>
        <v>0</v>
      </c>
      <c r="AD50" s="164" t="e">
        <f t="shared" ca="1" si="14"/>
        <v>#N/A</v>
      </c>
      <c r="AE50" s="165">
        <f ca="1">Schedule!S65</f>
        <v>0</v>
      </c>
    </row>
    <row r="51" spans="1:31" x14ac:dyDescent="0.2">
      <c r="A51" s="161" t="e">
        <f ca="1">IF(ISNA(Schedule!B66),NA(),Schedule!B66)</f>
        <v>#N/A</v>
      </c>
      <c r="B51" s="164" t="e">
        <f t="shared" ca="1" si="0"/>
        <v>#N/A</v>
      </c>
      <c r="C51" s="165">
        <f ca="1">Schedule!E66</f>
        <v>0</v>
      </c>
      <c r="D51" s="164" t="e">
        <f t="shared" ca="1" si="1"/>
        <v>#N/A</v>
      </c>
      <c r="E51" s="165">
        <f ca="1">Schedule!F66</f>
        <v>0</v>
      </c>
      <c r="F51" s="164" t="e">
        <f t="shared" ca="1" si="2"/>
        <v>#N/A</v>
      </c>
      <c r="G51" s="165">
        <f ca="1">Schedule!G66</f>
        <v>0</v>
      </c>
      <c r="H51" s="164" t="e">
        <f t="shared" ca="1" si="3"/>
        <v>#N/A</v>
      </c>
      <c r="I51" s="165">
        <f ca="1">Schedule!H66</f>
        <v>0</v>
      </c>
      <c r="J51" s="164" t="e">
        <f t="shared" ca="1" si="4"/>
        <v>#N/A</v>
      </c>
      <c r="K51" s="165">
        <f ca="1">Schedule!I66</f>
        <v>0</v>
      </c>
      <c r="L51" s="164" t="e">
        <f t="shared" ca="1" si="5"/>
        <v>#N/A</v>
      </c>
      <c r="M51" s="165">
        <f ca="1">Schedule!J66</f>
        <v>0</v>
      </c>
      <c r="N51" s="164" t="e">
        <f t="shared" ca="1" si="6"/>
        <v>#N/A</v>
      </c>
      <c r="O51" s="165">
        <f ca="1">Schedule!K66</f>
        <v>0</v>
      </c>
      <c r="P51" s="164" t="e">
        <f t="shared" ca="1" si="7"/>
        <v>#N/A</v>
      </c>
      <c r="Q51" s="165">
        <f ca="1">Schedule!L66</f>
        <v>0</v>
      </c>
      <c r="R51" s="164" t="e">
        <f t="shared" ca="1" si="8"/>
        <v>#N/A</v>
      </c>
      <c r="S51" s="165">
        <f ca="1">Schedule!M66</f>
        <v>0</v>
      </c>
      <c r="T51" s="164" t="e">
        <f t="shared" ca="1" si="9"/>
        <v>#N/A</v>
      </c>
      <c r="U51" s="165">
        <f ca="1">Schedule!N66</f>
        <v>0</v>
      </c>
      <c r="V51" s="164" t="e">
        <f t="shared" ca="1" si="10"/>
        <v>#N/A</v>
      </c>
      <c r="W51" s="165">
        <f ca="1">Schedule!O66</f>
        <v>0</v>
      </c>
      <c r="X51" s="164" t="e">
        <f t="shared" ca="1" si="11"/>
        <v>#N/A</v>
      </c>
      <c r="Y51" s="165">
        <f ca="1">Schedule!P66</f>
        <v>0</v>
      </c>
      <c r="Z51" s="164" t="e">
        <f t="shared" ca="1" si="12"/>
        <v>#N/A</v>
      </c>
      <c r="AA51" s="165">
        <f ca="1">Schedule!Q66</f>
        <v>0</v>
      </c>
      <c r="AB51" s="164" t="e">
        <f t="shared" ca="1" si="13"/>
        <v>#N/A</v>
      </c>
      <c r="AC51" s="165">
        <f ca="1">Schedule!R66</f>
        <v>0</v>
      </c>
      <c r="AD51" s="164" t="e">
        <f t="shared" ca="1" si="14"/>
        <v>#N/A</v>
      </c>
      <c r="AE51" s="165">
        <f ca="1">Schedule!S66</f>
        <v>0</v>
      </c>
    </row>
    <row r="52" spans="1:31" x14ac:dyDescent="0.2">
      <c r="A52" s="161" t="e">
        <f ca="1">IF(ISNA(Schedule!B67),NA(),Schedule!B67)</f>
        <v>#N/A</v>
      </c>
      <c r="B52" s="164" t="e">
        <f t="shared" ca="1" si="0"/>
        <v>#N/A</v>
      </c>
      <c r="C52" s="165">
        <f ca="1">Schedule!E67</f>
        <v>0</v>
      </c>
      <c r="D52" s="164" t="e">
        <f t="shared" ca="1" si="1"/>
        <v>#N/A</v>
      </c>
      <c r="E52" s="165">
        <f ca="1">Schedule!F67</f>
        <v>0</v>
      </c>
      <c r="F52" s="164" t="e">
        <f t="shared" ca="1" si="2"/>
        <v>#N/A</v>
      </c>
      <c r="G52" s="165">
        <f ca="1">Schedule!G67</f>
        <v>0</v>
      </c>
      <c r="H52" s="164" t="e">
        <f t="shared" ca="1" si="3"/>
        <v>#N/A</v>
      </c>
      <c r="I52" s="165">
        <f ca="1">Schedule!H67</f>
        <v>0</v>
      </c>
      <c r="J52" s="164" t="e">
        <f t="shared" ca="1" si="4"/>
        <v>#N/A</v>
      </c>
      <c r="K52" s="165">
        <f ca="1">Schedule!I67</f>
        <v>0</v>
      </c>
      <c r="L52" s="164" t="e">
        <f t="shared" ca="1" si="5"/>
        <v>#N/A</v>
      </c>
      <c r="M52" s="165">
        <f ca="1">Schedule!J67</f>
        <v>0</v>
      </c>
      <c r="N52" s="164" t="e">
        <f t="shared" ca="1" si="6"/>
        <v>#N/A</v>
      </c>
      <c r="O52" s="165">
        <f ca="1">Schedule!K67</f>
        <v>0</v>
      </c>
      <c r="P52" s="164" t="e">
        <f t="shared" ca="1" si="7"/>
        <v>#N/A</v>
      </c>
      <c r="Q52" s="165">
        <f ca="1">Schedule!L67</f>
        <v>0</v>
      </c>
      <c r="R52" s="164" t="e">
        <f t="shared" ca="1" si="8"/>
        <v>#N/A</v>
      </c>
      <c r="S52" s="165">
        <f ca="1">Schedule!M67</f>
        <v>0</v>
      </c>
      <c r="T52" s="164" t="e">
        <f t="shared" ca="1" si="9"/>
        <v>#N/A</v>
      </c>
      <c r="U52" s="165">
        <f ca="1">Schedule!N67</f>
        <v>0</v>
      </c>
      <c r="V52" s="164" t="e">
        <f t="shared" ca="1" si="10"/>
        <v>#N/A</v>
      </c>
      <c r="W52" s="165">
        <f ca="1">Schedule!O67</f>
        <v>0</v>
      </c>
      <c r="X52" s="164" t="e">
        <f t="shared" ca="1" si="11"/>
        <v>#N/A</v>
      </c>
      <c r="Y52" s="165">
        <f ca="1">Schedule!P67</f>
        <v>0</v>
      </c>
      <c r="Z52" s="164" t="e">
        <f t="shared" ca="1" si="12"/>
        <v>#N/A</v>
      </c>
      <c r="AA52" s="165">
        <f ca="1">Schedule!Q67</f>
        <v>0</v>
      </c>
      <c r="AB52" s="164" t="e">
        <f t="shared" ca="1" si="13"/>
        <v>#N/A</v>
      </c>
      <c r="AC52" s="165">
        <f ca="1">Schedule!R67</f>
        <v>0</v>
      </c>
      <c r="AD52" s="164" t="e">
        <f t="shared" ca="1" si="14"/>
        <v>#N/A</v>
      </c>
      <c r="AE52" s="165">
        <f ca="1">Schedule!S67</f>
        <v>0</v>
      </c>
    </row>
    <row r="53" spans="1:31" x14ac:dyDescent="0.2">
      <c r="A53" s="161" t="e">
        <f ca="1">IF(ISNA(Schedule!B68),NA(),Schedule!B68)</f>
        <v>#N/A</v>
      </c>
      <c r="B53" s="164" t="e">
        <f t="shared" ca="1" si="0"/>
        <v>#N/A</v>
      </c>
      <c r="C53" s="165">
        <f ca="1">Schedule!E68</f>
        <v>0</v>
      </c>
      <c r="D53" s="164" t="e">
        <f t="shared" ca="1" si="1"/>
        <v>#N/A</v>
      </c>
      <c r="E53" s="165">
        <f ca="1">Schedule!F68</f>
        <v>0</v>
      </c>
      <c r="F53" s="164" t="e">
        <f t="shared" ca="1" si="2"/>
        <v>#N/A</v>
      </c>
      <c r="G53" s="165">
        <f ca="1">Schedule!G68</f>
        <v>0</v>
      </c>
      <c r="H53" s="164" t="e">
        <f t="shared" ca="1" si="3"/>
        <v>#N/A</v>
      </c>
      <c r="I53" s="165">
        <f ca="1">Schedule!H68</f>
        <v>0</v>
      </c>
      <c r="J53" s="164" t="e">
        <f t="shared" ca="1" si="4"/>
        <v>#N/A</v>
      </c>
      <c r="K53" s="165">
        <f ca="1">Schedule!I68</f>
        <v>0</v>
      </c>
      <c r="L53" s="164" t="e">
        <f t="shared" ca="1" si="5"/>
        <v>#N/A</v>
      </c>
      <c r="M53" s="165">
        <f ca="1">Schedule!J68</f>
        <v>0</v>
      </c>
      <c r="N53" s="164" t="e">
        <f t="shared" ca="1" si="6"/>
        <v>#N/A</v>
      </c>
      <c r="O53" s="165">
        <f ca="1">Schedule!K68</f>
        <v>0</v>
      </c>
      <c r="P53" s="164" t="e">
        <f t="shared" ca="1" si="7"/>
        <v>#N/A</v>
      </c>
      <c r="Q53" s="165">
        <f ca="1">Schedule!L68</f>
        <v>0</v>
      </c>
      <c r="R53" s="164" t="e">
        <f t="shared" ca="1" si="8"/>
        <v>#N/A</v>
      </c>
      <c r="S53" s="165">
        <f ca="1">Schedule!M68</f>
        <v>0</v>
      </c>
      <c r="T53" s="164" t="e">
        <f t="shared" ca="1" si="9"/>
        <v>#N/A</v>
      </c>
      <c r="U53" s="165">
        <f ca="1">Schedule!N68</f>
        <v>0</v>
      </c>
      <c r="V53" s="164" t="e">
        <f t="shared" ca="1" si="10"/>
        <v>#N/A</v>
      </c>
      <c r="W53" s="165">
        <f ca="1">Schedule!O68</f>
        <v>0</v>
      </c>
      <c r="X53" s="164" t="e">
        <f t="shared" ca="1" si="11"/>
        <v>#N/A</v>
      </c>
      <c r="Y53" s="165">
        <f ca="1">Schedule!P68</f>
        <v>0</v>
      </c>
      <c r="Z53" s="164" t="e">
        <f t="shared" ca="1" si="12"/>
        <v>#N/A</v>
      </c>
      <c r="AA53" s="165">
        <f ca="1">Schedule!Q68</f>
        <v>0</v>
      </c>
      <c r="AB53" s="164" t="e">
        <f t="shared" ca="1" si="13"/>
        <v>#N/A</v>
      </c>
      <c r="AC53" s="165">
        <f ca="1">Schedule!R68</f>
        <v>0</v>
      </c>
      <c r="AD53" s="164" t="e">
        <f t="shared" ca="1" si="14"/>
        <v>#N/A</v>
      </c>
      <c r="AE53" s="165">
        <f ca="1">Schedule!S68</f>
        <v>0</v>
      </c>
    </row>
    <row r="54" spans="1:31" x14ac:dyDescent="0.2">
      <c r="A54" s="161" t="e">
        <f ca="1">IF(ISNA(Schedule!B69),NA(),Schedule!B69)</f>
        <v>#N/A</v>
      </c>
      <c r="B54" s="164" t="e">
        <f t="shared" ca="1" si="0"/>
        <v>#N/A</v>
      </c>
      <c r="C54" s="165">
        <f ca="1">Schedule!E69</f>
        <v>0</v>
      </c>
      <c r="D54" s="164" t="e">
        <f t="shared" ca="1" si="1"/>
        <v>#N/A</v>
      </c>
      <c r="E54" s="165">
        <f ca="1">Schedule!F69</f>
        <v>0</v>
      </c>
      <c r="F54" s="164" t="e">
        <f t="shared" ca="1" si="2"/>
        <v>#N/A</v>
      </c>
      <c r="G54" s="165">
        <f ca="1">Schedule!G69</f>
        <v>0</v>
      </c>
      <c r="H54" s="164" t="e">
        <f t="shared" ca="1" si="3"/>
        <v>#N/A</v>
      </c>
      <c r="I54" s="165">
        <f ca="1">Schedule!H69</f>
        <v>0</v>
      </c>
      <c r="J54" s="164" t="e">
        <f t="shared" ca="1" si="4"/>
        <v>#N/A</v>
      </c>
      <c r="K54" s="165">
        <f ca="1">Schedule!I69</f>
        <v>0</v>
      </c>
      <c r="L54" s="164" t="e">
        <f t="shared" ca="1" si="5"/>
        <v>#N/A</v>
      </c>
      <c r="M54" s="165">
        <f ca="1">Schedule!J69</f>
        <v>0</v>
      </c>
      <c r="N54" s="164" t="e">
        <f t="shared" ca="1" si="6"/>
        <v>#N/A</v>
      </c>
      <c r="O54" s="165">
        <f ca="1">Schedule!K69</f>
        <v>0</v>
      </c>
      <c r="P54" s="164" t="e">
        <f t="shared" ca="1" si="7"/>
        <v>#N/A</v>
      </c>
      <c r="Q54" s="165">
        <f ca="1">Schedule!L69</f>
        <v>0</v>
      </c>
      <c r="R54" s="164" t="e">
        <f t="shared" ca="1" si="8"/>
        <v>#N/A</v>
      </c>
      <c r="S54" s="165">
        <f ca="1">Schedule!M69</f>
        <v>0</v>
      </c>
      <c r="T54" s="164" t="e">
        <f t="shared" ca="1" si="9"/>
        <v>#N/A</v>
      </c>
      <c r="U54" s="165">
        <f ca="1">Schedule!N69</f>
        <v>0</v>
      </c>
      <c r="V54" s="164" t="e">
        <f t="shared" ca="1" si="10"/>
        <v>#N/A</v>
      </c>
      <c r="W54" s="165">
        <f ca="1">Schedule!O69</f>
        <v>0</v>
      </c>
      <c r="X54" s="164" t="e">
        <f t="shared" ca="1" si="11"/>
        <v>#N/A</v>
      </c>
      <c r="Y54" s="165">
        <f ca="1">Schedule!P69</f>
        <v>0</v>
      </c>
      <c r="Z54" s="164" t="e">
        <f t="shared" ca="1" si="12"/>
        <v>#N/A</v>
      </c>
      <c r="AA54" s="165">
        <f ca="1">Schedule!Q69</f>
        <v>0</v>
      </c>
      <c r="AB54" s="164" t="e">
        <f t="shared" ca="1" si="13"/>
        <v>#N/A</v>
      </c>
      <c r="AC54" s="165">
        <f ca="1">Schedule!R69</f>
        <v>0</v>
      </c>
      <c r="AD54" s="164" t="e">
        <f t="shared" ca="1" si="14"/>
        <v>#N/A</v>
      </c>
      <c r="AE54" s="165">
        <f ca="1">Schedule!S69</f>
        <v>0</v>
      </c>
    </row>
    <row r="55" spans="1:31" x14ac:dyDescent="0.2">
      <c r="A55" s="161" t="e">
        <f ca="1">IF(ISNA(Schedule!B70),NA(),Schedule!B70)</f>
        <v>#N/A</v>
      </c>
      <c r="B55" s="164" t="e">
        <f t="shared" ca="1" si="0"/>
        <v>#N/A</v>
      </c>
      <c r="C55" s="165">
        <f ca="1">Schedule!E70</f>
        <v>0</v>
      </c>
      <c r="D55" s="164" t="e">
        <f t="shared" ca="1" si="1"/>
        <v>#N/A</v>
      </c>
      <c r="E55" s="165">
        <f ca="1">Schedule!F70</f>
        <v>0</v>
      </c>
      <c r="F55" s="164" t="e">
        <f t="shared" ca="1" si="2"/>
        <v>#N/A</v>
      </c>
      <c r="G55" s="165">
        <f ca="1">Schedule!G70</f>
        <v>0</v>
      </c>
      <c r="H55" s="164" t="e">
        <f t="shared" ca="1" si="3"/>
        <v>#N/A</v>
      </c>
      <c r="I55" s="165">
        <f ca="1">Schedule!H70</f>
        <v>0</v>
      </c>
      <c r="J55" s="164" t="e">
        <f t="shared" ca="1" si="4"/>
        <v>#N/A</v>
      </c>
      <c r="K55" s="165">
        <f ca="1">Schedule!I70</f>
        <v>0</v>
      </c>
      <c r="L55" s="164" t="e">
        <f t="shared" ca="1" si="5"/>
        <v>#N/A</v>
      </c>
      <c r="M55" s="165">
        <f ca="1">Schedule!J70</f>
        <v>0</v>
      </c>
      <c r="N55" s="164" t="e">
        <f t="shared" ca="1" si="6"/>
        <v>#N/A</v>
      </c>
      <c r="O55" s="165">
        <f ca="1">Schedule!K70</f>
        <v>0</v>
      </c>
      <c r="P55" s="164" t="e">
        <f t="shared" ca="1" si="7"/>
        <v>#N/A</v>
      </c>
      <c r="Q55" s="165">
        <f ca="1">Schedule!L70</f>
        <v>0</v>
      </c>
      <c r="R55" s="164" t="e">
        <f t="shared" ca="1" si="8"/>
        <v>#N/A</v>
      </c>
      <c r="S55" s="165">
        <f ca="1">Schedule!M70</f>
        <v>0</v>
      </c>
      <c r="T55" s="164" t="e">
        <f t="shared" ca="1" si="9"/>
        <v>#N/A</v>
      </c>
      <c r="U55" s="165">
        <f ca="1">Schedule!N70</f>
        <v>0</v>
      </c>
      <c r="V55" s="164" t="e">
        <f t="shared" ca="1" si="10"/>
        <v>#N/A</v>
      </c>
      <c r="W55" s="165">
        <f ca="1">Schedule!O70</f>
        <v>0</v>
      </c>
      <c r="X55" s="164" t="e">
        <f t="shared" ca="1" si="11"/>
        <v>#N/A</v>
      </c>
      <c r="Y55" s="165">
        <f ca="1">Schedule!P70</f>
        <v>0</v>
      </c>
      <c r="Z55" s="164" t="e">
        <f t="shared" ca="1" si="12"/>
        <v>#N/A</v>
      </c>
      <c r="AA55" s="165">
        <f ca="1">Schedule!Q70</f>
        <v>0</v>
      </c>
      <c r="AB55" s="164" t="e">
        <f t="shared" ca="1" si="13"/>
        <v>#N/A</v>
      </c>
      <c r="AC55" s="165">
        <f ca="1">Schedule!R70</f>
        <v>0</v>
      </c>
      <c r="AD55" s="164" t="e">
        <f t="shared" ca="1" si="14"/>
        <v>#N/A</v>
      </c>
      <c r="AE55" s="165">
        <f ca="1">Schedule!S70</f>
        <v>0</v>
      </c>
    </row>
    <row r="56" spans="1:31" x14ac:dyDescent="0.2">
      <c r="A56" s="161" t="e">
        <f ca="1">IF(ISNA(Schedule!B71),NA(),Schedule!B71)</f>
        <v>#N/A</v>
      </c>
      <c r="B56" s="164" t="e">
        <f t="shared" ca="1" si="0"/>
        <v>#N/A</v>
      </c>
      <c r="C56" s="165">
        <f ca="1">Schedule!E71</f>
        <v>0</v>
      </c>
      <c r="D56" s="164" t="e">
        <f t="shared" ca="1" si="1"/>
        <v>#N/A</v>
      </c>
      <c r="E56" s="165">
        <f ca="1">Schedule!F71</f>
        <v>0</v>
      </c>
      <c r="F56" s="164" t="e">
        <f t="shared" ca="1" si="2"/>
        <v>#N/A</v>
      </c>
      <c r="G56" s="165">
        <f ca="1">Schedule!G71</f>
        <v>0</v>
      </c>
      <c r="H56" s="164" t="e">
        <f t="shared" ca="1" si="3"/>
        <v>#N/A</v>
      </c>
      <c r="I56" s="165">
        <f ca="1">Schedule!H71</f>
        <v>0</v>
      </c>
      <c r="J56" s="164" t="e">
        <f t="shared" ca="1" si="4"/>
        <v>#N/A</v>
      </c>
      <c r="K56" s="165">
        <f ca="1">Schedule!I71</f>
        <v>0</v>
      </c>
      <c r="L56" s="164" t="e">
        <f t="shared" ca="1" si="5"/>
        <v>#N/A</v>
      </c>
      <c r="M56" s="165">
        <f ca="1">Schedule!J71</f>
        <v>0</v>
      </c>
      <c r="N56" s="164" t="e">
        <f t="shared" ca="1" si="6"/>
        <v>#N/A</v>
      </c>
      <c r="O56" s="165">
        <f ca="1">Schedule!K71</f>
        <v>0</v>
      </c>
      <c r="P56" s="164" t="e">
        <f t="shared" ca="1" si="7"/>
        <v>#N/A</v>
      </c>
      <c r="Q56" s="165">
        <f ca="1">Schedule!L71</f>
        <v>0</v>
      </c>
      <c r="R56" s="164" t="e">
        <f t="shared" ca="1" si="8"/>
        <v>#N/A</v>
      </c>
      <c r="S56" s="165">
        <f ca="1">Schedule!M71</f>
        <v>0</v>
      </c>
      <c r="T56" s="164" t="e">
        <f t="shared" ca="1" si="9"/>
        <v>#N/A</v>
      </c>
      <c r="U56" s="165">
        <f ca="1">Schedule!N71</f>
        <v>0</v>
      </c>
      <c r="V56" s="164" t="e">
        <f t="shared" ca="1" si="10"/>
        <v>#N/A</v>
      </c>
      <c r="W56" s="165">
        <f ca="1">Schedule!O71</f>
        <v>0</v>
      </c>
      <c r="X56" s="164" t="e">
        <f t="shared" ca="1" si="11"/>
        <v>#N/A</v>
      </c>
      <c r="Y56" s="165">
        <f ca="1">Schedule!P71</f>
        <v>0</v>
      </c>
      <c r="Z56" s="164" t="e">
        <f t="shared" ca="1" si="12"/>
        <v>#N/A</v>
      </c>
      <c r="AA56" s="165">
        <f ca="1">Schedule!Q71</f>
        <v>0</v>
      </c>
      <c r="AB56" s="164" t="e">
        <f t="shared" ca="1" si="13"/>
        <v>#N/A</v>
      </c>
      <c r="AC56" s="165">
        <f ca="1">Schedule!R71</f>
        <v>0</v>
      </c>
      <c r="AD56" s="164" t="e">
        <f t="shared" ca="1" si="14"/>
        <v>#N/A</v>
      </c>
      <c r="AE56" s="165">
        <f ca="1">Schedule!S71</f>
        <v>0</v>
      </c>
    </row>
    <row r="57" spans="1:31" x14ac:dyDescent="0.2">
      <c r="A57" s="161" t="e">
        <f ca="1">IF(ISNA(Schedule!B72),NA(),Schedule!B72)</f>
        <v>#N/A</v>
      </c>
      <c r="B57" s="164" t="e">
        <f t="shared" ca="1" si="0"/>
        <v>#N/A</v>
      </c>
      <c r="C57" s="165">
        <f ca="1">Schedule!E72</f>
        <v>0</v>
      </c>
      <c r="D57" s="164" t="e">
        <f t="shared" ca="1" si="1"/>
        <v>#N/A</v>
      </c>
      <c r="E57" s="165">
        <f ca="1">Schedule!F72</f>
        <v>0</v>
      </c>
      <c r="F57" s="164" t="e">
        <f t="shared" ca="1" si="2"/>
        <v>#N/A</v>
      </c>
      <c r="G57" s="165">
        <f ca="1">Schedule!G72</f>
        <v>0</v>
      </c>
      <c r="H57" s="164" t="e">
        <f t="shared" ca="1" si="3"/>
        <v>#N/A</v>
      </c>
      <c r="I57" s="165">
        <f ca="1">Schedule!H72</f>
        <v>0</v>
      </c>
      <c r="J57" s="164" t="e">
        <f t="shared" ca="1" si="4"/>
        <v>#N/A</v>
      </c>
      <c r="K57" s="165">
        <f ca="1">Schedule!I72</f>
        <v>0</v>
      </c>
      <c r="L57" s="164" t="e">
        <f t="shared" ca="1" si="5"/>
        <v>#N/A</v>
      </c>
      <c r="M57" s="165">
        <f ca="1">Schedule!J72</f>
        <v>0</v>
      </c>
      <c r="N57" s="164" t="e">
        <f t="shared" ca="1" si="6"/>
        <v>#N/A</v>
      </c>
      <c r="O57" s="165">
        <f ca="1">Schedule!K72</f>
        <v>0</v>
      </c>
      <c r="P57" s="164" t="e">
        <f t="shared" ca="1" si="7"/>
        <v>#N/A</v>
      </c>
      <c r="Q57" s="165">
        <f ca="1">Schedule!L72</f>
        <v>0</v>
      </c>
      <c r="R57" s="164" t="e">
        <f t="shared" ca="1" si="8"/>
        <v>#N/A</v>
      </c>
      <c r="S57" s="165">
        <f ca="1">Schedule!M72</f>
        <v>0</v>
      </c>
      <c r="T57" s="164" t="e">
        <f t="shared" ca="1" si="9"/>
        <v>#N/A</v>
      </c>
      <c r="U57" s="165">
        <f ca="1">Schedule!N72</f>
        <v>0</v>
      </c>
      <c r="V57" s="164" t="e">
        <f t="shared" ca="1" si="10"/>
        <v>#N/A</v>
      </c>
      <c r="W57" s="165">
        <f ca="1">Schedule!O72</f>
        <v>0</v>
      </c>
      <c r="X57" s="164" t="e">
        <f t="shared" ca="1" si="11"/>
        <v>#N/A</v>
      </c>
      <c r="Y57" s="165">
        <f ca="1">Schedule!P72</f>
        <v>0</v>
      </c>
      <c r="Z57" s="164" t="e">
        <f t="shared" ca="1" si="12"/>
        <v>#N/A</v>
      </c>
      <c r="AA57" s="165">
        <f ca="1">Schedule!Q72</f>
        <v>0</v>
      </c>
      <c r="AB57" s="164" t="e">
        <f t="shared" ca="1" si="13"/>
        <v>#N/A</v>
      </c>
      <c r="AC57" s="165">
        <f ca="1">Schedule!R72</f>
        <v>0</v>
      </c>
      <c r="AD57" s="164" t="e">
        <f t="shared" ca="1" si="14"/>
        <v>#N/A</v>
      </c>
      <c r="AE57" s="165">
        <f ca="1">Schedule!S72</f>
        <v>0</v>
      </c>
    </row>
    <row r="58" spans="1:31" x14ac:dyDescent="0.2">
      <c r="A58" s="161" t="e">
        <f ca="1">IF(ISNA(Schedule!B73),NA(),Schedule!B73)</f>
        <v>#N/A</v>
      </c>
      <c r="B58" s="164" t="e">
        <f t="shared" ca="1" si="0"/>
        <v>#N/A</v>
      </c>
      <c r="C58" s="165">
        <f ca="1">Schedule!E73</f>
        <v>0</v>
      </c>
      <c r="D58" s="164" t="e">
        <f t="shared" ca="1" si="1"/>
        <v>#N/A</v>
      </c>
      <c r="E58" s="165">
        <f ca="1">Schedule!F73</f>
        <v>0</v>
      </c>
      <c r="F58" s="164" t="e">
        <f t="shared" ca="1" si="2"/>
        <v>#N/A</v>
      </c>
      <c r="G58" s="165">
        <f ca="1">Schedule!G73</f>
        <v>0</v>
      </c>
      <c r="H58" s="164" t="e">
        <f t="shared" ca="1" si="3"/>
        <v>#N/A</v>
      </c>
      <c r="I58" s="165">
        <f ca="1">Schedule!H73</f>
        <v>0</v>
      </c>
      <c r="J58" s="164" t="e">
        <f t="shared" ca="1" si="4"/>
        <v>#N/A</v>
      </c>
      <c r="K58" s="165">
        <f ca="1">Schedule!I73</f>
        <v>0</v>
      </c>
      <c r="L58" s="164" t="e">
        <f t="shared" ca="1" si="5"/>
        <v>#N/A</v>
      </c>
      <c r="M58" s="165">
        <f ca="1">Schedule!J73</f>
        <v>0</v>
      </c>
      <c r="N58" s="164" t="e">
        <f t="shared" ca="1" si="6"/>
        <v>#N/A</v>
      </c>
      <c r="O58" s="165">
        <f ca="1">Schedule!K73</f>
        <v>0</v>
      </c>
      <c r="P58" s="164" t="e">
        <f t="shared" ca="1" si="7"/>
        <v>#N/A</v>
      </c>
      <c r="Q58" s="165">
        <f ca="1">Schedule!L73</f>
        <v>0</v>
      </c>
      <c r="R58" s="164" t="e">
        <f t="shared" ca="1" si="8"/>
        <v>#N/A</v>
      </c>
      <c r="S58" s="165">
        <f ca="1">Schedule!M73</f>
        <v>0</v>
      </c>
      <c r="T58" s="164" t="e">
        <f t="shared" ca="1" si="9"/>
        <v>#N/A</v>
      </c>
      <c r="U58" s="165">
        <f ca="1">Schedule!N73</f>
        <v>0</v>
      </c>
      <c r="V58" s="164" t="e">
        <f t="shared" ca="1" si="10"/>
        <v>#N/A</v>
      </c>
      <c r="W58" s="165">
        <f ca="1">Schedule!O73</f>
        <v>0</v>
      </c>
      <c r="X58" s="164" t="e">
        <f t="shared" ca="1" si="11"/>
        <v>#N/A</v>
      </c>
      <c r="Y58" s="165">
        <f ca="1">Schedule!P73</f>
        <v>0</v>
      </c>
      <c r="Z58" s="164" t="e">
        <f t="shared" ca="1" si="12"/>
        <v>#N/A</v>
      </c>
      <c r="AA58" s="165">
        <f ca="1">Schedule!Q73</f>
        <v>0</v>
      </c>
      <c r="AB58" s="164" t="e">
        <f t="shared" ca="1" si="13"/>
        <v>#N/A</v>
      </c>
      <c r="AC58" s="165">
        <f ca="1">Schedule!R73</f>
        <v>0</v>
      </c>
      <c r="AD58" s="164" t="e">
        <f t="shared" ca="1" si="14"/>
        <v>#N/A</v>
      </c>
      <c r="AE58" s="165">
        <f ca="1">Schedule!S73</f>
        <v>0</v>
      </c>
    </row>
    <row r="59" spans="1:31" x14ac:dyDescent="0.2">
      <c r="A59" s="161" t="e">
        <f ca="1">IF(ISNA(Schedule!B74),NA(),Schedule!B74)</f>
        <v>#N/A</v>
      </c>
      <c r="B59" s="164" t="e">
        <f t="shared" ca="1" si="0"/>
        <v>#N/A</v>
      </c>
      <c r="C59" s="165">
        <f ca="1">Schedule!E74</f>
        <v>0</v>
      </c>
      <c r="D59" s="164" t="e">
        <f t="shared" ca="1" si="1"/>
        <v>#N/A</v>
      </c>
      <c r="E59" s="165">
        <f ca="1">Schedule!F74</f>
        <v>0</v>
      </c>
      <c r="F59" s="164" t="e">
        <f t="shared" ca="1" si="2"/>
        <v>#N/A</v>
      </c>
      <c r="G59" s="165">
        <f ca="1">Schedule!G74</f>
        <v>0</v>
      </c>
      <c r="H59" s="164" t="e">
        <f t="shared" ca="1" si="3"/>
        <v>#N/A</v>
      </c>
      <c r="I59" s="165">
        <f ca="1">Schedule!H74</f>
        <v>0</v>
      </c>
      <c r="J59" s="164" t="e">
        <f t="shared" ca="1" si="4"/>
        <v>#N/A</v>
      </c>
      <c r="K59" s="165">
        <f ca="1">Schedule!I74</f>
        <v>0</v>
      </c>
      <c r="L59" s="164" t="e">
        <f t="shared" ca="1" si="5"/>
        <v>#N/A</v>
      </c>
      <c r="M59" s="165">
        <f ca="1">Schedule!J74</f>
        <v>0</v>
      </c>
      <c r="N59" s="164" t="e">
        <f t="shared" ca="1" si="6"/>
        <v>#N/A</v>
      </c>
      <c r="O59" s="165">
        <f ca="1">Schedule!K74</f>
        <v>0</v>
      </c>
      <c r="P59" s="164" t="e">
        <f t="shared" ca="1" si="7"/>
        <v>#N/A</v>
      </c>
      <c r="Q59" s="165">
        <f ca="1">Schedule!L74</f>
        <v>0</v>
      </c>
      <c r="R59" s="164" t="e">
        <f t="shared" ca="1" si="8"/>
        <v>#N/A</v>
      </c>
      <c r="S59" s="165">
        <f ca="1">Schedule!M74</f>
        <v>0</v>
      </c>
      <c r="T59" s="164" t="e">
        <f t="shared" ca="1" si="9"/>
        <v>#N/A</v>
      </c>
      <c r="U59" s="165">
        <f ca="1">Schedule!N74</f>
        <v>0</v>
      </c>
      <c r="V59" s="164" t="e">
        <f t="shared" ca="1" si="10"/>
        <v>#N/A</v>
      </c>
      <c r="W59" s="165">
        <f ca="1">Schedule!O74</f>
        <v>0</v>
      </c>
      <c r="X59" s="164" t="e">
        <f t="shared" ca="1" si="11"/>
        <v>#N/A</v>
      </c>
      <c r="Y59" s="165">
        <f ca="1">Schedule!P74</f>
        <v>0</v>
      </c>
      <c r="Z59" s="164" t="e">
        <f t="shared" ca="1" si="12"/>
        <v>#N/A</v>
      </c>
      <c r="AA59" s="165">
        <f ca="1">Schedule!Q74</f>
        <v>0</v>
      </c>
      <c r="AB59" s="164" t="e">
        <f t="shared" ca="1" si="13"/>
        <v>#N/A</v>
      </c>
      <c r="AC59" s="165">
        <f ca="1">Schedule!R74</f>
        <v>0</v>
      </c>
      <c r="AD59" s="164" t="e">
        <f t="shared" ca="1" si="14"/>
        <v>#N/A</v>
      </c>
      <c r="AE59" s="165">
        <f ca="1">Schedule!S74</f>
        <v>0</v>
      </c>
    </row>
    <row r="60" spans="1:31" x14ac:dyDescent="0.2">
      <c r="A60" s="161" t="e">
        <f ca="1">IF(ISNA(Schedule!B75),NA(),Schedule!B75)</f>
        <v>#N/A</v>
      </c>
      <c r="B60" s="164" t="e">
        <f t="shared" ca="1" si="0"/>
        <v>#N/A</v>
      </c>
      <c r="C60" s="165">
        <f ca="1">Schedule!E75</f>
        <v>0</v>
      </c>
      <c r="D60" s="164" t="e">
        <f t="shared" ca="1" si="1"/>
        <v>#N/A</v>
      </c>
      <c r="E60" s="165">
        <f ca="1">Schedule!F75</f>
        <v>0</v>
      </c>
      <c r="F60" s="164" t="e">
        <f t="shared" ca="1" si="2"/>
        <v>#N/A</v>
      </c>
      <c r="G60" s="165">
        <f ca="1">Schedule!G75</f>
        <v>0</v>
      </c>
      <c r="H60" s="164" t="e">
        <f t="shared" ca="1" si="3"/>
        <v>#N/A</v>
      </c>
      <c r="I60" s="165">
        <f ca="1">Schedule!H75</f>
        <v>0</v>
      </c>
      <c r="J60" s="164" t="e">
        <f t="shared" ca="1" si="4"/>
        <v>#N/A</v>
      </c>
      <c r="K60" s="165">
        <f ca="1">Schedule!I75</f>
        <v>0</v>
      </c>
      <c r="L60" s="164" t="e">
        <f t="shared" ca="1" si="5"/>
        <v>#N/A</v>
      </c>
      <c r="M60" s="165">
        <f ca="1">Schedule!J75</f>
        <v>0</v>
      </c>
      <c r="N60" s="164" t="e">
        <f t="shared" ca="1" si="6"/>
        <v>#N/A</v>
      </c>
      <c r="O60" s="165">
        <f ca="1">Schedule!K75</f>
        <v>0</v>
      </c>
      <c r="P60" s="164" t="e">
        <f t="shared" ca="1" si="7"/>
        <v>#N/A</v>
      </c>
      <c r="Q60" s="165">
        <f ca="1">Schedule!L75</f>
        <v>0</v>
      </c>
      <c r="R60" s="164" t="e">
        <f t="shared" ca="1" si="8"/>
        <v>#N/A</v>
      </c>
      <c r="S60" s="165">
        <f ca="1">Schedule!M75</f>
        <v>0</v>
      </c>
      <c r="T60" s="164" t="e">
        <f t="shared" ca="1" si="9"/>
        <v>#N/A</v>
      </c>
      <c r="U60" s="165">
        <f ca="1">Schedule!N75</f>
        <v>0</v>
      </c>
      <c r="V60" s="164" t="e">
        <f t="shared" ca="1" si="10"/>
        <v>#N/A</v>
      </c>
      <c r="W60" s="165">
        <f ca="1">Schedule!O75</f>
        <v>0</v>
      </c>
      <c r="X60" s="164" t="e">
        <f t="shared" ca="1" si="11"/>
        <v>#N/A</v>
      </c>
      <c r="Y60" s="165">
        <f ca="1">Schedule!P75</f>
        <v>0</v>
      </c>
      <c r="Z60" s="164" t="e">
        <f t="shared" ca="1" si="12"/>
        <v>#N/A</v>
      </c>
      <c r="AA60" s="165">
        <f ca="1">Schedule!Q75</f>
        <v>0</v>
      </c>
      <c r="AB60" s="164" t="e">
        <f t="shared" ca="1" si="13"/>
        <v>#N/A</v>
      </c>
      <c r="AC60" s="165">
        <f ca="1">Schedule!R75</f>
        <v>0</v>
      </c>
      <c r="AD60" s="164" t="e">
        <f t="shared" ca="1" si="14"/>
        <v>#N/A</v>
      </c>
      <c r="AE60" s="165">
        <f ca="1">Schedule!S75</f>
        <v>0</v>
      </c>
    </row>
    <row r="61" spans="1:31" x14ac:dyDescent="0.2">
      <c r="A61" s="161" t="e">
        <f ca="1">IF(ISNA(Schedule!B76),NA(),Schedule!B76)</f>
        <v>#N/A</v>
      </c>
      <c r="B61" s="164" t="e">
        <f t="shared" ca="1" si="0"/>
        <v>#N/A</v>
      </c>
      <c r="C61" s="165">
        <f ca="1">Schedule!E76</f>
        <v>0</v>
      </c>
      <c r="D61" s="164" t="e">
        <f t="shared" ca="1" si="1"/>
        <v>#N/A</v>
      </c>
      <c r="E61" s="165">
        <f ca="1">Schedule!F76</f>
        <v>0</v>
      </c>
      <c r="F61" s="164" t="e">
        <f t="shared" ca="1" si="2"/>
        <v>#N/A</v>
      </c>
      <c r="G61" s="165">
        <f ca="1">Schedule!G76</f>
        <v>0</v>
      </c>
      <c r="H61" s="164" t="e">
        <f t="shared" ca="1" si="3"/>
        <v>#N/A</v>
      </c>
      <c r="I61" s="165">
        <f ca="1">Schedule!H76</f>
        <v>0</v>
      </c>
      <c r="J61" s="164" t="e">
        <f t="shared" ca="1" si="4"/>
        <v>#N/A</v>
      </c>
      <c r="K61" s="165">
        <f ca="1">Schedule!I76</f>
        <v>0</v>
      </c>
      <c r="L61" s="164" t="e">
        <f t="shared" ca="1" si="5"/>
        <v>#N/A</v>
      </c>
      <c r="M61" s="165">
        <f ca="1">Schedule!J76</f>
        <v>0</v>
      </c>
      <c r="N61" s="164" t="e">
        <f t="shared" ca="1" si="6"/>
        <v>#N/A</v>
      </c>
      <c r="O61" s="165">
        <f ca="1">Schedule!K76</f>
        <v>0</v>
      </c>
      <c r="P61" s="164" t="e">
        <f t="shared" ca="1" si="7"/>
        <v>#N/A</v>
      </c>
      <c r="Q61" s="165">
        <f ca="1">Schedule!L76</f>
        <v>0</v>
      </c>
      <c r="R61" s="164" t="e">
        <f t="shared" ca="1" si="8"/>
        <v>#N/A</v>
      </c>
      <c r="S61" s="165">
        <f ca="1">Schedule!M76</f>
        <v>0</v>
      </c>
      <c r="T61" s="164" t="e">
        <f t="shared" ca="1" si="9"/>
        <v>#N/A</v>
      </c>
      <c r="U61" s="165">
        <f ca="1">Schedule!N76</f>
        <v>0</v>
      </c>
      <c r="V61" s="164" t="e">
        <f t="shared" ca="1" si="10"/>
        <v>#N/A</v>
      </c>
      <c r="W61" s="165">
        <f ca="1">Schedule!O76</f>
        <v>0</v>
      </c>
      <c r="X61" s="164" t="e">
        <f t="shared" ca="1" si="11"/>
        <v>#N/A</v>
      </c>
      <c r="Y61" s="165">
        <f ca="1">Schedule!P76</f>
        <v>0</v>
      </c>
      <c r="Z61" s="164" t="e">
        <f t="shared" ca="1" si="12"/>
        <v>#N/A</v>
      </c>
      <c r="AA61" s="165">
        <f ca="1">Schedule!Q76</f>
        <v>0</v>
      </c>
      <c r="AB61" s="164" t="e">
        <f t="shared" ca="1" si="13"/>
        <v>#N/A</v>
      </c>
      <c r="AC61" s="165">
        <f ca="1">Schedule!R76</f>
        <v>0</v>
      </c>
      <c r="AD61" s="164" t="e">
        <f t="shared" ca="1" si="14"/>
        <v>#N/A</v>
      </c>
      <c r="AE61" s="165">
        <f ca="1">Schedule!S76</f>
        <v>0</v>
      </c>
    </row>
    <row r="62" spans="1:31" x14ac:dyDescent="0.2">
      <c r="A62" s="161" t="e">
        <f ca="1">IF(ISNA(Schedule!B77),NA(),Schedule!B77)</f>
        <v>#N/A</v>
      </c>
      <c r="B62" s="164" t="e">
        <f t="shared" ca="1" si="0"/>
        <v>#N/A</v>
      </c>
      <c r="C62" s="165">
        <f ca="1">Schedule!E77</f>
        <v>0</v>
      </c>
      <c r="D62" s="164" t="e">
        <f t="shared" ca="1" si="1"/>
        <v>#N/A</v>
      </c>
      <c r="E62" s="165">
        <f ca="1">Schedule!F77</f>
        <v>0</v>
      </c>
      <c r="F62" s="164" t="e">
        <f t="shared" ca="1" si="2"/>
        <v>#N/A</v>
      </c>
      <c r="G62" s="165">
        <f ca="1">Schedule!G77</f>
        <v>0</v>
      </c>
      <c r="H62" s="164" t="e">
        <f t="shared" ca="1" si="3"/>
        <v>#N/A</v>
      </c>
      <c r="I62" s="165">
        <f ca="1">Schedule!H77</f>
        <v>0</v>
      </c>
      <c r="J62" s="164" t="e">
        <f t="shared" ca="1" si="4"/>
        <v>#N/A</v>
      </c>
      <c r="K62" s="165">
        <f ca="1">Schedule!I77</f>
        <v>0</v>
      </c>
      <c r="L62" s="164" t="e">
        <f t="shared" ca="1" si="5"/>
        <v>#N/A</v>
      </c>
      <c r="M62" s="165">
        <f ca="1">Schedule!J77</f>
        <v>0</v>
      </c>
      <c r="N62" s="164" t="e">
        <f t="shared" ca="1" si="6"/>
        <v>#N/A</v>
      </c>
      <c r="O62" s="165">
        <f ca="1">Schedule!K77</f>
        <v>0</v>
      </c>
      <c r="P62" s="164" t="e">
        <f t="shared" ca="1" si="7"/>
        <v>#N/A</v>
      </c>
      <c r="Q62" s="165">
        <f ca="1">Schedule!L77</f>
        <v>0</v>
      </c>
      <c r="R62" s="164" t="e">
        <f t="shared" ca="1" si="8"/>
        <v>#N/A</v>
      </c>
      <c r="S62" s="165">
        <f ca="1">Schedule!M77</f>
        <v>0</v>
      </c>
      <c r="T62" s="164" t="e">
        <f t="shared" ca="1" si="9"/>
        <v>#N/A</v>
      </c>
      <c r="U62" s="165">
        <f ca="1">Schedule!N77</f>
        <v>0</v>
      </c>
      <c r="V62" s="164" t="e">
        <f t="shared" ca="1" si="10"/>
        <v>#N/A</v>
      </c>
      <c r="W62" s="165">
        <f ca="1">Schedule!O77</f>
        <v>0</v>
      </c>
      <c r="X62" s="164" t="e">
        <f t="shared" ca="1" si="11"/>
        <v>#N/A</v>
      </c>
      <c r="Y62" s="165">
        <f ca="1">Schedule!P77</f>
        <v>0</v>
      </c>
      <c r="Z62" s="164" t="e">
        <f t="shared" ca="1" si="12"/>
        <v>#N/A</v>
      </c>
      <c r="AA62" s="165">
        <f ca="1">Schedule!Q77</f>
        <v>0</v>
      </c>
      <c r="AB62" s="164" t="e">
        <f t="shared" ca="1" si="13"/>
        <v>#N/A</v>
      </c>
      <c r="AC62" s="165">
        <f ca="1">Schedule!R77</f>
        <v>0</v>
      </c>
      <c r="AD62" s="164" t="e">
        <f t="shared" ca="1" si="14"/>
        <v>#N/A</v>
      </c>
      <c r="AE62" s="165">
        <f ca="1">Schedule!S77</f>
        <v>0</v>
      </c>
    </row>
    <row r="63" spans="1:31" x14ac:dyDescent="0.2">
      <c r="A63" s="161" t="e">
        <f ca="1">IF(ISNA(Schedule!B78),NA(),Schedule!B78)</f>
        <v>#N/A</v>
      </c>
      <c r="B63" s="164" t="e">
        <f t="shared" ca="1" si="0"/>
        <v>#N/A</v>
      </c>
      <c r="C63" s="165">
        <f ca="1">Schedule!E78</f>
        <v>0</v>
      </c>
      <c r="D63" s="164" t="e">
        <f t="shared" ca="1" si="1"/>
        <v>#N/A</v>
      </c>
      <c r="E63" s="165">
        <f ca="1">Schedule!F78</f>
        <v>0</v>
      </c>
      <c r="F63" s="164" t="e">
        <f t="shared" ca="1" si="2"/>
        <v>#N/A</v>
      </c>
      <c r="G63" s="165">
        <f ca="1">Schedule!G78</f>
        <v>0</v>
      </c>
      <c r="H63" s="164" t="e">
        <f t="shared" ca="1" si="3"/>
        <v>#N/A</v>
      </c>
      <c r="I63" s="165">
        <f ca="1">Schedule!H78</f>
        <v>0</v>
      </c>
      <c r="J63" s="164" t="e">
        <f t="shared" ca="1" si="4"/>
        <v>#N/A</v>
      </c>
      <c r="K63" s="165">
        <f ca="1">Schedule!I78</f>
        <v>0</v>
      </c>
      <c r="L63" s="164" t="e">
        <f t="shared" ca="1" si="5"/>
        <v>#N/A</v>
      </c>
      <c r="M63" s="165">
        <f ca="1">Schedule!J78</f>
        <v>0</v>
      </c>
      <c r="N63" s="164" t="e">
        <f t="shared" ca="1" si="6"/>
        <v>#N/A</v>
      </c>
      <c r="O63" s="165">
        <f ca="1">Schedule!K78</f>
        <v>0</v>
      </c>
      <c r="P63" s="164" t="e">
        <f t="shared" ca="1" si="7"/>
        <v>#N/A</v>
      </c>
      <c r="Q63" s="165">
        <f ca="1">Schedule!L78</f>
        <v>0</v>
      </c>
      <c r="R63" s="164" t="e">
        <f t="shared" ca="1" si="8"/>
        <v>#N/A</v>
      </c>
      <c r="S63" s="165">
        <f ca="1">Schedule!M78</f>
        <v>0</v>
      </c>
      <c r="T63" s="164" t="e">
        <f t="shared" ca="1" si="9"/>
        <v>#N/A</v>
      </c>
      <c r="U63" s="165">
        <f ca="1">Schedule!N78</f>
        <v>0</v>
      </c>
      <c r="V63" s="164" t="e">
        <f t="shared" ca="1" si="10"/>
        <v>#N/A</v>
      </c>
      <c r="W63" s="165">
        <f ca="1">Schedule!O78</f>
        <v>0</v>
      </c>
      <c r="X63" s="164" t="e">
        <f t="shared" ca="1" si="11"/>
        <v>#N/A</v>
      </c>
      <c r="Y63" s="165">
        <f ca="1">Schedule!P78</f>
        <v>0</v>
      </c>
      <c r="Z63" s="164" t="e">
        <f t="shared" ca="1" si="12"/>
        <v>#N/A</v>
      </c>
      <c r="AA63" s="165">
        <f ca="1">Schedule!Q78</f>
        <v>0</v>
      </c>
      <c r="AB63" s="164" t="e">
        <f t="shared" ca="1" si="13"/>
        <v>#N/A</v>
      </c>
      <c r="AC63" s="165">
        <f ca="1">Schedule!R78</f>
        <v>0</v>
      </c>
      <c r="AD63" s="164" t="e">
        <f t="shared" ca="1" si="14"/>
        <v>#N/A</v>
      </c>
      <c r="AE63" s="165">
        <f ca="1">Schedule!S78</f>
        <v>0</v>
      </c>
    </row>
    <row r="64" spans="1:31" x14ac:dyDescent="0.2">
      <c r="A64" s="161" t="e">
        <f ca="1">IF(ISNA(Schedule!B79),NA(),Schedule!B79)</f>
        <v>#N/A</v>
      </c>
      <c r="B64" s="164" t="e">
        <f t="shared" ca="1" si="0"/>
        <v>#N/A</v>
      </c>
      <c r="C64" s="165">
        <f ca="1">Schedule!E79</f>
        <v>0</v>
      </c>
      <c r="D64" s="164" t="e">
        <f t="shared" ca="1" si="1"/>
        <v>#N/A</v>
      </c>
      <c r="E64" s="165">
        <f ca="1">Schedule!F79</f>
        <v>0</v>
      </c>
      <c r="F64" s="164" t="e">
        <f t="shared" ca="1" si="2"/>
        <v>#N/A</v>
      </c>
      <c r="G64" s="165">
        <f ca="1">Schedule!G79</f>
        <v>0</v>
      </c>
      <c r="H64" s="164" t="e">
        <f t="shared" ca="1" si="3"/>
        <v>#N/A</v>
      </c>
      <c r="I64" s="165">
        <f ca="1">Schedule!H79</f>
        <v>0</v>
      </c>
      <c r="J64" s="164" t="e">
        <f t="shared" ca="1" si="4"/>
        <v>#N/A</v>
      </c>
      <c r="K64" s="165">
        <f ca="1">Schedule!I79</f>
        <v>0</v>
      </c>
      <c r="L64" s="164" t="e">
        <f t="shared" ca="1" si="5"/>
        <v>#N/A</v>
      </c>
      <c r="M64" s="165">
        <f ca="1">Schedule!J79</f>
        <v>0</v>
      </c>
      <c r="N64" s="164" t="e">
        <f t="shared" ca="1" si="6"/>
        <v>#N/A</v>
      </c>
      <c r="O64" s="165">
        <f ca="1">Schedule!K79</f>
        <v>0</v>
      </c>
      <c r="P64" s="164" t="e">
        <f t="shared" ca="1" si="7"/>
        <v>#N/A</v>
      </c>
      <c r="Q64" s="165">
        <f ca="1">Schedule!L79</f>
        <v>0</v>
      </c>
      <c r="R64" s="164" t="e">
        <f t="shared" ca="1" si="8"/>
        <v>#N/A</v>
      </c>
      <c r="S64" s="165">
        <f ca="1">Schedule!M79</f>
        <v>0</v>
      </c>
      <c r="T64" s="164" t="e">
        <f t="shared" ca="1" si="9"/>
        <v>#N/A</v>
      </c>
      <c r="U64" s="165">
        <f ca="1">Schedule!N79</f>
        <v>0</v>
      </c>
      <c r="V64" s="164" t="e">
        <f t="shared" ca="1" si="10"/>
        <v>#N/A</v>
      </c>
      <c r="W64" s="165">
        <f ca="1">Schedule!O79</f>
        <v>0</v>
      </c>
      <c r="X64" s="164" t="e">
        <f t="shared" ca="1" si="11"/>
        <v>#N/A</v>
      </c>
      <c r="Y64" s="165">
        <f ca="1">Schedule!P79</f>
        <v>0</v>
      </c>
      <c r="Z64" s="164" t="e">
        <f t="shared" ca="1" si="12"/>
        <v>#N/A</v>
      </c>
      <c r="AA64" s="165">
        <f ca="1">Schedule!Q79</f>
        <v>0</v>
      </c>
      <c r="AB64" s="164" t="e">
        <f t="shared" ca="1" si="13"/>
        <v>#N/A</v>
      </c>
      <c r="AC64" s="165">
        <f ca="1">Schedule!R79</f>
        <v>0</v>
      </c>
      <c r="AD64" s="164" t="e">
        <f t="shared" ca="1" si="14"/>
        <v>#N/A</v>
      </c>
      <c r="AE64" s="165">
        <f ca="1">Schedule!S79</f>
        <v>0</v>
      </c>
    </row>
    <row r="65" spans="1:31" x14ac:dyDescent="0.2">
      <c r="A65" s="161" t="e">
        <f ca="1">IF(ISNA(Schedule!B80),NA(),Schedule!B80)</f>
        <v>#N/A</v>
      </c>
      <c r="B65" s="164" t="e">
        <f t="shared" ca="1" si="0"/>
        <v>#N/A</v>
      </c>
      <c r="C65" s="165">
        <f ca="1">Schedule!E80</f>
        <v>0</v>
      </c>
      <c r="D65" s="164" t="e">
        <f t="shared" ca="1" si="1"/>
        <v>#N/A</v>
      </c>
      <c r="E65" s="165">
        <f ca="1">Schedule!F80</f>
        <v>0</v>
      </c>
      <c r="F65" s="164" t="e">
        <f t="shared" ca="1" si="2"/>
        <v>#N/A</v>
      </c>
      <c r="G65" s="165">
        <f ca="1">Schedule!G80</f>
        <v>0</v>
      </c>
      <c r="H65" s="164" t="e">
        <f t="shared" ca="1" si="3"/>
        <v>#N/A</v>
      </c>
      <c r="I65" s="165">
        <f ca="1">Schedule!H80</f>
        <v>0</v>
      </c>
      <c r="J65" s="164" t="e">
        <f t="shared" ca="1" si="4"/>
        <v>#N/A</v>
      </c>
      <c r="K65" s="165">
        <f ca="1">Schedule!I80</f>
        <v>0</v>
      </c>
      <c r="L65" s="164" t="e">
        <f t="shared" ca="1" si="5"/>
        <v>#N/A</v>
      </c>
      <c r="M65" s="165">
        <f ca="1">Schedule!J80</f>
        <v>0</v>
      </c>
      <c r="N65" s="164" t="e">
        <f t="shared" ca="1" si="6"/>
        <v>#N/A</v>
      </c>
      <c r="O65" s="165">
        <f ca="1">Schedule!K80</f>
        <v>0</v>
      </c>
      <c r="P65" s="164" t="e">
        <f t="shared" ca="1" si="7"/>
        <v>#N/A</v>
      </c>
      <c r="Q65" s="165">
        <f ca="1">Schedule!L80</f>
        <v>0</v>
      </c>
      <c r="R65" s="164" t="e">
        <f t="shared" ca="1" si="8"/>
        <v>#N/A</v>
      </c>
      <c r="S65" s="165">
        <f ca="1">Schedule!M80</f>
        <v>0</v>
      </c>
      <c r="T65" s="164" t="e">
        <f t="shared" ca="1" si="9"/>
        <v>#N/A</v>
      </c>
      <c r="U65" s="165">
        <f ca="1">Schedule!N80</f>
        <v>0</v>
      </c>
      <c r="V65" s="164" t="e">
        <f t="shared" ca="1" si="10"/>
        <v>#N/A</v>
      </c>
      <c r="W65" s="165">
        <f ca="1">Schedule!O80</f>
        <v>0</v>
      </c>
      <c r="X65" s="164" t="e">
        <f t="shared" ca="1" si="11"/>
        <v>#N/A</v>
      </c>
      <c r="Y65" s="165">
        <f ca="1">Schedule!P80</f>
        <v>0</v>
      </c>
      <c r="Z65" s="164" t="e">
        <f t="shared" ca="1" si="12"/>
        <v>#N/A</v>
      </c>
      <c r="AA65" s="165">
        <f ca="1">Schedule!Q80</f>
        <v>0</v>
      </c>
      <c r="AB65" s="164" t="e">
        <f t="shared" ca="1" si="13"/>
        <v>#N/A</v>
      </c>
      <c r="AC65" s="165">
        <f ca="1">Schedule!R80</f>
        <v>0</v>
      </c>
      <c r="AD65" s="164" t="e">
        <f t="shared" ca="1" si="14"/>
        <v>#N/A</v>
      </c>
      <c r="AE65" s="165">
        <f ca="1">Schedule!S80</f>
        <v>0</v>
      </c>
    </row>
    <row r="66" spans="1:31" x14ac:dyDescent="0.2">
      <c r="A66" s="161" t="e">
        <f ca="1">IF(ISNA(Schedule!B81),NA(),Schedule!B81)</f>
        <v>#N/A</v>
      </c>
      <c r="B66" s="164" t="e">
        <f t="shared" ca="1" si="0"/>
        <v>#N/A</v>
      </c>
      <c r="C66" s="165">
        <f ca="1">Schedule!E81</f>
        <v>0</v>
      </c>
      <c r="D66" s="164" t="e">
        <f t="shared" ca="1" si="1"/>
        <v>#N/A</v>
      </c>
      <c r="E66" s="165">
        <f ca="1">Schedule!F81</f>
        <v>0</v>
      </c>
      <c r="F66" s="164" t="e">
        <f t="shared" ca="1" si="2"/>
        <v>#N/A</v>
      </c>
      <c r="G66" s="165">
        <f ca="1">Schedule!G81</f>
        <v>0</v>
      </c>
      <c r="H66" s="164" t="e">
        <f t="shared" ca="1" si="3"/>
        <v>#N/A</v>
      </c>
      <c r="I66" s="165">
        <f ca="1">Schedule!H81</f>
        <v>0</v>
      </c>
      <c r="J66" s="164" t="e">
        <f t="shared" ca="1" si="4"/>
        <v>#N/A</v>
      </c>
      <c r="K66" s="165">
        <f ca="1">Schedule!I81</f>
        <v>0</v>
      </c>
      <c r="L66" s="164" t="e">
        <f t="shared" ca="1" si="5"/>
        <v>#N/A</v>
      </c>
      <c r="M66" s="165">
        <f ca="1">Schedule!J81</f>
        <v>0</v>
      </c>
      <c r="N66" s="164" t="e">
        <f t="shared" ca="1" si="6"/>
        <v>#N/A</v>
      </c>
      <c r="O66" s="165">
        <f ca="1">Schedule!K81</f>
        <v>0</v>
      </c>
      <c r="P66" s="164" t="e">
        <f t="shared" ca="1" si="7"/>
        <v>#N/A</v>
      </c>
      <c r="Q66" s="165">
        <f ca="1">Schedule!L81</f>
        <v>0</v>
      </c>
      <c r="R66" s="164" t="e">
        <f t="shared" ca="1" si="8"/>
        <v>#N/A</v>
      </c>
      <c r="S66" s="165">
        <f ca="1">Schedule!M81</f>
        <v>0</v>
      </c>
      <c r="T66" s="164" t="e">
        <f t="shared" ca="1" si="9"/>
        <v>#N/A</v>
      </c>
      <c r="U66" s="165">
        <f ca="1">Schedule!N81</f>
        <v>0</v>
      </c>
      <c r="V66" s="164" t="e">
        <f t="shared" ca="1" si="10"/>
        <v>#N/A</v>
      </c>
      <c r="W66" s="165">
        <f ca="1">Schedule!O81</f>
        <v>0</v>
      </c>
      <c r="X66" s="164" t="e">
        <f t="shared" ca="1" si="11"/>
        <v>#N/A</v>
      </c>
      <c r="Y66" s="165">
        <f ca="1">Schedule!P81</f>
        <v>0</v>
      </c>
      <c r="Z66" s="164" t="e">
        <f t="shared" ca="1" si="12"/>
        <v>#N/A</v>
      </c>
      <c r="AA66" s="165">
        <f ca="1">Schedule!Q81</f>
        <v>0</v>
      </c>
      <c r="AB66" s="164" t="e">
        <f t="shared" ca="1" si="13"/>
        <v>#N/A</v>
      </c>
      <c r="AC66" s="165">
        <f ca="1">Schedule!R81</f>
        <v>0</v>
      </c>
      <c r="AD66" s="164" t="e">
        <f t="shared" ca="1" si="14"/>
        <v>#N/A</v>
      </c>
      <c r="AE66" s="165">
        <f ca="1">Schedule!S81</f>
        <v>0</v>
      </c>
    </row>
    <row r="67" spans="1:31" x14ac:dyDescent="0.2">
      <c r="A67" s="161" t="e">
        <f ca="1">IF(ISNA(Schedule!B82),NA(),Schedule!B82)</f>
        <v>#N/A</v>
      </c>
      <c r="B67" s="164" t="e">
        <f t="shared" ca="1" si="0"/>
        <v>#N/A</v>
      </c>
      <c r="C67" s="165">
        <f ca="1">Schedule!E82</f>
        <v>0</v>
      </c>
      <c r="D67" s="164" t="e">
        <f t="shared" ca="1" si="1"/>
        <v>#N/A</v>
      </c>
      <c r="E67" s="165">
        <f ca="1">Schedule!F82</f>
        <v>0</v>
      </c>
      <c r="F67" s="164" t="e">
        <f t="shared" ca="1" si="2"/>
        <v>#N/A</v>
      </c>
      <c r="G67" s="165">
        <f ca="1">Schedule!G82</f>
        <v>0</v>
      </c>
      <c r="H67" s="164" t="e">
        <f t="shared" ca="1" si="3"/>
        <v>#N/A</v>
      </c>
      <c r="I67" s="165">
        <f ca="1">Schedule!H82</f>
        <v>0</v>
      </c>
      <c r="J67" s="164" t="e">
        <f t="shared" ca="1" si="4"/>
        <v>#N/A</v>
      </c>
      <c r="K67" s="165">
        <f ca="1">Schedule!I82</f>
        <v>0</v>
      </c>
      <c r="L67" s="164" t="e">
        <f t="shared" ca="1" si="5"/>
        <v>#N/A</v>
      </c>
      <c r="M67" s="165">
        <f ca="1">Schedule!J82</f>
        <v>0</v>
      </c>
      <c r="N67" s="164" t="e">
        <f t="shared" ca="1" si="6"/>
        <v>#N/A</v>
      </c>
      <c r="O67" s="165">
        <f ca="1">Schedule!K82</f>
        <v>0</v>
      </c>
      <c r="P67" s="164" t="e">
        <f t="shared" ca="1" si="7"/>
        <v>#N/A</v>
      </c>
      <c r="Q67" s="165">
        <f ca="1">Schedule!L82</f>
        <v>0</v>
      </c>
      <c r="R67" s="164" t="e">
        <f t="shared" ca="1" si="8"/>
        <v>#N/A</v>
      </c>
      <c r="S67" s="165">
        <f ca="1">Schedule!M82</f>
        <v>0</v>
      </c>
      <c r="T67" s="164" t="e">
        <f t="shared" ca="1" si="9"/>
        <v>#N/A</v>
      </c>
      <c r="U67" s="165">
        <f ca="1">Schedule!N82</f>
        <v>0</v>
      </c>
      <c r="V67" s="164" t="e">
        <f t="shared" ca="1" si="10"/>
        <v>#N/A</v>
      </c>
      <c r="W67" s="165">
        <f ca="1">Schedule!O82</f>
        <v>0</v>
      </c>
      <c r="X67" s="164" t="e">
        <f t="shared" ca="1" si="11"/>
        <v>#N/A</v>
      </c>
      <c r="Y67" s="165">
        <f ca="1">Schedule!P82</f>
        <v>0</v>
      </c>
      <c r="Z67" s="164" t="e">
        <f t="shared" ca="1" si="12"/>
        <v>#N/A</v>
      </c>
      <c r="AA67" s="165">
        <f ca="1">Schedule!Q82</f>
        <v>0</v>
      </c>
      <c r="AB67" s="164" t="e">
        <f t="shared" ca="1" si="13"/>
        <v>#N/A</v>
      </c>
      <c r="AC67" s="165">
        <f ca="1">Schedule!R82</f>
        <v>0</v>
      </c>
      <c r="AD67" s="164" t="e">
        <f t="shared" ca="1" si="14"/>
        <v>#N/A</v>
      </c>
      <c r="AE67" s="165">
        <f ca="1">Schedule!S82</f>
        <v>0</v>
      </c>
    </row>
    <row r="68" spans="1:31" x14ac:dyDescent="0.2">
      <c r="A68" s="161" t="e">
        <f ca="1">IF(ISNA(Schedule!B83),NA(),Schedule!B83)</f>
        <v>#N/A</v>
      </c>
      <c r="B68" s="164" t="e">
        <f t="shared" ca="1" si="0"/>
        <v>#N/A</v>
      </c>
      <c r="C68" s="165">
        <f ca="1">Schedule!E83</f>
        <v>0</v>
      </c>
      <c r="D68" s="164" t="e">
        <f t="shared" ca="1" si="1"/>
        <v>#N/A</v>
      </c>
      <c r="E68" s="165">
        <f ca="1">Schedule!F83</f>
        <v>0</v>
      </c>
      <c r="F68" s="164" t="e">
        <f t="shared" ca="1" si="2"/>
        <v>#N/A</v>
      </c>
      <c r="G68" s="165">
        <f ca="1">Schedule!G83</f>
        <v>0</v>
      </c>
      <c r="H68" s="164" t="e">
        <f t="shared" ca="1" si="3"/>
        <v>#N/A</v>
      </c>
      <c r="I68" s="165">
        <f ca="1">Schedule!H83</f>
        <v>0</v>
      </c>
      <c r="J68" s="164" t="e">
        <f t="shared" ca="1" si="4"/>
        <v>#N/A</v>
      </c>
      <c r="K68" s="165">
        <f ca="1">Schedule!I83</f>
        <v>0</v>
      </c>
      <c r="L68" s="164" t="e">
        <f t="shared" ca="1" si="5"/>
        <v>#N/A</v>
      </c>
      <c r="M68" s="165">
        <f ca="1">Schedule!J83</f>
        <v>0</v>
      </c>
      <c r="N68" s="164" t="e">
        <f t="shared" ca="1" si="6"/>
        <v>#N/A</v>
      </c>
      <c r="O68" s="165">
        <f ca="1">Schedule!K83</f>
        <v>0</v>
      </c>
      <c r="P68" s="164" t="e">
        <f t="shared" ca="1" si="7"/>
        <v>#N/A</v>
      </c>
      <c r="Q68" s="165">
        <f ca="1">Schedule!L83</f>
        <v>0</v>
      </c>
      <c r="R68" s="164" t="e">
        <f t="shared" ca="1" si="8"/>
        <v>#N/A</v>
      </c>
      <c r="S68" s="165">
        <f ca="1">Schedule!M83</f>
        <v>0</v>
      </c>
      <c r="T68" s="164" t="e">
        <f t="shared" ca="1" si="9"/>
        <v>#N/A</v>
      </c>
      <c r="U68" s="165">
        <f ca="1">Schedule!N83</f>
        <v>0</v>
      </c>
      <c r="V68" s="164" t="e">
        <f t="shared" ca="1" si="10"/>
        <v>#N/A</v>
      </c>
      <c r="W68" s="165">
        <f ca="1">Schedule!O83</f>
        <v>0</v>
      </c>
      <c r="X68" s="164" t="e">
        <f t="shared" ca="1" si="11"/>
        <v>#N/A</v>
      </c>
      <c r="Y68" s="165">
        <f ca="1">Schedule!P83</f>
        <v>0</v>
      </c>
      <c r="Z68" s="164" t="e">
        <f t="shared" ca="1" si="12"/>
        <v>#N/A</v>
      </c>
      <c r="AA68" s="165">
        <f ca="1">Schedule!Q83</f>
        <v>0</v>
      </c>
      <c r="AB68" s="164" t="e">
        <f t="shared" ca="1" si="13"/>
        <v>#N/A</v>
      </c>
      <c r="AC68" s="165">
        <f ca="1">Schedule!R83</f>
        <v>0</v>
      </c>
      <c r="AD68" s="164" t="e">
        <f t="shared" ca="1" si="14"/>
        <v>#N/A</v>
      </c>
      <c r="AE68" s="165">
        <f ca="1">Schedule!S83</f>
        <v>0</v>
      </c>
    </row>
    <row r="69" spans="1:31" x14ac:dyDescent="0.2">
      <c r="A69" s="161" t="e">
        <f ca="1">IF(ISNA(Schedule!B84),NA(),Schedule!B84)</f>
        <v>#N/A</v>
      </c>
      <c r="B69" s="164" t="e">
        <f t="shared" ca="1" si="0"/>
        <v>#N/A</v>
      </c>
      <c r="C69" s="165">
        <f ca="1">Schedule!E84</f>
        <v>0</v>
      </c>
      <c r="D69" s="164" t="e">
        <f t="shared" ca="1" si="1"/>
        <v>#N/A</v>
      </c>
      <c r="E69" s="165">
        <f ca="1">Schedule!F84</f>
        <v>0</v>
      </c>
      <c r="F69" s="164" t="e">
        <f t="shared" ca="1" si="2"/>
        <v>#N/A</v>
      </c>
      <c r="G69" s="165">
        <f ca="1">Schedule!G84</f>
        <v>0</v>
      </c>
      <c r="H69" s="164" t="e">
        <f t="shared" ca="1" si="3"/>
        <v>#N/A</v>
      </c>
      <c r="I69" s="165">
        <f ca="1">Schedule!H84</f>
        <v>0</v>
      </c>
      <c r="J69" s="164" t="e">
        <f t="shared" ca="1" si="4"/>
        <v>#N/A</v>
      </c>
      <c r="K69" s="165">
        <f ca="1">Schedule!I84</f>
        <v>0</v>
      </c>
      <c r="L69" s="164" t="e">
        <f t="shared" ca="1" si="5"/>
        <v>#N/A</v>
      </c>
      <c r="M69" s="165">
        <f ca="1">Schedule!J84</f>
        <v>0</v>
      </c>
      <c r="N69" s="164" t="e">
        <f t="shared" ca="1" si="6"/>
        <v>#N/A</v>
      </c>
      <c r="O69" s="165">
        <f ca="1">Schedule!K84</f>
        <v>0</v>
      </c>
      <c r="P69" s="164" t="e">
        <f t="shared" ca="1" si="7"/>
        <v>#N/A</v>
      </c>
      <c r="Q69" s="165">
        <f ca="1">Schedule!L84</f>
        <v>0</v>
      </c>
      <c r="R69" s="164" t="e">
        <f t="shared" ca="1" si="8"/>
        <v>#N/A</v>
      </c>
      <c r="S69" s="165">
        <f ca="1">Schedule!M84</f>
        <v>0</v>
      </c>
      <c r="T69" s="164" t="e">
        <f t="shared" ca="1" si="9"/>
        <v>#N/A</v>
      </c>
      <c r="U69" s="165">
        <f ca="1">Schedule!N84</f>
        <v>0</v>
      </c>
      <c r="V69" s="164" t="e">
        <f t="shared" ca="1" si="10"/>
        <v>#N/A</v>
      </c>
      <c r="W69" s="165">
        <f ca="1">Schedule!O84</f>
        <v>0</v>
      </c>
      <c r="X69" s="164" t="e">
        <f t="shared" ca="1" si="11"/>
        <v>#N/A</v>
      </c>
      <c r="Y69" s="165">
        <f ca="1">Schedule!P84</f>
        <v>0</v>
      </c>
      <c r="Z69" s="164" t="e">
        <f t="shared" ca="1" si="12"/>
        <v>#N/A</v>
      </c>
      <c r="AA69" s="165">
        <f ca="1">Schedule!Q84</f>
        <v>0</v>
      </c>
      <c r="AB69" s="164" t="e">
        <f t="shared" ca="1" si="13"/>
        <v>#N/A</v>
      </c>
      <c r="AC69" s="165">
        <f ca="1">Schedule!R84</f>
        <v>0</v>
      </c>
      <c r="AD69" s="164" t="e">
        <f t="shared" ca="1" si="14"/>
        <v>#N/A</v>
      </c>
      <c r="AE69" s="165">
        <f ca="1">Schedule!S84</f>
        <v>0</v>
      </c>
    </row>
    <row r="70" spans="1:31" x14ac:dyDescent="0.2">
      <c r="A70" s="161" t="e">
        <f ca="1">IF(ISNA(Schedule!B85),NA(),Schedule!B85)</f>
        <v>#N/A</v>
      </c>
      <c r="B70" s="164" t="e">
        <f t="shared" ref="B70:B133" ca="1" si="15">IF(OR(ROW()=2,C70&lt;&gt;0),-COLUMN()/2-1,NA())</f>
        <v>#N/A</v>
      </c>
      <c r="C70" s="165">
        <f ca="1">Schedule!E85</f>
        <v>0</v>
      </c>
      <c r="D70" s="164" t="e">
        <f t="shared" ref="D70:D133" ca="1" si="16">IF(OR(ROW()=2,E70&lt;&gt;0),-COLUMN()/2-1,NA())</f>
        <v>#N/A</v>
      </c>
      <c r="E70" s="165">
        <f ca="1">Schedule!F85</f>
        <v>0</v>
      </c>
      <c r="F70" s="164" t="e">
        <f t="shared" ref="F70:F133" ca="1" si="17">IF(OR(ROW()=2,G70&lt;&gt;0),-COLUMN()/2-1,NA())</f>
        <v>#N/A</v>
      </c>
      <c r="G70" s="165">
        <f ca="1">Schedule!G85</f>
        <v>0</v>
      </c>
      <c r="H70" s="164" t="e">
        <f t="shared" ref="H70:H133" ca="1" si="18">IF(OR(ROW()=2,I70&lt;&gt;0),-COLUMN()/2-1,NA())</f>
        <v>#N/A</v>
      </c>
      <c r="I70" s="165">
        <f ca="1">Schedule!H85</f>
        <v>0</v>
      </c>
      <c r="J70" s="164" t="e">
        <f t="shared" ref="J70:J133" ca="1" si="19">IF(OR(ROW()=2,K70&lt;&gt;0),-COLUMN()/2-1,NA())</f>
        <v>#N/A</v>
      </c>
      <c r="K70" s="165">
        <f ca="1">Schedule!I85</f>
        <v>0</v>
      </c>
      <c r="L70" s="164" t="e">
        <f t="shared" ref="L70:L133" ca="1" si="20">IF(OR(ROW()=2,M70&lt;&gt;0),-COLUMN()/2-1,NA())</f>
        <v>#N/A</v>
      </c>
      <c r="M70" s="165">
        <f ca="1">Schedule!J85</f>
        <v>0</v>
      </c>
      <c r="N70" s="164" t="e">
        <f t="shared" ref="N70:N133" ca="1" si="21">IF(OR(ROW()=2,O70&lt;&gt;0),-COLUMN()/2-1,NA())</f>
        <v>#N/A</v>
      </c>
      <c r="O70" s="165">
        <f ca="1">Schedule!K85</f>
        <v>0</v>
      </c>
      <c r="P70" s="164" t="e">
        <f t="shared" ref="P70:P133" ca="1" si="22">IF(OR(ROW()=2,Q70&lt;&gt;0),-COLUMN()/2-1,NA())</f>
        <v>#N/A</v>
      </c>
      <c r="Q70" s="165">
        <f ca="1">Schedule!L85</f>
        <v>0</v>
      </c>
      <c r="R70" s="164" t="e">
        <f t="shared" ref="R70:R133" ca="1" si="23">IF(OR(ROW()=2,S70&lt;&gt;0),-COLUMN()/2-1,NA())</f>
        <v>#N/A</v>
      </c>
      <c r="S70" s="165">
        <f ca="1">Schedule!M85</f>
        <v>0</v>
      </c>
      <c r="T70" s="164" t="e">
        <f t="shared" ref="T70:T133" ca="1" si="24">IF(OR(ROW()=2,U70&lt;&gt;0),-COLUMN()/2-1,NA())</f>
        <v>#N/A</v>
      </c>
      <c r="U70" s="165">
        <f ca="1">Schedule!N85</f>
        <v>0</v>
      </c>
      <c r="V70" s="164" t="e">
        <f t="shared" ref="V70:V133" ca="1" si="25">IF(OR(ROW()=2,W70&lt;&gt;0),-COLUMN()/2-1,NA())</f>
        <v>#N/A</v>
      </c>
      <c r="W70" s="165">
        <f ca="1">Schedule!O85</f>
        <v>0</v>
      </c>
      <c r="X70" s="164" t="e">
        <f t="shared" ref="X70:X133" ca="1" si="26">IF(OR(ROW()=2,Y70&lt;&gt;0),-COLUMN()/2-1,NA())</f>
        <v>#N/A</v>
      </c>
      <c r="Y70" s="165">
        <f ca="1">Schedule!P85</f>
        <v>0</v>
      </c>
      <c r="Z70" s="164" t="e">
        <f t="shared" ref="Z70:Z133" ca="1" si="27">IF(OR(ROW()=2,AA70&lt;&gt;0),-COLUMN()/2-1,NA())</f>
        <v>#N/A</v>
      </c>
      <c r="AA70" s="165">
        <f ca="1">Schedule!Q85</f>
        <v>0</v>
      </c>
      <c r="AB70" s="164" t="e">
        <f t="shared" ref="AB70:AB133" ca="1" si="28">IF(OR(ROW()=2,AC70&lt;&gt;0),-COLUMN()/2-1,NA())</f>
        <v>#N/A</v>
      </c>
      <c r="AC70" s="165">
        <f ca="1">Schedule!R85</f>
        <v>0</v>
      </c>
      <c r="AD70" s="164" t="e">
        <f t="shared" ref="AD70:AD133" ca="1" si="29">IF(OR(ROW()=2,AE70&lt;&gt;0),-COLUMN()/2-1,NA())</f>
        <v>#N/A</v>
      </c>
      <c r="AE70" s="165">
        <f ca="1">Schedule!S85</f>
        <v>0</v>
      </c>
    </row>
    <row r="71" spans="1:31" x14ac:dyDescent="0.2">
      <c r="A71" s="161" t="e">
        <f ca="1">IF(ISNA(Schedule!B86),NA(),Schedule!B86)</f>
        <v>#N/A</v>
      </c>
      <c r="B71" s="164" t="e">
        <f t="shared" ca="1" si="15"/>
        <v>#N/A</v>
      </c>
      <c r="C71" s="165">
        <f ca="1">Schedule!E86</f>
        <v>0</v>
      </c>
      <c r="D71" s="164" t="e">
        <f t="shared" ca="1" si="16"/>
        <v>#N/A</v>
      </c>
      <c r="E71" s="165">
        <f ca="1">Schedule!F86</f>
        <v>0</v>
      </c>
      <c r="F71" s="164" t="e">
        <f t="shared" ca="1" si="17"/>
        <v>#N/A</v>
      </c>
      <c r="G71" s="165">
        <f ca="1">Schedule!G86</f>
        <v>0</v>
      </c>
      <c r="H71" s="164" t="e">
        <f t="shared" ca="1" si="18"/>
        <v>#N/A</v>
      </c>
      <c r="I71" s="165">
        <f ca="1">Schedule!H86</f>
        <v>0</v>
      </c>
      <c r="J71" s="164" t="e">
        <f t="shared" ca="1" si="19"/>
        <v>#N/A</v>
      </c>
      <c r="K71" s="165">
        <f ca="1">Schedule!I86</f>
        <v>0</v>
      </c>
      <c r="L71" s="164" t="e">
        <f t="shared" ca="1" si="20"/>
        <v>#N/A</v>
      </c>
      <c r="M71" s="165">
        <f ca="1">Schedule!J86</f>
        <v>0</v>
      </c>
      <c r="N71" s="164" t="e">
        <f t="shared" ca="1" si="21"/>
        <v>#N/A</v>
      </c>
      <c r="O71" s="165">
        <f ca="1">Schedule!K86</f>
        <v>0</v>
      </c>
      <c r="P71" s="164" t="e">
        <f t="shared" ca="1" si="22"/>
        <v>#N/A</v>
      </c>
      <c r="Q71" s="165">
        <f ca="1">Schedule!L86</f>
        <v>0</v>
      </c>
      <c r="R71" s="164" t="e">
        <f t="shared" ca="1" si="23"/>
        <v>#N/A</v>
      </c>
      <c r="S71" s="165">
        <f ca="1">Schedule!M86</f>
        <v>0</v>
      </c>
      <c r="T71" s="164" t="e">
        <f t="shared" ca="1" si="24"/>
        <v>#N/A</v>
      </c>
      <c r="U71" s="165">
        <f ca="1">Schedule!N86</f>
        <v>0</v>
      </c>
      <c r="V71" s="164" t="e">
        <f t="shared" ca="1" si="25"/>
        <v>#N/A</v>
      </c>
      <c r="W71" s="165">
        <f ca="1">Schedule!O86</f>
        <v>0</v>
      </c>
      <c r="X71" s="164" t="e">
        <f t="shared" ca="1" si="26"/>
        <v>#N/A</v>
      </c>
      <c r="Y71" s="165">
        <f ca="1">Schedule!P86</f>
        <v>0</v>
      </c>
      <c r="Z71" s="164" t="e">
        <f t="shared" ca="1" si="27"/>
        <v>#N/A</v>
      </c>
      <c r="AA71" s="165">
        <f ca="1">Schedule!Q86</f>
        <v>0</v>
      </c>
      <c r="AB71" s="164" t="e">
        <f t="shared" ca="1" si="28"/>
        <v>#N/A</v>
      </c>
      <c r="AC71" s="165">
        <f ca="1">Schedule!R86</f>
        <v>0</v>
      </c>
      <c r="AD71" s="164" t="e">
        <f t="shared" ca="1" si="29"/>
        <v>#N/A</v>
      </c>
      <c r="AE71" s="165">
        <f ca="1">Schedule!S86</f>
        <v>0</v>
      </c>
    </row>
    <row r="72" spans="1:31" x14ac:dyDescent="0.2">
      <c r="A72" s="161" t="e">
        <f ca="1">IF(ISNA(Schedule!B87),NA(),Schedule!B87)</f>
        <v>#N/A</v>
      </c>
      <c r="B72" s="164" t="e">
        <f t="shared" ca="1" si="15"/>
        <v>#N/A</v>
      </c>
      <c r="C72" s="165">
        <f ca="1">Schedule!E87</f>
        <v>0</v>
      </c>
      <c r="D72" s="164" t="e">
        <f t="shared" ca="1" si="16"/>
        <v>#N/A</v>
      </c>
      <c r="E72" s="165">
        <f ca="1">Schedule!F87</f>
        <v>0</v>
      </c>
      <c r="F72" s="164" t="e">
        <f t="shared" ca="1" si="17"/>
        <v>#N/A</v>
      </c>
      <c r="G72" s="165">
        <f ca="1">Schedule!G87</f>
        <v>0</v>
      </c>
      <c r="H72" s="164" t="e">
        <f t="shared" ca="1" si="18"/>
        <v>#N/A</v>
      </c>
      <c r="I72" s="165">
        <f ca="1">Schedule!H87</f>
        <v>0</v>
      </c>
      <c r="J72" s="164" t="e">
        <f t="shared" ca="1" si="19"/>
        <v>#N/A</v>
      </c>
      <c r="K72" s="165">
        <f ca="1">Schedule!I87</f>
        <v>0</v>
      </c>
      <c r="L72" s="164" t="e">
        <f t="shared" ca="1" si="20"/>
        <v>#N/A</v>
      </c>
      <c r="M72" s="165">
        <f ca="1">Schedule!J87</f>
        <v>0</v>
      </c>
      <c r="N72" s="164" t="e">
        <f t="shared" ca="1" si="21"/>
        <v>#N/A</v>
      </c>
      <c r="O72" s="165">
        <f ca="1">Schedule!K87</f>
        <v>0</v>
      </c>
      <c r="P72" s="164" t="e">
        <f t="shared" ca="1" si="22"/>
        <v>#N/A</v>
      </c>
      <c r="Q72" s="165">
        <f ca="1">Schedule!L87</f>
        <v>0</v>
      </c>
      <c r="R72" s="164" t="e">
        <f t="shared" ca="1" si="23"/>
        <v>#N/A</v>
      </c>
      <c r="S72" s="165">
        <f ca="1">Schedule!M87</f>
        <v>0</v>
      </c>
      <c r="T72" s="164" t="e">
        <f t="shared" ca="1" si="24"/>
        <v>#N/A</v>
      </c>
      <c r="U72" s="165">
        <f ca="1">Schedule!N87</f>
        <v>0</v>
      </c>
      <c r="V72" s="164" t="e">
        <f t="shared" ca="1" si="25"/>
        <v>#N/A</v>
      </c>
      <c r="W72" s="165">
        <f ca="1">Schedule!O87</f>
        <v>0</v>
      </c>
      <c r="X72" s="164" t="e">
        <f t="shared" ca="1" si="26"/>
        <v>#N/A</v>
      </c>
      <c r="Y72" s="165">
        <f ca="1">Schedule!P87</f>
        <v>0</v>
      </c>
      <c r="Z72" s="164" t="e">
        <f t="shared" ca="1" si="27"/>
        <v>#N/A</v>
      </c>
      <c r="AA72" s="165">
        <f ca="1">Schedule!Q87</f>
        <v>0</v>
      </c>
      <c r="AB72" s="164" t="e">
        <f t="shared" ca="1" si="28"/>
        <v>#N/A</v>
      </c>
      <c r="AC72" s="165">
        <f ca="1">Schedule!R87</f>
        <v>0</v>
      </c>
      <c r="AD72" s="164" t="e">
        <f t="shared" ca="1" si="29"/>
        <v>#N/A</v>
      </c>
      <c r="AE72" s="165">
        <f ca="1">Schedule!S87</f>
        <v>0</v>
      </c>
    </row>
    <row r="73" spans="1:31" x14ac:dyDescent="0.2">
      <c r="A73" s="161" t="e">
        <f ca="1">IF(ISNA(Schedule!B88),NA(),Schedule!B88)</f>
        <v>#N/A</v>
      </c>
      <c r="B73" s="164" t="e">
        <f t="shared" ca="1" si="15"/>
        <v>#N/A</v>
      </c>
      <c r="C73" s="165">
        <f ca="1">Schedule!E88</f>
        <v>0</v>
      </c>
      <c r="D73" s="164" t="e">
        <f t="shared" ca="1" si="16"/>
        <v>#N/A</v>
      </c>
      <c r="E73" s="165">
        <f ca="1">Schedule!F88</f>
        <v>0</v>
      </c>
      <c r="F73" s="164" t="e">
        <f t="shared" ca="1" si="17"/>
        <v>#N/A</v>
      </c>
      <c r="G73" s="165">
        <f ca="1">Schedule!G88</f>
        <v>0</v>
      </c>
      <c r="H73" s="164" t="e">
        <f t="shared" ca="1" si="18"/>
        <v>#N/A</v>
      </c>
      <c r="I73" s="165">
        <f ca="1">Schedule!H88</f>
        <v>0</v>
      </c>
      <c r="J73" s="164" t="e">
        <f t="shared" ca="1" si="19"/>
        <v>#N/A</v>
      </c>
      <c r="K73" s="165">
        <f ca="1">Schedule!I88</f>
        <v>0</v>
      </c>
      <c r="L73" s="164" t="e">
        <f t="shared" ca="1" si="20"/>
        <v>#N/A</v>
      </c>
      <c r="M73" s="165">
        <f ca="1">Schedule!J88</f>
        <v>0</v>
      </c>
      <c r="N73" s="164" t="e">
        <f t="shared" ca="1" si="21"/>
        <v>#N/A</v>
      </c>
      <c r="O73" s="165">
        <f ca="1">Schedule!K88</f>
        <v>0</v>
      </c>
      <c r="P73" s="164" t="e">
        <f t="shared" ca="1" si="22"/>
        <v>#N/A</v>
      </c>
      <c r="Q73" s="165">
        <f ca="1">Schedule!L88</f>
        <v>0</v>
      </c>
      <c r="R73" s="164" t="e">
        <f t="shared" ca="1" si="23"/>
        <v>#N/A</v>
      </c>
      <c r="S73" s="165">
        <f ca="1">Schedule!M88</f>
        <v>0</v>
      </c>
      <c r="T73" s="164" t="e">
        <f t="shared" ca="1" si="24"/>
        <v>#N/A</v>
      </c>
      <c r="U73" s="165">
        <f ca="1">Schedule!N88</f>
        <v>0</v>
      </c>
      <c r="V73" s="164" t="e">
        <f t="shared" ca="1" si="25"/>
        <v>#N/A</v>
      </c>
      <c r="W73" s="165">
        <f ca="1">Schedule!O88</f>
        <v>0</v>
      </c>
      <c r="X73" s="164" t="e">
        <f t="shared" ca="1" si="26"/>
        <v>#N/A</v>
      </c>
      <c r="Y73" s="165">
        <f ca="1">Schedule!P88</f>
        <v>0</v>
      </c>
      <c r="Z73" s="164" t="e">
        <f t="shared" ca="1" si="27"/>
        <v>#N/A</v>
      </c>
      <c r="AA73" s="165">
        <f ca="1">Schedule!Q88</f>
        <v>0</v>
      </c>
      <c r="AB73" s="164" t="e">
        <f t="shared" ca="1" si="28"/>
        <v>#N/A</v>
      </c>
      <c r="AC73" s="165">
        <f ca="1">Schedule!R88</f>
        <v>0</v>
      </c>
      <c r="AD73" s="164" t="e">
        <f t="shared" ca="1" si="29"/>
        <v>#N/A</v>
      </c>
      <c r="AE73" s="165">
        <f ca="1">Schedule!S88</f>
        <v>0</v>
      </c>
    </row>
    <row r="74" spans="1:31" x14ac:dyDescent="0.2">
      <c r="A74" s="161" t="e">
        <f ca="1">IF(ISNA(Schedule!B89),NA(),Schedule!B89)</f>
        <v>#N/A</v>
      </c>
      <c r="B74" s="164" t="e">
        <f t="shared" ca="1" si="15"/>
        <v>#N/A</v>
      </c>
      <c r="C74" s="165">
        <f ca="1">Schedule!E89</f>
        <v>0</v>
      </c>
      <c r="D74" s="164" t="e">
        <f t="shared" ca="1" si="16"/>
        <v>#N/A</v>
      </c>
      <c r="E74" s="165">
        <f ca="1">Schedule!F89</f>
        <v>0</v>
      </c>
      <c r="F74" s="164" t="e">
        <f t="shared" ca="1" si="17"/>
        <v>#N/A</v>
      </c>
      <c r="G74" s="165">
        <f ca="1">Schedule!G89</f>
        <v>0</v>
      </c>
      <c r="H74" s="164" t="e">
        <f t="shared" ca="1" si="18"/>
        <v>#N/A</v>
      </c>
      <c r="I74" s="165">
        <f ca="1">Schedule!H89</f>
        <v>0</v>
      </c>
      <c r="J74" s="164" t="e">
        <f t="shared" ca="1" si="19"/>
        <v>#N/A</v>
      </c>
      <c r="K74" s="165">
        <f ca="1">Schedule!I89</f>
        <v>0</v>
      </c>
      <c r="L74" s="164" t="e">
        <f t="shared" ca="1" si="20"/>
        <v>#N/A</v>
      </c>
      <c r="M74" s="165">
        <f ca="1">Schedule!J89</f>
        <v>0</v>
      </c>
      <c r="N74" s="164" t="e">
        <f t="shared" ca="1" si="21"/>
        <v>#N/A</v>
      </c>
      <c r="O74" s="165">
        <f ca="1">Schedule!K89</f>
        <v>0</v>
      </c>
      <c r="P74" s="164" t="e">
        <f t="shared" ca="1" si="22"/>
        <v>#N/A</v>
      </c>
      <c r="Q74" s="165">
        <f ca="1">Schedule!L89</f>
        <v>0</v>
      </c>
      <c r="R74" s="164" t="e">
        <f t="shared" ca="1" si="23"/>
        <v>#N/A</v>
      </c>
      <c r="S74" s="165">
        <f ca="1">Schedule!M89</f>
        <v>0</v>
      </c>
      <c r="T74" s="164" t="e">
        <f t="shared" ca="1" si="24"/>
        <v>#N/A</v>
      </c>
      <c r="U74" s="165">
        <f ca="1">Schedule!N89</f>
        <v>0</v>
      </c>
      <c r="V74" s="164" t="e">
        <f t="shared" ca="1" si="25"/>
        <v>#N/A</v>
      </c>
      <c r="W74" s="165">
        <f ca="1">Schedule!O89</f>
        <v>0</v>
      </c>
      <c r="X74" s="164" t="e">
        <f t="shared" ca="1" si="26"/>
        <v>#N/A</v>
      </c>
      <c r="Y74" s="165">
        <f ca="1">Schedule!P89</f>
        <v>0</v>
      </c>
      <c r="Z74" s="164" t="e">
        <f t="shared" ca="1" si="27"/>
        <v>#N/A</v>
      </c>
      <c r="AA74" s="165">
        <f ca="1">Schedule!Q89</f>
        <v>0</v>
      </c>
      <c r="AB74" s="164" t="e">
        <f t="shared" ca="1" si="28"/>
        <v>#N/A</v>
      </c>
      <c r="AC74" s="165">
        <f ca="1">Schedule!R89</f>
        <v>0</v>
      </c>
      <c r="AD74" s="164" t="e">
        <f t="shared" ca="1" si="29"/>
        <v>#N/A</v>
      </c>
      <c r="AE74" s="165">
        <f ca="1">Schedule!S89</f>
        <v>0</v>
      </c>
    </row>
    <row r="75" spans="1:31" x14ac:dyDescent="0.2">
      <c r="A75" s="161" t="e">
        <f ca="1">IF(ISNA(Schedule!B90),NA(),Schedule!B90)</f>
        <v>#N/A</v>
      </c>
      <c r="B75" s="164" t="e">
        <f t="shared" ca="1" si="15"/>
        <v>#N/A</v>
      </c>
      <c r="C75" s="165">
        <f ca="1">Schedule!E90</f>
        <v>0</v>
      </c>
      <c r="D75" s="164" t="e">
        <f t="shared" ca="1" si="16"/>
        <v>#N/A</v>
      </c>
      <c r="E75" s="165">
        <f ca="1">Schedule!F90</f>
        <v>0</v>
      </c>
      <c r="F75" s="164" t="e">
        <f t="shared" ca="1" si="17"/>
        <v>#N/A</v>
      </c>
      <c r="G75" s="165">
        <f ca="1">Schedule!G90</f>
        <v>0</v>
      </c>
      <c r="H75" s="164" t="e">
        <f t="shared" ca="1" si="18"/>
        <v>#N/A</v>
      </c>
      <c r="I75" s="165">
        <f ca="1">Schedule!H90</f>
        <v>0</v>
      </c>
      <c r="J75" s="164" t="e">
        <f t="shared" ca="1" si="19"/>
        <v>#N/A</v>
      </c>
      <c r="K75" s="165">
        <f ca="1">Schedule!I90</f>
        <v>0</v>
      </c>
      <c r="L75" s="164" t="e">
        <f t="shared" ca="1" si="20"/>
        <v>#N/A</v>
      </c>
      <c r="M75" s="165">
        <f ca="1">Schedule!J90</f>
        <v>0</v>
      </c>
      <c r="N75" s="164" t="e">
        <f t="shared" ca="1" si="21"/>
        <v>#N/A</v>
      </c>
      <c r="O75" s="165">
        <f ca="1">Schedule!K90</f>
        <v>0</v>
      </c>
      <c r="P75" s="164" t="e">
        <f t="shared" ca="1" si="22"/>
        <v>#N/A</v>
      </c>
      <c r="Q75" s="165">
        <f ca="1">Schedule!L90</f>
        <v>0</v>
      </c>
      <c r="R75" s="164" t="e">
        <f t="shared" ca="1" si="23"/>
        <v>#N/A</v>
      </c>
      <c r="S75" s="165">
        <f ca="1">Schedule!M90</f>
        <v>0</v>
      </c>
      <c r="T75" s="164" t="e">
        <f t="shared" ca="1" si="24"/>
        <v>#N/A</v>
      </c>
      <c r="U75" s="165">
        <f ca="1">Schedule!N90</f>
        <v>0</v>
      </c>
      <c r="V75" s="164" t="e">
        <f t="shared" ca="1" si="25"/>
        <v>#N/A</v>
      </c>
      <c r="W75" s="165">
        <f ca="1">Schedule!O90</f>
        <v>0</v>
      </c>
      <c r="X75" s="164" t="e">
        <f t="shared" ca="1" si="26"/>
        <v>#N/A</v>
      </c>
      <c r="Y75" s="165">
        <f ca="1">Schedule!P90</f>
        <v>0</v>
      </c>
      <c r="Z75" s="164" t="e">
        <f t="shared" ca="1" si="27"/>
        <v>#N/A</v>
      </c>
      <c r="AA75" s="165">
        <f ca="1">Schedule!Q90</f>
        <v>0</v>
      </c>
      <c r="AB75" s="164" t="e">
        <f t="shared" ca="1" si="28"/>
        <v>#N/A</v>
      </c>
      <c r="AC75" s="165">
        <f ca="1">Schedule!R90</f>
        <v>0</v>
      </c>
      <c r="AD75" s="164" t="e">
        <f t="shared" ca="1" si="29"/>
        <v>#N/A</v>
      </c>
      <c r="AE75" s="165">
        <f ca="1">Schedule!S90</f>
        <v>0</v>
      </c>
    </row>
    <row r="76" spans="1:31" x14ac:dyDescent="0.2">
      <c r="A76" s="161" t="e">
        <f ca="1">IF(ISNA(Schedule!B91),NA(),Schedule!B91)</f>
        <v>#N/A</v>
      </c>
      <c r="B76" s="164" t="e">
        <f t="shared" ca="1" si="15"/>
        <v>#N/A</v>
      </c>
      <c r="C76" s="165">
        <f ca="1">Schedule!E91</f>
        <v>0</v>
      </c>
      <c r="D76" s="164" t="e">
        <f t="shared" ca="1" si="16"/>
        <v>#N/A</v>
      </c>
      <c r="E76" s="165">
        <f ca="1">Schedule!F91</f>
        <v>0</v>
      </c>
      <c r="F76" s="164" t="e">
        <f t="shared" ca="1" si="17"/>
        <v>#N/A</v>
      </c>
      <c r="G76" s="165">
        <f ca="1">Schedule!G91</f>
        <v>0</v>
      </c>
      <c r="H76" s="164" t="e">
        <f t="shared" ca="1" si="18"/>
        <v>#N/A</v>
      </c>
      <c r="I76" s="165">
        <f ca="1">Schedule!H91</f>
        <v>0</v>
      </c>
      <c r="J76" s="164" t="e">
        <f t="shared" ca="1" si="19"/>
        <v>#N/A</v>
      </c>
      <c r="K76" s="165">
        <f ca="1">Schedule!I91</f>
        <v>0</v>
      </c>
      <c r="L76" s="164" t="e">
        <f t="shared" ca="1" si="20"/>
        <v>#N/A</v>
      </c>
      <c r="M76" s="165">
        <f ca="1">Schedule!J91</f>
        <v>0</v>
      </c>
      <c r="N76" s="164" t="e">
        <f t="shared" ca="1" si="21"/>
        <v>#N/A</v>
      </c>
      <c r="O76" s="165">
        <f ca="1">Schedule!K91</f>
        <v>0</v>
      </c>
      <c r="P76" s="164" t="e">
        <f t="shared" ca="1" si="22"/>
        <v>#N/A</v>
      </c>
      <c r="Q76" s="165">
        <f ca="1">Schedule!L91</f>
        <v>0</v>
      </c>
      <c r="R76" s="164" t="e">
        <f t="shared" ca="1" si="23"/>
        <v>#N/A</v>
      </c>
      <c r="S76" s="165">
        <f ca="1">Schedule!M91</f>
        <v>0</v>
      </c>
      <c r="T76" s="164" t="e">
        <f t="shared" ca="1" si="24"/>
        <v>#N/A</v>
      </c>
      <c r="U76" s="165">
        <f ca="1">Schedule!N91</f>
        <v>0</v>
      </c>
      <c r="V76" s="164" t="e">
        <f t="shared" ca="1" si="25"/>
        <v>#N/A</v>
      </c>
      <c r="W76" s="165">
        <f ca="1">Schedule!O91</f>
        <v>0</v>
      </c>
      <c r="X76" s="164" t="e">
        <f t="shared" ca="1" si="26"/>
        <v>#N/A</v>
      </c>
      <c r="Y76" s="165">
        <f ca="1">Schedule!P91</f>
        <v>0</v>
      </c>
      <c r="Z76" s="164" t="e">
        <f t="shared" ca="1" si="27"/>
        <v>#N/A</v>
      </c>
      <c r="AA76" s="165">
        <f ca="1">Schedule!Q91</f>
        <v>0</v>
      </c>
      <c r="AB76" s="164" t="e">
        <f t="shared" ca="1" si="28"/>
        <v>#N/A</v>
      </c>
      <c r="AC76" s="165">
        <f ca="1">Schedule!R91</f>
        <v>0</v>
      </c>
      <c r="AD76" s="164" t="e">
        <f t="shared" ca="1" si="29"/>
        <v>#N/A</v>
      </c>
      <c r="AE76" s="165">
        <f ca="1">Schedule!S91</f>
        <v>0</v>
      </c>
    </row>
    <row r="77" spans="1:31" x14ac:dyDescent="0.2">
      <c r="A77" s="161" t="e">
        <f ca="1">IF(ISNA(Schedule!B92),NA(),Schedule!B92)</f>
        <v>#N/A</v>
      </c>
      <c r="B77" s="164" t="e">
        <f t="shared" ca="1" si="15"/>
        <v>#N/A</v>
      </c>
      <c r="C77" s="165">
        <f ca="1">Schedule!E92</f>
        <v>0</v>
      </c>
      <c r="D77" s="164" t="e">
        <f t="shared" ca="1" si="16"/>
        <v>#N/A</v>
      </c>
      <c r="E77" s="165">
        <f ca="1">Schedule!F92</f>
        <v>0</v>
      </c>
      <c r="F77" s="164" t="e">
        <f t="shared" ca="1" si="17"/>
        <v>#N/A</v>
      </c>
      <c r="G77" s="165">
        <f ca="1">Schedule!G92</f>
        <v>0</v>
      </c>
      <c r="H77" s="164" t="e">
        <f t="shared" ca="1" si="18"/>
        <v>#N/A</v>
      </c>
      <c r="I77" s="165">
        <f ca="1">Schedule!H92</f>
        <v>0</v>
      </c>
      <c r="J77" s="164" t="e">
        <f t="shared" ca="1" si="19"/>
        <v>#N/A</v>
      </c>
      <c r="K77" s="165">
        <f ca="1">Schedule!I92</f>
        <v>0</v>
      </c>
      <c r="L77" s="164" t="e">
        <f t="shared" ca="1" si="20"/>
        <v>#N/A</v>
      </c>
      <c r="M77" s="165">
        <f ca="1">Schedule!J92</f>
        <v>0</v>
      </c>
      <c r="N77" s="164" t="e">
        <f t="shared" ca="1" si="21"/>
        <v>#N/A</v>
      </c>
      <c r="O77" s="165">
        <f ca="1">Schedule!K92</f>
        <v>0</v>
      </c>
      <c r="P77" s="164" t="e">
        <f t="shared" ca="1" si="22"/>
        <v>#N/A</v>
      </c>
      <c r="Q77" s="165">
        <f ca="1">Schedule!L92</f>
        <v>0</v>
      </c>
      <c r="R77" s="164" t="e">
        <f t="shared" ca="1" si="23"/>
        <v>#N/A</v>
      </c>
      <c r="S77" s="165">
        <f ca="1">Schedule!M92</f>
        <v>0</v>
      </c>
      <c r="T77" s="164" t="e">
        <f t="shared" ca="1" si="24"/>
        <v>#N/A</v>
      </c>
      <c r="U77" s="165">
        <f ca="1">Schedule!N92</f>
        <v>0</v>
      </c>
      <c r="V77" s="164" t="e">
        <f t="shared" ca="1" si="25"/>
        <v>#N/A</v>
      </c>
      <c r="W77" s="165">
        <f ca="1">Schedule!O92</f>
        <v>0</v>
      </c>
      <c r="X77" s="164" t="e">
        <f t="shared" ca="1" si="26"/>
        <v>#N/A</v>
      </c>
      <c r="Y77" s="165">
        <f ca="1">Schedule!P92</f>
        <v>0</v>
      </c>
      <c r="Z77" s="164" t="e">
        <f t="shared" ca="1" si="27"/>
        <v>#N/A</v>
      </c>
      <c r="AA77" s="165">
        <f ca="1">Schedule!Q92</f>
        <v>0</v>
      </c>
      <c r="AB77" s="164" t="e">
        <f t="shared" ca="1" si="28"/>
        <v>#N/A</v>
      </c>
      <c r="AC77" s="165">
        <f ca="1">Schedule!R92</f>
        <v>0</v>
      </c>
      <c r="AD77" s="164" t="e">
        <f t="shared" ca="1" si="29"/>
        <v>#N/A</v>
      </c>
      <c r="AE77" s="165">
        <f ca="1">Schedule!S92</f>
        <v>0</v>
      </c>
    </row>
    <row r="78" spans="1:31" x14ac:dyDescent="0.2">
      <c r="A78" s="161" t="e">
        <f ca="1">IF(ISNA(Schedule!B93),NA(),Schedule!B93)</f>
        <v>#N/A</v>
      </c>
      <c r="B78" s="164" t="e">
        <f t="shared" ca="1" si="15"/>
        <v>#N/A</v>
      </c>
      <c r="C78" s="165">
        <f ca="1">Schedule!E93</f>
        <v>0</v>
      </c>
      <c r="D78" s="164" t="e">
        <f t="shared" ca="1" si="16"/>
        <v>#N/A</v>
      </c>
      <c r="E78" s="165">
        <f ca="1">Schedule!F93</f>
        <v>0</v>
      </c>
      <c r="F78" s="164" t="e">
        <f t="shared" ca="1" si="17"/>
        <v>#N/A</v>
      </c>
      <c r="G78" s="165">
        <f ca="1">Schedule!G93</f>
        <v>0</v>
      </c>
      <c r="H78" s="164" t="e">
        <f t="shared" ca="1" si="18"/>
        <v>#N/A</v>
      </c>
      <c r="I78" s="165">
        <f ca="1">Schedule!H93</f>
        <v>0</v>
      </c>
      <c r="J78" s="164" t="e">
        <f t="shared" ca="1" si="19"/>
        <v>#N/A</v>
      </c>
      <c r="K78" s="165">
        <f ca="1">Schedule!I93</f>
        <v>0</v>
      </c>
      <c r="L78" s="164" t="e">
        <f t="shared" ca="1" si="20"/>
        <v>#N/A</v>
      </c>
      <c r="M78" s="165">
        <f ca="1">Schedule!J93</f>
        <v>0</v>
      </c>
      <c r="N78" s="164" t="e">
        <f t="shared" ca="1" si="21"/>
        <v>#N/A</v>
      </c>
      <c r="O78" s="165">
        <f ca="1">Schedule!K93</f>
        <v>0</v>
      </c>
      <c r="P78" s="164" t="e">
        <f t="shared" ca="1" si="22"/>
        <v>#N/A</v>
      </c>
      <c r="Q78" s="165">
        <f ca="1">Schedule!L93</f>
        <v>0</v>
      </c>
      <c r="R78" s="164" t="e">
        <f t="shared" ca="1" si="23"/>
        <v>#N/A</v>
      </c>
      <c r="S78" s="165">
        <f ca="1">Schedule!M93</f>
        <v>0</v>
      </c>
      <c r="T78" s="164" t="e">
        <f t="shared" ca="1" si="24"/>
        <v>#N/A</v>
      </c>
      <c r="U78" s="165">
        <f ca="1">Schedule!N93</f>
        <v>0</v>
      </c>
      <c r="V78" s="164" t="e">
        <f t="shared" ca="1" si="25"/>
        <v>#N/A</v>
      </c>
      <c r="W78" s="165">
        <f ca="1">Schedule!O93</f>
        <v>0</v>
      </c>
      <c r="X78" s="164" t="e">
        <f t="shared" ca="1" si="26"/>
        <v>#N/A</v>
      </c>
      <c r="Y78" s="165">
        <f ca="1">Schedule!P93</f>
        <v>0</v>
      </c>
      <c r="Z78" s="164" t="e">
        <f t="shared" ca="1" si="27"/>
        <v>#N/A</v>
      </c>
      <c r="AA78" s="165">
        <f ca="1">Schedule!Q93</f>
        <v>0</v>
      </c>
      <c r="AB78" s="164" t="e">
        <f t="shared" ca="1" si="28"/>
        <v>#N/A</v>
      </c>
      <c r="AC78" s="165">
        <f ca="1">Schedule!R93</f>
        <v>0</v>
      </c>
      <c r="AD78" s="164" t="e">
        <f t="shared" ca="1" si="29"/>
        <v>#N/A</v>
      </c>
      <c r="AE78" s="165">
        <f ca="1">Schedule!S93</f>
        <v>0</v>
      </c>
    </row>
    <row r="79" spans="1:31" x14ac:dyDescent="0.2">
      <c r="A79" s="161" t="e">
        <f ca="1">IF(ISNA(Schedule!B94),NA(),Schedule!B94)</f>
        <v>#N/A</v>
      </c>
      <c r="B79" s="164" t="e">
        <f t="shared" ca="1" si="15"/>
        <v>#N/A</v>
      </c>
      <c r="C79" s="165">
        <f ca="1">Schedule!E94</f>
        <v>0</v>
      </c>
      <c r="D79" s="164" t="e">
        <f t="shared" ca="1" si="16"/>
        <v>#N/A</v>
      </c>
      <c r="E79" s="165">
        <f ca="1">Schedule!F94</f>
        <v>0</v>
      </c>
      <c r="F79" s="164" t="e">
        <f t="shared" ca="1" si="17"/>
        <v>#N/A</v>
      </c>
      <c r="G79" s="165">
        <f ca="1">Schedule!G94</f>
        <v>0</v>
      </c>
      <c r="H79" s="164" t="e">
        <f t="shared" ca="1" si="18"/>
        <v>#N/A</v>
      </c>
      <c r="I79" s="165">
        <f ca="1">Schedule!H94</f>
        <v>0</v>
      </c>
      <c r="J79" s="164" t="e">
        <f t="shared" ca="1" si="19"/>
        <v>#N/A</v>
      </c>
      <c r="K79" s="165">
        <f ca="1">Schedule!I94</f>
        <v>0</v>
      </c>
      <c r="L79" s="164" t="e">
        <f t="shared" ca="1" si="20"/>
        <v>#N/A</v>
      </c>
      <c r="M79" s="165">
        <f ca="1">Schedule!J94</f>
        <v>0</v>
      </c>
      <c r="N79" s="164" t="e">
        <f t="shared" ca="1" si="21"/>
        <v>#N/A</v>
      </c>
      <c r="O79" s="165">
        <f ca="1">Schedule!K94</f>
        <v>0</v>
      </c>
      <c r="P79" s="164" t="e">
        <f t="shared" ca="1" si="22"/>
        <v>#N/A</v>
      </c>
      <c r="Q79" s="165">
        <f ca="1">Schedule!L94</f>
        <v>0</v>
      </c>
      <c r="R79" s="164" t="e">
        <f t="shared" ca="1" si="23"/>
        <v>#N/A</v>
      </c>
      <c r="S79" s="165">
        <f ca="1">Schedule!M94</f>
        <v>0</v>
      </c>
      <c r="T79" s="164" t="e">
        <f t="shared" ca="1" si="24"/>
        <v>#N/A</v>
      </c>
      <c r="U79" s="165">
        <f ca="1">Schedule!N94</f>
        <v>0</v>
      </c>
      <c r="V79" s="164" t="e">
        <f t="shared" ca="1" si="25"/>
        <v>#N/A</v>
      </c>
      <c r="W79" s="165">
        <f ca="1">Schedule!O94</f>
        <v>0</v>
      </c>
      <c r="X79" s="164" t="e">
        <f t="shared" ca="1" si="26"/>
        <v>#N/A</v>
      </c>
      <c r="Y79" s="165">
        <f ca="1">Schedule!P94</f>
        <v>0</v>
      </c>
      <c r="Z79" s="164" t="e">
        <f t="shared" ca="1" si="27"/>
        <v>#N/A</v>
      </c>
      <c r="AA79" s="165">
        <f ca="1">Schedule!Q94</f>
        <v>0</v>
      </c>
      <c r="AB79" s="164" t="e">
        <f t="shared" ca="1" si="28"/>
        <v>#N/A</v>
      </c>
      <c r="AC79" s="165">
        <f ca="1">Schedule!R94</f>
        <v>0</v>
      </c>
      <c r="AD79" s="164" t="e">
        <f t="shared" ca="1" si="29"/>
        <v>#N/A</v>
      </c>
      <c r="AE79" s="165">
        <f ca="1">Schedule!S94</f>
        <v>0</v>
      </c>
    </row>
    <row r="80" spans="1:31" x14ac:dyDescent="0.2">
      <c r="A80" s="161" t="e">
        <f ca="1">IF(ISNA(Schedule!B95),NA(),Schedule!B95)</f>
        <v>#N/A</v>
      </c>
      <c r="B80" s="164" t="e">
        <f t="shared" ca="1" si="15"/>
        <v>#N/A</v>
      </c>
      <c r="C80" s="165">
        <f ca="1">Schedule!E95</f>
        <v>0</v>
      </c>
      <c r="D80" s="164" t="e">
        <f t="shared" ca="1" si="16"/>
        <v>#N/A</v>
      </c>
      <c r="E80" s="165">
        <f ca="1">Schedule!F95</f>
        <v>0</v>
      </c>
      <c r="F80" s="164" t="e">
        <f t="shared" ca="1" si="17"/>
        <v>#N/A</v>
      </c>
      <c r="G80" s="165">
        <f ca="1">Schedule!G95</f>
        <v>0</v>
      </c>
      <c r="H80" s="164" t="e">
        <f t="shared" ca="1" si="18"/>
        <v>#N/A</v>
      </c>
      <c r="I80" s="165">
        <f ca="1">Schedule!H95</f>
        <v>0</v>
      </c>
      <c r="J80" s="164" t="e">
        <f t="shared" ca="1" si="19"/>
        <v>#N/A</v>
      </c>
      <c r="K80" s="165">
        <f ca="1">Schedule!I95</f>
        <v>0</v>
      </c>
      <c r="L80" s="164" t="e">
        <f t="shared" ca="1" si="20"/>
        <v>#N/A</v>
      </c>
      <c r="M80" s="165">
        <f ca="1">Schedule!J95</f>
        <v>0</v>
      </c>
      <c r="N80" s="164" t="e">
        <f t="shared" ca="1" si="21"/>
        <v>#N/A</v>
      </c>
      <c r="O80" s="165">
        <f ca="1">Schedule!K95</f>
        <v>0</v>
      </c>
      <c r="P80" s="164" t="e">
        <f t="shared" ca="1" si="22"/>
        <v>#N/A</v>
      </c>
      <c r="Q80" s="165">
        <f ca="1">Schedule!L95</f>
        <v>0</v>
      </c>
      <c r="R80" s="164" t="e">
        <f t="shared" ca="1" si="23"/>
        <v>#N/A</v>
      </c>
      <c r="S80" s="165">
        <f ca="1">Schedule!M95</f>
        <v>0</v>
      </c>
      <c r="T80" s="164" t="e">
        <f t="shared" ca="1" si="24"/>
        <v>#N/A</v>
      </c>
      <c r="U80" s="165">
        <f ca="1">Schedule!N95</f>
        <v>0</v>
      </c>
      <c r="V80" s="164" t="e">
        <f t="shared" ca="1" si="25"/>
        <v>#N/A</v>
      </c>
      <c r="W80" s="165">
        <f ca="1">Schedule!O95</f>
        <v>0</v>
      </c>
      <c r="X80" s="164" t="e">
        <f t="shared" ca="1" si="26"/>
        <v>#N/A</v>
      </c>
      <c r="Y80" s="165">
        <f ca="1">Schedule!P95</f>
        <v>0</v>
      </c>
      <c r="Z80" s="164" t="e">
        <f t="shared" ca="1" si="27"/>
        <v>#N/A</v>
      </c>
      <c r="AA80" s="165">
        <f ca="1">Schedule!Q95</f>
        <v>0</v>
      </c>
      <c r="AB80" s="164" t="e">
        <f t="shared" ca="1" si="28"/>
        <v>#N/A</v>
      </c>
      <c r="AC80" s="165">
        <f ca="1">Schedule!R95</f>
        <v>0</v>
      </c>
      <c r="AD80" s="164" t="e">
        <f t="shared" ca="1" si="29"/>
        <v>#N/A</v>
      </c>
      <c r="AE80" s="165">
        <f ca="1">Schedule!S95</f>
        <v>0</v>
      </c>
    </row>
    <row r="81" spans="1:31" x14ac:dyDescent="0.2">
      <c r="A81" s="161" t="e">
        <f ca="1">IF(ISNA(Schedule!B96),NA(),Schedule!B96)</f>
        <v>#N/A</v>
      </c>
      <c r="B81" s="164" t="e">
        <f t="shared" ca="1" si="15"/>
        <v>#N/A</v>
      </c>
      <c r="C81" s="165">
        <f ca="1">Schedule!E96</f>
        <v>0</v>
      </c>
      <c r="D81" s="164" t="e">
        <f t="shared" ca="1" si="16"/>
        <v>#N/A</v>
      </c>
      <c r="E81" s="165">
        <f ca="1">Schedule!F96</f>
        <v>0</v>
      </c>
      <c r="F81" s="164" t="e">
        <f t="shared" ca="1" si="17"/>
        <v>#N/A</v>
      </c>
      <c r="G81" s="165">
        <f ca="1">Schedule!G96</f>
        <v>0</v>
      </c>
      <c r="H81" s="164" t="e">
        <f t="shared" ca="1" si="18"/>
        <v>#N/A</v>
      </c>
      <c r="I81" s="165">
        <f ca="1">Schedule!H96</f>
        <v>0</v>
      </c>
      <c r="J81" s="164" t="e">
        <f t="shared" ca="1" si="19"/>
        <v>#N/A</v>
      </c>
      <c r="K81" s="165">
        <f ca="1">Schedule!I96</f>
        <v>0</v>
      </c>
      <c r="L81" s="164" t="e">
        <f t="shared" ca="1" si="20"/>
        <v>#N/A</v>
      </c>
      <c r="M81" s="165">
        <f ca="1">Schedule!J96</f>
        <v>0</v>
      </c>
      <c r="N81" s="164" t="e">
        <f t="shared" ca="1" si="21"/>
        <v>#N/A</v>
      </c>
      <c r="O81" s="165">
        <f ca="1">Schedule!K96</f>
        <v>0</v>
      </c>
      <c r="P81" s="164" t="e">
        <f t="shared" ca="1" si="22"/>
        <v>#N/A</v>
      </c>
      <c r="Q81" s="165">
        <f ca="1">Schedule!L96</f>
        <v>0</v>
      </c>
      <c r="R81" s="164" t="e">
        <f t="shared" ca="1" si="23"/>
        <v>#N/A</v>
      </c>
      <c r="S81" s="165">
        <f ca="1">Schedule!M96</f>
        <v>0</v>
      </c>
      <c r="T81" s="164" t="e">
        <f t="shared" ca="1" si="24"/>
        <v>#N/A</v>
      </c>
      <c r="U81" s="165">
        <f ca="1">Schedule!N96</f>
        <v>0</v>
      </c>
      <c r="V81" s="164" t="e">
        <f t="shared" ca="1" si="25"/>
        <v>#N/A</v>
      </c>
      <c r="W81" s="165">
        <f ca="1">Schedule!O96</f>
        <v>0</v>
      </c>
      <c r="X81" s="164" t="e">
        <f t="shared" ca="1" si="26"/>
        <v>#N/A</v>
      </c>
      <c r="Y81" s="165">
        <f ca="1">Schedule!P96</f>
        <v>0</v>
      </c>
      <c r="Z81" s="164" t="e">
        <f t="shared" ca="1" si="27"/>
        <v>#N/A</v>
      </c>
      <c r="AA81" s="165">
        <f ca="1">Schedule!Q96</f>
        <v>0</v>
      </c>
      <c r="AB81" s="164" t="e">
        <f t="shared" ca="1" si="28"/>
        <v>#N/A</v>
      </c>
      <c r="AC81" s="165">
        <f ca="1">Schedule!R96</f>
        <v>0</v>
      </c>
      <c r="AD81" s="164" t="e">
        <f t="shared" ca="1" si="29"/>
        <v>#N/A</v>
      </c>
      <c r="AE81" s="165">
        <f ca="1">Schedule!S96</f>
        <v>0</v>
      </c>
    </row>
    <row r="82" spans="1:31" x14ac:dyDescent="0.2">
      <c r="A82" s="161" t="e">
        <f ca="1">IF(ISNA(Schedule!B97),NA(),Schedule!B97)</f>
        <v>#N/A</v>
      </c>
      <c r="B82" s="164" t="e">
        <f t="shared" ca="1" si="15"/>
        <v>#N/A</v>
      </c>
      <c r="C82" s="165">
        <f ca="1">Schedule!E97</f>
        <v>0</v>
      </c>
      <c r="D82" s="164" t="e">
        <f t="shared" ca="1" si="16"/>
        <v>#N/A</v>
      </c>
      <c r="E82" s="165">
        <f ca="1">Schedule!F97</f>
        <v>0</v>
      </c>
      <c r="F82" s="164" t="e">
        <f t="shared" ca="1" si="17"/>
        <v>#N/A</v>
      </c>
      <c r="G82" s="165">
        <f ca="1">Schedule!G97</f>
        <v>0</v>
      </c>
      <c r="H82" s="164" t="e">
        <f t="shared" ca="1" si="18"/>
        <v>#N/A</v>
      </c>
      <c r="I82" s="165">
        <f ca="1">Schedule!H97</f>
        <v>0</v>
      </c>
      <c r="J82" s="164" t="e">
        <f t="shared" ca="1" si="19"/>
        <v>#N/A</v>
      </c>
      <c r="K82" s="165">
        <f ca="1">Schedule!I97</f>
        <v>0</v>
      </c>
      <c r="L82" s="164" t="e">
        <f t="shared" ca="1" si="20"/>
        <v>#N/A</v>
      </c>
      <c r="M82" s="165">
        <f ca="1">Schedule!J97</f>
        <v>0</v>
      </c>
      <c r="N82" s="164" t="e">
        <f t="shared" ca="1" si="21"/>
        <v>#N/A</v>
      </c>
      <c r="O82" s="165">
        <f ca="1">Schedule!K97</f>
        <v>0</v>
      </c>
      <c r="P82" s="164" t="e">
        <f t="shared" ca="1" si="22"/>
        <v>#N/A</v>
      </c>
      <c r="Q82" s="165">
        <f ca="1">Schedule!L97</f>
        <v>0</v>
      </c>
      <c r="R82" s="164" t="e">
        <f t="shared" ca="1" si="23"/>
        <v>#N/A</v>
      </c>
      <c r="S82" s="165">
        <f ca="1">Schedule!M97</f>
        <v>0</v>
      </c>
      <c r="T82" s="164" t="e">
        <f t="shared" ca="1" si="24"/>
        <v>#N/A</v>
      </c>
      <c r="U82" s="165">
        <f ca="1">Schedule!N97</f>
        <v>0</v>
      </c>
      <c r="V82" s="164" t="e">
        <f t="shared" ca="1" si="25"/>
        <v>#N/A</v>
      </c>
      <c r="W82" s="165">
        <f ca="1">Schedule!O97</f>
        <v>0</v>
      </c>
      <c r="X82" s="164" t="e">
        <f t="shared" ca="1" si="26"/>
        <v>#N/A</v>
      </c>
      <c r="Y82" s="165">
        <f ca="1">Schedule!P97</f>
        <v>0</v>
      </c>
      <c r="Z82" s="164" t="e">
        <f t="shared" ca="1" si="27"/>
        <v>#N/A</v>
      </c>
      <c r="AA82" s="165">
        <f ca="1">Schedule!Q97</f>
        <v>0</v>
      </c>
      <c r="AB82" s="164" t="e">
        <f t="shared" ca="1" si="28"/>
        <v>#N/A</v>
      </c>
      <c r="AC82" s="165">
        <f ca="1">Schedule!R97</f>
        <v>0</v>
      </c>
      <c r="AD82" s="164" t="e">
        <f t="shared" ca="1" si="29"/>
        <v>#N/A</v>
      </c>
      <c r="AE82" s="165">
        <f ca="1">Schedule!S97</f>
        <v>0</v>
      </c>
    </row>
    <row r="83" spans="1:31" x14ac:dyDescent="0.2">
      <c r="A83" s="161" t="e">
        <f ca="1">IF(ISNA(Schedule!B98),NA(),Schedule!B98)</f>
        <v>#N/A</v>
      </c>
      <c r="B83" s="164" t="e">
        <f t="shared" ca="1" si="15"/>
        <v>#N/A</v>
      </c>
      <c r="C83" s="165">
        <f ca="1">Schedule!E98</f>
        <v>0</v>
      </c>
      <c r="D83" s="164" t="e">
        <f t="shared" ca="1" si="16"/>
        <v>#N/A</v>
      </c>
      <c r="E83" s="165">
        <f ca="1">Schedule!F98</f>
        <v>0</v>
      </c>
      <c r="F83" s="164" t="e">
        <f t="shared" ca="1" si="17"/>
        <v>#N/A</v>
      </c>
      <c r="G83" s="165">
        <f ca="1">Schedule!G98</f>
        <v>0</v>
      </c>
      <c r="H83" s="164" t="e">
        <f t="shared" ca="1" si="18"/>
        <v>#N/A</v>
      </c>
      <c r="I83" s="165">
        <f ca="1">Schedule!H98</f>
        <v>0</v>
      </c>
      <c r="J83" s="164" t="e">
        <f t="shared" ca="1" si="19"/>
        <v>#N/A</v>
      </c>
      <c r="K83" s="165">
        <f ca="1">Schedule!I98</f>
        <v>0</v>
      </c>
      <c r="L83" s="164" t="e">
        <f t="shared" ca="1" si="20"/>
        <v>#N/A</v>
      </c>
      <c r="M83" s="165">
        <f ca="1">Schedule!J98</f>
        <v>0</v>
      </c>
      <c r="N83" s="164" t="e">
        <f t="shared" ca="1" si="21"/>
        <v>#N/A</v>
      </c>
      <c r="O83" s="165">
        <f ca="1">Schedule!K98</f>
        <v>0</v>
      </c>
      <c r="P83" s="164" t="e">
        <f t="shared" ca="1" si="22"/>
        <v>#N/A</v>
      </c>
      <c r="Q83" s="165">
        <f ca="1">Schedule!L98</f>
        <v>0</v>
      </c>
      <c r="R83" s="164" t="e">
        <f t="shared" ca="1" si="23"/>
        <v>#N/A</v>
      </c>
      <c r="S83" s="165">
        <f ca="1">Schedule!M98</f>
        <v>0</v>
      </c>
      <c r="T83" s="164" t="e">
        <f t="shared" ca="1" si="24"/>
        <v>#N/A</v>
      </c>
      <c r="U83" s="165">
        <f ca="1">Schedule!N98</f>
        <v>0</v>
      </c>
      <c r="V83" s="164" t="e">
        <f t="shared" ca="1" si="25"/>
        <v>#N/A</v>
      </c>
      <c r="W83" s="165">
        <f ca="1">Schedule!O98</f>
        <v>0</v>
      </c>
      <c r="X83" s="164" t="e">
        <f t="shared" ca="1" si="26"/>
        <v>#N/A</v>
      </c>
      <c r="Y83" s="165">
        <f ca="1">Schedule!P98</f>
        <v>0</v>
      </c>
      <c r="Z83" s="164" t="e">
        <f t="shared" ca="1" si="27"/>
        <v>#N/A</v>
      </c>
      <c r="AA83" s="165">
        <f ca="1">Schedule!Q98</f>
        <v>0</v>
      </c>
      <c r="AB83" s="164" t="e">
        <f t="shared" ca="1" si="28"/>
        <v>#N/A</v>
      </c>
      <c r="AC83" s="165">
        <f ca="1">Schedule!R98</f>
        <v>0</v>
      </c>
      <c r="AD83" s="164" t="e">
        <f t="shared" ca="1" si="29"/>
        <v>#N/A</v>
      </c>
      <c r="AE83" s="165">
        <f ca="1">Schedule!S98</f>
        <v>0</v>
      </c>
    </row>
    <row r="84" spans="1:31" x14ac:dyDescent="0.2">
      <c r="A84" s="161" t="e">
        <f ca="1">IF(ISNA(Schedule!B99),NA(),Schedule!B99)</f>
        <v>#N/A</v>
      </c>
      <c r="B84" s="164" t="e">
        <f t="shared" ca="1" si="15"/>
        <v>#N/A</v>
      </c>
      <c r="C84" s="165">
        <f ca="1">Schedule!E99</f>
        <v>0</v>
      </c>
      <c r="D84" s="164" t="e">
        <f t="shared" ca="1" si="16"/>
        <v>#N/A</v>
      </c>
      <c r="E84" s="165">
        <f ca="1">Schedule!F99</f>
        <v>0</v>
      </c>
      <c r="F84" s="164" t="e">
        <f t="shared" ca="1" si="17"/>
        <v>#N/A</v>
      </c>
      <c r="G84" s="165">
        <f ca="1">Schedule!G99</f>
        <v>0</v>
      </c>
      <c r="H84" s="164" t="e">
        <f t="shared" ca="1" si="18"/>
        <v>#N/A</v>
      </c>
      <c r="I84" s="165">
        <f ca="1">Schedule!H99</f>
        <v>0</v>
      </c>
      <c r="J84" s="164" t="e">
        <f t="shared" ca="1" si="19"/>
        <v>#N/A</v>
      </c>
      <c r="K84" s="165">
        <f ca="1">Schedule!I99</f>
        <v>0</v>
      </c>
      <c r="L84" s="164" t="e">
        <f t="shared" ca="1" si="20"/>
        <v>#N/A</v>
      </c>
      <c r="M84" s="165">
        <f ca="1">Schedule!J99</f>
        <v>0</v>
      </c>
      <c r="N84" s="164" t="e">
        <f t="shared" ca="1" si="21"/>
        <v>#N/A</v>
      </c>
      <c r="O84" s="165">
        <f ca="1">Schedule!K99</f>
        <v>0</v>
      </c>
      <c r="P84" s="164" t="e">
        <f t="shared" ca="1" si="22"/>
        <v>#N/A</v>
      </c>
      <c r="Q84" s="165">
        <f ca="1">Schedule!L99</f>
        <v>0</v>
      </c>
      <c r="R84" s="164" t="e">
        <f t="shared" ca="1" si="23"/>
        <v>#N/A</v>
      </c>
      <c r="S84" s="165">
        <f ca="1">Schedule!M99</f>
        <v>0</v>
      </c>
      <c r="T84" s="164" t="e">
        <f t="shared" ca="1" si="24"/>
        <v>#N/A</v>
      </c>
      <c r="U84" s="165">
        <f ca="1">Schedule!N99</f>
        <v>0</v>
      </c>
      <c r="V84" s="164" t="e">
        <f t="shared" ca="1" si="25"/>
        <v>#N/A</v>
      </c>
      <c r="W84" s="165">
        <f ca="1">Schedule!O99</f>
        <v>0</v>
      </c>
      <c r="X84" s="164" t="e">
        <f t="shared" ca="1" si="26"/>
        <v>#N/A</v>
      </c>
      <c r="Y84" s="165">
        <f ca="1">Schedule!P99</f>
        <v>0</v>
      </c>
      <c r="Z84" s="164" t="e">
        <f t="shared" ca="1" si="27"/>
        <v>#N/A</v>
      </c>
      <c r="AA84" s="165">
        <f ca="1">Schedule!Q99</f>
        <v>0</v>
      </c>
      <c r="AB84" s="164" t="e">
        <f t="shared" ca="1" si="28"/>
        <v>#N/A</v>
      </c>
      <c r="AC84" s="165">
        <f ca="1">Schedule!R99</f>
        <v>0</v>
      </c>
      <c r="AD84" s="164" t="e">
        <f t="shared" ca="1" si="29"/>
        <v>#N/A</v>
      </c>
      <c r="AE84" s="165">
        <f ca="1">Schedule!S99</f>
        <v>0</v>
      </c>
    </row>
    <row r="85" spans="1:31" x14ac:dyDescent="0.2">
      <c r="A85" s="161" t="e">
        <f ca="1">IF(ISNA(Schedule!B100),NA(),Schedule!B100)</f>
        <v>#N/A</v>
      </c>
      <c r="B85" s="164" t="e">
        <f t="shared" ca="1" si="15"/>
        <v>#N/A</v>
      </c>
      <c r="C85" s="165">
        <f ca="1">Schedule!E100</f>
        <v>0</v>
      </c>
      <c r="D85" s="164" t="e">
        <f t="shared" ca="1" si="16"/>
        <v>#N/A</v>
      </c>
      <c r="E85" s="165">
        <f ca="1">Schedule!F100</f>
        <v>0</v>
      </c>
      <c r="F85" s="164" t="e">
        <f t="shared" ca="1" si="17"/>
        <v>#N/A</v>
      </c>
      <c r="G85" s="165">
        <f ca="1">Schedule!G100</f>
        <v>0</v>
      </c>
      <c r="H85" s="164" t="e">
        <f t="shared" ca="1" si="18"/>
        <v>#N/A</v>
      </c>
      <c r="I85" s="165">
        <f ca="1">Schedule!H100</f>
        <v>0</v>
      </c>
      <c r="J85" s="164" t="e">
        <f t="shared" ca="1" si="19"/>
        <v>#N/A</v>
      </c>
      <c r="K85" s="165">
        <f ca="1">Schedule!I100</f>
        <v>0</v>
      </c>
      <c r="L85" s="164" t="e">
        <f t="shared" ca="1" si="20"/>
        <v>#N/A</v>
      </c>
      <c r="M85" s="165">
        <f ca="1">Schedule!J100</f>
        <v>0</v>
      </c>
      <c r="N85" s="164" t="e">
        <f t="shared" ca="1" si="21"/>
        <v>#N/A</v>
      </c>
      <c r="O85" s="165">
        <f ca="1">Schedule!K100</f>
        <v>0</v>
      </c>
      <c r="P85" s="164" t="e">
        <f t="shared" ca="1" si="22"/>
        <v>#N/A</v>
      </c>
      <c r="Q85" s="165">
        <f ca="1">Schedule!L100</f>
        <v>0</v>
      </c>
      <c r="R85" s="164" t="e">
        <f t="shared" ca="1" si="23"/>
        <v>#N/A</v>
      </c>
      <c r="S85" s="165">
        <f ca="1">Schedule!M100</f>
        <v>0</v>
      </c>
      <c r="T85" s="164" t="e">
        <f t="shared" ca="1" si="24"/>
        <v>#N/A</v>
      </c>
      <c r="U85" s="165">
        <f ca="1">Schedule!N100</f>
        <v>0</v>
      </c>
      <c r="V85" s="164" t="e">
        <f t="shared" ca="1" si="25"/>
        <v>#N/A</v>
      </c>
      <c r="W85" s="165">
        <f ca="1">Schedule!O100</f>
        <v>0</v>
      </c>
      <c r="X85" s="164" t="e">
        <f t="shared" ca="1" si="26"/>
        <v>#N/A</v>
      </c>
      <c r="Y85" s="165">
        <f ca="1">Schedule!P100</f>
        <v>0</v>
      </c>
      <c r="Z85" s="164" t="e">
        <f t="shared" ca="1" si="27"/>
        <v>#N/A</v>
      </c>
      <c r="AA85" s="165">
        <f ca="1">Schedule!Q100</f>
        <v>0</v>
      </c>
      <c r="AB85" s="164" t="e">
        <f t="shared" ca="1" si="28"/>
        <v>#N/A</v>
      </c>
      <c r="AC85" s="165">
        <f ca="1">Schedule!R100</f>
        <v>0</v>
      </c>
      <c r="AD85" s="164" t="e">
        <f t="shared" ca="1" si="29"/>
        <v>#N/A</v>
      </c>
      <c r="AE85" s="165">
        <f ca="1">Schedule!S100</f>
        <v>0</v>
      </c>
    </row>
    <row r="86" spans="1:31" x14ac:dyDescent="0.2">
      <c r="A86" s="161" t="e">
        <f ca="1">IF(ISNA(Schedule!B101),NA(),Schedule!B101)</f>
        <v>#N/A</v>
      </c>
      <c r="B86" s="164" t="e">
        <f t="shared" ca="1" si="15"/>
        <v>#N/A</v>
      </c>
      <c r="C86" s="165">
        <f ca="1">Schedule!E101</f>
        <v>0</v>
      </c>
      <c r="D86" s="164" t="e">
        <f t="shared" ca="1" si="16"/>
        <v>#N/A</v>
      </c>
      <c r="E86" s="165">
        <f ca="1">Schedule!F101</f>
        <v>0</v>
      </c>
      <c r="F86" s="164" t="e">
        <f t="shared" ca="1" si="17"/>
        <v>#N/A</v>
      </c>
      <c r="G86" s="165">
        <f ca="1">Schedule!G101</f>
        <v>0</v>
      </c>
      <c r="H86" s="164" t="e">
        <f t="shared" ca="1" si="18"/>
        <v>#N/A</v>
      </c>
      <c r="I86" s="165">
        <f ca="1">Schedule!H101</f>
        <v>0</v>
      </c>
      <c r="J86" s="164" t="e">
        <f t="shared" ca="1" si="19"/>
        <v>#N/A</v>
      </c>
      <c r="K86" s="165">
        <f ca="1">Schedule!I101</f>
        <v>0</v>
      </c>
      <c r="L86" s="164" t="e">
        <f t="shared" ca="1" si="20"/>
        <v>#N/A</v>
      </c>
      <c r="M86" s="165">
        <f ca="1">Schedule!J101</f>
        <v>0</v>
      </c>
      <c r="N86" s="164" t="e">
        <f t="shared" ca="1" si="21"/>
        <v>#N/A</v>
      </c>
      <c r="O86" s="165">
        <f ca="1">Schedule!K101</f>
        <v>0</v>
      </c>
      <c r="P86" s="164" t="e">
        <f t="shared" ca="1" si="22"/>
        <v>#N/A</v>
      </c>
      <c r="Q86" s="165">
        <f ca="1">Schedule!L101</f>
        <v>0</v>
      </c>
      <c r="R86" s="164" t="e">
        <f t="shared" ca="1" si="23"/>
        <v>#N/A</v>
      </c>
      <c r="S86" s="165">
        <f ca="1">Schedule!M101</f>
        <v>0</v>
      </c>
      <c r="T86" s="164" t="e">
        <f t="shared" ca="1" si="24"/>
        <v>#N/A</v>
      </c>
      <c r="U86" s="165">
        <f ca="1">Schedule!N101</f>
        <v>0</v>
      </c>
      <c r="V86" s="164" t="e">
        <f t="shared" ca="1" si="25"/>
        <v>#N/A</v>
      </c>
      <c r="W86" s="165">
        <f ca="1">Schedule!O101</f>
        <v>0</v>
      </c>
      <c r="X86" s="164" t="e">
        <f t="shared" ca="1" si="26"/>
        <v>#N/A</v>
      </c>
      <c r="Y86" s="165">
        <f ca="1">Schedule!P101</f>
        <v>0</v>
      </c>
      <c r="Z86" s="164" t="e">
        <f t="shared" ca="1" si="27"/>
        <v>#N/A</v>
      </c>
      <c r="AA86" s="165">
        <f ca="1">Schedule!Q101</f>
        <v>0</v>
      </c>
      <c r="AB86" s="164" t="e">
        <f t="shared" ca="1" si="28"/>
        <v>#N/A</v>
      </c>
      <c r="AC86" s="165">
        <f ca="1">Schedule!R101</f>
        <v>0</v>
      </c>
      <c r="AD86" s="164" t="e">
        <f t="shared" ca="1" si="29"/>
        <v>#N/A</v>
      </c>
      <c r="AE86" s="165">
        <f ca="1">Schedule!S101</f>
        <v>0</v>
      </c>
    </row>
    <row r="87" spans="1:31" x14ac:dyDescent="0.2">
      <c r="A87" s="161" t="e">
        <f ca="1">IF(ISNA(Schedule!B102),NA(),Schedule!B102)</f>
        <v>#N/A</v>
      </c>
      <c r="B87" s="164" t="e">
        <f t="shared" ca="1" si="15"/>
        <v>#N/A</v>
      </c>
      <c r="C87" s="165">
        <f ca="1">Schedule!E102</f>
        <v>0</v>
      </c>
      <c r="D87" s="164" t="e">
        <f t="shared" ca="1" si="16"/>
        <v>#N/A</v>
      </c>
      <c r="E87" s="165">
        <f ca="1">Schedule!F102</f>
        <v>0</v>
      </c>
      <c r="F87" s="164" t="e">
        <f t="shared" ca="1" si="17"/>
        <v>#N/A</v>
      </c>
      <c r="G87" s="165">
        <f ca="1">Schedule!G102</f>
        <v>0</v>
      </c>
      <c r="H87" s="164" t="e">
        <f t="shared" ca="1" si="18"/>
        <v>#N/A</v>
      </c>
      <c r="I87" s="165">
        <f ca="1">Schedule!H102</f>
        <v>0</v>
      </c>
      <c r="J87" s="164" t="e">
        <f t="shared" ca="1" si="19"/>
        <v>#N/A</v>
      </c>
      <c r="K87" s="165">
        <f ca="1">Schedule!I102</f>
        <v>0</v>
      </c>
      <c r="L87" s="164" t="e">
        <f t="shared" ca="1" si="20"/>
        <v>#N/A</v>
      </c>
      <c r="M87" s="165">
        <f ca="1">Schedule!J102</f>
        <v>0</v>
      </c>
      <c r="N87" s="164" t="e">
        <f t="shared" ca="1" si="21"/>
        <v>#N/A</v>
      </c>
      <c r="O87" s="165">
        <f ca="1">Schedule!K102</f>
        <v>0</v>
      </c>
      <c r="P87" s="164" t="e">
        <f t="shared" ca="1" si="22"/>
        <v>#N/A</v>
      </c>
      <c r="Q87" s="165">
        <f ca="1">Schedule!L102</f>
        <v>0</v>
      </c>
      <c r="R87" s="164" t="e">
        <f t="shared" ca="1" si="23"/>
        <v>#N/A</v>
      </c>
      <c r="S87" s="165">
        <f ca="1">Schedule!M102</f>
        <v>0</v>
      </c>
      <c r="T87" s="164" t="e">
        <f t="shared" ca="1" si="24"/>
        <v>#N/A</v>
      </c>
      <c r="U87" s="165">
        <f ca="1">Schedule!N102</f>
        <v>0</v>
      </c>
      <c r="V87" s="164" t="e">
        <f t="shared" ca="1" si="25"/>
        <v>#N/A</v>
      </c>
      <c r="W87" s="165">
        <f ca="1">Schedule!O102</f>
        <v>0</v>
      </c>
      <c r="X87" s="164" t="e">
        <f t="shared" ca="1" si="26"/>
        <v>#N/A</v>
      </c>
      <c r="Y87" s="165">
        <f ca="1">Schedule!P102</f>
        <v>0</v>
      </c>
      <c r="Z87" s="164" t="e">
        <f t="shared" ca="1" si="27"/>
        <v>#N/A</v>
      </c>
      <c r="AA87" s="165">
        <f ca="1">Schedule!Q102</f>
        <v>0</v>
      </c>
      <c r="AB87" s="164" t="e">
        <f t="shared" ca="1" si="28"/>
        <v>#N/A</v>
      </c>
      <c r="AC87" s="165">
        <f ca="1">Schedule!R102</f>
        <v>0</v>
      </c>
      <c r="AD87" s="164" t="e">
        <f t="shared" ca="1" si="29"/>
        <v>#N/A</v>
      </c>
      <c r="AE87" s="165">
        <f ca="1">Schedule!S102</f>
        <v>0</v>
      </c>
    </row>
    <row r="88" spans="1:31" x14ac:dyDescent="0.2">
      <c r="A88" s="161" t="e">
        <f ca="1">IF(ISNA(Schedule!B103),NA(),Schedule!B103)</f>
        <v>#N/A</v>
      </c>
      <c r="B88" s="164" t="e">
        <f t="shared" ca="1" si="15"/>
        <v>#N/A</v>
      </c>
      <c r="C88" s="165">
        <f ca="1">Schedule!E103</f>
        <v>0</v>
      </c>
      <c r="D88" s="164" t="e">
        <f t="shared" ca="1" si="16"/>
        <v>#N/A</v>
      </c>
      <c r="E88" s="165">
        <f ca="1">Schedule!F103</f>
        <v>0</v>
      </c>
      <c r="F88" s="164" t="e">
        <f t="shared" ca="1" si="17"/>
        <v>#N/A</v>
      </c>
      <c r="G88" s="165">
        <f ca="1">Schedule!G103</f>
        <v>0</v>
      </c>
      <c r="H88" s="164" t="e">
        <f t="shared" ca="1" si="18"/>
        <v>#N/A</v>
      </c>
      <c r="I88" s="165">
        <f ca="1">Schedule!H103</f>
        <v>0</v>
      </c>
      <c r="J88" s="164" t="e">
        <f t="shared" ca="1" si="19"/>
        <v>#N/A</v>
      </c>
      <c r="K88" s="165">
        <f ca="1">Schedule!I103</f>
        <v>0</v>
      </c>
      <c r="L88" s="164" t="e">
        <f t="shared" ca="1" si="20"/>
        <v>#N/A</v>
      </c>
      <c r="M88" s="165">
        <f ca="1">Schedule!J103</f>
        <v>0</v>
      </c>
      <c r="N88" s="164" t="e">
        <f t="shared" ca="1" si="21"/>
        <v>#N/A</v>
      </c>
      <c r="O88" s="165">
        <f ca="1">Schedule!K103</f>
        <v>0</v>
      </c>
      <c r="P88" s="164" t="e">
        <f t="shared" ca="1" si="22"/>
        <v>#N/A</v>
      </c>
      <c r="Q88" s="165">
        <f ca="1">Schedule!L103</f>
        <v>0</v>
      </c>
      <c r="R88" s="164" t="e">
        <f t="shared" ca="1" si="23"/>
        <v>#N/A</v>
      </c>
      <c r="S88" s="165">
        <f ca="1">Schedule!M103</f>
        <v>0</v>
      </c>
      <c r="T88" s="164" t="e">
        <f t="shared" ca="1" si="24"/>
        <v>#N/A</v>
      </c>
      <c r="U88" s="165">
        <f ca="1">Schedule!N103</f>
        <v>0</v>
      </c>
      <c r="V88" s="164" t="e">
        <f t="shared" ca="1" si="25"/>
        <v>#N/A</v>
      </c>
      <c r="W88" s="165">
        <f ca="1">Schedule!O103</f>
        <v>0</v>
      </c>
      <c r="X88" s="164" t="e">
        <f t="shared" ca="1" si="26"/>
        <v>#N/A</v>
      </c>
      <c r="Y88" s="165">
        <f ca="1">Schedule!P103</f>
        <v>0</v>
      </c>
      <c r="Z88" s="164" t="e">
        <f t="shared" ca="1" si="27"/>
        <v>#N/A</v>
      </c>
      <c r="AA88" s="165">
        <f ca="1">Schedule!Q103</f>
        <v>0</v>
      </c>
      <c r="AB88" s="164" t="e">
        <f t="shared" ca="1" si="28"/>
        <v>#N/A</v>
      </c>
      <c r="AC88" s="165">
        <f ca="1">Schedule!R103</f>
        <v>0</v>
      </c>
      <c r="AD88" s="164" t="e">
        <f t="shared" ca="1" si="29"/>
        <v>#N/A</v>
      </c>
      <c r="AE88" s="165">
        <f ca="1">Schedule!S103</f>
        <v>0</v>
      </c>
    </row>
    <row r="89" spans="1:31" x14ac:dyDescent="0.2">
      <c r="A89" s="161" t="e">
        <f ca="1">IF(ISNA(Schedule!B104),NA(),Schedule!B104)</f>
        <v>#N/A</v>
      </c>
      <c r="B89" s="164" t="e">
        <f t="shared" ca="1" si="15"/>
        <v>#N/A</v>
      </c>
      <c r="C89" s="165">
        <f ca="1">Schedule!E104</f>
        <v>0</v>
      </c>
      <c r="D89" s="164" t="e">
        <f t="shared" ca="1" si="16"/>
        <v>#N/A</v>
      </c>
      <c r="E89" s="165">
        <f ca="1">Schedule!F104</f>
        <v>0</v>
      </c>
      <c r="F89" s="164" t="e">
        <f t="shared" ca="1" si="17"/>
        <v>#N/A</v>
      </c>
      <c r="G89" s="165">
        <f ca="1">Schedule!G104</f>
        <v>0</v>
      </c>
      <c r="H89" s="164" t="e">
        <f t="shared" ca="1" si="18"/>
        <v>#N/A</v>
      </c>
      <c r="I89" s="165">
        <f ca="1">Schedule!H104</f>
        <v>0</v>
      </c>
      <c r="J89" s="164" t="e">
        <f t="shared" ca="1" si="19"/>
        <v>#N/A</v>
      </c>
      <c r="K89" s="165">
        <f ca="1">Schedule!I104</f>
        <v>0</v>
      </c>
      <c r="L89" s="164" t="e">
        <f t="shared" ca="1" si="20"/>
        <v>#N/A</v>
      </c>
      <c r="M89" s="165">
        <f ca="1">Schedule!J104</f>
        <v>0</v>
      </c>
      <c r="N89" s="164" t="e">
        <f t="shared" ca="1" si="21"/>
        <v>#N/A</v>
      </c>
      <c r="O89" s="165">
        <f ca="1">Schedule!K104</f>
        <v>0</v>
      </c>
      <c r="P89" s="164" t="e">
        <f t="shared" ca="1" si="22"/>
        <v>#N/A</v>
      </c>
      <c r="Q89" s="165">
        <f ca="1">Schedule!L104</f>
        <v>0</v>
      </c>
      <c r="R89" s="164" t="e">
        <f t="shared" ca="1" si="23"/>
        <v>#N/A</v>
      </c>
      <c r="S89" s="165">
        <f ca="1">Schedule!M104</f>
        <v>0</v>
      </c>
      <c r="T89" s="164" t="e">
        <f t="shared" ca="1" si="24"/>
        <v>#N/A</v>
      </c>
      <c r="U89" s="165">
        <f ca="1">Schedule!N104</f>
        <v>0</v>
      </c>
      <c r="V89" s="164" t="e">
        <f t="shared" ca="1" si="25"/>
        <v>#N/A</v>
      </c>
      <c r="W89" s="165">
        <f ca="1">Schedule!O104</f>
        <v>0</v>
      </c>
      <c r="X89" s="164" t="e">
        <f t="shared" ca="1" si="26"/>
        <v>#N/A</v>
      </c>
      <c r="Y89" s="165">
        <f ca="1">Schedule!P104</f>
        <v>0</v>
      </c>
      <c r="Z89" s="164" t="e">
        <f t="shared" ca="1" si="27"/>
        <v>#N/A</v>
      </c>
      <c r="AA89" s="165">
        <f ca="1">Schedule!Q104</f>
        <v>0</v>
      </c>
      <c r="AB89" s="164" t="e">
        <f t="shared" ca="1" si="28"/>
        <v>#N/A</v>
      </c>
      <c r="AC89" s="165">
        <f ca="1">Schedule!R104</f>
        <v>0</v>
      </c>
      <c r="AD89" s="164" t="e">
        <f t="shared" ca="1" si="29"/>
        <v>#N/A</v>
      </c>
      <c r="AE89" s="165">
        <f ca="1">Schedule!S104</f>
        <v>0</v>
      </c>
    </row>
    <row r="90" spans="1:31" x14ac:dyDescent="0.2">
      <c r="A90" s="161" t="e">
        <f ca="1">IF(ISNA(Schedule!B105),NA(),Schedule!B105)</f>
        <v>#N/A</v>
      </c>
      <c r="B90" s="164" t="e">
        <f t="shared" ca="1" si="15"/>
        <v>#N/A</v>
      </c>
      <c r="C90" s="165">
        <f ca="1">Schedule!E105</f>
        <v>0</v>
      </c>
      <c r="D90" s="164" t="e">
        <f t="shared" ca="1" si="16"/>
        <v>#N/A</v>
      </c>
      <c r="E90" s="165">
        <f ca="1">Schedule!F105</f>
        <v>0</v>
      </c>
      <c r="F90" s="164" t="e">
        <f t="shared" ca="1" si="17"/>
        <v>#N/A</v>
      </c>
      <c r="G90" s="165">
        <f ca="1">Schedule!G105</f>
        <v>0</v>
      </c>
      <c r="H90" s="164" t="e">
        <f t="shared" ca="1" si="18"/>
        <v>#N/A</v>
      </c>
      <c r="I90" s="165">
        <f ca="1">Schedule!H105</f>
        <v>0</v>
      </c>
      <c r="J90" s="164" t="e">
        <f t="shared" ca="1" si="19"/>
        <v>#N/A</v>
      </c>
      <c r="K90" s="165">
        <f ca="1">Schedule!I105</f>
        <v>0</v>
      </c>
      <c r="L90" s="164" t="e">
        <f t="shared" ca="1" si="20"/>
        <v>#N/A</v>
      </c>
      <c r="M90" s="165">
        <f ca="1">Schedule!J105</f>
        <v>0</v>
      </c>
      <c r="N90" s="164" t="e">
        <f t="shared" ca="1" si="21"/>
        <v>#N/A</v>
      </c>
      <c r="O90" s="165">
        <f ca="1">Schedule!K105</f>
        <v>0</v>
      </c>
      <c r="P90" s="164" t="e">
        <f t="shared" ca="1" si="22"/>
        <v>#N/A</v>
      </c>
      <c r="Q90" s="165">
        <f ca="1">Schedule!L105</f>
        <v>0</v>
      </c>
      <c r="R90" s="164" t="e">
        <f t="shared" ca="1" si="23"/>
        <v>#N/A</v>
      </c>
      <c r="S90" s="165">
        <f ca="1">Schedule!M105</f>
        <v>0</v>
      </c>
      <c r="T90" s="164" t="e">
        <f t="shared" ca="1" si="24"/>
        <v>#N/A</v>
      </c>
      <c r="U90" s="165">
        <f ca="1">Schedule!N105</f>
        <v>0</v>
      </c>
      <c r="V90" s="164" t="e">
        <f t="shared" ca="1" si="25"/>
        <v>#N/A</v>
      </c>
      <c r="W90" s="165">
        <f ca="1">Schedule!O105</f>
        <v>0</v>
      </c>
      <c r="X90" s="164" t="e">
        <f t="shared" ca="1" si="26"/>
        <v>#N/A</v>
      </c>
      <c r="Y90" s="165">
        <f ca="1">Schedule!P105</f>
        <v>0</v>
      </c>
      <c r="Z90" s="164" t="e">
        <f t="shared" ca="1" si="27"/>
        <v>#N/A</v>
      </c>
      <c r="AA90" s="165">
        <f ca="1">Schedule!Q105</f>
        <v>0</v>
      </c>
      <c r="AB90" s="164" t="e">
        <f t="shared" ca="1" si="28"/>
        <v>#N/A</v>
      </c>
      <c r="AC90" s="165">
        <f ca="1">Schedule!R105</f>
        <v>0</v>
      </c>
      <c r="AD90" s="164" t="e">
        <f t="shared" ca="1" si="29"/>
        <v>#N/A</v>
      </c>
      <c r="AE90" s="165">
        <f ca="1">Schedule!S105</f>
        <v>0</v>
      </c>
    </row>
    <row r="91" spans="1:31" x14ac:dyDescent="0.2">
      <c r="A91" s="161" t="e">
        <f ca="1">IF(ISNA(Schedule!B106),NA(),Schedule!B106)</f>
        <v>#N/A</v>
      </c>
      <c r="B91" s="164" t="e">
        <f t="shared" ca="1" si="15"/>
        <v>#N/A</v>
      </c>
      <c r="C91" s="165">
        <f ca="1">Schedule!E106</f>
        <v>0</v>
      </c>
      <c r="D91" s="164" t="e">
        <f t="shared" ca="1" si="16"/>
        <v>#N/A</v>
      </c>
      <c r="E91" s="165">
        <f ca="1">Schedule!F106</f>
        <v>0</v>
      </c>
      <c r="F91" s="164" t="e">
        <f t="shared" ca="1" si="17"/>
        <v>#N/A</v>
      </c>
      <c r="G91" s="165">
        <f ca="1">Schedule!G106</f>
        <v>0</v>
      </c>
      <c r="H91" s="164" t="e">
        <f t="shared" ca="1" si="18"/>
        <v>#N/A</v>
      </c>
      <c r="I91" s="165">
        <f ca="1">Schedule!H106</f>
        <v>0</v>
      </c>
      <c r="J91" s="164" t="e">
        <f t="shared" ca="1" si="19"/>
        <v>#N/A</v>
      </c>
      <c r="K91" s="165">
        <f ca="1">Schedule!I106</f>
        <v>0</v>
      </c>
      <c r="L91" s="164" t="e">
        <f t="shared" ca="1" si="20"/>
        <v>#N/A</v>
      </c>
      <c r="M91" s="165">
        <f ca="1">Schedule!J106</f>
        <v>0</v>
      </c>
      <c r="N91" s="164" t="e">
        <f t="shared" ca="1" si="21"/>
        <v>#N/A</v>
      </c>
      <c r="O91" s="165">
        <f ca="1">Schedule!K106</f>
        <v>0</v>
      </c>
      <c r="P91" s="164" t="e">
        <f t="shared" ca="1" si="22"/>
        <v>#N/A</v>
      </c>
      <c r="Q91" s="165">
        <f ca="1">Schedule!L106</f>
        <v>0</v>
      </c>
      <c r="R91" s="164" t="e">
        <f t="shared" ca="1" si="23"/>
        <v>#N/A</v>
      </c>
      <c r="S91" s="165">
        <f ca="1">Schedule!M106</f>
        <v>0</v>
      </c>
      <c r="T91" s="164" t="e">
        <f t="shared" ca="1" si="24"/>
        <v>#N/A</v>
      </c>
      <c r="U91" s="165">
        <f ca="1">Schedule!N106</f>
        <v>0</v>
      </c>
      <c r="V91" s="164" t="e">
        <f t="shared" ca="1" si="25"/>
        <v>#N/A</v>
      </c>
      <c r="W91" s="165">
        <f ca="1">Schedule!O106</f>
        <v>0</v>
      </c>
      <c r="X91" s="164" t="e">
        <f t="shared" ca="1" si="26"/>
        <v>#N/A</v>
      </c>
      <c r="Y91" s="165">
        <f ca="1">Schedule!P106</f>
        <v>0</v>
      </c>
      <c r="Z91" s="164" t="e">
        <f t="shared" ca="1" si="27"/>
        <v>#N/A</v>
      </c>
      <c r="AA91" s="165">
        <f ca="1">Schedule!Q106</f>
        <v>0</v>
      </c>
      <c r="AB91" s="164" t="e">
        <f t="shared" ca="1" si="28"/>
        <v>#N/A</v>
      </c>
      <c r="AC91" s="165">
        <f ca="1">Schedule!R106</f>
        <v>0</v>
      </c>
      <c r="AD91" s="164" t="e">
        <f t="shared" ca="1" si="29"/>
        <v>#N/A</v>
      </c>
      <c r="AE91" s="165">
        <f ca="1">Schedule!S106</f>
        <v>0</v>
      </c>
    </row>
    <row r="92" spans="1:31" x14ac:dyDescent="0.2">
      <c r="A92" s="161" t="e">
        <f ca="1">IF(ISNA(Schedule!B107),NA(),Schedule!B107)</f>
        <v>#N/A</v>
      </c>
      <c r="B92" s="164" t="e">
        <f t="shared" ca="1" si="15"/>
        <v>#N/A</v>
      </c>
      <c r="C92" s="165">
        <f ca="1">Schedule!E107</f>
        <v>0</v>
      </c>
      <c r="D92" s="164" t="e">
        <f t="shared" ca="1" si="16"/>
        <v>#N/A</v>
      </c>
      <c r="E92" s="165">
        <f ca="1">Schedule!F107</f>
        <v>0</v>
      </c>
      <c r="F92" s="164" t="e">
        <f t="shared" ca="1" si="17"/>
        <v>#N/A</v>
      </c>
      <c r="G92" s="165">
        <f ca="1">Schedule!G107</f>
        <v>0</v>
      </c>
      <c r="H92" s="164" t="e">
        <f t="shared" ca="1" si="18"/>
        <v>#N/A</v>
      </c>
      <c r="I92" s="165">
        <f ca="1">Schedule!H107</f>
        <v>0</v>
      </c>
      <c r="J92" s="164" t="e">
        <f t="shared" ca="1" si="19"/>
        <v>#N/A</v>
      </c>
      <c r="K92" s="165">
        <f ca="1">Schedule!I107</f>
        <v>0</v>
      </c>
      <c r="L92" s="164" t="e">
        <f t="shared" ca="1" si="20"/>
        <v>#N/A</v>
      </c>
      <c r="M92" s="165">
        <f ca="1">Schedule!J107</f>
        <v>0</v>
      </c>
      <c r="N92" s="164" t="e">
        <f t="shared" ca="1" si="21"/>
        <v>#N/A</v>
      </c>
      <c r="O92" s="165">
        <f ca="1">Schedule!K107</f>
        <v>0</v>
      </c>
      <c r="P92" s="164" t="e">
        <f t="shared" ca="1" si="22"/>
        <v>#N/A</v>
      </c>
      <c r="Q92" s="165">
        <f ca="1">Schedule!L107</f>
        <v>0</v>
      </c>
      <c r="R92" s="164" t="e">
        <f t="shared" ca="1" si="23"/>
        <v>#N/A</v>
      </c>
      <c r="S92" s="165">
        <f ca="1">Schedule!M107</f>
        <v>0</v>
      </c>
      <c r="T92" s="164" t="e">
        <f t="shared" ca="1" si="24"/>
        <v>#N/A</v>
      </c>
      <c r="U92" s="165">
        <f ca="1">Schedule!N107</f>
        <v>0</v>
      </c>
      <c r="V92" s="164" t="e">
        <f t="shared" ca="1" si="25"/>
        <v>#N/A</v>
      </c>
      <c r="W92" s="165">
        <f ca="1">Schedule!O107</f>
        <v>0</v>
      </c>
      <c r="X92" s="164" t="e">
        <f t="shared" ca="1" si="26"/>
        <v>#N/A</v>
      </c>
      <c r="Y92" s="165">
        <f ca="1">Schedule!P107</f>
        <v>0</v>
      </c>
      <c r="Z92" s="164" t="e">
        <f t="shared" ca="1" si="27"/>
        <v>#N/A</v>
      </c>
      <c r="AA92" s="165">
        <f ca="1">Schedule!Q107</f>
        <v>0</v>
      </c>
      <c r="AB92" s="164" t="e">
        <f t="shared" ca="1" si="28"/>
        <v>#N/A</v>
      </c>
      <c r="AC92" s="165">
        <f ca="1">Schedule!R107</f>
        <v>0</v>
      </c>
      <c r="AD92" s="164" t="e">
        <f t="shared" ca="1" si="29"/>
        <v>#N/A</v>
      </c>
      <c r="AE92" s="165">
        <f ca="1">Schedule!S107</f>
        <v>0</v>
      </c>
    </row>
    <row r="93" spans="1:31" x14ac:dyDescent="0.2">
      <c r="A93" s="161" t="e">
        <f ca="1">IF(ISNA(Schedule!B108),NA(),Schedule!B108)</f>
        <v>#N/A</v>
      </c>
      <c r="B93" s="164" t="e">
        <f t="shared" ca="1" si="15"/>
        <v>#N/A</v>
      </c>
      <c r="C93" s="165">
        <f ca="1">Schedule!E108</f>
        <v>0</v>
      </c>
      <c r="D93" s="164" t="e">
        <f t="shared" ca="1" si="16"/>
        <v>#N/A</v>
      </c>
      <c r="E93" s="165">
        <f ca="1">Schedule!F108</f>
        <v>0</v>
      </c>
      <c r="F93" s="164" t="e">
        <f t="shared" ca="1" si="17"/>
        <v>#N/A</v>
      </c>
      <c r="G93" s="165">
        <f ca="1">Schedule!G108</f>
        <v>0</v>
      </c>
      <c r="H93" s="164" t="e">
        <f t="shared" ca="1" si="18"/>
        <v>#N/A</v>
      </c>
      <c r="I93" s="165">
        <f ca="1">Schedule!H108</f>
        <v>0</v>
      </c>
      <c r="J93" s="164" t="e">
        <f t="shared" ca="1" si="19"/>
        <v>#N/A</v>
      </c>
      <c r="K93" s="165">
        <f ca="1">Schedule!I108</f>
        <v>0</v>
      </c>
      <c r="L93" s="164" t="e">
        <f t="shared" ca="1" si="20"/>
        <v>#N/A</v>
      </c>
      <c r="M93" s="165">
        <f ca="1">Schedule!J108</f>
        <v>0</v>
      </c>
      <c r="N93" s="164" t="e">
        <f t="shared" ca="1" si="21"/>
        <v>#N/A</v>
      </c>
      <c r="O93" s="165">
        <f ca="1">Schedule!K108</f>
        <v>0</v>
      </c>
      <c r="P93" s="164" t="e">
        <f t="shared" ca="1" si="22"/>
        <v>#N/A</v>
      </c>
      <c r="Q93" s="165">
        <f ca="1">Schedule!L108</f>
        <v>0</v>
      </c>
      <c r="R93" s="164" t="e">
        <f t="shared" ca="1" si="23"/>
        <v>#N/A</v>
      </c>
      <c r="S93" s="165">
        <f ca="1">Schedule!M108</f>
        <v>0</v>
      </c>
      <c r="T93" s="164" t="e">
        <f t="shared" ca="1" si="24"/>
        <v>#N/A</v>
      </c>
      <c r="U93" s="165">
        <f ca="1">Schedule!N108</f>
        <v>0</v>
      </c>
      <c r="V93" s="164" t="e">
        <f t="shared" ca="1" si="25"/>
        <v>#N/A</v>
      </c>
      <c r="W93" s="165">
        <f ca="1">Schedule!O108</f>
        <v>0</v>
      </c>
      <c r="X93" s="164" t="e">
        <f t="shared" ca="1" si="26"/>
        <v>#N/A</v>
      </c>
      <c r="Y93" s="165">
        <f ca="1">Schedule!P108</f>
        <v>0</v>
      </c>
      <c r="Z93" s="164" t="e">
        <f t="shared" ca="1" si="27"/>
        <v>#N/A</v>
      </c>
      <c r="AA93" s="165">
        <f ca="1">Schedule!Q108</f>
        <v>0</v>
      </c>
      <c r="AB93" s="164" t="e">
        <f t="shared" ca="1" si="28"/>
        <v>#N/A</v>
      </c>
      <c r="AC93" s="165">
        <f ca="1">Schedule!R108</f>
        <v>0</v>
      </c>
      <c r="AD93" s="164" t="e">
        <f t="shared" ca="1" si="29"/>
        <v>#N/A</v>
      </c>
      <c r="AE93" s="165">
        <f ca="1">Schedule!S108</f>
        <v>0</v>
      </c>
    </row>
    <row r="94" spans="1:31" x14ac:dyDescent="0.2">
      <c r="A94" s="161" t="e">
        <f ca="1">IF(ISNA(Schedule!B109),NA(),Schedule!B109)</f>
        <v>#N/A</v>
      </c>
      <c r="B94" s="164" t="e">
        <f t="shared" ca="1" si="15"/>
        <v>#N/A</v>
      </c>
      <c r="C94" s="165">
        <f ca="1">Schedule!E109</f>
        <v>0</v>
      </c>
      <c r="D94" s="164" t="e">
        <f t="shared" ca="1" si="16"/>
        <v>#N/A</v>
      </c>
      <c r="E94" s="165">
        <f ca="1">Schedule!F109</f>
        <v>0</v>
      </c>
      <c r="F94" s="164" t="e">
        <f t="shared" ca="1" si="17"/>
        <v>#N/A</v>
      </c>
      <c r="G94" s="165">
        <f ca="1">Schedule!G109</f>
        <v>0</v>
      </c>
      <c r="H94" s="164" t="e">
        <f t="shared" ca="1" si="18"/>
        <v>#N/A</v>
      </c>
      <c r="I94" s="165">
        <f ca="1">Schedule!H109</f>
        <v>0</v>
      </c>
      <c r="J94" s="164" t="e">
        <f t="shared" ca="1" si="19"/>
        <v>#N/A</v>
      </c>
      <c r="K94" s="165">
        <f ca="1">Schedule!I109</f>
        <v>0</v>
      </c>
      <c r="L94" s="164" t="e">
        <f t="shared" ca="1" si="20"/>
        <v>#N/A</v>
      </c>
      <c r="M94" s="165">
        <f ca="1">Schedule!J109</f>
        <v>0</v>
      </c>
      <c r="N94" s="164" t="e">
        <f t="shared" ca="1" si="21"/>
        <v>#N/A</v>
      </c>
      <c r="O94" s="165">
        <f ca="1">Schedule!K109</f>
        <v>0</v>
      </c>
      <c r="P94" s="164" t="e">
        <f t="shared" ca="1" si="22"/>
        <v>#N/A</v>
      </c>
      <c r="Q94" s="165">
        <f ca="1">Schedule!L109</f>
        <v>0</v>
      </c>
      <c r="R94" s="164" t="e">
        <f t="shared" ca="1" si="23"/>
        <v>#N/A</v>
      </c>
      <c r="S94" s="165">
        <f ca="1">Schedule!M109</f>
        <v>0</v>
      </c>
      <c r="T94" s="164" t="e">
        <f t="shared" ca="1" si="24"/>
        <v>#N/A</v>
      </c>
      <c r="U94" s="165">
        <f ca="1">Schedule!N109</f>
        <v>0</v>
      </c>
      <c r="V94" s="164" t="e">
        <f t="shared" ca="1" si="25"/>
        <v>#N/A</v>
      </c>
      <c r="W94" s="165">
        <f ca="1">Schedule!O109</f>
        <v>0</v>
      </c>
      <c r="X94" s="164" t="e">
        <f t="shared" ca="1" si="26"/>
        <v>#N/A</v>
      </c>
      <c r="Y94" s="165">
        <f ca="1">Schedule!P109</f>
        <v>0</v>
      </c>
      <c r="Z94" s="164" t="e">
        <f t="shared" ca="1" si="27"/>
        <v>#N/A</v>
      </c>
      <c r="AA94" s="165">
        <f ca="1">Schedule!Q109</f>
        <v>0</v>
      </c>
      <c r="AB94" s="164" t="e">
        <f t="shared" ca="1" si="28"/>
        <v>#N/A</v>
      </c>
      <c r="AC94" s="165">
        <f ca="1">Schedule!R109</f>
        <v>0</v>
      </c>
      <c r="AD94" s="164" t="e">
        <f t="shared" ca="1" si="29"/>
        <v>#N/A</v>
      </c>
      <c r="AE94" s="165">
        <f ca="1">Schedule!S109</f>
        <v>0</v>
      </c>
    </row>
    <row r="95" spans="1:31" x14ac:dyDescent="0.2">
      <c r="A95" s="161" t="e">
        <f ca="1">IF(ISNA(Schedule!B110),NA(),Schedule!B110)</f>
        <v>#N/A</v>
      </c>
      <c r="B95" s="164" t="e">
        <f t="shared" ca="1" si="15"/>
        <v>#N/A</v>
      </c>
      <c r="C95" s="165">
        <f ca="1">Schedule!E110</f>
        <v>0</v>
      </c>
      <c r="D95" s="164" t="e">
        <f t="shared" ca="1" si="16"/>
        <v>#N/A</v>
      </c>
      <c r="E95" s="165">
        <f ca="1">Schedule!F110</f>
        <v>0</v>
      </c>
      <c r="F95" s="164" t="e">
        <f t="shared" ca="1" si="17"/>
        <v>#N/A</v>
      </c>
      <c r="G95" s="165">
        <f ca="1">Schedule!G110</f>
        <v>0</v>
      </c>
      <c r="H95" s="164" t="e">
        <f t="shared" ca="1" si="18"/>
        <v>#N/A</v>
      </c>
      <c r="I95" s="165">
        <f ca="1">Schedule!H110</f>
        <v>0</v>
      </c>
      <c r="J95" s="164" t="e">
        <f t="shared" ca="1" si="19"/>
        <v>#N/A</v>
      </c>
      <c r="K95" s="165">
        <f ca="1">Schedule!I110</f>
        <v>0</v>
      </c>
      <c r="L95" s="164" t="e">
        <f t="shared" ca="1" si="20"/>
        <v>#N/A</v>
      </c>
      <c r="M95" s="165">
        <f ca="1">Schedule!J110</f>
        <v>0</v>
      </c>
      <c r="N95" s="164" t="e">
        <f t="shared" ca="1" si="21"/>
        <v>#N/A</v>
      </c>
      <c r="O95" s="165">
        <f ca="1">Schedule!K110</f>
        <v>0</v>
      </c>
      <c r="P95" s="164" t="e">
        <f t="shared" ca="1" si="22"/>
        <v>#N/A</v>
      </c>
      <c r="Q95" s="165">
        <f ca="1">Schedule!L110</f>
        <v>0</v>
      </c>
      <c r="R95" s="164" t="e">
        <f t="shared" ca="1" si="23"/>
        <v>#N/A</v>
      </c>
      <c r="S95" s="165">
        <f ca="1">Schedule!M110</f>
        <v>0</v>
      </c>
      <c r="T95" s="164" t="e">
        <f t="shared" ca="1" si="24"/>
        <v>#N/A</v>
      </c>
      <c r="U95" s="165">
        <f ca="1">Schedule!N110</f>
        <v>0</v>
      </c>
      <c r="V95" s="164" t="e">
        <f t="shared" ca="1" si="25"/>
        <v>#N/A</v>
      </c>
      <c r="W95" s="165">
        <f ca="1">Schedule!O110</f>
        <v>0</v>
      </c>
      <c r="X95" s="164" t="e">
        <f t="shared" ca="1" si="26"/>
        <v>#N/A</v>
      </c>
      <c r="Y95" s="165">
        <f ca="1">Schedule!P110</f>
        <v>0</v>
      </c>
      <c r="Z95" s="164" t="e">
        <f t="shared" ca="1" si="27"/>
        <v>#N/A</v>
      </c>
      <c r="AA95" s="165">
        <f ca="1">Schedule!Q110</f>
        <v>0</v>
      </c>
      <c r="AB95" s="164" t="e">
        <f t="shared" ca="1" si="28"/>
        <v>#N/A</v>
      </c>
      <c r="AC95" s="165">
        <f ca="1">Schedule!R110</f>
        <v>0</v>
      </c>
      <c r="AD95" s="164" t="e">
        <f t="shared" ca="1" si="29"/>
        <v>#N/A</v>
      </c>
      <c r="AE95" s="165">
        <f ca="1">Schedule!S110</f>
        <v>0</v>
      </c>
    </row>
    <row r="96" spans="1:31" x14ac:dyDescent="0.2">
      <c r="A96" s="161" t="e">
        <f ca="1">IF(ISNA(Schedule!B111),NA(),Schedule!B111)</f>
        <v>#N/A</v>
      </c>
      <c r="B96" s="164" t="e">
        <f t="shared" ca="1" si="15"/>
        <v>#N/A</v>
      </c>
      <c r="C96" s="165">
        <f ca="1">Schedule!E111</f>
        <v>0</v>
      </c>
      <c r="D96" s="164" t="e">
        <f t="shared" ca="1" si="16"/>
        <v>#N/A</v>
      </c>
      <c r="E96" s="165">
        <f ca="1">Schedule!F111</f>
        <v>0</v>
      </c>
      <c r="F96" s="164" t="e">
        <f t="shared" ca="1" si="17"/>
        <v>#N/A</v>
      </c>
      <c r="G96" s="165">
        <f ca="1">Schedule!G111</f>
        <v>0</v>
      </c>
      <c r="H96" s="164" t="e">
        <f t="shared" ca="1" si="18"/>
        <v>#N/A</v>
      </c>
      <c r="I96" s="165">
        <f ca="1">Schedule!H111</f>
        <v>0</v>
      </c>
      <c r="J96" s="164" t="e">
        <f t="shared" ca="1" si="19"/>
        <v>#N/A</v>
      </c>
      <c r="K96" s="165">
        <f ca="1">Schedule!I111</f>
        <v>0</v>
      </c>
      <c r="L96" s="164" t="e">
        <f t="shared" ca="1" si="20"/>
        <v>#N/A</v>
      </c>
      <c r="M96" s="165">
        <f ca="1">Schedule!J111</f>
        <v>0</v>
      </c>
      <c r="N96" s="164" t="e">
        <f t="shared" ca="1" si="21"/>
        <v>#N/A</v>
      </c>
      <c r="O96" s="165">
        <f ca="1">Schedule!K111</f>
        <v>0</v>
      </c>
      <c r="P96" s="164" t="e">
        <f t="shared" ca="1" si="22"/>
        <v>#N/A</v>
      </c>
      <c r="Q96" s="165">
        <f ca="1">Schedule!L111</f>
        <v>0</v>
      </c>
      <c r="R96" s="164" t="e">
        <f t="shared" ca="1" si="23"/>
        <v>#N/A</v>
      </c>
      <c r="S96" s="165">
        <f ca="1">Schedule!M111</f>
        <v>0</v>
      </c>
      <c r="T96" s="164" t="e">
        <f t="shared" ca="1" si="24"/>
        <v>#N/A</v>
      </c>
      <c r="U96" s="165">
        <f ca="1">Schedule!N111</f>
        <v>0</v>
      </c>
      <c r="V96" s="164" t="e">
        <f t="shared" ca="1" si="25"/>
        <v>#N/A</v>
      </c>
      <c r="W96" s="165">
        <f ca="1">Schedule!O111</f>
        <v>0</v>
      </c>
      <c r="X96" s="164" t="e">
        <f t="shared" ca="1" si="26"/>
        <v>#N/A</v>
      </c>
      <c r="Y96" s="165">
        <f ca="1">Schedule!P111</f>
        <v>0</v>
      </c>
      <c r="Z96" s="164" t="e">
        <f t="shared" ca="1" si="27"/>
        <v>#N/A</v>
      </c>
      <c r="AA96" s="165">
        <f ca="1">Schedule!Q111</f>
        <v>0</v>
      </c>
      <c r="AB96" s="164" t="e">
        <f t="shared" ca="1" si="28"/>
        <v>#N/A</v>
      </c>
      <c r="AC96" s="165">
        <f ca="1">Schedule!R111</f>
        <v>0</v>
      </c>
      <c r="AD96" s="164" t="e">
        <f t="shared" ca="1" si="29"/>
        <v>#N/A</v>
      </c>
      <c r="AE96" s="165">
        <f ca="1">Schedule!S111</f>
        <v>0</v>
      </c>
    </row>
    <row r="97" spans="1:31" x14ac:dyDescent="0.2">
      <c r="A97" s="161" t="e">
        <f ca="1">IF(ISNA(Schedule!B112),NA(),Schedule!B112)</f>
        <v>#N/A</v>
      </c>
      <c r="B97" s="164" t="e">
        <f t="shared" ca="1" si="15"/>
        <v>#N/A</v>
      </c>
      <c r="C97" s="165">
        <f ca="1">Schedule!E112</f>
        <v>0</v>
      </c>
      <c r="D97" s="164" t="e">
        <f t="shared" ca="1" si="16"/>
        <v>#N/A</v>
      </c>
      <c r="E97" s="165">
        <f ca="1">Schedule!F112</f>
        <v>0</v>
      </c>
      <c r="F97" s="164" t="e">
        <f t="shared" ca="1" si="17"/>
        <v>#N/A</v>
      </c>
      <c r="G97" s="165">
        <f ca="1">Schedule!G112</f>
        <v>0</v>
      </c>
      <c r="H97" s="164" t="e">
        <f t="shared" ca="1" si="18"/>
        <v>#N/A</v>
      </c>
      <c r="I97" s="165">
        <f ca="1">Schedule!H112</f>
        <v>0</v>
      </c>
      <c r="J97" s="164" t="e">
        <f t="shared" ca="1" si="19"/>
        <v>#N/A</v>
      </c>
      <c r="K97" s="165">
        <f ca="1">Schedule!I112</f>
        <v>0</v>
      </c>
      <c r="L97" s="164" t="e">
        <f t="shared" ca="1" si="20"/>
        <v>#N/A</v>
      </c>
      <c r="M97" s="165">
        <f ca="1">Schedule!J112</f>
        <v>0</v>
      </c>
      <c r="N97" s="164" t="e">
        <f t="shared" ca="1" si="21"/>
        <v>#N/A</v>
      </c>
      <c r="O97" s="165">
        <f ca="1">Schedule!K112</f>
        <v>0</v>
      </c>
      <c r="P97" s="164" t="e">
        <f t="shared" ca="1" si="22"/>
        <v>#N/A</v>
      </c>
      <c r="Q97" s="165">
        <f ca="1">Schedule!L112</f>
        <v>0</v>
      </c>
      <c r="R97" s="164" t="e">
        <f t="shared" ca="1" si="23"/>
        <v>#N/A</v>
      </c>
      <c r="S97" s="165">
        <f ca="1">Schedule!M112</f>
        <v>0</v>
      </c>
      <c r="T97" s="164" t="e">
        <f t="shared" ca="1" si="24"/>
        <v>#N/A</v>
      </c>
      <c r="U97" s="165">
        <f ca="1">Schedule!N112</f>
        <v>0</v>
      </c>
      <c r="V97" s="164" t="e">
        <f t="shared" ca="1" si="25"/>
        <v>#N/A</v>
      </c>
      <c r="W97" s="165">
        <f ca="1">Schedule!O112</f>
        <v>0</v>
      </c>
      <c r="X97" s="164" t="e">
        <f t="shared" ca="1" si="26"/>
        <v>#N/A</v>
      </c>
      <c r="Y97" s="165">
        <f ca="1">Schedule!P112</f>
        <v>0</v>
      </c>
      <c r="Z97" s="164" t="e">
        <f t="shared" ca="1" si="27"/>
        <v>#N/A</v>
      </c>
      <c r="AA97" s="165">
        <f ca="1">Schedule!Q112</f>
        <v>0</v>
      </c>
      <c r="AB97" s="164" t="e">
        <f t="shared" ca="1" si="28"/>
        <v>#N/A</v>
      </c>
      <c r="AC97" s="165">
        <f ca="1">Schedule!R112</f>
        <v>0</v>
      </c>
      <c r="AD97" s="164" t="e">
        <f t="shared" ca="1" si="29"/>
        <v>#N/A</v>
      </c>
      <c r="AE97" s="165">
        <f ca="1">Schedule!S112</f>
        <v>0</v>
      </c>
    </row>
    <row r="98" spans="1:31" x14ac:dyDescent="0.2">
      <c r="A98" s="161" t="e">
        <f ca="1">IF(ISNA(Schedule!B113),NA(),Schedule!B113)</f>
        <v>#N/A</v>
      </c>
      <c r="B98" s="164" t="e">
        <f t="shared" ca="1" si="15"/>
        <v>#N/A</v>
      </c>
      <c r="C98" s="165">
        <f ca="1">Schedule!E113</f>
        <v>0</v>
      </c>
      <c r="D98" s="164" t="e">
        <f t="shared" ca="1" si="16"/>
        <v>#N/A</v>
      </c>
      <c r="E98" s="165">
        <f ca="1">Schedule!F113</f>
        <v>0</v>
      </c>
      <c r="F98" s="164" t="e">
        <f t="shared" ca="1" si="17"/>
        <v>#N/A</v>
      </c>
      <c r="G98" s="165">
        <f ca="1">Schedule!G113</f>
        <v>0</v>
      </c>
      <c r="H98" s="164" t="e">
        <f t="shared" ca="1" si="18"/>
        <v>#N/A</v>
      </c>
      <c r="I98" s="165">
        <f ca="1">Schedule!H113</f>
        <v>0</v>
      </c>
      <c r="J98" s="164" t="e">
        <f t="shared" ca="1" si="19"/>
        <v>#N/A</v>
      </c>
      <c r="K98" s="165">
        <f ca="1">Schedule!I113</f>
        <v>0</v>
      </c>
      <c r="L98" s="164" t="e">
        <f t="shared" ca="1" si="20"/>
        <v>#N/A</v>
      </c>
      <c r="M98" s="165">
        <f ca="1">Schedule!J113</f>
        <v>0</v>
      </c>
      <c r="N98" s="164" t="e">
        <f t="shared" ca="1" si="21"/>
        <v>#N/A</v>
      </c>
      <c r="O98" s="165">
        <f ca="1">Schedule!K113</f>
        <v>0</v>
      </c>
      <c r="P98" s="164" t="e">
        <f t="shared" ca="1" si="22"/>
        <v>#N/A</v>
      </c>
      <c r="Q98" s="165">
        <f ca="1">Schedule!L113</f>
        <v>0</v>
      </c>
      <c r="R98" s="164" t="e">
        <f t="shared" ca="1" si="23"/>
        <v>#N/A</v>
      </c>
      <c r="S98" s="165">
        <f ca="1">Schedule!M113</f>
        <v>0</v>
      </c>
      <c r="T98" s="164" t="e">
        <f t="shared" ca="1" si="24"/>
        <v>#N/A</v>
      </c>
      <c r="U98" s="165">
        <f ca="1">Schedule!N113</f>
        <v>0</v>
      </c>
      <c r="V98" s="164" t="e">
        <f t="shared" ca="1" si="25"/>
        <v>#N/A</v>
      </c>
      <c r="W98" s="165">
        <f ca="1">Schedule!O113</f>
        <v>0</v>
      </c>
      <c r="X98" s="164" t="e">
        <f t="shared" ca="1" si="26"/>
        <v>#N/A</v>
      </c>
      <c r="Y98" s="165">
        <f ca="1">Schedule!P113</f>
        <v>0</v>
      </c>
      <c r="Z98" s="164" t="e">
        <f t="shared" ca="1" si="27"/>
        <v>#N/A</v>
      </c>
      <c r="AA98" s="165">
        <f ca="1">Schedule!Q113</f>
        <v>0</v>
      </c>
      <c r="AB98" s="164" t="e">
        <f t="shared" ca="1" si="28"/>
        <v>#N/A</v>
      </c>
      <c r="AC98" s="165">
        <f ca="1">Schedule!R113</f>
        <v>0</v>
      </c>
      <c r="AD98" s="164" t="e">
        <f t="shared" ca="1" si="29"/>
        <v>#N/A</v>
      </c>
      <c r="AE98" s="165">
        <f ca="1">Schedule!S113</f>
        <v>0</v>
      </c>
    </row>
    <row r="99" spans="1:31" x14ac:dyDescent="0.2">
      <c r="A99" s="161" t="e">
        <f ca="1">IF(ISNA(Schedule!B114),NA(),Schedule!B114)</f>
        <v>#N/A</v>
      </c>
      <c r="B99" s="164" t="e">
        <f t="shared" ca="1" si="15"/>
        <v>#N/A</v>
      </c>
      <c r="C99" s="165">
        <f ca="1">Schedule!E114</f>
        <v>0</v>
      </c>
      <c r="D99" s="164" t="e">
        <f t="shared" ca="1" si="16"/>
        <v>#N/A</v>
      </c>
      <c r="E99" s="165">
        <f ca="1">Schedule!F114</f>
        <v>0</v>
      </c>
      <c r="F99" s="164" t="e">
        <f t="shared" ca="1" si="17"/>
        <v>#N/A</v>
      </c>
      <c r="G99" s="165">
        <f ca="1">Schedule!G114</f>
        <v>0</v>
      </c>
      <c r="H99" s="164" t="e">
        <f t="shared" ca="1" si="18"/>
        <v>#N/A</v>
      </c>
      <c r="I99" s="165">
        <f ca="1">Schedule!H114</f>
        <v>0</v>
      </c>
      <c r="J99" s="164" t="e">
        <f t="shared" ca="1" si="19"/>
        <v>#N/A</v>
      </c>
      <c r="K99" s="165">
        <f ca="1">Schedule!I114</f>
        <v>0</v>
      </c>
      <c r="L99" s="164" t="e">
        <f t="shared" ca="1" si="20"/>
        <v>#N/A</v>
      </c>
      <c r="M99" s="165">
        <f ca="1">Schedule!J114</f>
        <v>0</v>
      </c>
      <c r="N99" s="164" t="e">
        <f t="shared" ca="1" si="21"/>
        <v>#N/A</v>
      </c>
      <c r="O99" s="165">
        <f ca="1">Schedule!K114</f>
        <v>0</v>
      </c>
      <c r="P99" s="164" t="e">
        <f t="shared" ca="1" si="22"/>
        <v>#N/A</v>
      </c>
      <c r="Q99" s="165">
        <f ca="1">Schedule!L114</f>
        <v>0</v>
      </c>
      <c r="R99" s="164" t="e">
        <f t="shared" ca="1" si="23"/>
        <v>#N/A</v>
      </c>
      <c r="S99" s="165">
        <f ca="1">Schedule!M114</f>
        <v>0</v>
      </c>
      <c r="T99" s="164" t="e">
        <f t="shared" ca="1" si="24"/>
        <v>#N/A</v>
      </c>
      <c r="U99" s="165">
        <f ca="1">Schedule!N114</f>
        <v>0</v>
      </c>
      <c r="V99" s="164" t="e">
        <f t="shared" ca="1" si="25"/>
        <v>#N/A</v>
      </c>
      <c r="W99" s="165">
        <f ca="1">Schedule!O114</f>
        <v>0</v>
      </c>
      <c r="X99" s="164" t="e">
        <f t="shared" ca="1" si="26"/>
        <v>#N/A</v>
      </c>
      <c r="Y99" s="165">
        <f ca="1">Schedule!P114</f>
        <v>0</v>
      </c>
      <c r="Z99" s="164" t="e">
        <f t="shared" ca="1" si="27"/>
        <v>#N/A</v>
      </c>
      <c r="AA99" s="165">
        <f ca="1">Schedule!Q114</f>
        <v>0</v>
      </c>
      <c r="AB99" s="164" t="e">
        <f t="shared" ca="1" si="28"/>
        <v>#N/A</v>
      </c>
      <c r="AC99" s="165">
        <f ca="1">Schedule!R114</f>
        <v>0</v>
      </c>
      <c r="AD99" s="164" t="e">
        <f t="shared" ca="1" si="29"/>
        <v>#N/A</v>
      </c>
      <c r="AE99" s="165">
        <f ca="1">Schedule!S114</f>
        <v>0</v>
      </c>
    </row>
    <row r="100" spans="1:31" x14ac:dyDescent="0.2">
      <c r="A100" s="161" t="e">
        <f ca="1">IF(ISNA(Schedule!B115),NA(),Schedule!B115)</f>
        <v>#N/A</v>
      </c>
      <c r="B100" s="164" t="e">
        <f t="shared" ca="1" si="15"/>
        <v>#N/A</v>
      </c>
      <c r="C100" s="165">
        <f ca="1">Schedule!E115</f>
        <v>0</v>
      </c>
      <c r="D100" s="164" t="e">
        <f t="shared" ca="1" si="16"/>
        <v>#N/A</v>
      </c>
      <c r="E100" s="165">
        <f ca="1">Schedule!F115</f>
        <v>0</v>
      </c>
      <c r="F100" s="164" t="e">
        <f t="shared" ca="1" si="17"/>
        <v>#N/A</v>
      </c>
      <c r="G100" s="165">
        <f ca="1">Schedule!G115</f>
        <v>0</v>
      </c>
      <c r="H100" s="164" t="e">
        <f t="shared" ca="1" si="18"/>
        <v>#N/A</v>
      </c>
      <c r="I100" s="165">
        <f ca="1">Schedule!H115</f>
        <v>0</v>
      </c>
      <c r="J100" s="164" t="e">
        <f t="shared" ca="1" si="19"/>
        <v>#N/A</v>
      </c>
      <c r="K100" s="165">
        <f ca="1">Schedule!I115</f>
        <v>0</v>
      </c>
      <c r="L100" s="164" t="e">
        <f t="shared" ca="1" si="20"/>
        <v>#N/A</v>
      </c>
      <c r="M100" s="165">
        <f ca="1">Schedule!J115</f>
        <v>0</v>
      </c>
      <c r="N100" s="164" t="e">
        <f t="shared" ca="1" si="21"/>
        <v>#N/A</v>
      </c>
      <c r="O100" s="165">
        <f ca="1">Schedule!K115</f>
        <v>0</v>
      </c>
      <c r="P100" s="164" t="e">
        <f t="shared" ca="1" si="22"/>
        <v>#N/A</v>
      </c>
      <c r="Q100" s="165">
        <f ca="1">Schedule!L115</f>
        <v>0</v>
      </c>
      <c r="R100" s="164" t="e">
        <f t="shared" ca="1" si="23"/>
        <v>#N/A</v>
      </c>
      <c r="S100" s="165">
        <f ca="1">Schedule!M115</f>
        <v>0</v>
      </c>
      <c r="T100" s="164" t="e">
        <f t="shared" ca="1" si="24"/>
        <v>#N/A</v>
      </c>
      <c r="U100" s="165">
        <f ca="1">Schedule!N115</f>
        <v>0</v>
      </c>
      <c r="V100" s="164" t="e">
        <f t="shared" ca="1" si="25"/>
        <v>#N/A</v>
      </c>
      <c r="W100" s="165">
        <f ca="1">Schedule!O115</f>
        <v>0</v>
      </c>
      <c r="X100" s="164" t="e">
        <f t="shared" ca="1" si="26"/>
        <v>#N/A</v>
      </c>
      <c r="Y100" s="165">
        <f ca="1">Schedule!P115</f>
        <v>0</v>
      </c>
      <c r="Z100" s="164" t="e">
        <f t="shared" ca="1" si="27"/>
        <v>#N/A</v>
      </c>
      <c r="AA100" s="165">
        <f ca="1">Schedule!Q115</f>
        <v>0</v>
      </c>
      <c r="AB100" s="164" t="e">
        <f t="shared" ca="1" si="28"/>
        <v>#N/A</v>
      </c>
      <c r="AC100" s="165">
        <f ca="1">Schedule!R115</f>
        <v>0</v>
      </c>
      <c r="AD100" s="164" t="e">
        <f t="shared" ca="1" si="29"/>
        <v>#N/A</v>
      </c>
      <c r="AE100" s="165">
        <f ca="1">Schedule!S115</f>
        <v>0</v>
      </c>
    </row>
    <row r="101" spans="1:31" x14ac:dyDescent="0.2">
      <c r="A101" s="161" t="e">
        <f ca="1">IF(ISNA(Schedule!B116),NA(),Schedule!B116)</f>
        <v>#N/A</v>
      </c>
      <c r="B101" s="164" t="e">
        <f t="shared" ca="1" si="15"/>
        <v>#N/A</v>
      </c>
      <c r="C101" s="165">
        <f ca="1">Schedule!E116</f>
        <v>0</v>
      </c>
      <c r="D101" s="164" t="e">
        <f t="shared" ca="1" si="16"/>
        <v>#N/A</v>
      </c>
      <c r="E101" s="165">
        <f ca="1">Schedule!F116</f>
        <v>0</v>
      </c>
      <c r="F101" s="164" t="e">
        <f t="shared" ca="1" si="17"/>
        <v>#N/A</v>
      </c>
      <c r="G101" s="165">
        <f ca="1">Schedule!G116</f>
        <v>0</v>
      </c>
      <c r="H101" s="164" t="e">
        <f t="shared" ca="1" si="18"/>
        <v>#N/A</v>
      </c>
      <c r="I101" s="165">
        <f ca="1">Schedule!H116</f>
        <v>0</v>
      </c>
      <c r="J101" s="164" t="e">
        <f t="shared" ca="1" si="19"/>
        <v>#N/A</v>
      </c>
      <c r="K101" s="165">
        <f ca="1">Schedule!I116</f>
        <v>0</v>
      </c>
      <c r="L101" s="164" t="e">
        <f t="shared" ca="1" si="20"/>
        <v>#N/A</v>
      </c>
      <c r="M101" s="165">
        <f ca="1">Schedule!J116</f>
        <v>0</v>
      </c>
      <c r="N101" s="164" t="e">
        <f t="shared" ca="1" si="21"/>
        <v>#N/A</v>
      </c>
      <c r="O101" s="165">
        <f ca="1">Schedule!K116</f>
        <v>0</v>
      </c>
      <c r="P101" s="164" t="e">
        <f t="shared" ca="1" si="22"/>
        <v>#N/A</v>
      </c>
      <c r="Q101" s="165">
        <f ca="1">Schedule!L116</f>
        <v>0</v>
      </c>
      <c r="R101" s="164" t="e">
        <f t="shared" ca="1" si="23"/>
        <v>#N/A</v>
      </c>
      <c r="S101" s="165">
        <f ca="1">Schedule!M116</f>
        <v>0</v>
      </c>
      <c r="T101" s="164" t="e">
        <f t="shared" ca="1" si="24"/>
        <v>#N/A</v>
      </c>
      <c r="U101" s="165">
        <f ca="1">Schedule!N116</f>
        <v>0</v>
      </c>
      <c r="V101" s="164" t="e">
        <f t="shared" ca="1" si="25"/>
        <v>#N/A</v>
      </c>
      <c r="W101" s="165">
        <f ca="1">Schedule!O116</f>
        <v>0</v>
      </c>
      <c r="X101" s="164" t="e">
        <f t="shared" ca="1" si="26"/>
        <v>#N/A</v>
      </c>
      <c r="Y101" s="165">
        <f ca="1">Schedule!P116</f>
        <v>0</v>
      </c>
      <c r="Z101" s="164" t="e">
        <f t="shared" ca="1" si="27"/>
        <v>#N/A</v>
      </c>
      <c r="AA101" s="165">
        <f ca="1">Schedule!Q116</f>
        <v>0</v>
      </c>
      <c r="AB101" s="164" t="e">
        <f t="shared" ca="1" si="28"/>
        <v>#N/A</v>
      </c>
      <c r="AC101" s="165">
        <f ca="1">Schedule!R116</f>
        <v>0</v>
      </c>
      <c r="AD101" s="164" t="e">
        <f t="shared" ca="1" si="29"/>
        <v>#N/A</v>
      </c>
      <c r="AE101" s="165">
        <f ca="1">Schedule!S116</f>
        <v>0</v>
      </c>
    </row>
    <row r="102" spans="1:31" x14ac:dyDescent="0.2">
      <c r="A102" s="161" t="e">
        <f ca="1">IF(ISNA(Schedule!B117),NA(),Schedule!B117)</f>
        <v>#N/A</v>
      </c>
      <c r="B102" s="164" t="e">
        <f t="shared" ca="1" si="15"/>
        <v>#N/A</v>
      </c>
      <c r="C102" s="165">
        <f ca="1">Schedule!E117</f>
        <v>0</v>
      </c>
      <c r="D102" s="164" t="e">
        <f t="shared" ca="1" si="16"/>
        <v>#N/A</v>
      </c>
      <c r="E102" s="165">
        <f ca="1">Schedule!F117</f>
        <v>0</v>
      </c>
      <c r="F102" s="164" t="e">
        <f t="shared" ca="1" si="17"/>
        <v>#N/A</v>
      </c>
      <c r="G102" s="165">
        <f ca="1">Schedule!G117</f>
        <v>0</v>
      </c>
      <c r="H102" s="164" t="e">
        <f t="shared" ca="1" si="18"/>
        <v>#N/A</v>
      </c>
      <c r="I102" s="165">
        <f ca="1">Schedule!H117</f>
        <v>0</v>
      </c>
      <c r="J102" s="164" t="e">
        <f t="shared" ca="1" si="19"/>
        <v>#N/A</v>
      </c>
      <c r="K102" s="165">
        <f ca="1">Schedule!I117</f>
        <v>0</v>
      </c>
      <c r="L102" s="164" t="e">
        <f t="shared" ca="1" si="20"/>
        <v>#N/A</v>
      </c>
      <c r="M102" s="165">
        <f ca="1">Schedule!J117</f>
        <v>0</v>
      </c>
      <c r="N102" s="164" t="e">
        <f t="shared" ca="1" si="21"/>
        <v>#N/A</v>
      </c>
      <c r="O102" s="165">
        <f ca="1">Schedule!K117</f>
        <v>0</v>
      </c>
      <c r="P102" s="164" t="e">
        <f t="shared" ca="1" si="22"/>
        <v>#N/A</v>
      </c>
      <c r="Q102" s="165">
        <f ca="1">Schedule!L117</f>
        <v>0</v>
      </c>
      <c r="R102" s="164" t="e">
        <f t="shared" ca="1" si="23"/>
        <v>#N/A</v>
      </c>
      <c r="S102" s="165">
        <f ca="1">Schedule!M117</f>
        <v>0</v>
      </c>
      <c r="T102" s="164" t="e">
        <f t="shared" ca="1" si="24"/>
        <v>#N/A</v>
      </c>
      <c r="U102" s="165">
        <f ca="1">Schedule!N117</f>
        <v>0</v>
      </c>
      <c r="V102" s="164" t="e">
        <f t="shared" ca="1" si="25"/>
        <v>#N/A</v>
      </c>
      <c r="W102" s="165">
        <f ca="1">Schedule!O117</f>
        <v>0</v>
      </c>
      <c r="X102" s="164" t="e">
        <f t="shared" ca="1" si="26"/>
        <v>#N/A</v>
      </c>
      <c r="Y102" s="165">
        <f ca="1">Schedule!P117</f>
        <v>0</v>
      </c>
      <c r="Z102" s="164" t="e">
        <f t="shared" ca="1" si="27"/>
        <v>#N/A</v>
      </c>
      <c r="AA102" s="165">
        <f ca="1">Schedule!Q117</f>
        <v>0</v>
      </c>
      <c r="AB102" s="164" t="e">
        <f t="shared" ca="1" si="28"/>
        <v>#N/A</v>
      </c>
      <c r="AC102" s="165">
        <f ca="1">Schedule!R117</f>
        <v>0</v>
      </c>
      <c r="AD102" s="164" t="e">
        <f t="shared" ca="1" si="29"/>
        <v>#N/A</v>
      </c>
      <c r="AE102" s="165">
        <f ca="1">Schedule!S117</f>
        <v>0</v>
      </c>
    </row>
    <row r="103" spans="1:31" x14ac:dyDescent="0.2">
      <c r="A103" s="161" t="e">
        <f ca="1">IF(ISNA(Schedule!B118),NA(),Schedule!B118)</f>
        <v>#N/A</v>
      </c>
      <c r="B103" s="164" t="e">
        <f t="shared" ca="1" si="15"/>
        <v>#N/A</v>
      </c>
      <c r="C103" s="165">
        <f ca="1">Schedule!E118</f>
        <v>0</v>
      </c>
      <c r="D103" s="164" t="e">
        <f t="shared" ca="1" si="16"/>
        <v>#N/A</v>
      </c>
      <c r="E103" s="165">
        <f ca="1">Schedule!F118</f>
        <v>0</v>
      </c>
      <c r="F103" s="164" t="e">
        <f t="shared" ca="1" si="17"/>
        <v>#N/A</v>
      </c>
      <c r="G103" s="165">
        <f ca="1">Schedule!G118</f>
        <v>0</v>
      </c>
      <c r="H103" s="164" t="e">
        <f t="shared" ca="1" si="18"/>
        <v>#N/A</v>
      </c>
      <c r="I103" s="165">
        <f ca="1">Schedule!H118</f>
        <v>0</v>
      </c>
      <c r="J103" s="164" t="e">
        <f t="shared" ca="1" si="19"/>
        <v>#N/A</v>
      </c>
      <c r="K103" s="165">
        <f ca="1">Schedule!I118</f>
        <v>0</v>
      </c>
      <c r="L103" s="164" t="e">
        <f t="shared" ca="1" si="20"/>
        <v>#N/A</v>
      </c>
      <c r="M103" s="165">
        <f ca="1">Schedule!J118</f>
        <v>0</v>
      </c>
      <c r="N103" s="164" t="e">
        <f t="shared" ca="1" si="21"/>
        <v>#N/A</v>
      </c>
      <c r="O103" s="165">
        <f ca="1">Schedule!K118</f>
        <v>0</v>
      </c>
      <c r="P103" s="164" t="e">
        <f t="shared" ca="1" si="22"/>
        <v>#N/A</v>
      </c>
      <c r="Q103" s="165">
        <f ca="1">Schedule!L118</f>
        <v>0</v>
      </c>
      <c r="R103" s="164" t="e">
        <f t="shared" ca="1" si="23"/>
        <v>#N/A</v>
      </c>
      <c r="S103" s="165">
        <f ca="1">Schedule!M118</f>
        <v>0</v>
      </c>
      <c r="T103" s="164" t="e">
        <f t="shared" ca="1" si="24"/>
        <v>#N/A</v>
      </c>
      <c r="U103" s="165">
        <f ca="1">Schedule!N118</f>
        <v>0</v>
      </c>
      <c r="V103" s="164" t="e">
        <f t="shared" ca="1" si="25"/>
        <v>#N/A</v>
      </c>
      <c r="W103" s="165">
        <f ca="1">Schedule!O118</f>
        <v>0</v>
      </c>
      <c r="X103" s="164" t="e">
        <f t="shared" ca="1" si="26"/>
        <v>#N/A</v>
      </c>
      <c r="Y103" s="165">
        <f ca="1">Schedule!P118</f>
        <v>0</v>
      </c>
      <c r="Z103" s="164" t="e">
        <f t="shared" ca="1" si="27"/>
        <v>#N/A</v>
      </c>
      <c r="AA103" s="165">
        <f ca="1">Schedule!Q118</f>
        <v>0</v>
      </c>
      <c r="AB103" s="164" t="e">
        <f t="shared" ca="1" si="28"/>
        <v>#N/A</v>
      </c>
      <c r="AC103" s="165">
        <f ca="1">Schedule!R118</f>
        <v>0</v>
      </c>
      <c r="AD103" s="164" t="e">
        <f t="shared" ca="1" si="29"/>
        <v>#N/A</v>
      </c>
      <c r="AE103" s="165">
        <f ca="1">Schedule!S118</f>
        <v>0</v>
      </c>
    </row>
    <row r="104" spans="1:31" x14ac:dyDescent="0.2">
      <c r="A104" s="161" t="e">
        <f ca="1">IF(ISNA(Schedule!B119),NA(),Schedule!B119)</f>
        <v>#N/A</v>
      </c>
      <c r="B104" s="164" t="e">
        <f t="shared" ca="1" si="15"/>
        <v>#N/A</v>
      </c>
      <c r="C104" s="165">
        <f ca="1">Schedule!E119</f>
        <v>0</v>
      </c>
      <c r="D104" s="164" t="e">
        <f t="shared" ca="1" si="16"/>
        <v>#N/A</v>
      </c>
      <c r="E104" s="165">
        <f ca="1">Schedule!F119</f>
        <v>0</v>
      </c>
      <c r="F104" s="164" t="e">
        <f t="shared" ca="1" si="17"/>
        <v>#N/A</v>
      </c>
      <c r="G104" s="165">
        <f ca="1">Schedule!G119</f>
        <v>0</v>
      </c>
      <c r="H104" s="164" t="e">
        <f t="shared" ca="1" si="18"/>
        <v>#N/A</v>
      </c>
      <c r="I104" s="165">
        <f ca="1">Schedule!H119</f>
        <v>0</v>
      </c>
      <c r="J104" s="164" t="e">
        <f t="shared" ca="1" si="19"/>
        <v>#N/A</v>
      </c>
      <c r="K104" s="165">
        <f ca="1">Schedule!I119</f>
        <v>0</v>
      </c>
      <c r="L104" s="164" t="e">
        <f t="shared" ca="1" si="20"/>
        <v>#N/A</v>
      </c>
      <c r="M104" s="165">
        <f ca="1">Schedule!J119</f>
        <v>0</v>
      </c>
      <c r="N104" s="164" t="e">
        <f t="shared" ca="1" si="21"/>
        <v>#N/A</v>
      </c>
      <c r="O104" s="165">
        <f ca="1">Schedule!K119</f>
        <v>0</v>
      </c>
      <c r="P104" s="164" t="e">
        <f t="shared" ca="1" si="22"/>
        <v>#N/A</v>
      </c>
      <c r="Q104" s="165">
        <f ca="1">Schedule!L119</f>
        <v>0</v>
      </c>
      <c r="R104" s="164" t="e">
        <f t="shared" ca="1" si="23"/>
        <v>#N/A</v>
      </c>
      <c r="S104" s="165">
        <f ca="1">Schedule!M119</f>
        <v>0</v>
      </c>
      <c r="T104" s="164" t="e">
        <f t="shared" ca="1" si="24"/>
        <v>#N/A</v>
      </c>
      <c r="U104" s="165">
        <f ca="1">Schedule!N119</f>
        <v>0</v>
      </c>
      <c r="V104" s="164" t="e">
        <f t="shared" ca="1" si="25"/>
        <v>#N/A</v>
      </c>
      <c r="W104" s="165">
        <f ca="1">Schedule!O119</f>
        <v>0</v>
      </c>
      <c r="X104" s="164" t="e">
        <f t="shared" ca="1" si="26"/>
        <v>#N/A</v>
      </c>
      <c r="Y104" s="165">
        <f ca="1">Schedule!P119</f>
        <v>0</v>
      </c>
      <c r="Z104" s="164" t="e">
        <f t="shared" ca="1" si="27"/>
        <v>#N/A</v>
      </c>
      <c r="AA104" s="165">
        <f ca="1">Schedule!Q119</f>
        <v>0</v>
      </c>
      <c r="AB104" s="164" t="e">
        <f t="shared" ca="1" si="28"/>
        <v>#N/A</v>
      </c>
      <c r="AC104" s="165">
        <f ca="1">Schedule!R119</f>
        <v>0</v>
      </c>
      <c r="AD104" s="164" t="e">
        <f t="shared" ca="1" si="29"/>
        <v>#N/A</v>
      </c>
      <c r="AE104" s="165">
        <f ca="1">Schedule!S119</f>
        <v>0</v>
      </c>
    </row>
    <row r="105" spans="1:31" x14ac:dyDescent="0.2">
      <c r="A105" s="161" t="e">
        <f ca="1">IF(ISNA(Schedule!B120),NA(),Schedule!B120)</f>
        <v>#N/A</v>
      </c>
      <c r="B105" s="164" t="e">
        <f t="shared" ca="1" si="15"/>
        <v>#N/A</v>
      </c>
      <c r="C105" s="165">
        <f ca="1">Schedule!E120</f>
        <v>0</v>
      </c>
      <c r="D105" s="164" t="e">
        <f t="shared" ca="1" si="16"/>
        <v>#N/A</v>
      </c>
      <c r="E105" s="165">
        <f ca="1">Schedule!F120</f>
        <v>0</v>
      </c>
      <c r="F105" s="164" t="e">
        <f t="shared" ca="1" si="17"/>
        <v>#N/A</v>
      </c>
      <c r="G105" s="165">
        <f ca="1">Schedule!G120</f>
        <v>0</v>
      </c>
      <c r="H105" s="164" t="e">
        <f t="shared" ca="1" si="18"/>
        <v>#N/A</v>
      </c>
      <c r="I105" s="165">
        <f ca="1">Schedule!H120</f>
        <v>0</v>
      </c>
      <c r="J105" s="164" t="e">
        <f t="shared" ca="1" si="19"/>
        <v>#N/A</v>
      </c>
      <c r="K105" s="165">
        <f ca="1">Schedule!I120</f>
        <v>0</v>
      </c>
      <c r="L105" s="164" t="e">
        <f t="shared" ca="1" si="20"/>
        <v>#N/A</v>
      </c>
      <c r="M105" s="165">
        <f ca="1">Schedule!J120</f>
        <v>0</v>
      </c>
      <c r="N105" s="164" t="e">
        <f t="shared" ca="1" si="21"/>
        <v>#N/A</v>
      </c>
      <c r="O105" s="165">
        <f ca="1">Schedule!K120</f>
        <v>0</v>
      </c>
      <c r="P105" s="164" t="e">
        <f t="shared" ca="1" si="22"/>
        <v>#N/A</v>
      </c>
      <c r="Q105" s="165">
        <f ca="1">Schedule!L120</f>
        <v>0</v>
      </c>
      <c r="R105" s="164" t="e">
        <f t="shared" ca="1" si="23"/>
        <v>#N/A</v>
      </c>
      <c r="S105" s="165">
        <f ca="1">Schedule!M120</f>
        <v>0</v>
      </c>
      <c r="T105" s="164" t="e">
        <f t="shared" ca="1" si="24"/>
        <v>#N/A</v>
      </c>
      <c r="U105" s="165">
        <f ca="1">Schedule!N120</f>
        <v>0</v>
      </c>
      <c r="V105" s="164" t="e">
        <f t="shared" ca="1" si="25"/>
        <v>#N/A</v>
      </c>
      <c r="W105" s="165">
        <f ca="1">Schedule!O120</f>
        <v>0</v>
      </c>
      <c r="X105" s="164" t="e">
        <f t="shared" ca="1" si="26"/>
        <v>#N/A</v>
      </c>
      <c r="Y105" s="165">
        <f ca="1">Schedule!P120</f>
        <v>0</v>
      </c>
      <c r="Z105" s="164" t="e">
        <f t="shared" ca="1" si="27"/>
        <v>#N/A</v>
      </c>
      <c r="AA105" s="165">
        <f ca="1">Schedule!Q120</f>
        <v>0</v>
      </c>
      <c r="AB105" s="164" t="e">
        <f t="shared" ca="1" si="28"/>
        <v>#N/A</v>
      </c>
      <c r="AC105" s="165">
        <f ca="1">Schedule!R120</f>
        <v>0</v>
      </c>
      <c r="AD105" s="164" t="e">
        <f t="shared" ca="1" si="29"/>
        <v>#N/A</v>
      </c>
      <c r="AE105" s="165">
        <f ca="1">Schedule!S120</f>
        <v>0</v>
      </c>
    </row>
    <row r="106" spans="1:31" x14ac:dyDescent="0.2">
      <c r="A106" s="161" t="e">
        <f ca="1">IF(ISNA(Schedule!B121),NA(),Schedule!B121)</f>
        <v>#N/A</v>
      </c>
      <c r="B106" s="164" t="e">
        <f t="shared" ca="1" si="15"/>
        <v>#N/A</v>
      </c>
      <c r="C106" s="165">
        <f ca="1">Schedule!E121</f>
        <v>0</v>
      </c>
      <c r="D106" s="164" t="e">
        <f t="shared" ca="1" si="16"/>
        <v>#N/A</v>
      </c>
      <c r="E106" s="165">
        <f ca="1">Schedule!F121</f>
        <v>0</v>
      </c>
      <c r="F106" s="164" t="e">
        <f t="shared" ca="1" si="17"/>
        <v>#N/A</v>
      </c>
      <c r="G106" s="165">
        <f ca="1">Schedule!G121</f>
        <v>0</v>
      </c>
      <c r="H106" s="164" t="e">
        <f t="shared" ca="1" si="18"/>
        <v>#N/A</v>
      </c>
      <c r="I106" s="165">
        <f ca="1">Schedule!H121</f>
        <v>0</v>
      </c>
      <c r="J106" s="164" t="e">
        <f t="shared" ca="1" si="19"/>
        <v>#N/A</v>
      </c>
      <c r="K106" s="165">
        <f ca="1">Schedule!I121</f>
        <v>0</v>
      </c>
      <c r="L106" s="164" t="e">
        <f t="shared" ca="1" si="20"/>
        <v>#N/A</v>
      </c>
      <c r="M106" s="165">
        <f ca="1">Schedule!J121</f>
        <v>0</v>
      </c>
      <c r="N106" s="164" t="e">
        <f t="shared" ca="1" si="21"/>
        <v>#N/A</v>
      </c>
      <c r="O106" s="165">
        <f ca="1">Schedule!K121</f>
        <v>0</v>
      </c>
      <c r="P106" s="164" t="e">
        <f t="shared" ca="1" si="22"/>
        <v>#N/A</v>
      </c>
      <c r="Q106" s="165">
        <f ca="1">Schedule!L121</f>
        <v>0</v>
      </c>
      <c r="R106" s="164" t="e">
        <f t="shared" ca="1" si="23"/>
        <v>#N/A</v>
      </c>
      <c r="S106" s="165">
        <f ca="1">Schedule!M121</f>
        <v>0</v>
      </c>
      <c r="T106" s="164" t="e">
        <f t="shared" ca="1" si="24"/>
        <v>#N/A</v>
      </c>
      <c r="U106" s="165">
        <f ca="1">Schedule!N121</f>
        <v>0</v>
      </c>
      <c r="V106" s="164" t="e">
        <f t="shared" ca="1" si="25"/>
        <v>#N/A</v>
      </c>
      <c r="W106" s="165">
        <f ca="1">Schedule!O121</f>
        <v>0</v>
      </c>
      <c r="X106" s="164" t="e">
        <f t="shared" ca="1" si="26"/>
        <v>#N/A</v>
      </c>
      <c r="Y106" s="165">
        <f ca="1">Schedule!P121</f>
        <v>0</v>
      </c>
      <c r="Z106" s="164" t="e">
        <f t="shared" ca="1" si="27"/>
        <v>#N/A</v>
      </c>
      <c r="AA106" s="165">
        <f ca="1">Schedule!Q121</f>
        <v>0</v>
      </c>
      <c r="AB106" s="164" t="e">
        <f t="shared" ca="1" si="28"/>
        <v>#N/A</v>
      </c>
      <c r="AC106" s="165">
        <f ca="1">Schedule!R121</f>
        <v>0</v>
      </c>
      <c r="AD106" s="164" t="e">
        <f t="shared" ca="1" si="29"/>
        <v>#N/A</v>
      </c>
      <c r="AE106" s="165">
        <f ca="1">Schedule!S121</f>
        <v>0</v>
      </c>
    </row>
    <row r="107" spans="1:31" x14ac:dyDescent="0.2">
      <c r="A107" s="161" t="e">
        <f ca="1">IF(ISNA(Schedule!B122),NA(),Schedule!B122)</f>
        <v>#N/A</v>
      </c>
      <c r="B107" s="164" t="e">
        <f t="shared" ca="1" si="15"/>
        <v>#N/A</v>
      </c>
      <c r="C107" s="165">
        <f ca="1">Schedule!E122</f>
        <v>0</v>
      </c>
      <c r="D107" s="164" t="e">
        <f t="shared" ca="1" si="16"/>
        <v>#N/A</v>
      </c>
      <c r="E107" s="165">
        <f ca="1">Schedule!F122</f>
        <v>0</v>
      </c>
      <c r="F107" s="164" t="e">
        <f t="shared" ca="1" si="17"/>
        <v>#N/A</v>
      </c>
      <c r="G107" s="165">
        <f ca="1">Schedule!G122</f>
        <v>0</v>
      </c>
      <c r="H107" s="164" t="e">
        <f t="shared" ca="1" si="18"/>
        <v>#N/A</v>
      </c>
      <c r="I107" s="165">
        <f ca="1">Schedule!H122</f>
        <v>0</v>
      </c>
      <c r="J107" s="164" t="e">
        <f t="shared" ca="1" si="19"/>
        <v>#N/A</v>
      </c>
      <c r="K107" s="165">
        <f ca="1">Schedule!I122</f>
        <v>0</v>
      </c>
      <c r="L107" s="164" t="e">
        <f t="shared" ca="1" si="20"/>
        <v>#N/A</v>
      </c>
      <c r="M107" s="165">
        <f ca="1">Schedule!J122</f>
        <v>0</v>
      </c>
      <c r="N107" s="164" t="e">
        <f t="shared" ca="1" si="21"/>
        <v>#N/A</v>
      </c>
      <c r="O107" s="165">
        <f ca="1">Schedule!K122</f>
        <v>0</v>
      </c>
      <c r="P107" s="164" t="e">
        <f t="shared" ca="1" si="22"/>
        <v>#N/A</v>
      </c>
      <c r="Q107" s="165">
        <f ca="1">Schedule!L122</f>
        <v>0</v>
      </c>
      <c r="R107" s="164" t="e">
        <f t="shared" ca="1" si="23"/>
        <v>#N/A</v>
      </c>
      <c r="S107" s="165">
        <f ca="1">Schedule!M122</f>
        <v>0</v>
      </c>
      <c r="T107" s="164" t="e">
        <f t="shared" ca="1" si="24"/>
        <v>#N/A</v>
      </c>
      <c r="U107" s="165">
        <f ca="1">Schedule!N122</f>
        <v>0</v>
      </c>
      <c r="V107" s="164" t="e">
        <f t="shared" ca="1" si="25"/>
        <v>#N/A</v>
      </c>
      <c r="W107" s="165">
        <f ca="1">Schedule!O122</f>
        <v>0</v>
      </c>
      <c r="X107" s="164" t="e">
        <f t="shared" ca="1" si="26"/>
        <v>#N/A</v>
      </c>
      <c r="Y107" s="165">
        <f ca="1">Schedule!P122</f>
        <v>0</v>
      </c>
      <c r="Z107" s="164" t="e">
        <f t="shared" ca="1" si="27"/>
        <v>#N/A</v>
      </c>
      <c r="AA107" s="165">
        <f ca="1">Schedule!Q122</f>
        <v>0</v>
      </c>
      <c r="AB107" s="164" t="e">
        <f t="shared" ca="1" si="28"/>
        <v>#N/A</v>
      </c>
      <c r="AC107" s="165">
        <f ca="1">Schedule!R122</f>
        <v>0</v>
      </c>
      <c r="AD107" s="164" t="e">
        <f t="shared" ca="1" si="29"/>
        <v>#N/A</v>
      </c>
      <c r="AE107" s="165">
        <f ca="1">Schedule!S122</f>
        <v>0</v>
      </c>
    </row>
    <row r="108" spans="1:31" x14ac:dyDescent="0.2">
      <c r="A108" s="161" t="e">
        <f ca="1">IF(ISNA(Schedule!B123),NA(),Schedule!B123)</f>
        <v>#N/A</v>
      </c>
      <c r="B108" s="164" t="e">
        <f t="shared" ca="1" si="15"/>
        <v>#N/A</v>
      </c>
      <c r="C108" s="165">
        <f ca="1">Schedule!E123</f>
        <v>0</v>
      </c>
      <c r="D108" s="164" t="e">
        <f t="shared" ca="1" si="16"/>
        <v>#N/A</v>
      </c>
      <c r="E108" s="165">
        <f ca="1">Schedule!F123</f>
        <v>0</v>
      </c>
      <c r="F108" s="164" t="e">
        <f t="shared" ca="1" si="17"/>
        <v>#N/A</v>
      </c>
      <c r="G108" s="165">
        <f ca="1">Schedule!G123</f>
        <v>0</v>
      </c>
      <c r="H108" s="164" t="e">
        <f t="shared" ca="1" si="18"/>
        <v>#N/A</v>
      </c>
      <c r="I108" s="165">
        <f ca="1">Schedule!H123</f>
        <v>0</v>
      </c>
      <c r="J108" s="164" t="e">
        <f t="shared" ca="1" si="19"/>
        <v>#N/A</v>
      </c>
      <c r="K108" s="165">
        <f ca="1">Schedule!I123</f>
        <v>0</v>
      </c>
      <c r="L108" s="164" t="e">
        <f t="shared" ca="1" si="20"/>
        <v>#N/A</v>
      </c>
      <c r="M108" s="165">
        <f ca="1">Schedule!J123</f>
        <v>0</v>
      </c>
      <c r="N108" s="164" t="e">
        <f t="shared" ca="1" si="21"/>
        <v>#N/A</v>
      </c>
      <c r="O108" s="165">
        <f ca="1">Schedule!K123</f>
        <v>0</v>
      </c>
      <c r="P108" s="164" t="e">
        <f t="shared" ca="1" si="22"/>
        <v>#N/A</v>
      </c>
      <c r="Q108" s="165">
        <f ca="1">Schedule!L123</f>
        <v>0</v>
      </c>
      <c r="R108" s="164" t="e">
        <f t="shared" ca="1" si="23"/>
        <v>#N/A</v>
      </c>
      <c r="S108" s="165">
        <f ca="1">Schedule!M123</f>
        <v>0</v>
      </c>
      <c r="T108" s="164" t="e">
        <f t="shared" ca="1" si="24"/>
        <v>#N/A</v>
      </c>
      <c r="U108" s="165">
        <f ca="1">Schedule!N123</f>
        <v>0</v>
      </c>
      <c r="V108" s="164" t="e">
        <f t="shared" ca="1" si="25"/>
        <v>#N/A</v>
      </c>
      <c r="W108" s="165">
        <f ca="1">Schedule!O123</f>
        <v>0</v>
      </c>
      <c r="X108" s="164" t="e">
        <f t="shared" ca="1" si="26"/>
        <v>#N/A</v>
      </c>
      <c r="Y108" s="165">
        <f ca="1">Schedule!P123</f>
        <v>0</v>
      </c>
      <c r="Z108" s="164" t="e">
        <f t="shared" ca="1" si="27"/>
        <v>#N/A</v>
      </c>
      <c r="AA108" s="165">
        <f ca="1">Schedule!Q123</f>
        <v>0</v>
      </c>
      <c r="AB108" s="164" t="e">
        <f t="shared" ca="1" si="28"/>
        <v>#N/A</v>
      </c>
      <c r="AC108" s="165">
        <f ca="1">Schedule!R123</f>
        <v>0</v>
      </c>
      <c r="AD108" s="164" t="e">
        <f t="shared" ca="1" si="29"/>
        <v>#N/A</v>
      </c>
      <c r="AE108" s="165">
        <f ca="1">Schedule!S123</f>
        <v>0</v>
      </c>
    </row>
    <row r="109" spans="1:31" x14ac:dyDescent="0.2">
      <c r="A109" s="161" t="e">
        <f ca="1">IF(ISNA(Schedule!B124),NA(),Schedule!B124)</f>
        <v>#N/A</v>
      </c>
      <c r="B109" s="164" t="e">
        <f t="shared" ca="1" si="15"/>
        <v>#N/A</v>
      </c>
      <c r="C109" s="165">
        <f ca="1">Schedule!E124</f>
        <v>0</v>
      </c>
      <c r="D109" s="164" t="e">
        <f t="shared" ca="1" si="16"/>
        <v>#N/A</v>
      </c>
      <c r="E109" s="165">
        <f ca="1">Schedule!F124</f>
        <v>0</v>
      </c>
      <c r="F109" s="164" t="e">
        <f t="shared" ca="1" si="17"/>
        <v>#N/A</v>
      </c>
      <c r="G109" s="165">
        <f ca="1">Schedule!G124</f>
        <v>0</v>
      </c>
      <c r="H109" s="164" t="e">
        <f t="shared" ca="1" si="18"/>
        <v>#N/A</v>
      </c>
      <c r="I109" s="165">
        <f ca="1">Schedule!H124</f>
        <v>0</v>
      </c>
      <c r="J109" s="164" t="e">
        <f t="shared" ca="1" si="19"/>
        <v>#N/A</v>
      </c>
      <c r="K109" s="165">
        <f ca="1">Schedule!I124</f>
        <v>0</v>
      </c>
      <c r="L109" s="164" t="e">
        <f t="shared" ca="1" si="20"/>
        <v>#N/A</v>
      </c>
      <c r="M109" s="165">
        <f ca="1">Schedule!J124</f>
        <v>0</v>
      </c>
      <c r="N109" s="164" t="e">
        <f t="shared" ca="1" si="21"/>
        <v>#N/A</v>
      </c>
      <c r="O109" s="165">
        <f ca="1">Schedule!K124</f>
        <v>0</v>
      </c>
      <c r="P109" s="164" t="e">
        <f t="shared" ca="1" si="22"/>
        <v>#N/A</v>
      </c>
      <c r="Q109" s="165">
        <f ca="1">Schedule!L124</f>
        <v>0</v>
      </c>
      <c r="R109" s="164" t="e">
        <f t="shared" ca="1" si="23"/>
        <v>#N/A</v>
      </c>
      <c r="S109" s="165">
        <f ca="1">Schedule!M124</f>
        <v>0</v>
      </c>
      <c r="T109" s="164" t="e">
        <f t="shared" ca="1" si="24"/>
        <v>#N/A</v>
      </c>
      <c r="U109" s="165">
        <f ca="1">Schedule!N124</f>
        <v>0</v>
      </c>
      <c r="V109" s="164" t="e">
        <f t="shared" ca="1" si="25"/>
        <v>#N/A</v>
      </c>
      <c r="W109" s="165">
        <f ca="1">Schedule!O124</f>
        <v>0</v>
      </c>
      <c r="X109" s="164" t="e">
        <f t="shared" ca="1" si="26"/>
        <v>#N/A</v>
      </c>
      <c r="Y109" s="165">
        <f ca="1">Schedule!P124</f>
        <v>0</v>
      </c>
      <c r="Z109" s="164" t="e">
        <f t="shared" ca="1" si="27"/>
        <v>#N/A</v>
      </c>
      <c r="AA109" s="165">
        <f ca="1">Schedule!Q124</f>
        <v>0</v>
      </c>
      <c r="AB109" s="164" t="e">
        <f t="shared" ca="1" si="28"/>
        <v>#N/A</v>
      </c>
      <c r="AC109" s="165">
        <f ca="1">Schedule!R124</f>
        <v>0</v>
      </c>
      <c r="AD109" s="164" t="e">
        <f t="shared" ca="1" si="29"/>
        <v>#N/A</v>
      </c>
      <c r="AE109" s="165">
        <f ca="1">Schedule!S124</f>
        <v>0</v>
      </c>
    </row>
    <row r="110" spans="1:31" x14ac:dyDescent="0.2">
      <c r="A110" s="161" t="e">
        <f ca="1">IF(ISNA(Schedule!B125),NA(),Schedule!B125)</f>
        <v>#N/A</v>
      </c>
      <c r="B110" s="164" t="e">
        <f t="shared" ca="1" si="15"/>
        <v>#N/A</v>
      </c>
      <c r="C110" s="165">
        <f ca="1">Schedule!E125</f>
        <v>0</v>
      </c>
      <c r="D110" s="164" t="e">
        <f t="shared" ca="1" si="16"/>
        <v>#N/A</v>
      </c>
      <c r="E110" s="165">
        <f ca="1">Schedule!F125</f>
        <v>0</v>
      </c>
      <c r="F110" s="164" t="e">
        <f t="shared" ca="1" si="17"/>
        <v>#N/A</v>
      </c>
      <c r="G110" s="165">
        <f ca="1">Schedule!G125</f>
        <v>0</v>
      </c>
      <c r="H110" s="164" t="e">
        <f t="shared" ca="1" si="18"/>
        <v>#N/A</v>
      </c>
      <c r="I110" s="165">
        <f ca="1">Schedule!H125</f>
        <v>0</v>
      </c>
      <c r="J110" s="164" t="e">
        <f t="shared" ca="1" si="19"/>
        <v>#N/A</v>
      </c>
      <c r="K110" s="165">
        <f ca="1">Schedule!I125</f>
        <v>0</v>
      </c>
      <c r="L110" s="164" t="e">
        <f t="shared" ca="1" si="20"/>
        <v>#N/A</v>
      </c>
      <c r="M110" s="165">
        <f ca="1">Schedule!J125</f>
        <v>0</v>
      </c>
      <c r="N110" s="164" t="e">
        <f t="shared" ca="1" si="21"/>
        <v>#N/A</v>
      </c>
      <c r="O110" s="165">
        <f ca="1">Schedule!K125</f>
        <v>0</v>
      </c>
      <c r="P110" s="164" t="e">
        <f t="shared" ca="1" si="22"/>
        <v>#N/A</v>
      </c>
      <c r="Q110" s="165">
        <f ca="1">Schedule!L125</f>
        <v>0</v>
      </c>
      <c r="R110" s="164" t="e">
        <f t="shared" ca="1" si="23"/>
        <v>#N/A</v>
      </c>
      <c r="S110" s="165">
        <f ca="1">Schedule!M125</f>
        <v>0</v>
      </c>
      <c r="T110" s="164" t="e">
        <f t="shared" ca="1" si="24"/>
        <v>#N/A</v>
      </c>
      <c r="U110" s="165">
        <f ca="1">Schedule!N125</f>
        <v>0</v>
      </c>
      <c r="V110" s="164" t="e">
        <f t="shared" ca="1" si="25"/>
        <v>#N/A</v>
      </c>
      <c r="W110" s="165">
        <f ca="1">Schedule!O125</f>
        <v>0</v>
      </c>
      <c r="X110" s="164" t="e">
        <f t="shared" ca="1" si="26"/>
        <v>#N/A</v>
      </c>
      <c r="Y110" s="165">
        <f ca="1">Schedule!P125</f>
        <v>0</v>
      </c>
      <c r="Z110" s="164" t="e">
        <f t="shared" ca="1" si="27"/>
        <v>#N/A</v>
      </c>
      <c r="AA110" s="165">
        <f ca="1">Schedule!Q125</f>
        <v>0</v>
      </c>
      <c r="AB110" s="164" t="e">
        <f t="shared" ca="1" si="28"/>
        <v>#N/A</v>
      </c>
      <c r="AC110" s="165">
        <f ca="1">Schedule!R125</f>
        <v>0</v>
      </c>
      <c r="AD110" s="164" t="e">
        <f t="shared" ca="1" si="29"/>
        <v>#N/A</v>
      </c>
      <c r="AE110" s="165">
        <f ca="1">Schedule!S125</f>
        <v>0</v>
      </c>
    </row>
    <row r="111" spans="1:31" x14ac:dyDescent="0.2">
      <c r="A111" s="161" t="e">
        <f ca="1">IF(ISNA(Schedule!B126),NA(),Schedule!B126)</f>
        <v>#N/A</v>
      </c>
      <c r="B111" s="164" t="e">
        <f t="shared" ca="1" si="15"/>
        <v>#N/A</v>
      </c>
      <c r="C111" s="165">
        <f ca="1">Schedule!E126</f>
        <v>0</v>
      </c>
      <c r="D111" s="164" t="e">
        <f t="shared" ca="1" si="16"/>
        <v>#N/A</v>
      </c>
      <c r="E111" s="165">
        <f ca="1">Schedule!F126</f>
        <v>0</v>
      </c>
      <c r="F111" s="164" t="e">
        <f t="shared" ca="1" si="17"/>
        <v>#N/A</v>
      </c>
      <c r="G111" s="165">
        <f ca="1">Schedule!G126</f>
        <v>0</v>
      </c>
      <c r="H111" s="164" t="e">
        <f t="shared" ca="1" si="18"/>
        <v>#N/A</v>
      </c>
      <c r="I111" s="165">
        <f ca="1">Schedule!H126</f>
        <v>0</v>
      </c>
      <c r="J111" s="164" t="e">
        <f t="shared" ca="1" si="19"/>
        <v>#N/A</v>
      </c>
      <c r="K111" s="165">
        <f ca="1">Schedule!I126</f>
        <v>0</v>
      </c>
      <c r="L111" s="164" t="e">
        <f t="shared" ca="1" si="20"/>
        <v>#N/A</v>
      </c>
      <c r="M111" s="165">
        <f ca="1">Schedule!J126</f>
        <v>0</v>
      </c>
      <c r="N111" s="164" t="e">
        <f t="shared" ca="1" si="21"/>
        <v>#N/A</v>
      </c>
      <c r="O111" s="165">
        <f ca="1">Schedule!K126</f>
        <v>0</v>
      </c>
      <c r="P111" s="164" t="e">
        <f t="shared" ca="1" si="22"/>
        <v>#N/A</v>
      </c>
      <c r="Q111" s="165">
        <f ca="1">Schedule!L126</f>
        <v>0</v>
      </c>
      <c r="R111" s="164" t="e">
        <f t="shared" ca="1" si="23"/>
        <v>#N/A</v>
      </c>
      <c r="S111" s="165">
        <f ca="1">Schedule!M126</f>
        <v>0</v>
      </c>
      <c r="T111" s="164" t="e">
        <f t="shared" ca="1" si="24"/>
        <v>#N/A</v>
      </c>
      <c r="U111" s="165">
        <f ca="1">Schedule!N126</f>
        <v>0</v>
      </c>
      <c r="V111" s="164" t="e">
        <f t="shared" ca="1" si="25"/>
        <v>#N/A</v>
      </c>
      <c r="W111" s="165">
        <f ca="1">Schedule!O126</f>
        <v>0</v>
      </c>
      <c r="X111" s="164" t="e">
        <f t="shared" ca="1" si="26"/>
        <v>#N/A</v>
      </c>
      <c r="Y111" s="165">
        <f ca="1">Schedule!P126</f>
        <v>0</v>
      </c>
      <c r="Z111" s="164" t="e">
        <f t="shared" ca="1" si="27"/>
        <v>#N/A</v>
      </c>
      <c r="AA111" s="165">
        <f ca="1">Schedule!Q126</f>
        <v>0</v>
      </c>
      <c r="AB111" s="164" t="e">
        <f t="shared" ca="1" si="28"/>
        <v>#N/A</v>
      </c>
      <c r="AC111" s="165">
        <f ca="1">Schedule!R126</f>
        <v>0</v>
      </c>
      <c r="AD111" s="164" t="e">
        <f t="shared" ca="1" si="29"/>
        <v>#N/A</v>
      </c>
      <c r="AE111" s="165">
        <f ca="1">Schedule!S126</f>
        <v>0</v>
      </c>
    </row>
    <row r="112" spans="1:31" x14ac:dyDescent="0.2">
      <c r="A112" s="161" t="e">
        <f ca="1">IF(ISNA(Schedule!B127),NA(),Schedule!B127)</f>
        <v>#N/A</v>
      </c>
      <c r="B112" s="164" t="e">
        <f t="shared" ca="1" si="15"/>
        <v>#N/A</v>
      </c>
      <c r="C112" s="165">
        <f ca="1">Schedule!E127</f>
        <v>0</v>
      </c>
      <c r="D112" s="164" t="e">
        <f t="shared" ca="1" si="16"/>
        <v>#N/A</v>
      </c>
      <c r="E112" s="165">
        <f ca="1">Schedule!F127</f>
        <v>0</v>
      </c>
      <c r="F112" s="164" t="e">
        <f t="shared" ca="1" si="17"/>
        <v>#N/A</v>
      </c>
      <c r="G112" s="165">
        <f ca="1">Schedule!G127</f>
        <v>0</v>
      </c>
      <c r="H112" s="164" t="e">
        <f t="shared" ca="1" si="18"/>
        <v>#N/A</v>
      </c>
      <c r="I112" s="165">
        <f ca="1">Schedule!H127</f>
        <v>0</v>
      </c>
      <c r="J112" s="164" t="e">
        <f t="shared" ca="1" si="19"/>
        <v>#N/A</v>
      </c>
      <c r="K112" s="165">
        <f ca="1">Schedule!I127</f>
        <v>0</v>
      </c>
      <c r="L112" s="164" t="e">
        <f t="shared" ca="1" si="20"/>
        <v>#N/A</v>
      </c>
      <c r="M112" s="165">
        <f ca="1">Schedule!J127</f>
        <v>0</v>
      </c>
      <c r="N112" s="164" t="e">
        <f t="shared" ca="1" si="21"/>
        <v>#N/A</v>
      </c>
      <c r="O112" s="165">
        <f ca="1">Schedule!K127</f>
        <v>0</v>
      </c>
      <c r="P112" s="164" t="e">
        <f t="shared" ca="1" si="22"/>
        <v>#N/A</v>
      </c>
      <c r="Q112" s="165">
        <f ca="1">Schedule!L127</f>
        <v>0</v>
      </c>
      <c r="R112" s="164" t="e">
        <f t="shared" ca="1" si="23"/>
        <v>#N/A</v>
      </c>
      <c r="S112" s="165">
        <f ca="1">Schedule!M127</f>
        <v>0</v>
      </c>
      <c r="T112" s="164" t="e">
        <f t="shared" ca="1" si="24"/>
        <v>#N/A</v>
      </c>
      <c r="U112" s="165">
        <f ca="1">Schedule!N127</f>
        <v>0</v>
      </c>
      <c r="V112" s="164" t="e">
        <f t="shared" ca="1" si="25"/>
        <v>#N/A</v>
      </c>
      <c r="W112" s="165">
        <f ca="1">Schedule!O127</f>
        <v>0</v>
      </c>
      <c r="X112" s="164" t="e">
        <f t="shared" ca="1" si="26"/>
        <v>#N/A</v>
      </c>
      <c r="Y112" s="165">
        <f ca="1">Schedule!P127</f>
        <v>0</v>
      </c>
      <c r="Z112" s="164" t="e">
        <f t="shared" ca="1" si="27"/>
        <v>#N/A</v>
      </c>
      <c r="AA112" s="165">
        <f ca="1">Schedule!Q127</f>
        <v>0</v>
      </c>
      <c r="AB112" s="164" t="e">
        <f t="shared" ca="1" si="28"/>
        <v>#N/A</v>
      </c>
      <c r="AC112" s="165">
        <f ca="1">Schedule!R127</f>
        <v>0</v>
      </c>
      <c r="AD112" s="164" t="e">
        <f t="shared" ca="1" si="29"/>
        <v>#N/A</v>
      </c>
      <c r="AE112" s="165">
        <f ca="1">Schedule!S127</f>
        <v>0</v>
      </c>
    </row>
    <row r="113" spans="1:31" x14ac:dyDescent="0.2">
      <c r="A113" s="161" t="e">
        <f ca="1">IF(ISNA(Schedule!B128),NA(),Schedule!B128)</f>
        <v>#N/A</v>
      </c>
      <c r="B113" s="164" t="e">
        <f t="shared" ca="1" si="15"/>
        <v>#N/A</v>
      </c>
      <c r="C113" s="165">
        <f ca="1">Schedule!E128</f>
        <v>0</v>
      </c>
      <c r="D113" s="164" t="e">
        <f t="shared" ca="1" si="16"/>
        <v>#N/A</v>
      </c>
      <c r="E113" s="165">
        <f ca="1">Schedule!F128</f>
        <v>0</v>
      </c>
      <c r="F113" s="164" t="e">
        <f t="shared" ca="1" si="17"/>
        <v>#N/A</v>
      </c>
      <c r="G113" s="165">
        <f ca="1">Schedule!G128</f>
        <v>0</v>
      </c>
      <c r="H113" s="164" t="e">
        <f t="shared" ca="1" si="18"/>
        <v>#N/A</v>
      </c>
      <c r="I113" s="165">
        <f ca="1">Schedule!H128</f>
        <v>0</v>
      </c>
      <c r="J113" s="164" t="e">
        <f t="shared" ca="1" si="19"/>
        <v>#N/A</v>
      </c>
      <c r="K113" s="165">
        <f ca="1">Schedule!I128</f>
        <v>0</v>
      </c>
      <c r="L113" s="164" t="e">
        <f t="shared" ca="1" si="20"/>
        <v>#N/A</v>
      </c>
      <c r="M113" s="165">
        <f ca="1">Schedule!J128</f>
        <v>0</v>
      </c>
      <c r="N113" s="164" t="e">
        <f t="shared" ca="1" si="21"/>
        <v>#N/A</v>
      </c>
      <c r="O113" s="165">
        <f ca="1">Schedule!K128</f>
        <v>0</v>
      </c>
      <c r="P113" s="164" t="e">
        <f t="shared" ca="1" si="22"/>
        <v>#N/A</v>
      </c>
      <c r="Q113" s="165">
        <f ca="1">Schedule!L128</f>
        <v>0</v>
      </c>
      <c r="R113" s="164" t="e">
        <f t="shared" ca="1" si="23"/>
        <v>#N/A</v>
      </c>
      <c r="S113" s="165">
        <f ca="1">Schedule!M128</f>
        <v>0</v>
      </c>
      <c r="T113" s="164" t="e">
        <f t="shared" ca="1" si="24"/>
        <v>#N/A</v>
      </c>
      <c r="U113" s="165">
        <f ca="1">Schedule!N128</f>
        <v>0</v>
      </c>
      <c r="V113" s="164" t="e">
        <f t="shared" ca="1" si="25"/>
        <v>#N/A</v>
      </c>
      <c r="W113" s="165">
        <f ca="1">Schedule!O128</f>
        <v>0</v>
      </c>
      <c r="X113" s="164" t="e">
        <f t="shared" ca="1" si="26"/>
        <v>#N/A</v>
      </c>
      <c r="Y113" s="165">
        <f ca="1">Schedule!P128</f>
        <v>0</v>
      </c>
      <c r="Z113" s="164" t="e">
        <f t="shared" ca="1" si="27"/>
        <v>#N/A</v>
      </c>
      <c r="AA113" s="165">
        <f ca="1">Schedule!Q128</f>
        <v>0</v>
      </c>
      <c r="AB113" s="164" t="e">
        <f t="shared" ca="1" si="28"/>
        <v>#N/A</v>
      </c>
      <c r="AC113" s="165">
        <f ca="1">Schedule!R128</f>
        <v>0</v>
      </c>
      <c r="AD113" s="164" t="e">
        <f t="shared" ca="1" si="29"/>
        <v>#N/A</v>
      </c>
      <c r="AE113" s="165">
        <f ca="1">Schedule!S128</f>
        <v>0</v>
      </c>
    </row>
    <row r="114" spans="1:31" x14ac:dyDescent="0.2">
      <c r="A114" s="161" t="e">
        <f ca="1">IF(ISNA(Schedule!B129),NA(),Schedule!B129)</f>
        <v>#N/A</v>
      </c>
      <c r="B114" s="164" t="e">
        <f t="shared" ca="1" si="15"/>
        <v>#N/A</v>
      </c>
      <c r="C114" s="165">
        <f ca="1">Schedule!E129</f>
        <v>0</v>
      </c>
      <c r="D114" s="164" t="e">
        <f t="shared" ca="1" si="16"/>
        <v>#N/A</v>
      </c>
      <c r="E114" s="165">
        <f ca="1">Schedule!F129</f>
        <v>0</v>
      </c>
      <c r="F114" s="164" t="e">
        <f t="shared" ca="1" si="17"/>
        <v>#N/A</v>
      </c>
      <c r="G114" s="165">
        <f ca="1">Schedule!G129</f>
        <v>0</v>
      </c>
      <c r="H114" s="164" t="e">
        <f t="shared" ca="1" si="18"/>
        <v>#N/A</v>
      </c>
      <c r="I114" s="165">
        <f ca="1">Schedule!H129</f>
        <v>0</v>
      </c>
      <c r="J114" s="164" t="e">
        <f t="shared" ca="1" si="19"/>
        <v>#N/A</v>
      </c>
      <c r="K114" s="165">
        <f ca="1">Schedule!I129</f>
        <v>0</v>
      </c>
      <c r="L114" s="164" t="e">
        <f t="shared" ca="1" si="20"/>
        <v>#N/A</v>
      </c>
      <c r="M114" s="165">
        <f ca="1">Schedule!J129</f>
        <v>0</v>
      </c>
      <c r="N114" s="164" t="e">
        <f t="shared" ca="1" si="21"/>
        <v>#N/A</v>
      </c>
      <c r="O114" s="165">
        <f ca="1">Schedule!K129</f>
        <v>0</v>
      </c>
      <c r="P114" s="164" t="e">
        <f t="shared" ca="1" si="22"/>
        <v>#N/A</v>
      </c>
      <c r="Q114" s="165">
        <f ca="1">Schedule!L129</f>
        <v>0</v>
      </c>
      <c r="R114" s="164" t="e">
        <f t="shared" ca="1" si="23"/>
        <v>#N/A</v>
      </c>
      <c r="S114" s="165">
        <f ca="1">Schedule!M129</f>
        <v>0</v>
      </c>
      <c r="T114" s="164" t="e">
        <f t="shared" ca="1" si="24"/>
        <v>#N/A</v>
      </c>
      <c r="U114" s="165">
        <f ca="1">Schedule!N129</f>
        <v>0</v>
      </c>
      <c r="V114" s="164" t="e">
        <f t="shared" ca="1" si="25"/>
        <v>#N/A</v>
      </c>
      <c r="W114" s="165">
        <f ca="1">Schedule!O129</f>
        <v>0</v>
      </c>
      <c r="X114" s="164" t="e">
        <f t="shared" ca="1" si="26"/>
        <v>#N/A</v>
      </c>
      <c r="Y114" s="165">
        <f ca="1">Schedule!P129</f>
        <v>0</v>
      </c>
      <c r="Z114" s="164" t="e">
        <f t="shared" ca="1" si="27"/>
        <v>#N/A</v>
      </c>
      <c r="AA114" s="165">
        <f ca="1">Schedule!Q129</f>
        <v>0</v>
      </c>
      <c r="AB114" s="164" t="e">
        <f t="shared" ca="1" si="28"/>
        <v>#N/A</v>
      </c>
      <c r="AC114" s="165">
        <f ca="1">Schedule!R129</f>
        <v>0</v>
      </c>
      <c r="AD114" s="164" t="e">
        <f t="shared" ca="1" si="29"/>
        <v>#N/A</v>
      </c>
      <c r="AE114" s="165">
        <f ca="1">Schedule!S129</f>
        <v>0</v>
      </c>
    </row>
    <row r="115" spans="1:31" x14ac:dyDescent="0.2">
      <c r="A115" s="161" t="e">
        <f ca="1">IF(ISNA(Schedule!B130),NA(),Schedule!B130)</f>
        <v>#N/A</v>
      </c>
      <c r="B115" s="164" t="e">
        <f t="shared" ca="1" si="15"/>
        <v>#N/A</v>
      </c>
      <c r="C115" s="165">
        <f ca="1">Schedule!E130</f>
        <v>0</v>
      </c>
      <c r="D115" s="164" t="e">
        <f t="shared" ca="1" si="16"/>
        <v>#N/A</v>
      </c>
      <c r="E115" s="165">
        <f ca="1">Schedule!F130</f>
        <v>0</v>
      </c>
      <c r="F115" s="164" t="e">
        <f t="shared" ca="1" si="17"/>
        <v>#N/A</v>
      </c>
      <c r="G115" s="165">
        <f ca="1">Schedule!G130</f>
        <v>0</v>
      </c>
      <c r="H115" s="164" t="e">
        <f t="shared" ca="1" si="18"/>
        <v>#N/A</v>
      </c>
      <c r="I115" s="165">
        <f ca="1">Schedule!H130</f>
        <v>0</v>
      </c>
      <c r="J115" s="164" t="e">
        <f t="shared" ca="1" si="19"/>
        <v>#N/A</v>
      </c>
      <c r="K115" s="165">
        <f ca="1">Schedule!I130</f>
        <v>0</v>
      </c>
      <c r="L115" s="164" t="e">
        <f t="shared" ca="1" si="20"/>
        <v>#N/A</v>
      </c>
      <c r="M115" s="165">
        <f ca="1">Schedule!J130</f>
        <v>0</v>
      </c>
      <c r="N115" s="164" t="e">
        <f t="shared" ca="1" si="21"/>
        <v>#N/A</v>
      </c>
      <c r="O115" s="165">
        <f ca="1">Schedule!K130</f>
        <v>0</v>
      </c>
      <c r="P115" s="164" t="e">
        <f t="shared" ca="1" si="22"/>
        <v>#N/A</v>
      </c>
      <c r="Q115" s="165">
        <f ca="1">Schedule!L130</f>
        <v>0</v>
      </c>
      <c r="R115" s="164" t="e">
        <f t="shared" ca="1" si="23"/>
        <v>#N/A</v>
      </c>
      <c r="S115" s="165">
        <f ca="1">Schedule!M130</f>
        <v>0</v>
      </c>
      <c r="T115" s="164" t="e">
        <f t="shared" ca="1" si="24"/>
        <v>#N/A</v>
      </c>
      <c r="U115" s="165">
        <f ca="1">Schedule!N130</f>
        <v>0</v>
      </c>
      <c r="V115" s="164" t="e">
        <f t="shared" ca="1" si="25"/>
        <v>#N/A</v>
      </c>
      <c r="W115" s="165">
        <f ca="1">Schedule!O130</f>
        <v>0</v>
      </c>
      <c r="X115" s="164" t="e">
        <f t="shared" ca="1" si="26"/>
        <v>#N/A</v>
      </c>
      <c r="Y115" s="165">
        <f ca="1">Schedule!P130</f>
        <v>0</v>
      </c>
      <c r="Z115" s="164" t="e">
        <f t="shared" ca="1" si="27"/>
        <v>#N/A</v>
      </c>
      <c r="AA115" s="165">
        <f ca="1">Schedule!Q130</f>
        <v>0</v>
      </c>
      <c r="AB115" s="164" t="e">
        <f t="shared" ca="1" si="28"/>
        <v>#N/A</v>
      </c>
      <c r="AC115" s="165">
        <f ca="1">Schedule!R130</f>
        <v>0</v>
      </c>
      <c r="AD115" s="164" t="e">
        <f t="shared" ca="1" si="29"/>
        <v>#N/A</v>
      </c>
      <c r="AE115" s="165">
        <f ca="1">Schedule!S130</f>
        <v>0</v>
      </c>
    </row>
    <row r="116" spans="1:31" x14ac:dyDescent="0.2">
      <c r="A116" s="161" t="e">
        <f ca="1">IF(ISNA(Schedule!B131),NA(),Schedule!B131)</f>
        <v>#N/A</v>
      </c>
      <c r="B116" s="164" t="e">
        <f t="shared" ca="1" si="15"/>
        <v>#N/A</v>
      </c>
      <c r="C116" s="165">
        <f ca="1">Schedule!E131</f>
        <v>0</v>
      </c>
      <c r="D116" s="164" t="e">
        <f t="shared" ca="1" si="16"/>
        <v>#N/A</v>
      </c>
      <c r="E116" s="165">
        <f ca="1">Schedule!F131</f>
        <v>0</v>
      </c>
      <c r="F116" s="164" t="e">
        <f t="shared" ca="1" si="17"/>
        <v>#N/A</v>
      </c>
      <c r="G116" s="165">
        <f ca="1">Schedule!G131</f>
        <v>0</v>
      </c>
      <c r="H116" s="164" t="e">
        <f t="shared" ca="1" si="18"/>
        <v>#N/A</v>
      </c>
      <c r="I116" s="165">
        <f ca="1">Schedule!H131</f>
        <v>0</v>
      </c>
      <c r="J116" s="164" t="e">
        <f t="shared" ca="1" si="19"/>
        <v>#N/A</v>
      </c>
      <c r="K116" s="165">
        <f ca="1">Schedule!I131</f>
        <v>0</v>
      </c>
      <c r="L116" s="164" t="e">
        <f t="shared" ca="1" si="20"/>
        <v>#N/A</v>
      </c>
      <c r="M116" s="165">
        <f ca="1">Schedule!J131</f>
        <v>0</v>
      </c>
      <c r="N116" s="164" t="e">
        <f t="shared" ca="1" si="21"/>
        <v>#N/A</v>
      </c>
      <c r="O116" s="165">
        <f ca="1">Schedule!K131</f>
        <v>0</v>
      </c>
      <c r="P116" s="164" t="e">
        <f t="shared" ca="1" si="22"/>
        <v>#N/A</v>
      </c>
      <c r="Q116" s="165">
        <f ca="1">Schedule!L131</f>
        <v>0</v>
      </c>
      <c r="R116" s="164" t="e">
        <f t="shared" ca="1" si="23"/>
        <v>#N/A</v>
      </c>
      <c r="S116" s="165">
        <f ca="1">Schedule!M131</f>
        <v>0</v>
      </c>
      <c r="T116" s="164" t="e">
        <f t="shared" ca="1" si="24"/>
        <v>#N/A</v>
      </c>
      <c r="U116" s="165">
        <f ca="1">Schedule!N131</f>
        <v>0</v>
      </c>
      <c r="V116" s="164" t="e">
        <f t="shared" ca="1" si="25"/>
        <v>#N/A</v>
      </c>
      <c r="W116" s="165">
        <f ca="1">Schedule!O131</f>
        <v>0</v>
      </c>
      <c r="X116" s="164" t="e">
        <f t="shared" ca="1" si="26"/>
        <v>#N/A</v>
      </c>
      <c r="Y116" s="165">
        <f ca="1">Schedule!P131</f>
        <v>0</v>
      </c>
      <c r="Z116" s="164" t="e">
        <f t="shared" ca="1" si="27"/>
        <v>#N/A</v>
      </c>
      <c r="AA116" s="165">
        <f ca="1">Schedule!Q131</f>
        <v>0</v>
      </c>
      <c r="AB116" s="164" t="e">
        <f t="shared" ca="1" si="28"/>
        <v>#N/A</v>
      </c>
      <c r="AC116" s="165">
        <f ca="1">Schedule!R131</f>
        <v>0</v>
      </c>
      <c r="AD116" s="164" t="e">
        <f t="shared" ca="1" si="29"/>
        <v>#N/A</v>
      </c>
      <c r="AE116" s="165">
        <f ca="1">Schedule!S131</f>
        <v>0</v>
      </c>
    </row>
    <row r="117" spans="1:31" x14ac:dyDescent="0.2">
      <c r="A117" s="161" t="e">
        <f ca="1">IF(ISNA(Schedule!B132),NA(),Schedule!B132)</f>
        <v>#N/A</v>
      </c>
      <c r="B117" s="164" t="e">
        <f t="shared" ca="1" si="15"/>
        <v>#N/A</v>
      </c>
      <c r="C117" s="165">
        <f ca="1">Schedule!E132</f>
        <v>0</v>
      </c>
      <c r="D117" s="164" t="e">
        <f t="shared" ca="1" si="16"/>
        <v>#N/A</v>
      </c>
      <c r="E117" s="165">
        <f ca="1">Schedule!F132</f>
        <v>0</v>
      </c>
      <c r="F117" s="164" t="e">
        <f t="shared" ca="1" si="17"/>
        <v>#N/A</v>
      </c>
      <c r="G117" s="165">
        <f ca="1">Schedule!G132</f>
        <v>0</v>
      </c>
      <c r="H117" s="164" t="e">
        <f t="shared" ca="1" si="18"/>
        <v>#N/A</v>
      </c>
      <c r="I117" s="165">
        <f ca="1">Schedule!H132</f>
        <v>0</v>
      </c>
      <c r="J117" s="164" t="e">
        <f t="shared" ca="1" si="19"/>
        <v>#N/A</v>
      </c>
      <c r="K117" s="165">
        <f ca="1">Schedule!I132</f>
        <v>0</v>
      </c>
      <c r="L117" s="164" t="e">
        <f t="shared" ca="1" si="20"/>
        <v>#N/A</v>
      </c>
      <c r="M117" s="165">
        <f ca="1">Schedule!J132</f>
        <v>0</v>
      </c>
      <c r="N117" s="164" t="e">
        <f t="shared" ca="1" si="21"/>
        <v>#N/A</v>
      </c>
      <c r="O117" s="165">
        <f ca="1">Schedule!K132</f>
        <v>0</v>
      </c>
      <c r="P117" s="164" t="e">
        <f t="shared" ca="1" si="22"/>
        <v>#N/A</v>
      </c>
      <c r="Q117" s="165">
        <f ca="1">Schedule!L132</f>
        <v>0</v>
      </c>
      <c r="R117" s="164" t="e">
        <f t="shared" ca="1" si="23"/>
        <v>#N/A</v>
      </c>
      <c r="S117" s="165">
        <f ca="1">Schedule!M132</f>
        <v>0</v>
      </c>
      <c r="T117" s="164" t="e">
        <f t="shared" ca="1" si="24"/>
        <v>#N/A</v>
      </c>
      <c r="U117" s="165">
        <f ca="1">Schedule!N132</f>
        <v>0</v>
      </c>
      <c r="V117" s="164" t="e">
        <f t="shared" ca="1" si="25"/>
        <v>#N/A</v>
      </c>
      <c r="W117" s="165">
        <f ca="1">Schedule!O132</f>
        <v>0</v>
      </c>
      <c r="X117" s="164" t="e">
        <f t="shared" ca="1" si="26"/>
        <v>#N/A</v>
      </c>
      <c r="Y117" s="165">
        <f ca="1">Schedule!P132</f>
        <v>0</v>
      </c>
      <c r="Z117" s="164" t="e">
        <f t="shared" ca="1" si="27"/>
        <v>#N/A</v>
      </c>
      <c r="AA117" s="165">
        <f ca="1">Schedule!Q132</f>
        <v>0</v>
      </c>
      <c r="AB117" s="164" t="e">
        <f t="shared" ca="1" si="28"/>
        <v>#N/A</v>
      </c>
      <c r="AC117" s="165">
        <f ca="1">Schedule!R132</f>
        <v>0</v>
      </c>
      <c r="AD117" s="164" t="e">
        <f t="shared" ca="1" si="29"/>
        <v>#N/A</v>
      </c>
      <c r="AE117" s="165">
        <f ca="1">Schedule!S132</f>
        <v>0</v>
      </c>
    </row>
    <row r="118" spans="1:31" x14ac:dyDescent="0.2">
      <c r="A118" s="161" t="e">
        <f ca="1">IF(ISNA(Schedule!B133),NA(),Schedule!B133)</f>
        <v>#N/A</v>
      </c>
      <c r="B118" s="164" t="e">
        <f t="shared" ca="1" si="15"/>
        <v>#N/A</v>
      </c>
      <c r="C118" s="165">
        <f ca="1">Schedule!E133</f>
        <v>0</v>
      </c>
      <c r="D118" s="164" t="e">
        <f t="shared" ca="1" si="16"/>
        <v>#N/A</v>
      </c>
      <c r="E118" s="165">
        <f ca="1">Schedule!F133</f>
        <v>0</v>
      </c>
      <c r="F118" s="164" t="e">
        <f t="shared" ca="1" si="17"/>
        <v>#N/A</v>
      </c>
      <c r="G118" s="165">
        <f ca="1">Schedule!G133</f>
        <v>0</v>
      </c>
      <c r="H118" s="164" t="e">
        <f t="shared" ca="1" si="18"/>
        <v>#N/A</v>
      </c>
      <c r="I118" s="165">
        <f ca="1">Schedule!H133</f>
        <v>0</v>
      </c>
      <c r="J118" s="164" t="e">
        <f t="shared" ca="1" si="19"/>
        <v>#N/A</v>
      </c>
      <c r="K118" s="165">
        <f ca="1">Schedule!I133</f>
        <v>0</v>
      </c>
      <c r="L118" s="164" t="e">
        <f t="shared" ca="1" si="20"/>
        <v>#N/A</v>
      </c>
      <c r="M118" s="165">
        <f ca="1">Schedule!J133</f>
        <v>0</v>
      </c>
      <c r="N118" s="164" t="e">
        <f t="shared" ca="1" si="21"/>
        <v>#N/A</v>
      </c>
      <c r="O118" s="165">
        <f ca="1">Schedule!K133</f>
        <v>0</v>
      </c>
      <c r="P118" s="164" t="e">
        <f t="shared" ca="1" si="22"/>
        <v>#N/A</v>
      </c>
      <c r="Q118" s="165">
        <f ca="1">Schedule!L133</f>
        <v>0</v>
      </c>
      <c r="R118" s="164" t="e">
        <f t="shared" ca="1" si="23"/>
        <v>#N/A</v>
      </c>
      <c r="S118" s="165">
        <f ca="1">Schedule!M133</f>
        <v>0</v>
      </c>
      <c r="T118" s="164" t="e">
        <f t="shared" ca="1" si="24"/>
        <v>#N/A</v>
      </c>
      <c r="U118" s="165">
        <f ca="1">Schedule!N133</f>
        <v>0</v>
      </c>
      <c r="V118" s="164" t="e">
        <f t="shared" ca="1" si="25"/>
        <v>#N/A</v>
      </c>
      <c r="W118" s="165">
        <f ca="1">Schedule!O133</f>
        <v>0</v>
      </c>
      <c r="X118" s="164" t="e">
        <f t="shared" ca="1" si="26"/>
        <v>#N/A</v>
      </c>
      <c r="Y118" s="165">
        <f ca="1">Schedule!P133</f>
        <v>0</v>
      </c>
      <c r="Z118" s="164" t="e">
        <f t="shared" ca="1" si="27"/>
        <v>#N/A</v>
      </c>
      <c r="AA118" s="165">
        <f ca="1">Schedule!Q133</f>
        <v>0</v>
      </c>
      <c r="AB118" s="164" t="e">
        <f t="shared" ca="1" si="28"/>
        <v>#N/A</v>
      </c>
      <c r="AC118" s="165">
        <f ca="1">Schedule!R133</f>
        <v>0</v>
      </c>
      <c r="AD118" s="164" t="e">
        <f t="shared" ca="1" si="29"/>
        <v>#N/A</v>
      </c>
      <c r="AE118" s="165">
        <f ca="1">Schedule!S133</f>
        <v>0</v>
      </c>
    </row>
    <row r="119" spans="1:31" x14ac:dyDescent="0.2">
      <c r="A119" s="161" t="e">
        <f ca="1">IF(ISNA(Schedule!B134),NA(),Schedule!B134)</f>
        <v>#N/A</v>
      </c>
      <c r="B119" s="164" t="e">
        <f t="shared" ca="1" si="15"/>
        <v>#N/A</v>
      </c>
      <c r="C119" s="165">
        <f ca="1">Schedule!E134</f>
        <v>0</v>
      </c>
      <c r="D119" s="164" t="e">
        <f t="shared" ca="1" si="16"/>
        <v>#N/A</v>
      </c>
      <c r="E119" s="165">
        <f ca="1">Schedule!F134</f>
        <v>0</v>
      </c>
      <c r="F119" s="164" t="e">
        <f t="shared" ca="1" si="17"/>
        <v>#N/A</v>
      </c>
      <c r="G119" s="165">
        <f ca="1">Schedule!G134</f>
        <v>0</v>
      </c>
      <c r="H119" s="164" t="e">
        <f t="shared" ca="1" si="18"/>
        <v>#N/A</v>
      </c>
      <c r="I119" s="165">
        <f ca="1">Schedule!H134</f>
        <v>0</v>
      </c>
      <c r="J119" s="164" t="e">
        <f t="shared" ca="1" si="19"/>
        <v>#N/A</v>
      </c>
      <c r="K119" s="165">
        <f ca="1">Schedule!I134</f>
        <v>0</v>
      </c>
      <c r="L119" s="164" t="e">
        <f t="shared" ca="1" si="20"/>
        <v>#N/A</v>
      </c>
      <c r="M119" s="165">
        <f ca="1">Schedule!J134</f>
        <v>0</v>
      </c>
      <c r="N119" s="164" t="e">
        <f t="shared" ca="1" si="21"/>
        <v>#N/A</v>
      </c>
      <c r="O119" s="165">
        <f ca="1">Schedule!K134</f>
        <v>0</v>
      </c>
      <c r="P119" s="164" t="e">
        <f t="shared" ca="1" si="22"/>
        <v>#N/A</v>
      </c>
      <c r="Q119" s="165">
        <f ca="1">Schedule!L134</f>
        <v>0</v>
      </c>
      <c r="R119" s="164" t="e">
        <f t="shared" ca="1" si="23"/>
        <v>#N/A</v>
      </c>
      <c r="S119" s="165">
        <f ca="1">Schedule!M134</f>
        <v>0</v>
      </c>
      <c r="T119" s="164" t="e">
        <f t="shared" ca="1" si="24"/>
        <v>#N/A</v>
      </c>
      <c r="U119" s="165">
        <f ca="1">Schedule!N134</f>
        <v>0</v>
      </c>
      <c r="V119" s="164" t="e">
        <f t="shared" ca="1" si="25"/>
        <v>#N/A</v>
      </c>
      <c r="W119" s="165">
        <f ca="1">Schedule!O134</f>
        <v>0</v>
      </c>
      <c r="X119" s="164" t="e">
        <f t="shared" ca="1" si="26"/>
        <v>#N/A</v>
      </c>
      <c r="Y119" s="165">
        <f ca="1">Schedule!P134</f>
        <v>0</v>
      </c>
      <c r="Z119" s="164" t="e">
        <f t="shared" ca="1" si="27"/>
        <v>#N/A</v>
      </c>
      <c r="AA119" s="165">
        <f ca="1">Schedule!Q134</f>
        <v>0</v>
      </c>
      <c r="AB119" s="164" t="e">
        <f t="shared" ca="1" si="28"/>
        <v>#N/A</v>
      </c>
      <c r="AC119" s="165">
        <f ca="1">Schedule!R134</f>
        <v>0</v>
      </c>
      <c r="AD119" s="164" t="e">
        <f t="shared" ca="1" si="29"/>
        <v>#N/A</v>
      </c>
      <c r="AE119" s="165">
        <f ca="1">Schedule!S134</f>
        <v>0</v>
      </c>
    </row>
    <row r="120" spans="1:31" x14ac:dyDescent="0.2">
      <c r="A120" s="161" t="e">
        <f ca="1">IF(ISNA(Schedule!B135),NA(),Schedule!B135)</f>
        <v>#N/A</v>
      </c>
      <c r="B120" s="164" t="e">
        <f t="shared" ca="1" si="15"/>
        <v>#N/A</v>
      </c>
      <c r="C120" s="165">
        <f ca="1">Schedule!E135</f>
        <v>0</v>
      </c>
      <c r="D120" s="164" t="e">
        <f t="shared" ca="1" si="16"/>
        <v>#N/A</v>
      </c>
      <c r="E120" s="165">
        <f ca="1">Schedule!F135</f>
        <v>0</v>
      </c>
      <c r="F120" s="164" t="e">
        <f t="shared" ca="1" si="17"/>
        <v>#N/A</v>
      </c>
      <c r="G120" s="165">
        <f ca="1">Schedule!G135</f>
        <v>0</v>
      </c>
      <c r="H120" s="164" t="e">
        <f t="shared" ca="1" si="18"/>
        <v>#N/A</v>
      </c>
      <c r="I120" s="165">
        <f ca="1">Schedule!H135</f>
        <v>0</v>
      </c>
      <c r="J120" s="164" t="e">
        <f t="shared" ca="1" si="19"/>
        <v>#N/A</v>
      </c>
      <c r="K120" s="165">
        <f ca="1">Schedule!I135</f>
        <v>0</v>
      </c>
      <c r="L120" s="164" t="e">
        <f t="shared" ca="1" si="20"/>
        <v>#N/A</v>
      </c>
      <c r="M120" s="165">
        <f ca="1">Schedule!J135</f>
        <v>0</v>
      </c>
      <c r="N120" s="164" t="e">
        <f t="shared" ca="1" si="21"/>
        <v>#N/A</v>
      </c>
      <c r="O120" s="165">
        <f ca="1">Schedule!K135</f>
        <v>0</v>
      </c>
      <c r="P120" s="164" t="e">
        <f t="shared" ca="1" si="22"/>
        <v>#N/A</v>
      </c>
      <c r="Q120" s="165">
        <f ca="1">Schedule!L135</f>
        <v>0</v>
      </c>
      <c r="R120" s="164" t="e">
        <f t="shared" ca="1" si="23"/>
        <v>#N/A</v>
      </c>
      <c r="S120" s="165">
        <f ca="1">Schedule!M135</f>
        <v>0</v>
      </c>
      <c r="T120" s="164" t="e">
        <f t="shared" ca="1" si="24"/>
        <v>#N/A</v>
      </c>
      <c r="U120" s="165">
        <f ca="1">Schedule!N135</f>
        <v>0</v>
      </c>
      <c r="V120" s="164" t="e">
        <f t="shared" ca="1" si="25"/>
        <v>#N/A</v>
      </c>
      <c r="W120" s="165">
        <f ca="1">Schedule!O135</f>
        <v>0</v>
      </c>
      <c r="X120" s="164" t="e">
        <f t="shared" ca="1" si="26"/>
        <v>#N/A</v>
      </c>
      <c r="Y120" s="165">
        <f ca="1">Schedule!P135</f>
        <v>0</v>
      </c>
      <c r="Z120" s="164" t="e">
        <f t="shared" ca="1" si="27"/>
        <v>#N/A</v>
      </c>
      <c r="AA120" s="165">
        <f ca="1">Schedule!Q135</f>
        <v>0</v>
      </c>
      <c r="AB120" s="164" t="e">
        <f t="shared" ca="1" si="28"/>
        <v>#N/A</v>
      </c>
      <c r="AC120" s="165">
        <f ca="1">Schedule!R135</f>
        <v>0</v>
      </c>
      <c r="AD120" s="164" t="e">
        <f t="shared" ca="1" si="29"/>
        <v>#N/A</v>
      </c>
      <c r="AE120" s="165">
        <f ca="1">Schedule!S135</f>
        <v>0</v>
      </c>
    </row>
    <row r="121" spans="1:31" x14ac:dyDescent="0.2">
      <c r="A121" s="161" t="e">
        <f ca="1">IF(ISNA(Schedule!B136),NA(),Schedule!B136)</f>
        <v>#N/A</v>
      </c>
      <c r="B121" s="164" t="e">
        <f t="shared" ca="1" si="15"/>
        <v>#N/A</v>
      </c>
      <c r="C121" s="165">
        <f ca="1">Schedule!E136</f>
        <v>0</v>
      </c>
      <c r="D121" s="164" t="e">
        <f t="shared" ca="1" si="16"/>
        <v>#N/A</v>
      </c>
      <c r="E121" s="165">
        <f ca="1">Schedule!F136</f>
        <v>0</v>
      </c>
      <c r="F121" s="164" t="e">
        <f t="shared" ca="1" si="17"/>
        <v>#N/A</v>
      </c>
      <c r="G121" s="165">
        <f ca="1">Schedule!G136</f>
        <v>0</v>
      </c>
      <c r="H121" s="164" t="e">
        <f t="shared" ca="1" si="18"/>
        <v>#N/A</v>
      </c>
      <c r="I121" s="165">
        <f ca="1">Schedule!H136</f>
        <v>0</v>
      </c>
      <c r="J121" s="164" t="e">
        <f t="shared" ca="1" si="19"/>
        <v>#N/A</v>
      </c>
      <c r="K121" s="165">
        <f ca="1">Schedule!I136</f>
        <v>0</v>
      </c>
      <c r="L121" s="164" t="e">
        <f t="shared" ca="1" si="20"/>
        <v>#N/A</v>
      </c>
      <c r="M121" s="165">
        <f ca="1">Schedule!J136</f>
        <v>0</v>
      </c>
      <c r="N121" s="164" t="e">
        <f t="shared" ca="1" si="21"/>
        <v>#N/A</v>
      </c>
      <c r="O121" s="165">
        <f ca="1">Schedule!K136</f>
        <v>0</v>
      </c>
      <c r="P121" s="164" t="e">
        <f t="shared" ca="1" si="22"/>
        <v>#N/A</v>
      </c>
      <c r="Q121" s="165">
        <f ca="1">Schedule!L136</f>
        <v>0</v>
      </c>
      <c r="R121" s="164" t="e">
        <f t="shared" ca="1" si="23"/>
        <v>#N/A</v>
      </c>
      <c r="S121" s="165">
        <f ca="1">Schedule!M136</f>
        <v>0</v>
      </c>
      <c r="T121" s="164" t="e">
        <f t="shared" ca="1" si="24"/>
        <v>#N/A</v>
      </c>
      <c r="U121" s="165">
        <f ca="1">Schedule!N136</f>
        <v>0</v>
      </c>
      <c r="V121" s="164" t="e">
        <f t="shared" ca="1" si="25"/>
        <v>#N/A</v>
      </c>
      <c r="W121" s="165">
        <f ca="1">Schedule!O136</f>
        <v>0</v>
      </c>
      <c r="X121" s="164" t="e">
        <f t="shared" ca="1" si="26"/>
        <v>#N/A</v>
      </c>
      <c r="Y121" s="165">
        <f ca="1">Schedule!P136</f>
        <v>0</v>
      </c>
      <c r="Z121" s="164" t="e">
        <f t="shared" ca="1" si="27"/>
        <v>#N/A</v>
      </c>
      <c r="AA121" s="165">
        <f ca="1">Schedule!Q136</f>
        <v>0</v>
      </c>
      <c r="AB121" s="164" t="e">
        <f t="shared" ca="1" si="28"/>
        <v>#N/A</v>
      </c>
      <c r="AC121" s="165">
        <f ca="1">Schedule!R136</f>
        <v>0</v>
      </c>
      <c r="AD121" s="164" t="e">
        <f t="shared" ca="1" si="29"/>
        <v>#N/A</v>
      </c>
      <c r="AE121" s="165">
        <f ca="1">Schedule!S136</f>
        <v>0</v>
      </c>
    </row>
    <row r="122" spans="1:31" x14ac:dyDescent="0.2">
      <c r="A122" s="161" t="e">
        <f ca="1">IF(ISNA(Schedule!B137),NA(),Schedule!B137)</f>
        <v>#N/A</v>
      </c>
      <c r="B122" s="164" t="e">
        <f t="shared" ca="1" si="15"/>
        <v>#N/A</v>
      </c>
      <c r="C122" s="165">
        <f ca="1">Schedule!E137</f>
        <v>0</v>
      </c>
      <c r="D122" s="164" t="e">
        <f t="shared" ca="1" si="16"/>
        <v>#N/A</v>
      </c>
      <c r="E122" s="165">
        <f ca="1">Schedule!F137</f>
        <v>0</v>
      </c>
      <c r="F122" s="164" t="e">
        <f t="shared" ca="1" si="17"/>
        <v>#N/A</v>
      </c>
      <c r="G122" s="165">
        <f ca="1">Schedule!G137</f>
        <v>0</v>
      </c>
      <c r="H122" s="164" t="e">
        <f t="shared" ca="1" si="18"/>
        <v>#N/A</v>
      </c>
      <c r="I122" s="165">
        <f ca="1">Schedule!H137</f>
        <v>0</v>
      </c>
      <c r="J122" s="164" t="e">
        <f t="shared" ca="1" si="19"/>
        <v>#N/A</v>
      </c>
      <c r="K122" s="165">
        <f ca="1">Schedule!I137</f>
        <v>0</v>
      </c>
      <c r="L122" s="164" t="e">
        <f t="shared" ca="1" si="20"/>
        <v>#N/A</v>
      </c>
      <c r="M122" s="165">
        <f ca="1">Schedule!J137</f>
        <v>0</v>
      </c>
      <c r="N122" s="164" t="e">
        <f t="shared" ca="1" si="21"/>
        <v>#N/A</v>
      </c>
      <c r="O122" s="165">
        <f ca="1">Schedule!K137</f>
        <v>0</v>
      </c>
      <c r="P122" s="164" t="e">
        <f t="shared" ca="1" si="22"/>
        <v>#N/A</v>
      </c>
      <c r="Q122" s="165">
        <f ca="1">Schedule!L137</f>
        <v>0</v>
      </c>
      <c r="R122" s="164" t="e">
        <f t="shared" ca="1" si="23"/>
        <v>#N/A</v>
      </c>
      <c r="S122" s="165">
        <f ca="1">Schedule!M137</f>
        <v>0</v>
      </c>
      <c r="T122" s="164" t="e">
        <f t="shared" ca="1" si="24"/>
        <v>#N/A</v>
      </c>
      <c r="U122" s="165">
        <f ca="1">Schedule!N137</f>
        <v>0</v>
      </c>
      <c r="V122" s="164" t="e">
        <f t="shared" ca="1" si="25"/>
        <v>#N/A</v>
      </c>
      <c r="W122" s="165">
        <f ca="1">Schedule!O137</f>
        <v>0</v>
      </c>
      <c r="X122" s="164" t="e">
        <f t="shared" ca="1" si="26"/>
        <v>#N/A</v>
      </c>
      <c r="Y122" s="165">
        <f ca="1">Schedule!P137</f>
        <v>0</v>
      </c>
      <c r="Z122" s="164" t="e">
        <f t="shared" ca="1" si="27"/>
        <v>#N/A</v>
      </c>
      <c r="AA122" s="165">
        <f ca="1">Schedule!Q137</f>
        <v>0</v>
      </c>
      <c r="AB122" s="164" t="e">
        <f t="shared" ca="1" si="28"/>
        <v>#N/A</v>
      </c>
      <c r="AC122" s="165">
        <f ca="1">Schedule!R137</f>
        <v>0</v>
      </c>
      <c r="AD122" s="164" t="e">
        <f t="shared" ca="1" si="29"/>
        <v>#N/A</v>
      </c>
      <c r="AE122" s="165">
        <f ca="1">Schedule!S137</f>
        <v>0</v>
      </c>
    </row>
    <row r="123" spans="1:31" x14ac:dyDescent="0.2">
      <c r="A123" s="161" t="e">
        <f ca="1">IF(ISNA(Schedule!B138),NA(),Schedule!B138)</f>
        <v>#N/A</v>
      </c>
      <c r="B123" s="164" t="e">
        <f t="shared" ca="1" si="15"/>
        <v>#N/A</v>
      </c>
      <c r="C123" s="165">
        <f ca="1">Schedule!E138</f>
        <v>0</v>
      </c>
      <c r="D123" s="164" t="e">
        <f t="shared" ca="1" si="16"/>
        <v>#N/A</v>
      </c>
      <c r="E123" s="165">
        <f ca="1">Schedule!F138</f>
        <v>0</v>
      </c>
      <c r="F123" s="164" t="e">
        <f t="shared" ca="1" si="17"/>
        <v>#N/A</v>
      </c>
      <c r="G123" s="165">
        <f ca="1">Schedule!G138</f>
        <v>0</v>
      </c>
      <c r="H123" s="164" t="e">
        <f t="shared" ca="1" si="18"/>
        <v>#N/A</v>
      </c>
      <c r="I123" s="165">
        <f ca="1">Schedule!H138</f>
        <v>0</v>
      </c>
      <c r="J123" s="164" t="e">
        <f t="shared" ca="1" si="19"/>
        <v>#N/A</v>
      </c>
      <c r="K123" s="165">
        <f ca="1">Schedule!I138</f>
        <v>0</v>
      </c>
      <c r="L123" s="164" t="e">
        <f t="shared" ca="1" si="20"/>
        <v>#N/A</v>
      </c>
      <c r="M123" s="165">
        <f ca="1">Schedule!J138</f>
        <v>0</v>
      </c>
      <c r="N123" s="164" t="e">
        <f t="shared" ca="1" si="21"/>
        <v>#N/A</v>
      </c>
      <c r="O123" s="165">
        <f ca="1">Schedule!K138</f>
        <v>0</v>
      </c>
      <c r="P123" s="164" t="e">
        <f t="shared" ca="1" si="22"/>
        <v>#N/A</v>
      </c>
      <c r="Q123" s="165">
        <f ca="1">Schedule!L138</f>
        <v>0</v>
      </c>
      <c r="R123" s="164" t="e">
        <f t="shared" ca="1" si="23"/>
        <v>#N/A</v>
      </c>
      <c r="S123" s="165">
        <f ca="1">Schedule!M138</f>
        <v>0</v>
      </c>
      <c r="T123" s="164" t="e">
        <f t="shared" ca="1" si="24"/>
        <v>#N/A</v>
      </c>
      <c r="U123" s="165">
        <f ca="1">Schedule!N138</f>
        <v>0</v>
      </c>
      <c r="V123" s="164" t="e">
        <f t="shared" ca="1" si="25"/>
        <v>#N/A</v>
      </c>
      <c r="W123" s="165">
        <f ca="1">Schedule!O138</f>
        <v>0</v>
      </c>
      <c r="X123" s="164" t="e">
        <f t="shared" ca="1" si="26"/>
        <v>#N/A</v>
      </c>
      <c r="Y123" s="165">
        <f ca="1">Schedule!P138</f>
        <v>0</v>
      </c>
      <c r="Z123" s="164" t="e">
        <f t="shared" ca="1" si="27"/>
        <v>#N/A</v>
      </c>
      <c r="AA123" s="165">
        <f ca="1">Schedule!Q138</f>
        <v>0</v>
      </c>
      <c r="AB123" s="164" t="e">
        <f t="shared" ca="1" si="28"/>
        <v>#N/A</v>
      </c>
      <c r="AC123" s="165">
        <f ca="1">Schedule!R138</f>
        <v>0</v>
      </c>
      <c r="AD123" s="164" t="e">
        <f t="shared" ca="1" si="29"/>
        <v>#N/A</v>
      </c>
      <c r="AE123" s="165">
        <f ca="1">Schedule!S138</f>
        <v>0</v>
      </c>
    </row>
    <row r="124" spans="1:31" x14ac:dyDescent="0.2">
      <c r="A124" s="161" t="e">
        <f ca="1">IF(ISNA(Schedule!B139),NA(),Schedule!B139)</f>
        <v>#N/A</v>
      </c>
      <c r="B124" s="164" t="e">
        <f t="shared" ca="1" si="15"/>
        <v>#N/A</v>
      </c>
      <c r="C124" s="165">
        <f ca="1">Schedule!E139</f>
        <v>0</v>
      </c>
      <c r="D124" s="164" t="e">
        <f t="shared" ca="1" si="16"/>
        <v>#N/A</v>
      </c>
      <c r="E124" s="165">
        <f ca="1">Schedule!F139</f>
        <v>0</v>
      </c>
      <c r="F124" s="164" t="e">
        <f t="shared" ca="1" si="17"/>
        <v>#N/A</v>
      </c>
      <c r="G124" s="165">
        <f ca="1">Schedule!G139</f>
        <v>0</v>
      </c>
      <c r="H124" s="164" t="e">
        <f t="shared" ca="1" si="18"/>
        <v>#N/A</v>
      </c>
      <c r="I124" s="165">
        <f ca="1">Schedule!H139</f>
        <v>0</v>
      </c>
      <c r="J124" s="164" t="e">
        <f t="shared" ca="1" si="19"/>
        <v>#N/A</v>
      </c>
      <c r="K124" s="165">
        <f ca="1">Schedule!I139</f>
        <v>0</v>
      </c>
      <c r="L124" s="164" t="e">
        <f t="shared" ca="1" si="20"/>
        <v>#N/A</v>
      </c>
      <c r="M124" s="165">
        <f ca="1">Schedule!J139</f>
        <v>0</v>
      </c>
      <c r="N124" s="164" t="e">
        <f t="shared" ca="1" si="21"/>
        <v>#N/A</v>
      </c>
      <c r="O124" s="165">
        <f ca="1">Schedule!K139</f>
        <v>0</v>
      </c>
      <c r="P124" s="164" t="e">
        <f t="shared" ca="1" si="22"/>
        <v>#N/A</v>
      </c>
      <c r="Q124" s="165">
        <f ca="1">Schedule!L139</f>
        <v>0</v>
      </c>
      <c r="R124" s="164" t="e">
        <f t="shared" ca="1" si="23"/>
        <v>#N/A</v>
      </c>
      <c r="S124" s="165">
        <f ca="1">Schedule!M139</f>
        <v>0</v>
      </c>
      <c r="T124" s="164" t="e">
        <f t="shared" ca="1" si="24"/>
        <v>#N/A</v>
      </c>
      <c r="U124" s="165">
        <f ca="1">Schedule!N139</f>
        <v>0</v>
      </c>
      <c r="V124" s="164" t="e">
        <f t="shared" ca="1" si="25"/>
        <v>#N/A</v>
      </c>
      <c r="W124" s="165">
        <f ca="1">Schedule!O139</f>
        <v>0</v>
      </c>
      <c r="X124" s="164" t="e">
        <f t="shared" ca="1" si="26"/>
        <v>#N/A</v>
      </c>
      <c r="Y124" s="165">
        <f ca="1">Schedule!P139</f>
        <v>0</v>
      </c>
      <c r="Z124" s="164" t="e">
        <f t="shared" ca="1" si="27"/>
        <v>#N/A</v>
      </c>
      <c r="AA124" s="165">
        <f ca="1">Schedule!Q139</f>
        <v>0</v>
      </c>
      <c r="AB124" s="164" t="e">
        <f t="shared" ca="1" si="28"/>
        <v>#N/A</v>
      </c>
      <c r="AC124" s="165">
        <f ca="1">Schedule!R139</f>
        <v>0</v>
      </c>
      <c r="AD124" s="164" t="e">
        <f t="shared" ca="1" si="29"/>
        <v>#N/A</v>
      </c>
      <c r="AE124" s="165">
        <f ca="1">Schedule!S139</f>
        <v>0</v>
      </c>
    </row>
    <row r="125" spans="1:31" x14ac:dyDescent="0.2">
      <c r="A125" s="161" t="e">
        <f ca="1">IF(ISNA(Schedule!B140),NA(),Schedule!B140)</f>
        <v>#N/A</v>
      </c>
      <c r="B125" s="164" t="e">
        <f t="shared" ca="1" si="15"/>
        <v>#N/A</v>
      </c>
      <c r="C125" s="165">
        <f ca="1">Schedule!E140</f>
        <v>0</v>
      </c>
      <c r="D125" s="164" t="e">
        <f t="shared" ca="1" si="16"/>
        <v>#N/A</v>
      </c>
      <c r="E125" s="165">
        <f ca="1">Schedule!F140</f>
        <v>0</v>
      </c>
      <c r="F125" s="164" t="e">
        <f t="shared" ca="1" si="17"/>
        <v>#N/A</v>
      </c>
      <c r="G125" s="165">
        <f ca="1">Schedule!G140</f>
        <v>0</v>
      </c>
      <c r="H125" s="164" t="e">
        <f t="shared" ca="1" si="18"/>
        <v>#N/A</v>
      </c>
      <c r="I125" s="165">
        <f ca="1">Schedule!H140</f>
        <v>0</v>
      </c>
      <c r="J125" s="164" t="e">
        <f t="shared" ca="1" si="19"/>
        <v>#N/A</v>
      </c>
      <c r="K125" s="165">
        <f ca="1">Schedule!I140</f>
        <v>0</v>
      </c>
      <c r="L125" s="164" t="e">
        <f t="shared" ca="1" si="20"/>
        <v>#N/A</v>
      </c>
      <c r="M125" s="165">
        <f ca="1">Schedule!J140</f>
        <v>0</v>
      </c>
      <c r="N125" s="164" t="e">
        <f t="shared" ca="1" si="21"/>
        <v>#N/A</v>
      </c>
      <c r="O125" s="165">
        <f ca="1">Schedule!K140</f>
        <v>0</v>
      </c>
      <c r="P125" s="164" t="e">
        <f t="shared" ca="1" si="22"/>
        <v>#N/A</v>
      </c>
      <c r="Q125" s="165">
        <f ca="1">Schedule!L140</f>
        <v>0</v>
      </c>
      <c r="R125" s="164" t="e">
        <f t="shared" ca="1" si="23"/>
        <v>#N/A</v>
      </c>
      <c r="S125" s="165">
        <f ca="1">Schedule!M140</f>
        <v>0</v>
      </c>
      <c r="T125" s="164" t="e">
        <f t="shared" ca="1" si="24"/>
        <v>#N/A</v>
      </c>
      <c r="U125" s="165">
        <f ca="1">Schedule!N140</f>
        <v>0</v>
      </c>
      <c r="V125" s="164" t="e">
        <f t="shared" ca="1" si="25"/>
        <v>#N/A</v>
      </c>
      <c r="W125" s="165">
        <f ca="1">Schedule!O140</f>
        <v>0</v>
      </c>
      <c r="X125" s="164" t="e">
        <f t="shared" ca="1" si="26"/>
        <v>#N/A</v>
      </c>
      <c r="Y125" s="165">
        <f ca="1">Schedule!P140</f>
        <v>0</v>
      </c>
      <c r="Z125" s="164" t="e">
        <f t="shared" ca="1" si="27"/>
        <v>#N/A</v>
      </c>
      <c r="AA125" s="165">
        <f ca="1">Schedule!Q140</f>
        <v>0</v>
      </c>
      <c r="AB125" s="164" t="e">
        <f t="shared" ca="1" si="28"/>
        <v>#N/A</v>
      </c>
      <c r="AC125" s="165">
        <f ca="1">Schedule!R140</f>
        <v>0</v>
      </c>
      <c r="AD125" s="164" t="e">
        <f t="shared" ca="1" si="29"/>
        <v>#N/A</v>
      </c>
      <c r="AE125" s="165">
        <f ca="1">Schedule!S140</f>
        <v>0</v>
      </c>
    </row>
    <row r="126" spans="1:31" x14ac:dyDescent="0.2">
      <c r="A126" s="161" t="e">
        <f ca="1">IF(ISNA(Schedule!B141),NA(),Schedule!B141)</f>
        <v>#N/A</v>
      </c>
      <c r="B126" s="164" t="e">
        <f t="shared" ca="1" si="15"/>
        <v>#N/A</v>
      </c>
      <c r="C126" s="165">
        <f ca="1">Schedule!E141</f>
        <v>0</v>
      </c>
      <c r="D126" s="164" t="e">
        <f t="shared" ca="1" si="16"/>
        <v>#N/A</v>
      </c>
      <c r="E126" s="165">
        <f ca="1">Schedule!F141</f>
        <v>0</v>
      </c>
      <c r="F126" s="164" t="e">
        <f t="shared" ca="1" si="17"/>
        <v>#N/A</v>
      </c>
      <c r="G126" s="165">
        <f ca="1">Schedule!G141</f>
        <v>0</v>
      </c>
      <c r="H126" s="164" t="e">
        <f t="shared" ca="1" si="18"/>
        <v>#N/A</v>
      </c>
      <c r="I126" s="165">
        <f ca="1">Schedule!H141</f>
        <v>0</v>
      </c>
      <c r="J126" s="164" t="e">
        <f t="shared" ca="1" si="19"/>
        <v>#N/A</v>
      </c>
      <c r="K126" s="165">
        <f ca="1">Schedule!I141</f>
        <v>0</v>
      </c>
      <c r="L126" s="164" t="e">
        <f t="shared" ca="1" si="20"/>
        <v>#N/A</v>
      </c>
      <c r="M126" s="165">
        <f ca="1">Schedule!J141</f>
        <v>0</v>
      </c>
      <c r="N126" s="164" t="e">
        <f t="shared" ca="1" si="21"/>
        <v>#N/A</v>
      </c>
      <c r="O126" s="165">
        <f ca="1">Schedule!K141</f>
        <v>0</v>
      </c>
      <c r="P126" s="164" t="e">
        <f t="shared" ca="1" si="22"/>
        <v>#N/A</v>
      </c>
      <c r="Q126" s="165">
        <f ca="1">Schedule!L141</f>
        <v>0</v>
      </c>
      <c r="R126" s="164" t="e">
        <f t="shared" ca="1" si="23"/>
        <v>#N/A</v>
      </c>
      <c r="S126" s="165">
        <f ca="1">Schedule!M141</f>
        <v>0</v>
      </c>
      <c r="T126" s="164" t="e">
        <f t="shared" ca="1" si="24"/>
        <v>#N/A</v>
      </c>
      <c r="U126" s="165">
        <f ca="1">Schedule!N141</f>
        <v>0</v>
      </c>
      <c r="V126" s="164" t="e">
        <f t="shared" ca="1" si="25"/>
        <v>#N/A</v>
      </c>
      <c r="W126" s="165">
        <f ca="1">Schedule!O141</f>
        <v>0</v>
      </c>
      <c r="X126" s="164" t="e">
        <f t="shared" ca="1" si="26"/>
        <v>#N/A</v>
      </c>
      <c r="Y126" s="165">
        <f ca="1">Schedule!P141</f>
        <v>0</v>
      </c>
      <c r="Z126" s="164" t="e">
        <f t="shared" ca="1" si="27"/>
        <v>#N/A</v>
      </c>
      <c r="AA126" s="165">
        <f ca="1">Schedule!Q141</f>
        <v>0</v>
      </c>
      <c r="AB126" s="164" t="e">
        <f t="shared" ca="1" si="28"/>
        <v>#N/A</v>
      </c>
      <c r="AC126" s="165">
        <f ca="1">Schedule!R141</f>
        <v>0</v>
      </c>
      <c r="AD126" s="164" t="e">
        <f t="shared" ca="1" si="29"/>
        <v>#N/A</v>
      </c>
      <c r="AE126" s="165">
        <f ca="1">Schedule!S141</f>
        <v>0</v>
      </c>
    </row>
    <row r="127" spans="1:31" x14ac:dyDescent="0.2">
      <c r="A127" s="161" t="e">
        <f ca="1">IF(ISNA(Schedule!B142),NA(),Schedule!B142)</f>
        <v>#N/A</v>
      </c>
      <c r="B127" s="164" t="e">
        <f t="shared" ca="1" si="15"/>
        <v>#N/A</v>
      </c>
      <c r="C127" s="165">
        <f ca="1">Schedule!E142</f>
        <v>0</v>
      </c>
      <c r="D127" s="164" t="e">
        <f t="shared" ca="1" si="16"/>
        <v>#N/A</v>
      </c>
      <c r="E127" s="165">
        <f ca="1">Schedule!F142</f>
        <v>0</v>
      </c>
      <c r="F127" s="164" t="e">
        <f t="shared" ca="1" si="17"/>
        <v>#N/A</v>
      </c>
      <c r="G127" s="165">
        <f ca="1">Schedule!G142</f>
        <v>0</v>
      </c>
      <c r="H127" s="164" t="e">
        <f t="shared" ca="1" si="18"/>
        <v>#N/A</v>
      </c>
      <c r="I127" s="165">
        <f ca="1">Schedule!H142</f>
        <v>0</v>
      </c>
      <c r="J127" s="164" t="e">
        <f t="shared" ca="1" si="19"/>
        <v>#N/A</v>
      </c>
      <c r="K127" s="165">
        <f ca="1">Schedule!I142</f>
        <v>0</v>
      </c>
      <c r="L127" s="164" t="e">
        <f t="shared" ca="1" si="20"/>
        <v>#N/A</v>
      </c>
      <c r="M127" s="165">
        <f ca="1">Schedule!J142</f>
        <v>0</v>
      </c>
      <c r="N127" s="164" t="e">
        <f t="shared" ca="1" si="21"/>
        <v>#N/A</v>
      </c>
      <c r="O127" s="165">
        <f ca="1">Schedule!K142</f>
        <v>0</v>
      </c>
      <c r="P127" s="164" t="e">
        <f t="shared" ca="1" si="22"/>
        <v>#N/A</v>
      </c>
      <c r="Q127" s="165">
        <f ca="1">Schedule!L142</f>
        <v>0</v>
      </c>
      <c r="R127" s="164" t="e">
        <f t="shared" ca="1" si="23"/>
        <v>#N/A</v>
      </c>
      <c r="S127" s="165">
        <f ca="1">Schedule!M142</f>
        <v>0</v>
      </c>
      <c r="T127" s="164" t="e">
        <f t="shared" ca="1" si="24"/>
        <v>#N/A</v>
      </c>
      <c r="U127" s="165">
        <f ca="1">Schedule!N142</f>
        <v>0</v>
      </c>
      <c r="V127" s="164" t="e">
        <f t="shared" ca="1" si="25"/>
        <v>#N/A</v>
      </c>
      <c r="W127" s="165">
        <f ca="1">Schedule!O142</f>
        <v>0</v>
      </c>
      <c r="X127" s="164" t="e">
        <f t="shared" ca="1" si="26"/>
        <v>#N/A</v>
      </c>
      <c r="Y127" s="165">
        <f ca="1">Schedule!P142</f>
        <v>0</v>
      </c>
      <c r="Z127" s="164" t="e">
        <f t="shared" ca="1" si="27"/>
        <v>#N/A</v>
      </c>
      <c r="AA127" s="165">
        <f ca="1">Schedule!Q142</f>
        <v>0</v>
      </c>
      <c r="AB127" s="164" t="e">
        <f t="shared" ca="1" si="28"/>
        <v>#N/A</v>
      </c>
      <c r="AC127" s="165">
        <f ca="1">Schedule!R142</f>
        <v>0</v>
      </c>
      <c r="AD127" s="164" t="e">
        <f t="shared" ca="1" si="29"/>
        <v>#N/A</v>
      </c>
      <c r="AE127" s="165">
        <f ca="1">Schedule!S142</f>
        <v>0</v>
      </c>
    </row>
    <row r="128" spans="1:31" x14ac:dyDescent="0.2">
      <c r="A128" s="161" t="e">
        <f ca="1">IF(ISNA(Schedule!B143),NA(),Schedule!B143)</f>
        <v>#N/A</v>
      </c>
      <c r="B128" s="164" t="e">
        <f t="shared" ca="1" si="15"/>
        <v>#N/A</v>
      </c>
      <c r="C128" s="165">
        <f ca="1">Schedule!E143</f>
        <v>0</v>
      </c>
      <c r="D128" s="164" t="e">
        <f t="shared" ca="1" si="16"/>
        <v>#N/A</v>
      </c>
      <c r="E128" s="165">
        <f ca="1">Schedule!F143</f>
        <v>0</v>
      </c>
      <c r="F128" s="164" t="e">
        <f t="shared" ca="1" si="17"/>
        <v>#N/A</v>
      </c>
      <c r="G128" s="165">
        <f ca="1">Schedule!G143</f>
        <v>0</v>
      </c>
      <c r="H128" s="164" t="e">
        <f t="shared" ca="1" si="18"/>
        <v>#N/A</v>
      </c>
      <c r="I128" s="165">
        <f ca="1">Schedule!H143</f>
        <v>0</v>
      </c>
      <c r="J128" s="164" t="e">
        <f t="shared" ca="1" si="19"/>
        <v>#N/A</v>
      </c>
      <c r="K128" s="165">
        <f ca="1">Schedule!I143</f>
        <v>0</v>
      </c>
      <c r="L128" s="164" t="e">
        <f t="shared" ca="1" si="20"/>
        <v>#N/A</v>
      </c>
      <c r="M128" s="165">
        <f ca="1">Schedule!J143</f>
        <v>0</v>
      </c>
      <c r="N128" s="164" t="e">
        <f t="shared" ca="1" si="21"/>
        <v>#N/A</v>
      </c>
      <c r="O128" s="165">
        <f ca="1">Schedule!K143</f>
        <v>0</v>
      </c>
      <c r="P128" s="164" t="e">
        <f t="shared" ca="1" si="22"/>
        <v>#N/A</v>
      </c>
      <c r="Q128" s="165">
        <f ca="1">Schedule!L143</f>
        <v>0</v>
      </c>
      <c r="R128" s="164" t="e">
        <f t="shared" ca="1" si="23"/>
        <v>#N/A</v>
      </c>
      <c r="S128" s="165">
        <f ca="1">Schedule!M143</f>
        <v>0</v>
      </c>
      <c r="T128" s="164" t="e">
        <f t="shared" ca="1" si="24"/>
        <v>#N/A</v>
      </c>
      <c r="U128" s="165">
        <f ca="1">Schedule!N143</f>
        <v>0</v>
      </c>
      <c r="V128" s="164" t="e">
        <f t="shared" ca="1" si="25"/>
        <v>#N/A</v>
      </c>
      <c r="W128" s="165">
        <f ca="1">Schedule!O143</f>
        <v>0</v>
      </c>
      <c r="X128" s="164" t="e">
        <f t="shared" ca="1" si="26"/>
        <v>#N/A</v>
      </c>
      <c r="Y128" s="165">
        <f ca="1">Schedule!P143</f>
        <v>0</v>
      </c>
      <c r="Z128" s="164" t="e">
        <f t="shared" ca="1" si="27"/>
        <v>#N/A</v>
      </c>
      <c r="AA128" s="165">
        <f ca="1">Schedule!Q143</f>
        <v>0</v>
      </c>
      <c r="AB128" s="164" t="e">
        <f t="shared" ca="1" si="28"/>
        <v>#N/A</v>
      </c>
      <c r="AC128" s="165">
        <f ca="1">Schedule!R143</f>
        <v>0</v>
      </c>
      <c r="AD128" s="164" t="e">
        <f t="shared" ca="1" si="29"/>
        <v>#N/A</v>
      </c>
      <c r="AE128" s="165">
        <f ca="1">Schedule!S143</f>
        <v>0</v>
      </c>
    </row>
    <row r="129" spans="1:31" x14ac:dyDescent="0.2">
      <c r="A129" s="161" t="e">
        <f ca="1">IF(ISNA(Schedule!B144),NA(),Schedule!B144)</f>
        <v>#N/A</v>
      </c>
      <c r="B129" s="164" t="e">
        <f t="shared" ca="1" si="15"/>
        <v>#N/A</v>
      </c>
      <c r="C129" s="165">
        <f ca="1">Schedule!E144</f>
        <v>0</v>
      </c>
      <c r="D129" s="164" t="e">
        <f t="shared" ca="1" si="16"/>
        <v>#N/A</v>
      </c>
      <c r="E129" s="165">
        <f ca="1">Schedule!F144</f>
        <v>0</v>
      </c>
      <c r="F129" s="164" t="e">
        <f t="shared" ca="1" si="17"/>
        <v>#N/A</v>
      </c>
      <c r="G129" s="165">
        <f ca="1">Schedule!G144</f>
        <v>0</v>
      </c>
      <c r="H129" s="164" t="e">
        <f t="shared" ca="1" si="18"/>
        <v>#N/A</v>
      </c>
      <c r="I129" s="165">
        <f ca="1">Schedule!H144</f>
        <v>0</v>
      </c>
      <c r="J129" s="164" t="e">
        <f t="shared" ca="1" si="19"/>
        <v>#N/A</v>
      </c>
      <c r="K129" s="165">
        <f ca="1">Schedule!I144</f>
        <v>0</v>
      </c>
      <c r="L129" s="164" t="e">
        <f t="shared" ca="1" si="20"/>
        <v>#N/A</v>
      </c>
      <c r="M129" s="165">
        <f ca="1">Schedule!J144</f>
        <v>0</v>
      </c>
      <c r="N129" s="164" t="e">
        <f t="shared" ca="1" si="21"/>
        <v>#N/A</v>
      </c>
      <c r="O129" s="165">
        <f ca="1">Schedule!K144</f>
        <v>0</v>
      </c>
      <c r="P129" s="164" t="e">
        <f t="shared" ca="1" si="22"/>
        <v>#N/A</v>
      </c>
      <c r="Q129" s="165">
        <f ca="1">Schedule!L144</f>
        <v>0</v>
      </c>
      <c r="R129" s="164" t="e">
        <f t="shared" ca="1" si="23"/>
        <v>#N/A</v>
      </c>
      <c r="S129" s="165">
        <f ca="1">Schedule!M144</f>
        <v>0</v>
      </c>
      <c r="T129" s="164" t="e">
        <f t="shared" ca="1" si="24"/>
        <v>#N/A</v>
      </c>
      <c r="U129" s="165">
        <f ca="1">Schedule!N144</f>
        <v>0</v>
      </c>
      <c r="V129" s="164" t="e">
        <f t="shared" ca="1" si="25"/>
        <v>#N/A</v>
      </c>
      <c r="W129" s="165">
        <f ca="1">Schedule!O144</f>
        <v>0</v>
      </c>
      <c r="X129" s="164" t="e">
        <f t="shared" ca="1" si="26"/>
        <v>#N/A</v>
      </c>
      <c r="Y129" s="165">
        <f ca="1">Schedule!P144</f>
        <v>0</v>
      </c>
      <c r="Z129" s="164" t="e">
        <f t="shared" ca="1" si="27"/>
        <v>#N/A</v>
      </c>
      <c r="AA129" s="165">
        <f ca="1">Schedule!Q144</f>
        <v>0</v>
      </c>
      <c r="AB129" s="164" t="e">
        <f t="shared" ca="1" si="28"/>
        <v>#N/A</v>
      </c>
      <c r="AC129" s="165">
        <f ca="1">Schedule!R144</f>
        <v>0</v>
      </c>
      <c r="AD129" s="164" t="e">
        <f t="shared" ca="1" si="29"/>
        <v>#N/A</v>
      </c>
      <c r="AE129" s="165">
        <f ca="1">Schedule!S144</f>
        <v>0</v>
      </c>
    </row>
    <row r="130" spans="1:31" x14ac:dyDescent="0.2">
      <c r="A130" s="161" t="e">
        <f ca="1">IF(ISNA(Schedule!B145),NA(),Schedule!B145)</f>
        <v>#N/A</v>
      </c>
      <c r="B130" s="164" t="e">
        <f t="shared" ca="1" si="15"/>
        <v>#N/A</v>
      </c>
      <c r="C130" s="165">
        <f ca="1">Schedule!E145</f>
        <v>0</v>
      </c>
      <c r="D130" s="164" t="e">
        <f t="shared" ca="1" si="16"/>
        <v>#N/A</v>
      </c>
      <c r="E130" s="165">
        <f ca="1">Schedule!F145</f>
        <v>0</v>
      </c>
      <c r="F130" s="164" t="e">
        <f t="shared" ca="1" si="17"/>
        <v>#N/A</v>
      </c>
      <c r="G130" s="165">
        <f ca="1">Schedule!G145</f>
        <v>0</v>
      </c>
      <c r="H130" s="164" t="e">
        <f t="shared" ca="1" si="18"/>
        <v>#N/A</v>
      </c>
      <c r="I130" s="165">
        <f ca="1">Schedule!H145</f>
        <v>0</v>
      </c>
      <c r="J130" s="164" t="e">
        <f t="shared" ca="1" si="19"/>
        <v>#N/A</v>
      </c>
      <c r="K130" s="165">
        <f ca="1">Schedule!I145</f>
        <v>0</v>
      </c>
      <c r="L130" s="164" t="e">
        <f t="shared" ca="1" si="20"/>
        <v>#N/A</v>
      </c>
      <c r="M130" s="165">
        <f ca="1">Schedule!J145</f>
        <v>0</v>
      </c>
      <c r="N130" s="164" t="e">
        <f t="shared" ca="1" si="21"/>
        <v>#N/A</v>
      </c>
      <c r="O130" s="165">
        <f ca="1">Schedule!K145</f>
        <v>0</v>
      </c>
      <c r="P130" s="164" t="e">
        <f t="shared" ca="1" si="22"/>
        <v>#N/A</v>
      </c>
      <c r="Q130" s="165">
        <f ca="1">Schedule!L145</f>
        <v>0</v>
      </c>
      <c r="R130" s="164" t="e">
        <f t="shared" ca="1" si="23"/>
        <v>#N/A</v>
      </c>
      <c r="S130" s="165">
        <f ca="1">Schedule!M145</f>
        <v>0</v>
      </c>
      <c r="T130" s="164" t="e">
        <f t="shared" ca="1" si="24"/>
        <v>#N/A</v>
      </c>
      <c r="U130" s="165">
        <f ca="1">Schedule!N145</f>
        <v>0</v>
      </c>
      <c r="V130" s="164" t="e">
        <f t="shared" ca="1" si="25"/>
        <v>#N/A</v>
      </c>
      <c r="W130" s="165">
        <f ca="1">Schedule!O145</f>
        <v>0</v>
      </c>
      <c r="X130" s="164" t="e">
        <f t="shared" ca="1" si="26"/>
        <v>#N/A</v>
      </c>
      <c r="Y130" s="165">
        <f ca="1">Schedule!P145</f>
        <v>0</v>
      </c>
      <c r="Z130" s="164" t="e">
        <f t="shared" ca="1" si="27"/>
        <v>#N/A</v>
      </c>
      <c r="AA130" s="165">
        <f ca="1">Schedule!Q145</f>
        <v>0</v>
      </c>
      <c r="AB130" s="164" t="e">
        <f t="shared" ca="1" si="28"/>
        <v>#N/A</v>
      </c>
      <c r="AC130" s="165">
        <f ca="1">Schedule!R145</f>
        <v>0</v>
      </c>
      <c r="AD130" s="164" t="e">
        <f t="shared" ca="1" si="29"/>
        <v>#N/A</v>
      </c>
      <c r="AE130" s="165">
        <f ca="1">Schedule!S145</f>
        <v>0</v>
      </c>
    </row>
    <row r="131" spans="1:31" x14ac:dyDescent="0.2">
      <c r="A131" s="161" t="e">
        <f ca="1">IF(ISNA(Schedule!B146),NA(),Schedule!B146)</f>
        <v>#N/A</v>
      </c>
      <c r="B131" s="164" t="e">
        <f t="shared" ca="1" si="15"/>
        <v>#N/A</v>
      </c>
      <c r="C131" s="165">
        <f ca="1">Schedule!E146</f>
        <v>0</v>
      </c>
      <c r="D131" s="164" t="e">
        <f t="shared" ca="1" si="16"/>
        <v>#N/A</v>
      </c>
      <c r="E131" s="165">
        <f ca="1">Schedule!F146</f>
        <v>0</v>
      </c>
      <c r="F131" s="164" t="e">
        <f t="shared" ca="1" si="17"/>
        <v>#N/A</v>
      </c>
      <c r="G131" s="165">
        <f ca="1">Schedule!G146</f>
        <v>0</v>
      </c>
      <c r="H131" s="164" t="e">
        <f t="shared" ca="1" si="18"/>
        <v>#N/A</v>
      </c>
      <c r="I131" s="165">
        <f ca="1">Schedule!H146</f>
        <v>0</v>
      </c>
      <c r="J131" s="164" t="e">
        <f t="shared" ca="1" si="19"/>
        <v>#N/A</v>
      </c>
      <c r="K131" s="165">
        <f ca="1">Schedule!I146</f>
        <v>0</v>
      </c>
      <c r="L131" s="164" t="e">
        <f t="shared" ca="1" si="20"/>
        <v>#N/A</v>
      </c>
      <c r="M131" s="165">
        <f ca="1">Schedule!J146</f>
        <v>0</v>
      </c>
      <c r="N131" s="164" t="e">
        <f t="shared" ca="1" si="21"/>
        <v>#N/A</v>
      </c>
      <c r="O131" s="165">
        <f ca="1">Schedule!K146</f>
        <v>0</v>
      </c>
      <c r="P131" s="164" t="e">
        <f t="shared" ca="1" si="22"/>
        <v>#N/A</v>
      </c>
      <c r="Q131" s="165">
        <f ca="1">Schedule!L146</f>
        <v>0</v>
      </c>
      <c r="R131" s="164" t="e">
        <f t="shared" ca="1" si="23"/>
        <v>#N/A</v>
      </c>
      <c r="S131" s="165">
        <f ca="1">Schedule!M146</f>
        <v>0</v>
      </c>
      <c r="T131" s="164" t="e">
        <f t="shared" ca="1" si="24"/>
        <v>#N/A</v>
      </c>
      <c r="U131" s="165">
        <f ca="1">Schedule!N146</f>
        <v>0</v>
      </c>
      <c r="V131" s="164" t="e">
        <f t="shared" ca="1" si="25"/>
        <v>#N/A</v>
      </c>
      <c r="W131" s="165">
        <f ca="1">Schedule!O146</f>
        <v>0</v>
      </c>
      <c r="X131" s="164" t="e">
        <f t="shared" ca="1" si="26"/>
        <v>#N/A</v>
      </c>
      <c r="Y131" s="165">
        <f ca="1">Schedule!P146</f>
        <v>0</v>
      </c>
      <c r="Z131" s="164" t="e">
        <f t="shared" ca="1" si="27"/>
        <v>#N/A</v>
      </c>
      <c r="AA131" s="165">
        <f ca="1">Schedule!Q146</f>
        <v>0</v>
      </c>
      <c r="AB131" s="164" t="e">
        <f t="shared" ca="1" si="28"/>
        <v>#N/A</v>
      </c>
      <c r="AC131" s="165">
        <f ca="1">Schedule!R146</f>
        <v>0</v>
      </c>
      <c r="AD131" s="164" t="e">
        <f t="shared" ca="1" si="29"/>
        <v>#N/A</v>
      </c>
      <c r="AE131" s="165">
        <f ca="1">Schedule!S146</f>
        <v>0</v>
      </c>
    </row>
    <row r="132" spans="1:31" x14ac:dyDescent="0.2">
      <c r="A132" s="161" t="e">
        <f ca="1">IF(ISNA(Schedule!B147),NA(),Schedule!B147)</f>
        <v>#N/A</v>
      </c>
      <c r="B132" s="164" t="e">
        <f t="shared" ca="1" si="15"/>
        <v>#N/A</v>
      </c>
      <c r="C132" s="165">
        <f ca="1">Schedule!E147</f>
        <v>0</v>
      </c>
      <c r="D132" s="164" t="e">
        <f t="shared" ca="1" si="16"/>
        <v>#N/A</v>
      </c>
      <c r="E132" s="165">
        <f ca="1">Schedule!F147</f>
        <v>0</v>
      </c>
      <c r="F132" s="164" t="e">
        <f t="shared" ca="1" si="17"/>
        <v>#N/A</v>
      </c>
      <c r="G132" s="165">
        <f ca="1">Schedule!G147</f>
        <v>0</v>
      </c>
      <c r="H132" s="164" t="e">
        <f t="shared" ca="1" si="18"/>
        <v>#N/A</v>
      </c>
      <c r="I132" s="165">
        <f ca="1">Schedule!H147</f>
        <v>0</v>
      </c>
      <c r="J132" s="164" t="e">
        <f t="shared" ca="1" si="19"/>
        <v>#N/A</v>
      </c>
      <c r="K132" s="165">
        <f ca="1">Schedule!I147</f>
        <v>0</v>
      </c>
      <c r="L132" s="164" t="e">
        <f t="shared" ca="1" si="20"/>
        <v>#N/A</v>
      </c>
      <c r="M132" s="165">
        <f ca="1">Schedule!J147</f>
        <v>0</v>
      </c>
      <c r="N132" s="164" t="e">
        <f t="shared" ca="1" si="21"/>
        <v>#N/A</v>
      </c>
      <c r="O132" s="165">
        <f ca="1">Schedule!K147</f>
        <v>0</v>
      </c>
      <c r="P132" s="164" t="e">
        <f t="shared" ca="1" si="22"/>
        <v>#N/A</v>
      </c>
      <c r="Q132" s="165">
        <f ca="1">Schedule!L147</f>
        <v>0</v>
      </c>
      <c r="R132" s="164" t="e">
        <f t="shared" ca="1" si="23"/>
        <v>#N/A</v>
      </c>
      <c r="S132" s="165">
        <f ca="1">Schedule!M147</f>
        <v>0</v>
      </c>
      <c r="T132" s="164" t="e">
        <f t="shared" ca="1" si="24"/>
        <v>#N/A</v>
      </c>
      <c r="U132" s="165">
        <f ca="1">Schedule!N147</f>
        <v>0</v>
      </c>
      <c r="V132" s="164" t="e">
        <f t="shared" ca="1" si="25"/>
        <v>#N/A</v>
      </c>
      <c r="W132" s="165">
        <f ca="1">Schedule!O147</f>
        <v>0</v>
      </c>
      <c r="X132" s="164" t="e">
        <f t="shared" ca="1" si="26"/>
        <v>#N/A</v>
      </c>
      <c r="Y132" s="165">
        <f ca="1">Schedule!P147</f>
        <v>0</v>
      </c>
      <c r="Z132" s="164" t="e">
        <f t="shared" ca="1" si="27"/>
        <v>#N/A</v>
      </c>
      <c r="AA132" s="165">
        <f ca="1">Schedule!Q147</f>
        <v>0</v>
      </c>
      <c r="AB132" s="164" t="e">
        <f t="shared" ca="1" si="28"/>
        <v>#N/A</v>
      </c>
      <c r="AC132" s="165">
        <f ca="1">Schedule!R147</f>
        <v>0</v>
      </c>
      <c r="AD132" s="164" t="e">
        <f t="shared" ca="1" si="29"/>
        <v>#N/A</v>
      </c>
      <c r="AE132" s="165">
        <f ca="1">Schedule!S147</f>
        <v>0</v>
      </c>
    </row>
    <row r="133" spans="1:31" x14ac:dyDescent="0.2">
      <c r="A133" s="161" t="e">
        <f ca="1">IF(ISNA(Schedule!B148),NA(),Schedule!B148)</f>
        <v>#N/A</v>
      </c>
      <c r="B133" s="164" t="e">
        <f t="shared" ca="1" si="15"/>
        <v>#N/A</v>
      </c>
      <c r="C133" s="165">
        <f ca="1">Schedule!E148</f>
        <v>0</v>
      </c>
      <c r="D133" s="164" t="e">
        <f t="shared" ca="1" si="16"/>
        <v>#N/A</v>
      </c>
      <c r="E133" s="165">
        <f ca="1">Schedule!F148</f>
        <v>0</v>
      </c>
      <c r="F133" s="164" t="e">
        <f t="shared" ca="1" si="17"/>
        <v>#N/A</v>
      </c>
      <c r="G133" s="165">
        <f ca="1">Schedule!G148</f>
        <v>0</v>
      </c>
      <c r="H133" s="164" t="e">
        <f t="shared" ca="1" si="18"/>
        <v>#N/A</v>
      </c>
      <c r="I133" s="165">
        <f ca="1">Schedule!H148</f>
        <v>0</v>
      </c>
      <c r="J133" s="164" t="e">
        <f t="shared" ca="1" si="19"/>
        <v>#N/A</v>
      </c>
      <c r="K133" s="165">
        <f ca="1">Schedule!I148</f>
        <v>0</v>
      </c>
      <c r="L133" s="164" t="e">
        <f t="shared" ca="1" si="20"/>
        <v>#N/A</v>
      </c>
      <c r="M133" s="165">
        <f ca="1">Schedule!J148</f>
        <v>0</v>
      </c>
      <c r="N133" s="164" t="e">
        <f t="shared" ca="1" si="21"/>
        <v>#N/A</v>
      </c>
      <c r="O133" s="165">
        <f ca="1">Schedule!K148</f>
        <v>0</v>
      </c>
      <c r="P133" s="164" t="e">
        <f t="shared" ca="1" si="22"/>
        <v>#N/A</v>
      </c>
      <c r="Q133" s="165">
        <f ca="1">Schedule!L148</f>
        <v>0</v>
      </c>
      <c r="R133" s="164" t="e">
        <f t="shared" ca="1" si="23"/>
        <v>#N/A</v>
      </c>
      <c r="S133" s="165">
        <f ca="1">Schedule!M148</f>
        <v>0</v>
      </c>
      <c r="T133" s="164" t="e">
        <f t="shared" ca="1" si="24"/>
        <v>#N/A</v>
      </c>
      <c r="U133" s="165">
        <f ca="1">Schedule!N148</f>
        <v>0</v>
      </c>
      <c r="V133" s="164" t="e">
        <f t="shared" ca="1" si="25"/>
        <v>#N/A</v>
      </c>
      <c r="W133" s="165">
        <f ca="1">Schedule!O148</f>
        <v>0</v>
      </c>
      <c r="X133" s="164" t="e">
        <f t="shared" ca="1" si="26"/>
        <v>#N/A</v>
      </c>
      <c r="Y133" s="165">
        <f ca="1">Schedule!P148</f>
        <v>0</v>
      </c>
      <c r="Z133" s="164" t="e">
        <f t="shared" ca="1" si="27"/>
        <v>#N/A</v>
      </c>
      <c r="AA133" s="165">
        <f ca="1">Schedule!Q148</f>
        <v>0</v>
      </c>
      <c r="AB133" s="164" t="e">
        <f t="shared" ca="1" si="28"/>
        <v>#N/A</v>
      </c>
      <c r="AC133" s="165">
        <f ca="1">Schedule!R148</f>
        <v>0</v>
      </c>
      <c r="AD133" s="164" t="e">
        <f t="shared" ca="1" si="29"/>
        <v>#N/A</v>
      </c>
      <c r="AE133" s="165">
        <f ca="1">Schedule!S148</f>
        <v>0</v>
      </c>
    </row>
    <row r="134" spans="1:31" x14ac:dyDescent="0.2">
      <c r="A134" s="161" t="e">
        <f ca="1">IF(ISNA(Schedule!B149),NA(),Schedule!B149)</f>
        <v>#N/A</v>
      </c>
      <c r="B134" s="164" t="e">
        <f t="shared" ref="B134:B197" ca="1" si="30">IF(OR(ROW()=2,C134&lt;&gt;0),-COLUMN()/2-1,NA())</f>
        <v>#N/A</v>
      </c>
      <c r="C134" s="165">
        <f ca="1">Schedule!E149</f>
        <v>0</v>
      </c>
      <c r="D134" s="164" t="e">
        <f t="shared" ref="D134:D197" ca="1" si="31">IF(OR(ROW()=2,E134&lt;&gt;0),-COLUMN()/2-1,NA())</f>
        <v>#N/A</v>
      </c>
      <c r="E134" s="165">
        <f ca="1">Schedule!F149</f>
        <v>0</v>
      </c>
      <c r="F134" s="164" t="e">
        <f t="shared" ref="F134:F197" ca="1" si="32">IF(OR(ROW()=2,G134&lt;&gt;0),-COLUMN()/2-1,NA())</f>
        <v>#N/A</v>
      </c>
      <c r="G134" s="165">
        <f ca="1">Schedule!G149</f>
        <v>0</v>
      </c>
      <c r="H134" s="164" t="e">
        <f t="shared" ref="H134:H197" ca="1" si="33">IF(OR(ROW()=2,I134&lt;&gt;0),-COLUMN()/2-1,NA())</f>
        <v>#N/A</v>
      </c>
      <c r="I134" s="165">
        <f ca="1">Schedule!H149</f>
        <v>0</v>
      </c>
      <c r="J134" s="164" t="e">
        <f t="shared" ref="J134:J197" ca="1" si="34">IF(OR(ROW()=2,K134&lt;&gt;0),-COLUMN()/2-1,NA())</f>
        <v>#N/A</v>
      </c>
      <c r="K134" s="165">
        <f ca="1">Schedule!I149</f>
        <v>0</v>
      </c>
      <c r="L134" s="164" t="e">
        <f t="shared" ref="L134:L197" ca="1" si="35">IF(OR(ROW()=2,M134&lt;&gt;0),-COLUMN()/2-1,NA())</f>
        <v>#N/A</v>
      </c>
      <c r="M134" s="165">
        <f ca="1">Schedule!J149</f>
        <v>0</v>
      </c>
      <c r="N134" s="164" t="e">
        <f t="shared" ref="N134:N197" ca="1" si="36">IF(OR(ROW()=2,O134&lt;&gt;0),-COLUMN()/2-1,NA())</f>
        <v>#N/A</v>
      </c>
      <c r="O134" s="165">
        <f ca="1">Schedule!K149</f>
        <v>0</v>
      </c>
      <c r="P134" s="164" t="e">
        <f t="shared" ref="P134:P197" ca="1" si="37">IF(OR(ROW()=2,Q134&lt;&gt;0),-COLUMN()/2-1,NA())</f>
        <v>#N/A</v>
      </c>
      <c r="Q134" s="165">
        <f ca="1">Schedule!L149</f>
        <v>0</v>
      </c>
      <c r="R134" s="164" t="e">
        <f t="shared" ref="R134:R197" ca="1" si="38">IF(OR(ROW()=2,S134&lt;&gt;0),-COLUMN()/2-1,NA())</f>
        <v>#N/A</v>
      </c>
      <c r="S134" s="165">
        <f ca="1">Schedule!M149</f>
        <v>0</v>
      </c>
      <c r="T134" s="164" t="e">
        <f t="shared" ref="T134:T197" ca="1" si="39">IF(OR(ROW()=2,U134&lt;&gt;0),-COLUMN()/2-1,NA())</f>
        <v>#N/A</v>
      </c>
      <c r="U134" s="165">
        <f ca="1">Schedule!N149</f>
        <v>0</v>
      </c>
      <c r="V134" s="164" t="e">
        <f t="shared" ref="V134:V197" ca="1" si="40">IF(OR(ROW()=2,W134&lt;&gt;0),-COLUMN()/2-1,NA())</f>
        <v>#N/A</v>
      </c>
      <c r="W134" s="165">
        <f ca="1">Schedule!O149</f>
        <v>0</v>
      </c>
      <c r="X134" s="164" t="e">
        <f t="shared" ref="X134:X197" ca="1" si="41">IF(OR(ROW()=2,Y134&lt;&gt;0),-COLUMN()/2-1,NA())</f>
        <v>#N/A</v>
      </c>
      <c r="Y134" s="165">
        <f ca="1">Schedule!P149</f>
        <v>0</v>
      </c>
      <c r="Z134" s="164" t="e">
        <f t="shared" ref="Z134:Z197" ca="1" si="42">IF(OR(ROW()=2,AA134&lt;&gt;0),-COLUMN()/2-1,NA())</f>
        <v>#N/A</v>
      </c>
      <c r="AA134" s="165">
        <f ca="1">Schedule!Q149</f>
        <v>0</v>
      </c>
      <c r="AB134" s="164" t="e">
        <f t="shared" ref="AB134:AB197" ca="1" si="43">IF(OR(ROW()=2,AC134&lt;&gt;0),-COLUMN()/2-1,NA())</f>
        <v>#N/A</v>
      </c>
      <c r="AC134" s="165">
        <f ca="1">Schedule!R149</f>
        <v>0</v>
      </c>
      <c r="AD134" s="164" t="e">
        <f t="shared" ref="AD134:AD197" ca="1" si="44">IF(OR(ROW()=2,AE134&lt;&gt;0),-COLUMN()/2-1,NA())</f>
        <v>#N/A</v>
      </c>
      <c r="AE134" s="165">
        <f ca="1">Schedule!S149</f>
        <v>0</v>
      </c>
    </row>
    <row r="135" spans="1:31" x14ac:dyDescent="0.2">
      <c r="A135" s="161" t="e">
        <f ca="1">IF(ISNA(Schedule!B150),NA(),Schedule!B150)</f>
        <v>#N/A</v>
      </c>
      <c r="B135" s="164" t="e">
        <f t="shared" ca="1" si="30"/>
        <v>#N/A</v>
      </c>
      <c r="C135" s="165">
        <f ca="1">Schedule!E150</f>
        <v>0</v>
      </c>
      <c r="D135" s="164" t="e">
        <f t="shared" ca="1" si="31"/>
        <v>#N/A</v>
      </c>
      <c r="E135" s="165">
        <f ca="1">Schedule!F150</f>
        <v>0</v>
      </c>
      <c r="F135" s="164" t="e">
        <f t="shared" ca="1" si="32"/>
        <v>#N/A</v>
      </c>
      <c r="G135" s="165">
        <f ca="1">Schedule!G150</f>
        <v>0</v>
      </c>
      <c r="H135" s="164" t="e">
        <f t="shared" ca="1" si="33"/>
        <v>#N/A</v>
      </c>
      <c r="I135" s="165">
        <f ca="1">Schedule!H150</f>
        <v>0</v>
      </c>
      <c r="J135" s="164" t="e">
        <f t="shared" ca="1" si="34"/>
        <v>#N/A</v>
      </c>
      <c r="K135" s="165">
        <f ca="1">Schedule!I150</f>
        <v>0</v>
      </c>
      <c r="L135" s="164" t="e">
        <f t="shared" ca="1" si="35"/>
        <v>#N/A</v>
      </c>
      <c r="M135" s="165">
        <f ca="1">Schedule!J150</f>
        <v>0</v>
      </c>
      <c r="N135" s="164" t="e">
        <f t="shared" ca="1" si="36"/>
        <v>#N/A</v>
      </c>
      <c r="O135" s="165">
        <f ca="1">Schedule!K150</f>
        <v>0</v>
      </c>
      <c r="P135" s="164" t="e">
        <f t="shared" ca="1" si="37"/>
        <v>#N/A</v>
      </c>
      <c r="Q135" s="165">
        <f ca="1">Schedule!L150</f>
        <v>0</v>
      </c>
      <c r="R135" s="164" t="e">
        <f t="shared" ca="1" si="38"/>
        <v>#N/A</v>
      </c>
      <c r="S135" s="165">
        <f ca="1">Schedule!M150</f>
        <v>0</v>
      </c>
      <c r="T135" s="164" t="e">
        <f t="shared" ca="1" si="39"/>
        <v>#N/A</v>
      </c>
      <c r="U135" s="165">
        <f ca="1">Schedule!N150</f>
        <v>0</v>
      </c>
      <c r="V135" s="164" t="e">
        <f t="shared" ca="1" si="40"/>
        <v>#N/A</v>
      </c>
      <c r="W135" s="165">
        <f ca="1">Schedule!O150</f>
        <v>0</v>
      </c>
      <c r="X135" s="164" t="e">
        <f t="shared" ca="1" si="41"/>
        <v>#N/A</v>
      </c>
      <c r="Y135" s="165">
        <f ca="1">Schedule!P150</f>
        <v>0</v>
      </c>
      <c r="Z135" s="164" t="e">
        <f t="shared" ca="1" si="42"/>
        <v>#N/A</v>
      </c>
      <c r="AA135" s="165">
        <f ca="1">Schedule!Q150</f>
        <v>0</v>
      </c>
      <c r="AB135" s="164" t="e">
        <f t="shared" ca="1" si="43"/>
        <v>#N/A</v>
      </c>
      <c r="AC135" s="165">
        <f ca="1">Schedule!R150</f>
        <v>0</v>
      </c>
      <c r="AD135" s="164" t="e">
        <f t="shared" ca="1" si="44"/>
        <v>#N/A</v>
      </c>
      <c r="AE135" s="165">
        <f ca="1">Schedule!S150</f>
        <v>0</v>
      </c>
    </row>
    <row r="136" spans="1:31" x14ac:dyDescent="0.2">
      <c r="A136" s="161" t="e">
        <f ca="1">IF(ISNA(Schedule!B151),NA(),Schedule!B151)</f>
        <v>#N/A</v>
      </c>
      <c r="B136" s="164" t="e">
        <f t="shared" ca="1" si="30"/>
        <v>#N/A</v>
      </c>
      <c r="C136" s="165">
        <f ca="1">Schedule!E151</f>
        <v>0</v>
      </c>
      <c r="D136" s="164" t="e">
        <f t="shared" ca="1" si="31"/>
        <v>#N/A</v>
      </c>
      <c r="E136" s="165">
        <f ca="1">Schedule!F151</f>
        <v>0</v>
      </c>
      <c r="F136" s="164" t="e">
        <f t="shared" ca="1" si="32"/>
        <v>#N/A</v>
      </c>
      <c r="G136" s="165">
        <f ca="1">Schedule!G151</f>
        <v>0</v>
      </c>
      <c r="H136" s="164" t="e">
        <f t="shared" ca="1" si="33"/>
        <v>#N/A</v>
      </c>
      <c r="I136" s="165">
        <f ca="1">Schedule!H151</f>
        <v>0</v>
      </c>
      <c r="J136" s="164" t="e">
        <f t="shared" ca="1" si="34"/>
        <v>#N/A</v>
      </c>
      <c r="K136" s="165">
        <f ca="1">Schedule!I151</f>
        <v>0</v>
      </c>
      <c r="L136" s="164" t="e">
        <f t="shared" ca="1" si="35"/>
        <v>#N/A</v>
      </c>
      <c r="M136" s="165">
        <f ca="1">Schedule!J151</f>
        <v>0</v>
      </c>
      <c r="N136" s="164" t="e">
        <f t="shared" ca="1" si="36"/>
        <v>#N/A</v>
      </c>
      <c r="O136" s="165">
        <f ca="1">Schedule!K151</f>
        <v>0</v>
      </c>
      <c r="P136" s="164" t="e">
        <f t="shared" ca="1" si="37"/>
        <v>#N/A</v>
      </c>
      <c r="Q136" s="165">
        <f ca="1">Schedule!L151</f>
        <v>0</v>
      </c>
      <c r="R136" s="164" t="e">
        <f t="shared" ca="1" si="38"/>
        <v>#N/A</v>
      </c>
      <c r="S136" s="165">
        <f ca="1">Schedule!M151</f>
        <v>0</v>
      </c>
      <c r="T136" s="164" t="e">
        <f t="shared" ca="1" si="39"/>
        <v>#N/A</v>
      </c>
      <c r="U136" s="165">
        <f ca="1">Schedule!N151</f>
        <v>0</v>
      </c>
      <c r="V136" s="164" t="e">
        <f t="shared" ca="1" si="40"/>
        <v>#N/A</v>
      </c>
      <c r="W136" s="165">
        <f ca="1">Schedule!O151</f>
        <v>0</v>
      </c>
      <c r="X136" s="164" t="e">
        <f t="shared" ca="1" si="41"/>
        <v>#N/A</v>
      </c>
      <c r="Y136" s="165">
        <f ca="1">Schedule!P151</f>
        <v>0</v>
      </c>
      <c r="Z136" s="164" t="e">
        <f t="shared" ca="1" si="42"/>
        <v>#N/A</v>
      </c>
      <c r="AA136" s="165">
        <f ca="1">Schedule!Q151</f>
        <v>0</v>
      </c>
      <c r="AB136" s="164" t="e">
        <f t="shared" ca="1" si="43"/>
        <v>#N/A</v>
      </c>
      <c r="AC136" s="165">
        <f ca="1">Schedule!R151</f>
        <v>0</v>
      </c>
      <c r="AD136" s="164" t="e">
        <f t="shared" ca="1" si="44"/>
        <v>#N/A</v>
      </c>
      <c r="AE136" s="165">
        <f ca="1">Schedule!S151</f>
        <v>0</v>
      </c>
    </row>
    <row r="137" spans="1:31" x14ac:dyDescent="0.2">
      <c r="A137" s="161" t="e">
        <f ca="1">IF(ISNA(Schedule!B152),NA(),Schedule!B152)</f>
        <v>#N/A</v>
      </c>
      <c r="B137" s="164" t="e">
        <f t="shared" ca="1" si="30"/>
        <v>#N/A</v>
      </c>
      <c r="C137" s="165">
        <f ca="1">Schedule!E152</f>
        <v>0</v>
      </c>
      <c r="D137" s="164" t="e">
        <f t="shared" ca="1" si="31"/>
        <v>#N/A</v>
      </c>
      <c r="E137" s="165">
        <f ca="1">Schedule!F152</f>
        <v>0</v>
      </c>
      <c r="F137" s="164" t="e">
        <f t="shared" ca="1" si="32"/>
        <v>#N/A</v>
      </c>
      <c r="G137" s="165">
        <f ca="1">Schedule!G152</f>
        <v>0</v>
      </c>
      <c r="H137" s="164" t="e">
        <f t="shared" ca="1" si="33"/>
        <v>#N/A</v>
      </c>
      <c r="I137" s="165">
        <f ca="1">Schedule!H152</f>
        <v>0</v>
      </c>
      <c r="J137" s="164" t="e">
        <f t="shared" ca="1" si="34"/>
        <v>#N/A</v>
      </c>
      <c r="K137" s="165">
        <f ca="1">Schedule!I152</f>
        <v>0</v>
      </c>
      <c r="L137" s="164" t="e">
        <f t="shared" ca="1" si="35"/>
        <v>#N/A</v>
      </c>
      <c r="M137" s="165">
        <f ca="1">Schedule!J152</f>
        <v>0</v>
      </c>
      <c r="N137" s="164" t="e">
        <f t="shared" ca="1" si="36"/>
        <v>#N/A</v>
      </c>
      <c r="O137" s="165">
        <f ca="1">Schedule!K152</f>
        <v>0</v>
      </c>
      <c r="P137" s="164" t="e">
        <f t="shared" ca="1" si="37"/>
        <v>#N/A</v>
      </c>
      <c r="Q137" s="165">
        <f ca="1">Schedule!L152</f>
        <v>0</v>
      </c>
      <c r="R137" s="164" t="e">
        <f t="shared" ca="1" si="38"/>
        <v>#N/A</v>
      </c>
      <c r="S137" s="165">
        <f ca="1">Schedule!M152</f>
        <v>0</v>
      </c>
      <c r="T137" s="164" t="e">
        <f t="shared" ca="1" si="39"/>
        <v>#N/A</v>
      </c>
      <c r="U137" s="165">
        <f ca="1">Schedule!N152</f>
        <v>0</v>
      </c>
      <c r="V137" s="164" t="e">
        <f t="shared" ca="1" si="40"/>
        <v>#N/A</v>
      </c>
      <c r="W137" s="165">
        <f ca="1">Schedule!O152</f>
        <v>0</v>
      </c>
      <c r="X137" s="164" t="e">
        <f t="shared" ca="1" si="41"/>
        <v>#N/A</v>
      </c>
      <c r="Y137" s="165">
        <f ca="1">Schedule!P152</f>
        <v>0</v>
      </c>
      <c r="Z137" s="164" t="e">
        <f t="shared" ca="1" si="42"/>
        <v>#N/A</v>
      </c>
      <c r="AA137" s="165">
        <f ca="1">Schedule!Q152</f>
        <v>0</v>
      </c>
      <c r="AB137" s="164" t="e">
        <f t="shared" ca="1" si="43"/>
        <v>#N/A</v>
      </c>
      <c r="AC137" s="165">
        <f ca="1">Schedule!R152</f>
        <v>0</v>
      </c>
      <c r="AD137" s="164" t="e">
        <f t="shared" ca="1" si="44"/>
        <v>#N/A</v>
      </c>
      <c r="AE137" s="165">
        <f ca="1">Schedule!S152</f>
        <v>0</v>
      </c>
    </row>
    <row r="138" spans="1:31" x14ac:dyDescent="0.2">
      <c r="A138" s="161" t="e">
        <f ca="1">IF(ISNA(Schedule!B153),NA(),Schedule!B153)</f>
        <v>#N/A</v>
      </c>
      <c r="B138" s="164" t="e">
        <f t="shared" ca="1" si="30"/>
        <v>#N/A</v>
      </c>
      <c r="C138" s="165">
        <f ca="1">Schedule!E153</f>
        <v>0</v>
      </c>
      <c r="D138" s="164" t="e">
        <f t="shared" ca="1" si="31"/>
        <v>#N/A</v>
      </c>
      <c r="E138" s="165">
        <f ca="1">Schedule!F153</f>
        <v>0</v>
      </c>
      <c r="F138" s="164" t="e">
        <f t="shared" ca="1" si="32"/>
        <v>#N/A</v>
      </c>
      <c r="G138" s="165">
        <f ca="1">Schedule!G153</f>
        <v>0</v>
      </c>
      <c r="H138" s="164" t="e">
        <f t="shared" ca="1" si="33"/>
        <v>#N/A</v>
      </c>
      <c r="I138" s="165">
        <f ca="1">Schedule!H153</f>
        <v>0</v>
      </c>
      <c r="J138" s="164" t="e">
        <f t="shared" ca="1" si="34"/>
        <v>#N/A</v>
      </c>
      <c r="K138" s="165">
        <f ca="1">Schedule!I153</f>
        <v>0</v>
      </c>
      <c r="L138" s="164" t="e">
        <f t="shared" ca="1" si="35"/>
        <v>#N/A</v>
      </c>
      <c r="M138" s="165">
        <f ca="1">Schedule!J153</f>
        <v>0</v>
      </c>
      <c r="N138" s="164" t="e">
        <f t="shared" ca="1" si="36"/>
        <v>#N/A</v>
      </c>
      <c r="O138" s="165">
        <f ca="1">Schedule!K153</f>
        <v>0</v>
      </c>
      <c r="P138" s="164" t="e">
        <f t="shared" ca="1" si="37"/>
        <v>#N/A</v>
      </c>
      <c r="Q138" s="165">
        <f ca="1">Schedule!L153</f>
        <v>0</v>
      </c>
      <c r="R138" s="164" t="e">
        <f t="shared" ca="1" si="38"/>
        <v>#N/A</v>
      </c>
      <c r="S138" s="165">
        <f ca="1">Schedule!M153</f>
        <v>0</v>
      </c>
      <c r="T138" s="164" t="e">
        <f t="shared" ca="1" si="39"/>
        <v>#N/A</v>
      </c>
      <c r="U138" s="165">
        <f ca="1">Schedule!N153</f>
        <v>0</v>
      </c>
      <c r="V138" s="164" t="e">
        <f t="shared" ca="1" si="40"/>
        <v>#N/A</v>
      </c>
      <c r="W138" s="165">
        <f ca="1">Schedule!O153</f>
        <v>0</v>
      </c>
      <c r="X138" s="164" t="e">
        <f t="shared" ca="1" si="41"/>
        <v>#N/A</v>
      </c>
      <c r="Y138" s="165">
        <f ca="1">Schedule!P153</f>
        <v>0</v>
      </c>
      <c r="Z138" s="164" t="e">
        <f t="shared" ca="1" si="42"/>
        <v>#N/A</v>
      </c>
      <c r="AA138" s="165">
        <f ca="1">Schedule!Q153</f>
        <v>0</v>
      </c>
      <c r="AB138" s="164" t="e">
        <f t="shared" ca="1" si="43"/>
        <v>#N/A</v>
      </c>
      <c r="AC138" s="165">
        <f ca="1">Schedule!R153</f>
        <v>0</v>
      </c>
      <c r="AD138" s="164" t="e">
        <f t="shared" ca="1" si="44"/>
        <v>#N/A</v>
      </c>
      <c r="AE138" s="165">
        <f ca="1">Schedule!S153</f>
        <v>0</v>
      </c>
    </row>
    <row r="139" spans="1:31" x14ac:dyDescent="0.2">
      <c r="A139" s="161" t="e">
        <f ca="1">IF(ISNA(Schedule!B154),NA(),Schedule!B154)</f>
        <v>#N/A</v>
      </c>
      <c r="B139" s="164" t="e">
        <f t="shared" ca="1" si="30"/>
        <v>#N/A</v>
      </c>
      <c r="C139" s="165">
        <f ca="1">Schedule!E154</f>
        <v>0</v>
      </c>
      <c r="D139" s="164" t="e">
        <f t="shared" ca="1" si="31"/>
        <v>#N/A</v>
      </c>
      <c r="E139" s="165">
        <f ca="1">Schedule!F154</f>
        <v>0</v>
      </c>
      <c r="F139" s="164" t="e">
        <f t="shared" ca="1" si="32"/>
        <v>#N/A</v>
      </c>
      <c r="G139" s="165">
        <f ca="1">Schedule!G154</f>
        <v>0</v>
      </c>
      <c r="H139" s="164" t="e">
        <f t="shared" ca="1" si="33"/>
        <v>#N/A</v>
      </c>
      <c r="I139" s="165">
        <f ca="1">Schedule!H154</f>
        <v>0</v>
      </c>
      <c r="J139" s="164" t="e">
        <f t="shared" ca="1" si="34"/>
        <v>#N/A</v>
      </c>
      <c r="K139" s="165">
        <f ca="1">Schedule!I154</f>
        <v>0</v>
      </c>
      <c r="L139" s="164" t="e">
        <f t="shared" ca="1" si="35"/>
        <v>#N/A</v>
      </c>
      <c r="M139" s="165">
        <f ca="1">Schedule!J154</f>
        <v>0</v>
      </c>
      <c r="N139" s="164" t="e">
        <f t="shared" ca="1" si="36"/>
        <v>#N/A</v>
      </c>
      <c r="O139" s="165">
        <f ca="1">Schedule!K154</f>
        <v>0</v>
      </c>
      <c r="P139" s="164" t="e">
        <f t="shared" ca="1" si="37"/>
        <v>#N/A</v>
      </c>
      <c r="Q139" s="165">
        <f ca="1">Schedule!L154</f>
        <v>0</v>
      </c>
      <c r="R139" s="164" t="e">
        <f t="shared" ca="1" si="38"/>
        <v>#N/A</v>
      </c>
      <c r="S139" s="165">
        <f ca="1">Schedule!M154</f>
        <v>0</v>
      </c>
      <c r="T139" s="164" t="e">
        <f t="shared" ca="1" si="39"/>
        <v>#N/A</v>
      </c>
      <c r="U139" s="165">
        <f ca="1">Schedule!N154</f>
        <v>0</v>
      </c>
      <c r="V139" s="164" t="e">
        <f t="shared" ca="1" si="40"/>
        <v>#N/A</v>
      </c>
      <c r="W139" s="165">
        <f ca="1">Schedule!O154</f>
        <v>0</v>
      </c>
      <c r="X139" s="164" t="e">
        <f t="shared" ca="1" si="41"/>
        <v>#N/A</v>
      </c>
      <c r="Y139" s="165">
        <f ca="1">Schedule!P154</f>
        <v>0</v>
      </c>
      <c r="Z139" s="164" t="e">
        <f t="shared" ca="1" si="42"/>
        <v>#N/A</v>
      </c>
      <c r="AA139" s="165">
        <f ca="1">Schedule!Q154</f>
        <v>0</v>
      </c>
      <c r="AB139" s="164" t="e">
        <f t="shared" ca="1" si="43"/>
        <v>#N/A</v>
      </c>
      <c r="AC139" s="165">
        <f ca="1">Schedule!R154</f>
        <v>0</v>
      </c>
      <c r="AD139" s="164" t="e">
        <f t="shared" ca="1" si="44"/>
        <v>#N/A</v>
      </c>
      <c r="AE139" s="165">
        <f ca="1">Schedule!S154</f>
        <v>0</v>
      </c>
    </row>
    <row r="140" spans="1:31" x14ac:dyDescent="0.2">
      <c r="A140" s="161" t="e">
        <f ca="1">IF(ISNA(Schedule!B155),NA(),Schedule!B155)</f>
        <v>#N/A</v>
      </c>
      <c r="B140" s="164" t="e">
        <f t="shared" ca="1" si="30"/>
        <v>#N/A</v>
      </c>
      <c r="C140" s="165">
        <f ca="1">Schedule!E155</f>
        <v>0</v>
      </c>
      <c r="D140" s="164" t="e">
        <f t="shared" ca="1" si="31"/>
        <v>#N/A</v>
      </c>
      <c r="E140" s="165">
        <f ca="1">Schedule!F155</f>
        <v>0</v>
      </c>
      <c r="F140" s="164" t="e">
        <f t="shared" ca="1" si="32"/>
        <v>#N/A</v>
      </c>
      <c r="G140" s="165">
        <f ca="1">Schedule!G155</f>
        <v>0</v>
      </c>
      <c r="H140" s="164" t="e">
        <f t="shared" ca="1" si="33"/>
        <v>#N/A</v>
      </c>
      <c r="I140" s="165">
        <f ca="1">Schedule!H155</f>
        <v>0</v>
      </c>
      <c r="J140" s="164" t="e">
        <f t="shared" ca="1" si="34"/>
        <v>#N/A</v>
      </c>
      <c r="K140" s="165">
        <f ca="1">Schedule!I155</f>
        <v>0</v>
      </c>
      <c r="L140" s="164" t="e">
        <f t="shared" ca="1" si="35"/>
        <v>#N/A</v>
      </c>
      <c r="M140" s="165">
        <f ca="1">Schedule!J155</f>
        <v>0</v>
      </c>
      <c r="N140" s="164" t="e">
        <f t="shared" ca="1" si="36"/>
        <v>#N/A</v>
      </c>
      <c r="O140" s="165">
        <f ca="1">Schedule!K155</f>
        <v>0</v>
      </c>
      <c r="P140" s="164" t="e">
        <f t="shared" ca="1" si="37"/>
        <v>#N/A</v>
      </c>
      <c r="Q140" s="165">
        <f ca="1">Schedule!L155</f>
        <v>0</v>
      </c>
      <c r="R140" s="164" t="e">
        <f t="shared" ca="1" si="38"/>
        <v>#N/A</v>
      </c>
      <c r="S140" s="165">
        <f ca="1">Schedule!M155</f>
        <v>0</v>
      </c>
      <c r="T140" s="164" t="e">
        <f t="shared" ca="1" si="39"/>
        <v>#N/A</v>
      </c>
      <c r="U140" s="165">
        <f ca="1">Schedule!N155</f>
        <v>0</v>
      </c>
      <c r="V140" s="164" t="e">
        <f t="shared" ca="1" si="40"/>
        <v>#N/A</v>
      </c>
      <c r="W140" s="165">
        <f ca="1">Schedule!O155</f>
        <v>0</v>
      </c>
      <c r="X140" s="164" t="e">
        <f t="shared" ca="1" si="41"/>
        <v>#N/A</v>
      </c>
      <c r="Y140" s="165">
        <f ca="1">Schedule!P155</f>
        <v>0</v>
      </c>
      <c r="Z140" s="164" t="e">
        <f t="shared" ca="1" si="42"/>
        <v>#N/A</v>
      </c>
      <c r="AA140" s="165">
        <f ca="1">Schedule!Q155</f>
        <v>0</v>
      </c>
      <c r="AB140" s="164" t="e">
        <f t="shared" ca="1" si="43"/>
        <v>#N/A</v>
      </c>
      <c r="AC140" s="165">
        <f ca="1">Schedule!R155</f>
        <v>0</v>
      </c>
      <c r="AD140" s="164" t="e">
        <f t="shared" ca="1" si="44"/>
        <v>#N/A</v>
      </c>
      <c r="AE140" s="165">
        <f ca="1">Schedule!S155</f>
        <v>0</v>
      </c>
    </row>
    <row r="141" spans="1:31" x14ac:dyDescent="0.2">
      <c r="A141" s="161" t="e">
        <f ca="1">IF(ISNA(Schedule!B156),NA(),Schedule!B156)</f>
        <v>#N/A</v>
      </c>
      <c r="B141" s="164" t="e">
        <f t="shared" ca="1" si="30"/>
        <v>#N/A</v>
      </c>
      <c r="C141" s="165">
        <f ca="1">Schedule!E156</f>
        <v>0</v>
      </c>
      <c r="D141" s="164" t="e">
        <f t="shared" ca="1" si="31"/>
        <v>#N/A</v>
      </c>
      <c r="E141" s="165">
        <f ca="1">Schedule!F156</f>
        <v>0</v>
      </c>
      <c r="F141" s="164" t="e">
        <f t="shared" ca="1" si="32"/>
        <v>#N/A</v>
      </c>
      <c r="G141" s="165">
        <f ca="1">Schedule!G156</f>
        <v>0</v>
      </c>
      <c r="H141" s="164" t="e">
        <f t="shared" ca="1" si="33"/>
        <v>#N/A</v>
      </c>
      <c r="I141" s="165">
        <f ca="1">Schedule!H156</f>
        <v>0</v>
      </c>
      <c r="J141" s="164" t="e">
        <f t="shared" ca="1" si="34"/>
        <v>#N/A</v>
      </c>
      <c r="K141" s="165">
        <f ca="1">Schedule!I156</f>
        <v>0</v>
      </c>
      <c r="L141" s="164" t="e">
        <f t="shared" ca="1" si="35"/>
        <v>#N/A</v>
      </c>
      <c r="M141" s="165">
        <f ca="1">Schedule!J156</f>
        <v>0</v>
      </c>
      <c r="N141" s="164" t="e">
        <f t="shared" ca="1" si="36"/>
        <v>#N/A</v>
      </c>
      <c r="O141" s="165">
        <f ca="1">Schedule!K156</f>
        <v>0</v>
      </c>
      <c r="P141" s="164" t="e">
        <f t="shared" ca="1" si="37"/>
        <v>#N/A</v>
      </c>
      <c r="Q141" s="165">
        <f ca="1">Schedule!L156</f>
        <v>0</v>
      </c>
      <c r="R141" s="164" t="e">
        <f t="shared" ca="1" si="38"/>
        <v>#N/A</v>
      </c>
      <c r="S141" s="165">
        <f ca="1">Schedule!M156</f>
        <v>0</v>
      </c>
      <c r="T141" s="164" t="e">
        <f t="shared" ca="1" si="39"/>
        <v>#N/A</v>
      </c>
      <c r="U141" s="165">
        <f ca="1">Schedule!N156</f>
        <v>0</v>
      </c>
      <c r="V141" s="164" t="e">
        <f t="shared" ca="1" si="40"/>
        <v>#N/A</v>
      </c>
      <c r="W141" s="165">
        <f ca="1">Schedule!O156</f>
        <v>0</v>
      </c>
      <c r="X141" s="164" t="e">
        <f t="shared" ca="1" si="41"/>
        <v>#N/A</v>
      </c>
      <c r="Y141" s="165">
        <f ca="1">Schedule!P156</f>
        <v>0</v>
      </c>
      <c r="Z141" s="164" t="e">
        <f t="shared" ca="1" si="42"/>
        <v>#N/A</v>
      </c>
      <c r="AA141" s="165">
        <f ca="1">Schedule!Q156</f>
        <v>0</v>
      </c>
      <c r="AB141" s="164" t="e">
        <f t="shared" ca="1" si="43"/>
        <v>#N/A</v>
      </c>
      <c r="AC141" s="165">
        <f ca="1">Schedule!R156</f>
        <v>0</v>
      </c>
      <c r="AD141" s="164" t="e">
        <f t="shared" ca="1" si="44"/>
        <v>#N/A</v>
      </c>
      <c r="AE141" s="165">
        <f ca="1">Schedule!S156</f>
        <v>0</v>
      </c>
    </row>
    <row r="142" spans="1:31" x14ac:dyDescent="0.2">
      <c r="A142" s="161" t="e">
        <f ca="1">IF(ISNA(Schedule!B157),NA(),Schedule!B157)</f>
        <v>#N/A</v>
      </c>
      <c r="B142" s="164" t="e">
        <f t="shared" ca="1" si="30"/>
        <v>#N/A</v>
      </c>
      <c r="C142" s="165">
        <f ca="1">Schedule!E157</f>
        <v>0</v>
      </c>
      <c r="D142" s="164" t="e">
        <f t="shared" ca="1" si="31"/>
        <v>#N/A</v>
      </c>
      <c r="E142" s="165">
        <f ca="1">Schedule!F157</f>
        <v>0</v>
      </c>
      <c r="F142" s="164" t="e">
        <f t="shared" ca="1" si="32"/>
        <v>#N/A</v>
      </c>
      <c r="G142" s="165">
        <f ca="1">Schedule!G157</f>
        <v>0</v>
      </c>
      <c r="H142" s="164" t="e">
        <f t="shared" ca="1" si="33"/>
        <v>#N/A</v>
      </c>
      <c r="I142" s="165">
        <f ca="1">Schedule!H157</f>
        <v>0</v>
      </c>
      <c r="J142" s="164" t="e">
        <f t="shared" ca="1" si="34"/>
        <v>#N/A</v>
      </c>
      <c r="K142" s="165">
        <f ca="1">Schedule!I157</f>
        <v>0</v>
      </c>
      <c r="L142" s="164" t="e">
        <f t="shared" ca="1" si="35"/>
        <v>#N/A</v>
      </c>
      <c r="M142" s="165">
        <f ca="1">Schedule!J157</f>
        <v>0</v>
      </c>
      <c r="N142" s="164" t="e">
        <f t="shared" ca="1" si="36"/>
        <v>#N/A</v>
      </c>
      <c r="O142" s="165">
        <f ca="1">Schedule!K157</f>
        <v>0</v>
      </c>
      <c r="P142" s="164" t="e">
        <f t="shared" ca="1" si="37"/>
        <v>#N/A</v>
      </c>
      <c r="Q142" s="165">
        <f ca="1">Schedule!L157</f>
        <v>0</v>
      </c>
      <c r="R142" s="164" t="e">
        <f t="shared" ca="1" si="38"/>
        <v>#N/A</v>
      </c>
      <c r="S142" s="165">
        <f ca="1">Schedule!M157</f>
        <v>0</v>
      </c>
      <c r="T142" s="164" t="e">
        <f t="shared" ca="1" si="39"/>
        <v>#N/A</v>
      </c>
      <c r="U142" s="165">
        <f ca="1">Schedule!N157</f>
        <v>0</v>
      </c>
      <c r="V142" s="164" t="e">
        <f t="shared" ca="1" si="40"/>
        <v>#N/A</v>
      </c>
      <c r="W142" s="165">
        <f ca="1">Schedule!O157</f>
        <v>0</v>
      </c>
      <c r="X142" s="164" t="e">
        <f t="shared" ca="1" si="41"/>
        <v>#N/A</v>
      </c>
      <c r="Y142" s="165">
        <f ca="1">Schedule!P157</f>
        <v>0</v>
      </c>
      <c r="Z142" s="164" t="e">
        <f t="shared" ca="1" si="42"/>
        <v>#N/A</v>
      </c>
      <c r="AA142" s="165">
        <f ca="1">Schedule!Q157</f>
        <v>0</v>
      </c>
      <c r="AB142" s="164" t="e">
        <f t="shared" ca="1" si="43"/>
        <v>#N/A</v>
      </c>
      <c r="AC142" s="165">
        <f ca="1">Schedule!R157</f>
        <v>0</v>
      </c>
      <c r="AD142" s="164" t="e">
        <f t="shared" ca="1" si="44"/>
        <v>#N/A</v>
      </c>
      <c r="AE142" s="165">
        <f ca="1">Schedule!S157</f>
        <v>0</v>
      </c>
    </row>
    <row r="143" spans="1:31" x14ac:dyDescent="0.2">
      <c r="A143" s="161" t="e">
        <f ca="1">IF(ISNA(Schedule!B158),NA(),Schedule!B158)</f>
        <v>#N/A</v>
      </c>
      <c r="B143" s="164" t="e">
        <f t="shared" ca="1" si="30"/>
        <v>#N/A</v>
      </c>
      <c r="C143" s="165">
        <f ca="1">Schedule!E158</f>
        <v>0</v>
      </c>
      <c r="D143" s="164" t="e">
        <f t="shared" ca="1" si="31"/>
        <v>#N/A</v>
      </c>
      <c r="E143" s="165">
        <f ca="1">Schedule!F158</f>
        <v>0</v>
      </c>
      <c r="F143" s="164" t="e">
        <f t="shared" ca="1" si="32"/>
        <v>#N/A</v>
      </c>
      <c r="G143" s="165">
        <f ca="1">Schedule!G158</f>
        <v>0</v>
      </c>
      <c r="H143" s="164" t="e">
        <f t="shared" ca="1" si="33"/>
        <v>#N/A</v>
      </c>
      <c r="I143" s="165">
        <f ca="1">Schedule!H158</f>
        <v>0</v>
      </c>
      <c r="J143" s="164" t="e">
        <f t="shared" ca="1" si="34"/>
        <v>#N/A</v>
      </c>
      <c r="K143" s="165">
        <f ca="1">Schedule!I158</f>
        <v>0</v>
      </c>
      <c r="L143" s="164" t="e">
        <f t="shared" ca="1" si="35"/>
        <v>#N/A</v>
      </c>
      <c r="M143" s="165">
        <f ca="1">Schedule!J158</f>
        <v>0</v>
      </c>
      <c r="N143" s="164" t="e">
        <f t="shared" ca="1" si="36"/>
        <v>#N/A</v>
      </c>
      <c r="O143" s="165">
        <f ca="1">Schedule!K158</f>
        <v>0</v>
      </c>
      <c r="P143" s="164" t="e">
        <f t="shared" ca="1" si="37"/>
        <v>#N/A</v>
      </c>
      <c r="Q143" s="165">
        <f ca="1">Schedule!L158</f>
        <v>0</v>
      </c>
      <c r="R143" s="164" t="e">
        <f t="shared" ca="1" si="38"/>
        <v>#N/A</v>
      </c>
      <c r="S143" s="165">
        <f ca="1">Schedule!M158</f>
        <v>0</v>
      </c>
      <c r="T143" s="164" t="e">
        <f t="shared" ca="1" si="39"/>
        <v>#N/A</v>
      </c>
      <c r="U143" s="165">
        <f ca="1">Schedule!N158</f>
        <v>0</v>
      </c>
      <c r="V143" s="164" t="e">
        <f t="shared" ca="1" si="40"/>
        <v>#N/A</v>
      </c>
      <c r="W143" s="165">
        <f ca="1">Schedule!O158</f>
        <v>0</v>
      </c>
      <c r="X143" s="164" t="e">
        <f t="shared" ca="1" si="41"/>
        <v>#N/A</v>
      </c>
      <c r="Y143" s="165">
        <f ca="1">Schedule!P158</f>
        <v>0</v>
      </c>
      <c r="Z143" s="164" t="e">
        <f t="shared" ca="1" si="42"/>
        <v>#N/A</v>
      </c>
      <c r="AA143" s="165">
        <f ca="1">Schedule!Q158</f>
        <v>0</v>
      </c>
      <c r="AB143" s="164" t="e">
        <f t="shared" ca="1" si="43"/>
        <v>#N/A</v>
      </c>
      <c r="AC143" s="165">
        <f ca="1">Schedule!R158</f>
        <v>0</v>
      </c>
      <c r="AD143" s="164" t="e">
        <f t="shared" ca="1" si="44"/>
        <v>#N/A</v>
      </c>
      <c r="AE143" s="165">
        <f ca="1">Schedule!S158</f>
        <v>0</v>
      </c>
    </row>
    <row r="144" spans="1:31" x14ac:dyDescent="0.2">
      <c r="A144" s="161" t="e">
        <f ca="1">IF(ISNA(Schedule!B159),NA(),Schedule!B159)</f>
        <v>#N/A</v>
      </c>
      <c r="B144" s="164" t="e">
        <f t="shared" ca="1" si="30"/>
        <v>#N/A</v>
      </c>
      <c r="C144" s="165">
        <f ca="1">Schedule!E159</f>
        <v>0</v>
      </c>
      <c r="D144" s="164" t="e">
        <f t="shared" ca="1" si="31"/>
        <v>#N/A</v>
      </c>
      <c r="E144" s="165">
        <f ca="1">Schedule!F159</f>
        <v>0</v>
      </c>
      <c r="F144" s="164" t="e">
        <f t="shared" ca="1" si="32"/>
        <v>#N/A</v>
      </c>
      <c r="G144" s="165">
        <f ca="1">Schedule!G159</f>
        <v>0</v>
      </c>
      <c r="H144" s="164" t="e">
        <f t="shared" ca="1" si="33"/>
        <v>#N/A</v>
      </c>
      <c r="I144" s="165">
        <f ca="1">Schedule!H159</f>
        <v>0</v>
      </c>
      <c r="J144" s="164" t="e">
        <f t="shared" ca="1" si="34"/>
        <v>#N/A</v>
      </c>
      <c r="K144" s="165">
        <f ca="1">Schedule!I159</f>
        <v>0</v>
      </c>
      <c r="L144" s="164" t="e">
        <f t="shared" ca="1" si="35"/>
        <v>#N/A</v>
      </c>
      <c r="M144" s="165">
        <f ca="1">Schedule!J159</f>
        <v>0</v>
      </c>
      <c r="N144" s="164" t="e">
        <f t="shared" ca="1" si="36"/>
        <v>#N/A</v>
      </c>
      <c r="O144" s="165">
        <f ca="1">Schedule!K159</f>
        <v>0</v>
      </c>
      <c r="P144" s="164" t="e">
        <f t="shared" ca="1" si="37"/>
        <v>#N/A</v>
      </c>
      <c r="Q144" s="165">
        <f ca="1">Schedule!L159</f>
        <v>0</v>
      </c>
      <c r="R144" s="164" t="e">
        <f t="shared" ca="1" si="38"/>
        <v>#N/A</v>
      </c>
      <c r="S144" s="165">
        <f ca="1">Schedule!M159</f>
        <v>0</v>
      </c>
      <c r="T144" s="164" t="e">
        <f t="shared" ca="1" si="39"/>
        <v>#N/A</v>
      </c>
      <c r="U144" s="165">
        <f ca="1">Schedule!N159</f>
        <v>0</v>
      </c>
      <c r="V144" s="164" t="e">
        <f t="shared" ca="1" si="40"/>
        <v>#N/A</v>
      </c>
      <c r="W144" s="165">
        <f ca="1">Schedule!O159</f>
        <v>0</v>
      </c>
      <c r="X144" s="164" t="e">
        <f t="shared" ca="1" si="41"/>
        <v>#N/A</v>
      </c>
      <c r="Y144" s="165">
        <f ca="1">Schedule!P159</f>
        <v>0</v>
      </c>
      <c r="Z144" s="164" t="e">
        <f t="shared" ca="1" si="42"/>
        <v>#N/A</v>
      </c>
      <c r="AA144" s="165">
        <f ca="1">Schedule!Q159</f>
        <v>0</v>
      </c>
      <c r="AB144" s="164" t="e">
        <f t="shared" ca="1" si="43"/>
        <v>#N/A</v>
      </c>
      <c r="AC144" s="165">
        <f ca="1">Schedule!R159</f>
        <v>0</v>
      </c>
      <c r="AD144" s="164" t="e">
        <f t="shared" ca="1" si="44"/>
        <v>#N/A</v>
      </c>
      <c r="AE144" s="165">
        <f ca="1">Schedule!S159</f>
        <v>0</v>
      </c>
    </row>
    <row r="145" spans="1:31" x14ac:dyDescent="0.2">
      <c r="A145" s="161" t="e">
        <f ca="1">IF(ISNA(Schedule!B160),NA(),Schedule!B160)</f>
        <v>#N/A</v>
      </c>
      <c r="B145" s="164" t="e">
        <f t="shared" ca="1" si="30"/>
        <v>#N/A</v>
      </c>
      <c r="C145" s="165">
        <f ca="1">Schedule!E160</f>
        <v>0</v>
      </c>
      <c r="D145" s="164" t="e">
        <f t="shared" ca="1" si="31"/>
        <v>#N/A</v>
      </c>
      <c r="E145" s="165">
        <f ca="1">Schedule!F160</f>
        <v>0</v>
      </c>
      <c r="F145" s="164" t="e">
        <f t="shared" ca="1" si="32"/>
        <v>#N/A</v>
      </c>
      <c r="G145" s="165">
        <f ca="1">Schedule!G160</f>
        <v>0</v>
      </c>
      <c r="H145" s="164" t="e">
        <f t="shared" ca="1" si="33"/>
        <v>#N/A</v>
      </c>
      <c r="I145" s="165">
        <f ca="1">Schedule!H160</f>
        <v>0</v>
      </c>
      <c r="J145" s="164" t="e">
        <f t="shared" ca="1" si="34"/>
        <v>#N/A</v>
      </c>
      <c r="K145" s="165">
        <f ca="1">Schedule!I160</f>
        <v>0</v>
      </c>
      <c r="L145" s="164" t="e">
        <f t="shared" ca="1" si="35"/>
        <v>#N/A</v>
      </c>
      <c r="M145" s="165">
        <f ca="1">Schedule!J160</f>
        <v>0</v>
      </c>
      <c r="N145" s="164" t="e">
        <f t="shared" ca="1" si="36"/>
        <v>#N/A</v>
      </c>
      <c r="O145" s="165">
        <f ca="1">Schedule!K160</f>
        <v>0</v>
      </c>
      <c r="P145" s="164" t="e">
        <f t="shared" ca="1" si="37"/>
        <v>#N/A</v>
      </c>
      <c r="Q145" s="165">
        <f ca="1">Schedule!L160</f>
        <v>0</v>
      </c>
      <c r="R145" s="164" t="e">
        <f t="shared" ca="1" si="38"/>
        <v>#N/A</v>
      </c>
      <c r="S145" s="165">
        <f ca="1">Schedule!M160</f>
        <v>0</v>
      </c>
      <c r="T145" s="164" t="e">
        <f t="shared" ca="1" si="39"/>
        <v>#N/A</v>
      </c>
      <c r="U145" s="165">
        <f ca="1">Schedule!N160</f>
        <v>0</v>
      </c>
      <c r="V145" s="164" t="e">
        <f t="shared" ca="1" si="40"/>
        <v>#N/A</v>
      </c>
      <c r="W145" s="165">
        <f ca="1">Schedule!O160</f>
        <v>0</v>
      </c>
      <c r="X145" s="164" t="e">
        <f t="shared" ca="1" si="41"/>
        <v>#N/A</v>
      </c>
      <c r="Y145" s="165">
        <f ca="1">Schedule!P160</f>
        <v>0</v>
      </c>
      <c r="Z145" s="164" t="e">
        <f t="shared" ca="1" si="42"/>
        <v>#N/A</v>
      </c>
      <c r="AA145" s="165">
        <f ca="1">Schedule!Q160</f>
        <v>0</v>
      </c>
      <c r="AB145" s="164" t="e">
        <f t="shared" ca="1" si="43"/>
        <v>#N/A</v>
      </c>
      <c r="AC145" s="165">
        <f ca="1">Schedule!R160</f>
        <v>0</v>
      </c>
      <c r="AD145" s="164" t="e">
        <f t="shared" ca="1" si="44"/>
        <v>#N/A</v>
      </c>
      <c r="AE145" s="165">
        <f ca="1">Schedule!S160</f>
        <v>0</v>
      </c>
    </row>
    <row r="146" spans="1:31" x14ac:dyDescent="0.2">
      <c r="A146" s="161" t="e">
        <f ca="1">IF(ISNA(Schedule!B161),NA(),Schedule!B161)</f>
        <v>#N/A</v>
      </c>
      <c r="B146" s="164" t="e">
        <f t="shared" ca="1" si="30"/>
        <v>#N/A</v>
      </c>
      <c r="C146" s="165">
        <f ca="1">Schedule!E161</f>
        <v>0</v>
      </c>
      <c r="D146" s="164" t="e">
        <f t="shared" ca="1" si="31"/>
        <v>#N/A</v>
      </c>
      <c r="E146" s="165">
        <f ca="1">Schedule!F161</f>
        <v>0</v>
      </c>
      <c r="F146" s="164" t="e">
        <f t="shared" ca="1" si="32"/>
        <v>#N/A</v>
      </c>
      <c r="G146" s="165">
        <f ca="1">Schedule!G161</f>
        <v>0</v>
      </c>
      <c r="H146" s="164" t="e">
        <f t="shared" ca="1" si="33"/>
        <v>#N/A</v>
      </c>
      <c r="I146" s="165">
        <f ca="1">Schedule!H161</f>
        <v>0</v>
      </c>
      <c r="J146" s="164" t="e">
        <f t="shared" ca="1" si="34"/>
        <v>#N/A</v>
      </c>
      <c r="K146" s="165">
        <f ca="1">Schedule!I161</f>
        <v>0</v>
      </c>
      <c r="L146" s="164" t="e">
        <f t="shared" ca="1" si="35"/>
        <v>#N/A</v>
      </c>
      <c r="M146" s="165">
        <f ca="1">Schedule!J161</f>
        <v>0</v>
      </c>
      <c r="N146" s="164" t="e">
        <f t="shared" ca="1" si="36"/>
        <v>#N/A</v>
      </c>
      <c r="O146" s="165">
        <f ca="1">Schedule!K161</f>
        <v>0</v>
      </c>
      <c r="P146" s="164" t="e">
        <f t="shared" ca="1" si="37"/>
        <v>#N/A</v>
      </c>
      <c r="Q146" s="165">
        <f ca="1">Schedule!L161</f>
        <v>0</v>
      </c>
      <c r="R146" s="164" t="e">
        <f t="shared" ca="1" si="38"/>
        <v>#N/A</v>
      </c>
      <c r="S146" s="165">
        <f ca="1">Schedule!M161</f>
        <v>0</v>
      </c>
      <c r="T146" s="164" t="e">
        <f t="shared" ca="1" si="39"/>
        <v>#N/A</v>
      </c>
      <c r="U146" s="165">
        <f ca="1">Schedule!N161</f>
        <v>0</v>
      </c>
      <c r="V146" s="164" t="e">
        <f t="shared" ca="1" si="40"/>
        <v>#N/A</v>
      </c>
      <c r="W146" s="165">
        <f ca="1">Schedule!O161</f>
        <v>0</v>
      </c>
      <c r="X146" s="164" t="e">
        <f t="shared" ca="1" si="41"/>
        <v>#N/A</v>
      </c>
      <c r="Y146" s="165">
        <f ca="1">Schedule!P161</f>
        <v>0</v>
      </c>
      <c r="Z146" s="164" t="e">
        <f t="shared" ca="1" si="42"/>
        <v>#N/A</v>
      </c>
      <c r="AA146" s="165">
        <f ca="1">Schedule!Q161</f>
        <v>0</v>
      </c>
      <c r="AB146" s="164" t="e">
        <f t="shared" ca="1" si="43"/>
        <v>#N/A</v>
      </c>
      <c r="AC146" s="165">
        <f ca="1">Schedule!R161</f>
        <v>0</v>
      </c>
      <c r="AD146" s="164" t="e">
        <f t="shared" ca="1" si="44"/>
        <v>#N/A</v>
      </c>
      <c r="AE146" s="165">
        <f ca="1">Schedule!S161</f>
        <v>0</v>
      </c>
    </row>
    <row r="147" spans="1:31" x14ac:dyDescent="0.2">
      <c r="A147" s="161" t="e">
        <f ca="1">IF(ISNA(Schedule!B162),NA(),Schedule!B162)</f>
        <v>#N/A</v>
      </c>
      <c r="B147" s="164" t="e">
        <f t="shared" ca="1" si="30"/>
        <v>#N/A</v>
      </c>
      <c r="C147" s="165">
        <f ca="1">Schedule!E162</f>
        <v>0</v>
      </c>
      <c r="D147" s="164" t="e">
        <f t="shared" ca="1" si="31"/>
        <v>#N/A</v>
      </c>
      <c r="E147" s="165">
        <f ca="1">Schedule!F162</f>
        <v>0</v>
      </c>
      <c r="F147" s="164" t="e">
        <f t="shared" ca="1" si="32"/>
        <v>#N/A</v>
      </c>
      <c r="G147" s="165">
        <f ca="1">Schedule!G162</f>
        <v>0</v>
      </c>
      <c r="H147" s="164" t="e">
        <f t="shared" ca="1" si="33"/>
        <v>#N/A</v>
      </c>
      <c r="I147" s="165">
        <f ca="1">Schedule!H162</f>
        <v>0</v>
      </c>
      <c r="J147" s="164" t="e">
        <f t="shared" ca="1" si="34"/>
        <v>#N/A</v>
      </c>
      <c r="K147" s="165">
        <f ca="1">Schedule!I162</f>
        <v>0</v>
      </c>
      <c r="L147" s="164" t="e">
        <f t="shared" ca="1" si="35"/>
        <v>#N/A</v>
      </c>
      <c r="M147" s="165">
        <f ca="1">Schedule!J162</f>
        <v>0</v>
      </c>
      <c r="N147" s="164" t="e">
        <f t="shared" ca="1" si="36"/>
        <v>#N/A</v>
      </c>
      <c r="O147" s="165">
        <f ca="1">Schedule!K162</f>
        <v>0</v>
      </c>
      <c r="P147" s="164" t="e">
        <f t="shared" ca="1" si="37"/>
        <v>#N/A</v>
      </c>
      <c r="Q147" s="165">
        <f ca="1">Schedule!L162</f>
        <v>0</v>
      </c>
      <c r="R147" s="164" t="e">
        <f t="shared" ca="1" si="38"/>
        <v>#N/A</v>
      </c>
      <c r="S147" s="165">
        <f ca="1">Schedule!M162</f>
        <v>0</v>
      </c>
      <c r="T147" s="164" t="e">
        <f t="shared" ca="1" si="39"/>
        <v>#N/A</v>
      </c>
      <c r="U147" s="165">
        <f ca="1">Schedule!N162</f>
        <v>0</v>
      </c>
      <c r="V147" s="164" t="e">
        <f t="shared" ca="1" si="40"/>
        <v>#N/A</v>
      </c>
      <c r="W147" s="165">
        <f ca="1">Schedule!O162</f>
        <v>0</v>
      </c>
      <c r="X147" s="164" t="e">
        <f t="shared" ca="1" si="41"/>
        <v>#N/A</v>
      </c>
      <c r="Y147" s="165">
        <f ca="1">Schedule!P162</f>
        <v>0</v>
      </c>
      <c r="Z147" s="164" t="e">
        <f t="shared" ca="1" si="42"/>
        <v>#N/A</v>
      </c>
      <c r="AA147" s="165">
        <f ca="1">Schedule!Q162</f>
        <v>0</v>
      </c>
      <c r="AB147" s="164" t="e">
        <f t="shared" ca="1" si="43"/>
        <v>#N/A</v>
      </c>
      <c r="AC147" s="165">
        <f ca="1">Schedule!R162</f>
        <v>0</v>
      </c>
      <c r="AD147" s="164" t="e">
        <f t="shared" ca="1" si="44"/>
        <v>#N/A</v>
      </c>
      <c r="AE147" s="165">
        <f ca="1">Schedule!S162</f>
        <v>0</v>
      </c>
    </row>
    <row r="148" spans="1:31" x14ac:dyDescent="0.2">
      <c r="A148" s="161" t="e">
        <f ca="1">IF(ISNA(Schedule!B163),NA(),Schedule!B163)</f>
        <v>#N/A</v>
      </c>
      <c r="B148" s="164" t="e">
        <f t="shared" ca="1" si="30"/>
        <v>#N/A</v>
      </c>
      <c r="C148" s="165">
        <f ca="1">Schedule!E163</f>
        <v>0</v>
      </c>
      <c r="D148" s="164" t="e">
        <f t="shared" ca="1" si="31"/>
        <v>#N/A</v>
      </c>
      <c r="E148" s="165">
        <f ca="1">Schedule!F163</f>
        <v>0</v>
      </c>
      <c r="F148" s="164" t="e">
        <f t="shared" ca="1" si="32"/>
        <v>#N/A</v>
      </c>
      <c r="G148" s="165">
        <f ca="1">Schedule!G163</f>
        <v>0</v>
      </c>
      <c r="H148" s="164" t="e">
        <f t="shared" ca="1" si="33"/>
        <v>#N/A</v>
      </c>
      <c r="I148" s="165">
        <f ca="1">Schedule!H163</f>
        <v>0</v>
      </c>
      <c r="J148" s="164" t="e">
        <f t="shared" ca="1" si="34"/>
        <v>#N/A</v>
      </c>
      <c r="K148" s="165">
        <f ca="1">Schedule!I163</f>
        <v>0</v>
      </c>
      <c r="L148" s="164" t="e">
        <f t="shared" ca="1" si="35"/>
        <v>#N/A</v>
      </c>
      <c r="M148" s="165">
        <f ca="1">Schedule!J163</f>
        <v>0</v>
      </c>
      <c r="N148" s="164" t="e">
        <f t="shared" ca="1" si="36"/>
        <v>#N/A</v>
      </c>
      <c r="O148" s="165">
        <f ca="1">Schedule!K163</f>
        <v>0</v>
      </c>
      <c r="P148" s="164" t="e">
        <f t="shared" ca="1" si="37"/>
        <v>#N/A</v>
      </c>
      <c r="Q148" s="165">
        <f ca="1">Schedule!L163</f>
        <v>0</v>
      </c>
      <c r="R148" s="164" t="e">
        <f t="shared" ca="1" si="38"/>
        <v>#N/A</v>
      </c>
      <c r="S148" s="165">
        <f ca="1">Schedule!M163</f>
        <v>0</v>
      </c>
      <c r="T148" s="164" t="e">
        <f t="shared" ca="1" si="39"/>
        <v>#N/A</v>
      </c>
      <c r="U148" s="165">
        <f ca="1">Schedule!N163</f>
        <v>0</v>
      </c>
      <c r="V148" s="164" t="e">
        <f t="shared" ca="1" si="40"/>
        <v>#N/A</v>
      </c>
      <c r="W148" s="165">
        <f ca="1">Schedule!O163</f>
        <v>0</v>
      </c>
      <c r="X148" s="164" t="e">
        <f t="shared" ca="1" si="41"/>
        <v>#N/A</v>
      </c>
      <c r="Y148" s="165">
        <f ca="1">Schedule!P163</f>
        <v>0</v>
      </c>
      <c r="Z148" s="164" t="e">
        <f t="shared" ca="1" si="42"/>
        <v>#N/A</v>
      </c>
      <c r="AA148" s="165">
        <f ca="1">Schedule!Q163</f>
        <v>0</v>
      </c>
      <c r="AB148" s="164" t="e">
        <f t="shared" ca="1" si="43"/>
        <v>#N/A</v>
      </c>
      <c r="AC148" s="165">
        <f ca="1">Schedule!R163</f>
        <v>0</v>
      </c>
      <c r="AD148" s="164" t="e">
        <f t="shared" ca="1" si="44"/>
        <v>#N/A</v>
      </c>
      <c r="AE148" s="165">
        <f ca="1">Schedule!S163</f>
        <v>0</v>
      </c>
    </row>
    <row r="149" spans="1:31" x14ac:dyDescent="0.2">
      <c r="A149" s="161" t="e">
        <f ca="1">IF(ISNA(Schedule!B164),NA(),Schedule!B164)</f>
        <v>#N/A</v>
      </c>
      <c r="B149" s="164" t="e">
        <f t="shared" ca="1" si="30"/>
        <v>#N/A</v>
      </c>
      <c r="C149" s="165">
        <f ca="1">Schedule!E164</f>
        <v>0</v>
      </c>
      <c r="D149" s="164" t="e">
        <f t="shared" ca="1" si="31"/>
        <v>#N/A</v>
      </c>
      <c r="E149" s="165">
        <f ca="1">Schedule!F164</f>
        <v>0</v>
      </c>
      <c r="F149" s="164" t="e">
        <f t="shared" ca="1" si="32"/>
        <v>#N/A</v>
      </c>
      <c r="G149" s="165">
        <f ca="1">Schedule!G164</f>
        <v>0</v>
      </c>
      <c r="H149" s="164" t="e">
        <f t="shared" ca="1" si="33"/>
        <v>#N/A</v>
      </c>
      <c r="I149" s="165">
        <f ca="1">Schedule!H164</f>
        <v>0</v>
      </c>
      <c r="J149" s="164" t="e">
        <f t="shared" ca="1" si="34"/>
        <v>#N/A</v>
      </c>
      <c r="K149" s="165">
        <f ca="1">Schedule!I164</f>
        <v>0</v>
      </c>
      <c r="L149" s="164" t="e">
        <f t="shared" ca="1" si="35"/>
        <v>#N/A</v>
      </c>
      <c r="M149" s="165">
        <f ca="1">Schedule!J164</f>
        <v>0</v>
      </c>
      <c r="N149" s="164" t="e">
        <f t="shared" ca="1" si="36"/>
        <v>#N/A</v>
      </c>
      <c r="O149" s="165">
        <f ca="1">Schedule!K164</f>
        <v>0</v>
      </c>
      <c r="P149" s="164" t="e">
        <f t="shared" ca="1" si="37"/>
        <v>#N/A</v>
      </c>
      <c r="Q149" s="165">
        <f ca="1">Schedule!L164</f>
        <v>0</v>
      </c>
      <c r="R149" s="164" t="e">
        <f t="shared" ca="1" si="38"/>
        <v>#N/A</v>
      </c>
      <c r="S149" s="165">
        <f ca="1">Schedule!M164</f>
        <v>0</v>
      </c>
      <c r="T149" s="164" t="e">
        <f t="shared" ca="1" si="39"/>
        <v>#N/A</v>
      </c>
      <c r="U149" s="165">
        <f ca="1">Schedule!N164</f>
        <v>0</v>
      </c>
      <c r="V149" s="164" t="e">
        <f t="shared" ca="1" si="40"/>
        <v>#N/A</v>
      </c>
      <c r="W149" s="165">
        <f ca="1">Schedule!O164</f>
        <v>0</v>
      </c>
      <c r="X149" s="164" t="e">
        <f t="shared" ca="1" si="41"/>
        <v>#N/A</v>
      </c>
      <c r="Y149" s="165">
        <f ca="1">Schedule!P164</f>
        <v>0</v>
      </c>
      <c r="Z149" s="164" t="e">
        <f t="shared" ca="1" si="42"/>
        <v>#N/A</v>
      </c>
      <c r="AA149" s="165">
        <f ca="1">Schedule!Q164</f>
        <v>0</v>
      </c>
      <c r="AB149" s="164" t="e">
        <f t="shared" ca="1" si="43"/>
        <v>#N/A</v>
      </c>
      <c r="AC149" s="165">
        <f ca="1">Schedule!R164</f>
        <v>0</v>
      </c>
      <c r="AD149" s="164" t="e">
        <f t="shared" ca="1" si="44"/>
        <v>#N/A</v>
      </c>
      <c r="AE149" s="165">
        <f ca="1">Schedule!S164</f>
        <v>0</v>
      </c>
    </row>
    <row r="150" spans="1:31" x14ac:dyDescent="0.2">
      <c r="A150" s="161" t="e">
        <f ca="1">IF(ISNA(Schedule!B165),NA(),Schedule!B165)</f>
        <v>#N/A</v>
      </c>
      <c r="B150" s="164" t="e">
        <f t="shared" ca="1" si="30"/>
        <v>#N/A</v>
      </c>
      <c r="C150" s="165">
        <f ca="1">Schedule!E165</f>
        <v>0</v>
      </c>
      <c r="D150" s="164" t="e">
        <f t="shared" ca="1" si="31"/>
        <v>#N/A</v>
      </c>
      <c r="E150" s="165">
        <f ca="1">Schedule!F165</f>
        <v>0</v>
      </c>
      <c r="F150" s="164" t="e">
        <f t="shared" ca="1" si="32"/>
        <v>#N/A</v>
      </c>
      <c r="G150" s="165">
        <f ca="1">Schedule!G165</f>
        <v>0</v>
      </c>
      <c r="H150" s="164" t="e">
        <f t="shared" ca="1" si="33"/>
        <v>#N/A</v>
      </c>
      <c r="I150" s="165">
        <f ca="1">Schedule!H165</f>
        <v>0</v>
      </c>
      <c r="J150" s="164" t="e">
        <f t="shared" ca="1" si="34"/>
        <v>#N/A</v>
      </c>
      <c r="K150" s="165">
        <f ca="1">Schedule!I165</f>
        <v>0</v>
      </c>
      <c r="L150" s="164" t="e">
        <f t="shared" ca="1" si="35"/>
        <v>#N/A</v>
      </c>
      <c r="M150" s="165">
        <f ca="1">Schedule!J165</f>
        <v>0</v>
      </c>
      <c r="N150" s="164" t="e">
        <f t="shared" ca="1" si="36"/>
        <v>#N/A</v>
      </c>
      <c r="O150" s="165">
        <f ca="1">Schedule!K165</f>
        <v>0</v>
      </c>
      <c r="P150" s="164" t="e">
        <f t="shared" ca="1" si="37"/>
        <v>#N/A</v>
      </c>
      <c r="Q150" s="165">
        <f ca="1">Schedule!L165</f>
        <v>0</v>
      </c>
      <c r="R150" s="164" t="e">
        <f t="shared" ca="1" si="38"/>
        <v>#N/A</v>
      </c>
      <c r="S150" s="165">
        <f ca="1">Schedule!M165</f>
        <v>0</v>
      </c>
      <c r="T150" s="164" t="e">
        <f t="shared" ca="1" si="39"/>
        <v>#N/A</v>
      </c>
      <c r="U150" s="165">
        <f ca="1">Schedule!N165</f>
        <v>0</v>
      </c>
      <c r="V150" s="164" t="e">
        <f t="shared" ca="1" si="40"/>
        <v>#N/A</v>
      </c>
      <c r="W150" s="165">
        <f ca="1">Schedule!O165</f>
        <v>0</v>
      </c>
      <c r="X150" s="164" t="e">
        <f t="shared" ca="1" si="41"/>
        <v>#N/A</v>
      </c>
      <c r="Y150" s="165">
        <f ca="1">Schedule!P165</f>
        <v>0</v>
      </c>
      <c r="Z150" s="164" t="e">
        <f t="shared" ca="1" si="42"/>
        <v>#N/A</v>
      </c>
      <c r="AA150" s="165">
        <f ca="1">Schedule!Q165</f>
        <v>0</v>
      </c>
      <c r="AB150" s="164" t="e">
        <f t="shared" ca="1" si="43"/>
        <v>#N/A</v>
      </c>
      <c r="AC150" s="165">
        <f ca="1">Schedule!R165</f>
        <v>0</v>
      </c>
      <c r="AD150" s="164" t="e">
        <f t="shared" ca="1" si="44"/>
        <v>#N/A</v>
      </c>
      <c r="AE150" s="165">
        <f ca="1">Schedule!S165</f>
        <v>0</v>
      </c>
    </row>
    <row r="151" spans="1:31" x14ac:dyDescent="0.2">
      <c r="A151" s="161" t="e">
        <f ca="1">IF(ISNA(Schedule!B166),NA(),Schedule!B166)</f>
        <v>#N/A</v>
      </c>
      <c r="B151" s="164" t="e">
        <f t="shared" ca="1" si="30"/>
        <v>#N/A</v>
      </c>
      <c r="C151" s="165">
        <f ca="1">Schedule!E166</f>
        <v>0</v>
      </c>
      <c r="D151" s="164" t="e">
        <f t="shared" ca="1" si="31"/>
        <v>#N/A</v>
      </c>
      <c r="E151" s="165">
        <f ca="1">Schedule!F166</f>
        <v>0</v>
      </c>
      <c r="F151" s="164" t="e">
        <f t="shared" ca="1" si="32"/>
        <v>#N/A</v>
      </c>
      <c r="G151" s="165">
        <f ca="1">Schedule!G166</f>
        <v>0</v>
      </c>
      <c r="H151" s="164" t="e">
        <f t="shared" ca="1" si="33"/>
        <v>#N/A</v>
      </c>
      <c r="I151" s="165">
        <f ca="1">Schedule!H166</f>
        <v>0</v>
      </c>
      <c r="J151" s="164" t="e">
        <f t="shared" ca="1" si="34"/>
        <v>#N/A</v>
      </c>
      <c r="K151" s="165">
        <f ca="1">Schedule!I166</f>
        <v>0</v>
      </c>
      <c r="L151" s="164" t="e">
        <f t="shared" ca="1" si="35"/>
        <v>#N/A</v>
      </c>
      <c r="M151" s="165">
        <f ca="1">Schedule!J166</f>
        <v>0</v>
      </c>
      <c r="N151" s="164" t="e">
        <f t="shared" ca="1" si="36"/>
        <v>#N/A</v>
      </c>
      <c r="O151" s="165">
        <f ca="1">Schedule!K166</f>
        <v>0</v>
      </c>
      <c r="P151" s="164" t="e">
        <f t="shared" ca="1" si="37"/>
        <v>#N/A</v>
      </c>
      <c r="Q151" s="165">
        <f ca="1">Schedule!L166</f>
        <v>0</v>
      </c>
      <c r="R151" s="164" t="e">
        <f t="shared" ca="1" si="38"/>
        <v>#N/A</v>
      </c>
      <c r="S151" s="165">
        <f ca="1">Schedule!M166</f>
        <v>0</v>
      </c>
      <c r="T151" s="164" t="e">
        <f t="shared" ca="1" si="39"/>
        <v>#N/A</v>
      </c>
      <c r="U151" s="165">
        <f ca="1">Schedule!N166</f>
        <v>0</v>
      </c>
      <c r="V151" s="164" t="e">
        <f t="shared" ca="1" si="40"/>
        <v>#N/A</v>
      </c>
      <c r="W151" s="165">
        <f ca="1">Schedule!O166</f>
        <v>0</v>
      </c>
      <c r="X151" s="164" t="e">
        <f t="shared" ca="1" si="41"/>
        <v>#N/A</v>
      </c>
      <c r="Y151" s="165">
        <f ca="1">Schedule!P166</f>
        <v>0</v>
      </c>
      <c r="Z151" s="164" t="e">
        <f t="shared" ca="1" si="42"/>
        <v>#N/A</v>
      </c>
      <c r="AA151" s="165">
        <f ca="1">Schedule!Q166</f>
        <v>0</v>
      </c>
      <c r="AB151" s="164" t="e">
        <f t="shared" ca="1" si="43"/>
        <v>#N/A</v>
      </c>
      <c r="AC151" s="165">
        <f ca="1">Schedule!R166</f>
        <v>0</v>
      </c>
      <c r="AD151" s="164" t="e">
        <f t="shared" ca="1" si="44"/>
        <v>#N/A</v>
      </c>
      <c r="AE151" s="165">
        <f ca="1">Schedule!S166</f>
        <v>0</v>
      </c>
    </row>
    <row r="152" spans="1:31" x14ac:dyDescent="0.2">
      <c r="A152" s="161" t="e">
        <f ca="1">IF(ISNA(Schedule!B167),NA(),Schedule!B167)</f>
        <v>#N/A</v>
      </c>
      <c r="B152" s="164" t="e">
        <f t="shared" ca="1" si="30"/>
        <v>#N/A</v>
      </c>
      <c r="C152" s="165">
        <f ca="1">Schedule!E167</f>
        <v>0</v>
      </c>
      <c r="D152" s="164" t="e">
        <f t="shared" ca="1" si="31"/>
        <v>#N/A</v>
      </c>
      <c r="E152" s="165">
        <f ca="1">Schedule!F167</f>
        <v>0</v>
      </c>
      <c r="F152" s="164" t="e">
        <f t="shared" ca="1" si="32"/>
        <v>#N/A</v>
      </c>
      <c r="G152" s="165">
        <f ca="1">Schedule!G167</f>
        <v>0</v>
      </c>
      <c r="H152" s="164" t="e">
        <f t="shared" ca="1" si="33"/>
        <v>#N/A</v>
      </c>
      <c r="I152" s="165">
        <f ca="1">Schedule!H167</f>
        <v>0</v>
      </c>
      <c r="J152" s="164" t="e">
        <f t="shared" ca="1" si="34"/>
        <v>#N/A</v>
      </c>
      <c r="K152" s="165">
        <f ca="1">Schedule!I167</f>
        <v>0</v>
      </c>
      <c r="L152" s="164" t="e">
        <f t="shared" ca="1" si="35"/>
        <v>#N/A</v>
      </c>
      <c r="M152" s="165">
        <f ca="1">Schedule!J167</f>
        <v>0</v>
      </c>
      <c r="N152" s="164" t="e">
        <f t="shared" ca="1" si="36"/>
        <v>#N/A</v>
      </c>
      <c r="O152" s="165">
        <f ca="1">Schedule!K167</f>
        <v>0</v>
      </c>
      <c r="P152" s="164" t="e">
        <f t="shared" ca="1" si="37"/>
        <v>#N/A</v>
      </c>
      <c r="Q152" s="165">
        <f ca="1">Schedule!L167</f>
        <v>0</v>
      </c>
      <c r="R152" s="164" t="e">
        <f t="shared" ca="1" si="38"/>
        <v>#N/A</v>
      </c>
      <c r="S152" s="165">
        <f ca="1">Schedule!M167</f>
        <v>0</v>
      </c>
      <c r="T152" s="164" t="e">
        <f t="shared" ca="1" si="39"/>
        <v>#N/A</v>
      </c>
      <c r="U152" s="165">
        <f ca="1">Schedule!N167</f>
        <v>0</v>
      </c>
      <c r="V152" s="164" t="e">
        <f t="shared" ca="1" si="40"/>
        <v>#N/A</v>
      </c>
      <c r="W152" s="165">
        <f ca="1">Schedule!O167</f>
        <v>0</v>
      </c>
      <c r="X152" s="164" t="e">
        <f t="shared" ca="1" si="41"/>
        <v>#N/A</v>
      </c>
      <c r="Y152" s="165">
        <f ca="1">Schedule!P167</f>
        <v>0</v>
      </c>
      <c r="Z152" s="164" t="e">
        <f t="shared" ca="1" si="42"/>
        <v>#N/A</v>
      </c>
      <c r="AA152" s="165">
        <f ca="1">Schedule!Q167</f>
        <v>0</v>
      </c>
      <c r="AB152" s="164" t="e">
        <f t="shared" ca="1" si="43"/>
        <v>#N/A</v>
      </c>
      <c r="AC152" s="165">
        <f ca="1">Schedule!R167</f>
        <v>0</v>
      </c>
      <c r="AD152" s="164" t="e">
        <f t="shared" ca="1" si="44"/>
        <v>#N/A</v>
      </c>
      <c r="AE152" s="165">
        <f ca="1">Schedule!S167</f>
        <v>0</v>
      </c>
    </row>
    <row r="153" spans="1:31" x14ac:dyDescent="0.2">
      <c r="A153" s="161" t="e">
        <f ca="1">IF(ISNA(Schedule!B168),NA(),Schedule!B168)</f>
        <v>#N/A</v>
      </c>
      <c r="B153" s="164" t="e">
        <f t="shared" ca="1" si="30"/>
        <v>#N/A</v>
      </c>
      <c r="C153" s="165">
        <f ca="1">Schedule!E168</f>
        <v>0</v>
      </c>
      <c r="D153" s="164" t="e">
        <f t="shared" ca="1" si="31"/>
        <v>#N/A</v>
      </c>
      <c r="E153" s="165">
        <f ca="1">Schedule!F168</f>
        <v>0</v>
      </c>
      <c r="F153" s="164" t="e">
        <f t="shared" ca="1" si="32"/>
        <v>#N/A</v>
      </c>
      <c r="G153" s="165">
        <f ca="1">Schedule!G168</f>
        <v>0</v>
      </c>
      <c r="H153" s="164" t="e">
        <f t="shared" ca="1" si="33"/>
        <v>#N/A</v>
      </c>
      <c r="I153" s="165">
        <f ca="1">Schedule!H168</f>
        <v>0</v>
      </c>
      <c r="J153" s="164" t="e">
        <f t="shared" ca="1" si="34"/>
        <v>#N/A</v>
      </c>
      <c r="K153" s="165">
        <f ca="1">Schedule!I168</f>
        <v>0</v>
      </c>
      <c r="L153" s="164" t="e">
        <f t="shared" ca="1" si="35"/>
        <v>#N/A</v>
      </c>
      <c r="M153" s="165">
        <f ca="1">Schedule!J168</f>
        <v>0</v>
      </c>
      <c r="N153" s="164" t="e">
        <f t="shared" ca="1" si="36"/>
        <v>#N/A</v>
      </c>
      <c r="O153" s="165">
        <f ca="1">Schedule!K168</f>
        <v>0</v>
      </c>
      <c r="P153" s="164" t="e">
        <f t="shared" ca="1" si="37"/>
        <v>#N/A</v>
      </c>
      <c r="Q153" s="165">
        <f ca="1">Schedule!L168</f>
        <v>0</v>
      </c>
      <c r="R153" s="164" t="e">
        <f t="shared" ca="1" si="38"/>
        <v>#N/A</v>
      </c>
      <c r="S153" s="165">
        <f ca="1">Schedule!M168</f>
        <v>0</v>
      </c>
      <c r="T153" s="164" t="e">
        <f t="shared" ca="1" si="39"/>
        <v>#N/A</v>
      </c>
      <c r="U153" s="165">
        <f ca="1">Schedule!N168</f>
        <v>0</v>
      </c>
      <c r="V153" s="164" t="e">
        <f t="shared" ca="1" si="40"/>
        <v>#N/A</v>
      </c>
      <c r="W153" s="165">
        <f ca="1">Schedule!O168</f>
        <v>0</v>
      </c>
      <c r="X153" s="164" t="e">
        <f t="shared" ca="1" si="41"/>
        <v>#N/A</v>
      </c>
      <c r="Y153" s="165">
        <f ca="1">Schedule!P168</f>
        <v>0</v>
      </c>
      <c r="Z153" s="164" t="e">
        <f t="shared" ca="1" si="42"/>
        <v>#N/A</v>
      </c>
      <c r="AA153" s="165">
        <f ca="1">Schedule!Q168</f>
        <v>0</v>
      </c>
      <c r="AB153" s="164" t="e">
        <f t="shared" ca="1" si="43"/>
        <v>#N/A</v>
      </c>
      <c r="AC153" s="165">
        <f ca="1">Schedule!R168</f>
        <v>0</v>
      </c>
      <c r="AD153" s="164" t="e">
        <f t="shared" ca="1" si="44"/>
        <v>#N/A</v>
      </c>
      <c r="AE153" s="165">
        <f ca="1">Schedule!S168</f>
        <v>0</v>
      </c>
    </row>
    <row r="154" spans="1:31" x14ac:dyDescent="0.2">
      <c r="A154" s="161" t="e">
        <f ca="1">IF(ISNA(Schedule!B169),NA(),Schedule!B169)</f>
        <v>#N/A</v>
      </c>
      <c r="B154" s="164" t="e">
        <f t="shared" ca="1" si="30"/>
        <v>#N/A</v>
      </c>
      <c r="C154" s="165">
        <f ca="1">Schedule!E169</f>
        <v>0</v>
      </c>
      <c r="D154" s="164" t="e">
        <f t="shared" ca="1" si="31"/>
        <v>#N/A</v>
      </c>
      <c r="E154" s="165">
        <f ca="1">Schedule!F169</f>
        <v>0</v>
      </c>
      <c r="F154" s="164" t="e">
        <f t="shared" ca="1" si="32"/>
        <v>#N/A</v>
      </c>
      <c r="G154" s="165">
        <f ca="1">Schedule!G169</f>
        <v>0</v>
      </c>
      <c r="H154" s="164" t="e">
        <f t="shared" ca="1" si="33"/>
        <v>#N/A</v>
      </c>
      <c r="I154" s="165">
        <f ca="1">Schedule!H169</f>
        <v>0</v>
      </c>
      <c r="J154" s="164" t="e">
        <f t="shared" ca="1" si="34"/>
        <v>#N/A</v>
      </c>
      <c r="K154" s="165">
        <f ca="1">Schedule!I169</f>
        <v>0</v>
      </c>
      <c r="L154" s="164" t="e">
        <f t="shared" ca="1" si="35"/>
        <v>#N/A</v>
      </c>
      <c r="M154" s="165">
        <f ca="1">Schedule!J169</f>
        <v>0</v>
      </c>
      <c r="N154" s="164" t="e">
        <f t="shared" ca="1" si="36"/>
        <v>#N/A</v>
      </c>
      <c r="O154" s="165">
        <f ca="1">Schedule!K169</f>
        <v>0</v>
      </c>
      <c r="P154" s="164" t="e">
        <f t="shared" ca="1" si="37"/>
        <v>#N/A</v>
      </c>
      <c r="Q154" s="165">
        <f ca="1">Schedule!L169</f>
        <v>0</v>
      </c>
      <c r="R154" s="164" t="e">
        <f t="shared" ca="1" si="38"/>
        <v>#N/A</v>
      </c>
      <c r="S154" s="165">
        <f ca="1">Schedule!M169</f>
        <v>0</v>
      </c>
      <c r="T154" s="164" t="e">
        <f t="shared" ca="1" si="39"/>
        <v>#N/A</v>
      </c>
      <c r="U154" s="165">
        <f ca="1">Schedule!N169</f>
        <v>0</v>
      </c>
      <c r="V154" s="164" t="e">
        <f t="shared" ca="1" si="40"/>
        <v>#N/A</v>
      </c>
      <c r="W154" s="165">
        <f ca="1">Schedule!O169</f>
        <v>0</v>
      </c>
      <c r="X154" s="164" t="e">
        <f t="shared" ca="1" si="41"/>
        <v>#N/A</v>
      </c>
      <c r="Y154" s="165">
        <f ca="1">Schedule!P169</f>
        <v>0</v>
      </c>
      <c r="Z154" s="164" t="e">
        <f t="shared" ca="1" si="42"/>
        <v>#N/A</v>
      </c>
      <c r="AA154" s="165">
        <f ca="1">Schedule!Q169</f>
        <v>0</v>
      </c>
      <c r="AB154" s="164" t="e">
        <f t="shared" ca="1" si="43"/>
        <v>#N/A</v>
      </c>
      <c r="AC154" s="165">
        <f ca="1">Schedule!R169</f>
        <v>0</v>
      </c>
      <c r="AD154" s="164" t="e">
        <f t="shared" ca="1" si="44"/>
        <v>#N/A</v>
      </c>
      <c r="AE154" s="165">
        <f ca="1">Schedule!S169</f>
        <v>0</v>
      </c>
    </row>
    <row r="155" spans="1:31" x14ac:dyDescent="0.2">
      <c r="A155" s="161" t="e">
        <f ca="1">IF(ISNA(Schedule!B170),NA(),Schedule!B170)</f>
        <v>#N/A</v>
      </c>
      <c r="B155" s="164" t="e">
        <f t="shared" ca="1" si="30"/>
        <v>#N/A</v>
      </c>
      <c r="C155" s="165">
        <f ca="1">Schedule!E170</f>
        <v>0</v>
      </c>
      <c r="D155" s="164" t="e">
        <f t="shared" ca="1" si="31"/>
        <v>#N/A</v>
      </c>
      <c r="E155" s="165">
        <f ca="1">Schedule!F170</f>
        <v>0</v>
      </c>
      <c r="F155" s="164" t="e">
        <f t="shared" ca="1" si="32"/>
        <v>#N/A</v>
      </c>
      <c r="G155" s="165">
        <f ca="1">Schedule!G170</f>
        <v>0</v>
      </c>
      <c r="H155" s="164" t="e">
        <f t="shared" ca="1" si="33"/>
        <v>#N/A</v>
      </c>
      <c r="I155" s="165">
        <f ca="1">Schedule!H170</f>
        <v>0</v>
      </c>
      <c r="J155" s="164" t="e">
        <f t="shared" ca="1" si="34"/>
        <v>#N/A</v>
      </c>
      <c r="K155" s="165">
        <f ca="1">Schedule!I170</f>
        <v>0</v>
      </c>
      <c r="L155" s="164" t="e">
        <f t="shared" ca="1" si="35"/>
        <v>#N/A</v>
      </c>
      <c r="M155" s="165">
        <f ca="1">Schedule!J170</f>
        <v>0</v>
      </c>
      <c r="N155" s="164" t="e">
        <f t="shared" ca="1" si="36"/>
        <v>#N/A</v>
      </c>
      <c r="O155" s="165">
        <f ca="1">Schedule!K170</f>
        <v>0</v>
      </c>
      <c r="P155" s="164" t="e">
        <f t="shared" ca="1" si="37"/>
        <v>#N/A</v>
      </c>
      <c r="Q155" s="165">
        <f ca="1">Schedule!L170</f>
        <v>0</v>
      </c>
      <c r="R155" s="164" t="e">
        <f t="shared" ca="1" si="38"/>
        <v>#N/A</v>
      </c>
      <c r="S155" s="165">
        <f ca="1">Schedule!M170</f>
        <v>0</v>
      </c>
      <c r="T155" s="164" t="e">
        <f t="shared" ca="1" si="39"/>
        <v>#N/A</v>
      </c>
      <c r="U155" s="165">
        <f ca="1">Schedule!N170</f>
        <v>0</v>
      </c>
      <c r="V155" s="164" t="e">
        <f t="shared" ca="1" si="40"/>
        <v>#N/A</v>
      </c>
      <c r="W155" s="165">
        <f ca="1">Schedule!O170</f>
        <v>0</v>
      </c>
      <c r="X155" s="164" t="e">
        <f t="shared" ca="1" si="41"/>
        <v>#N/A</v>
      </c>
      <c r="Y155" s="165">
        <f ca="1">Schedule!P170</f>
        <v>0</v>
      </c>
      <c r="Z155" s="164" t="e">
        <f t="shared" ca="1" si="42"/>
        <v>#N/A</v>
      </c>
      <c r="AA155" s="165">
        <f ca="1">Schedule!Q170</f>
        <v>0</v>
      </c>
      <c r="AB155" s="164" t="e">
        <f t="shared" ca="1" si="43"/>
        <v>#N/A</v>
      </c>
      <c r="AC155" s="165">
        <f ca="1">Schedule!R170</f>
        <v>0</v>
      </c>
      <c r="AD155" s="164" t="e">
        <f t="shared" ca="1" si="44"/>
        <v>#N/A</v>
      </c>
      <c r="AE155" s="165">
        <f ca="1">Schedule!S170</f>
        <v>0</v>
      </c>
    </row>
    <row r="156" spans="1:31" x14ac:dyDescent="0.2">
      <c r="A156" s="161" t="e">
        <f ca="1">IF(ISNA(Schedule!B171),NA(),Schedule!B171)</f>
        <v>#N/A</v>
      </c>
      <c r="B156" s="164" t="e">
        <f t="shared" ca="1" si="30"/>
        <v>#N/A</v>
      </c>
      <c r="C156" s="165">
        <f ca="1">Schedule!E171</f>
        <v>0</v>
      </c>
      <c r="D156" s="164" t="e">
        <f t="shared" ca="1" si="31"/>
        <v>#N/A</v>
      </c>
      <c r="E156" s="165">
        <f ca="1">Schedule!F171</f>
        <v>0</v>
      </c>
      <c r="F156" s="164" t="e">
        <f t="shared" ca="1" si="32"/>
        <v>#N/A</v>
      </c>
      <c r="G156" s="165">
        <f ca="1">Schedule!G171</f>
        <v>0</v>
      </c>
      <c r="H156" s="164" t="e">
        <f t="shared" ca="1" si="33"/>
        <v>#N/A</v>
      </c>
      <c r="I156" s="165">
        <f ca="1">Schedule!H171</f>
        <v>0</v>
      </c>
      <c r="J156" s="164" t="e">
        <f t="shared" ca="1" si="34"/>
        <v>#N/A</v>
      </c>
      <c r="K156" s="165">
        <f ca="1">Schedule!I171</f>
        <v>0</v>
      </c>
      <c r="L156" s="164" t="e">
        <f t="shared" ca="1" si="35"/>
        <v>#N/A</v>
      </c>
      <c r="M156" s="165">
        <f ca="1">Schedule!J171</f>
        <v>0</v>
      </c>
      <c r="N156" s="164" t="e">
        <f t="shared" ca="1" si="36"/>
        <v>#N/A</v>
      </c>
      <c r="O156" s="165">
        <f ca="1">Schedule!K171</f>
        <v>0</v>
      </c>
      <c r="P156" s="164" t="e">
        <f t="shared" ca="1" si="37"/>
        <v>#N/A</v>
      </c>
      <c r="Q156" s="165">
        <f ca="1">Schedule!L171</f>
        <v>0</v>
      </c>
      <c r="R156" s="164" t="e">
        <f t="shared" ca="1" si="38"/>
        <v>#N/A</v>
      </c>
      <c r="S156" s="165">
        <f ca="1">Schedule!M171</f>
        <v>0</v>
      </c>
      <c r="T156" s="164" t="e">
        <f t="shared" ca="1" si="39"/>
        <v>#N/A</v>
      </c>
      <c r="U156" s="165">
        <f ca="1">Schedule!N171</f>
        <v>0</v>
      </c>
      <c r="V156" s="164" t="e">
        <f t="shared" ca="1" si="40"/>
        <v>#N/A</v>
      </c>
      <c r="W156" s="165">
        <f ca="1">Schedule!O171</f>
        <v>0</v>
      </c>
      <c r="X156" s="164" t="e">
        <f t="shared" ca="1" si="41"/>
        <v>#N/A</v>
      </c>
      <c r="Y156" s="165">
        <f ca="1">Schedule!P171</f>
        <v>0</v>
      </c>
      <c r="Z156" s="164" t="e">
        <f t="shared" ca="1" si="42"/>
        <v>#N/A</v>
      </c>
      <c r="AA156" s="165">
        <f ca="1">Schedule!Q171</f>
        <v>0</v>
      </c>
      <c r="AB156" s="164" t="e">
        <f t="shared" ca="1" si="43"/>
        <v>#N/A</v>
      </c>
      <c r="AC156" s="165">
        <f ca="1">Schedule!R171</f>
        <v>0</v>
      </c>
      <c r="AD156" s="164" t="e">
        <f t="shared" ca="1" si="44"/>
        <v>#N/A</v>
      </c>
      <c r="AE156" s="165">
        <f ca="1">Schedule!S171</f>
        <v>0</v>
      </c>
    </row>
    <row r="157" spans="1:31" x14ac:dyDescent="0.2">
      <c r="A157" s="161" t="e">
        <f ca="1">IF(ISNA(Schedule!B172),NA(),Schedule!B172)</f>
        <v>#N/A</v>
      </c>
      <c r="B157" s="164" t="e">
        <f t="shared" ca="1" si="30"/>
        <v>#N/A</v>
      </c>
      <c r="C157" s="165">
        <f ca="1">Schedule!E172</f>
        <v>0</v>
      </c>
      <c r="D157" s="164" t="e">
        <f t="shared" ca="1" si="31"/>
        <v>#N/A</v>
      </c>
      <c r="E157" s="165">
        <f ca="1">Schedule!F172</f>
        <v>0</v>
      </c>
      <c r="F157" s="164" t="e">
        <f t="shared" ca="1" si="32"/>
        <v>#N/A</v>
      </c>
      <c r="G157" s="165">
        <f ca="1">Schedule!G172</f>
        <v>0</v>
      </c>
      <c r="H157" s="164" t="e">
        <f t="shared" ca="1" si="33"/>
        <v>#N/A</v>
      </c>
      <c r="I157" s="165">
        <f ca="1">Schedule!H172</f>
        <v>0</v>
      </c>
      <c r="J157" s="164" t="e">
        <f t="shared" ca="1" si="34"/>
        <v>#N/A</v>
      </c>
      <c r="K157" s="165">
        <f ca="1">Schedule!I172</f>
        <v>0</v>
      </c>
      <c r="L157" s="164" t="e">
        <f t="shared" ca="1" si="35"/>
        <v>#N/A</v>
      </c>
      <c r="M157" s="165">
        <f ca="1">Schedule!J172</f>
        <v>0</v>
      </c>
      <c r="N157" s="164" t="e">
        <f t="shared" ca="1" si="36"/>
        <v>#N/A</v>
      </c>
      <c r="O157" s="165">
        <f ca="1">Schedule!K172</f>
        <v>0</v>
      </c>
      <c r="P157" s="164" t="e">
        <f t="shared" ca="1" si="37"/>
        <v>#N/A</v>
      </c>
      <c r="Q157" s="165">
        <f ca="1">Schedule!L172</f>
        <v>0</v>
      </c>
      <c r="R157" s="164" t="e">
        <f t="shared" ca="1" si="38"/>
        <v>#N/A</v>
      </c>
      <c r="S157" s="165">
        <f ca="1">Schedule!M172</f>
        <v>0</v>
      </c>
      <c r="T157" s="164" t="e">
        <f t="shared" ca="1" si="39"/>
        <v>#N/A</v>
      </c>
      <c r="U157" s="165">
        <f ca="1">Schedule!N172</f>
        <v>0</v>
      </c>
      <c r="V157" s="164" t="e">
        <f t="shared" ca="1" si="40"/>
        <v>#N/A</v>
      </c>
      <c r="W157" s="165">
        <f ca="1">Schedule!O172</f>
        <v>0</v>
      </c>
      <c r="X157" s="164" t="e">
        <f t="shared" ca="1" si="41"/>
        <v>#N/A</v>
      </c>
      <c r="Y157" s="165">
        <f ca="1">Schedule!P172</f>
        <v>0</v>
      </c>
      <c r="Z157" s="164" t="e">
        <f t="shared" ca="1" si="42"/>
        <v>#N/A</v>
      </c>
      <c r="AA157" s="165">
        <f ca="1">Schedule!Q172</f>
        <v>0</v>
      </c>
      <c r="AB157" s="164" t="e">
        <f t="shared" ca="1" si="43"/>
        <v>#N/A</v>
      </c>
      <c r="AC157" s="165">
        <f ca="1">Schedule!R172</f>
        <v>0</v>
      </c>
      <c r="AD157" s="164" t="e">
        <f t="shared" ca="1" si="44"/>
        <v>#N/A</v>
      </c>
      <c r="AE157" s="165">
        <f ca="1">Schedule!S172</f>
        <v>0</v>
      </c>
    </row>
    <row r="158" spans="1:31" x14ac:dyDescent="0.2">
      <c r="A158" s="161" t="e">
        <f ca="1">IF(ISNA(Schedule!B173),NA(),Schedule!B173)</f>
        <v>#N/A</v>
      </c>
      <c r="B158" s="164" t="e">
        <f t="shared" ca="1" si="30"/>
        <v>#N/A</v>
      </c>
      <c r="C158" s="165">
        <f ca="1">Schedule!E173</f>
        <v>0</v>
      </c>
      <c r="D158" s="164" t="e">
        <f t="shared" ca="1" si="31"/>
        <v>#N/A</v>
      </c>
      <c r="E158" s="165">
        <f ca="1">Schedule!F173</f>
        <v>0</v>
      </c>
      <c r="F158" s="164" t="e">
        <f t="shared" ca="1" si="32"/>
        <v>#N/A</v>
      </c>
      <c r="G158" s="165">
        <f ca="1">Schedule!G173</f>
        <v>0</v>
      </c>
      <c r="H158" s="164" t="e">
        <f t="shared" ca="1" si="33"/>
        <v>#N/A</v>
      </c>
      <c r="I158" s="165">
        <f ca="1">Schedule!H173</f>
        <v>0</v>
      </c>
      <c r="J158" s="164" t="e">
        <f t="shared" ca="1" si="34"/>
        <v>#N/A</v>
      </c>
      <c r="K158" s="165">
        <f ca="1">Schedule!I173</f>
        <v>0</v>
      </c>
      <c r="L158" s="164" t="e">
        <f t="shared" ca="1" si="35"/>
        <v>#N/A</v>
      </c>
      <c r="M158" s="165">
        <f ca="1">Schedule!J173</f>
        <v>0</v>
      </c>
      <c r="N158" s="164" t="e">
        <f t="shared" ca="1" si="36"/>
        <v>#N/A</v>
      </c>
      <c r="O158" s="165">
        <f ca="1">Schedule!K173</f>
        <v>0</v>
      </c>
      <c r="P158" s="164" t="e">
        <f t="shared" ca="1" si="37"/>
        <v>#N/A</v>
      </c>
      <c r="Q158" s="165">
        <f ca="1">Schedule!L173</f>
        <v>0</v>
      </c>
      <c r="R158" s="164" t="e">
        <f t="shared" ca="1" si="38"/>
        <v>#N/A</v>
      </c>
      <c r="S158" s="165">
        <f ca="1">Schedule!M173</f>
        <v>0</v>
      </c>
      <c r="T158" s="164" t="e">
        <f t="shared" ca="1" si="39"/>
        <v>#N/A</v>
      </c>
      <c r="U158" s="165">
        <f ca="1">Schedule!N173</f>
        <v>0</v>
      </c>
      <c r="V158" s="164" t="e">
        <f t="shared" ca="1" si="40"/>
        <v>#N/A</v>
      </c>
      <c r="W158" s="165">
        <f ca="1">Schedule!O173</f>
        <v>0</v>
      </c>
      <c r="X158" s="164" t="e">
        <f t="shared" ca="1" si="41"/>
        <v>#N/A</v>
      </c>
      <c r="Y158" s="165">
        <f ca="1">Schedule!P173</f>
        <v>0</v>
      </c>
      <c r="Z158" s="164" t="e">
        <f t="shared" ca="1" si="42"/>
        <v>#N/A</v>
      </c>
      <c r="AA158" s="165">
        <f ca="1">Schedule!Q173</f>
        <v>0</v>
      </c>
      <c r="AB158" s="164" t="e">
        <f t="shared" ca="1" si="43"/>
        <v>#N/A</v>
      </c>
      <c r="AC158" s="165">
        <f ca="1">Schedule!R173</f>
        <v>0</v>
      </c>
      <c r="AD158" s="164" t="e">
        <f t="shared" ca="1" si="44"/>
        <v>#N/A</v>
      </c>
      <c r="AE158" s="165">
        <f ca="1">Schedule!S173</f>
        <v>0</v>
      </c>
    </row>
    <row r="159" spans="1:31" x14ac:dyDescent="0.2">
      <c r="A159" s="161" t="e">
        <f ca="1">IF(ISNA(Schedule!B174),NA(),Schedule!B174)</f>
        <v>#N/A</v>
      </c>
      <c r="B159" s="164" t="e">
        <f t="shared" ca="1" si="30"/>
        <v>#N/A</v>
      </c>
      <c r="C159" s="165">
        <f ca="1">Schedule!E174</f>
        <v>0</v>
      </c>
      <c r="D159" s="164" t="e">
        <f t="shared" ca="1" si="31"/>
        <v>#N/A</v>
      </c>
      <c r="E159" s="165">
        <f ca="1">Schedule!F174</f>
        <v>0</v>
      </c>
      <c r="F159" s="164" t="e">
        <f t="shared" ca="1" si="32"/>
        <v>#N/A</v>
      </c>
      <c r="G159" s="165">
        <f ca="1">Schedule!G174</f>
        <v>0</v>
      </c>
      <c r="H159" s="164" t="e">
        <f t="shared" ca="1" si="33"/>
        <v>#N/A</v>
      </c>
      <c r="I159" s="165">
        <f ca="1">Schedule!H174</f>
        <v>0</v>
      </c>
      <c r="J159" s="164" t="e">
        <f t="shared" ca="1" si="34"/>
        <v>#N/A</v>
      </c>
      <c r="K159" s="165">
        <f ca="1">Schedule!I174</f>
        <v>0</v>
      </c>
      <c r="L159" s="164" t="e">
        <f t="shared" ca="1" si="35"/>
        <v>#N/A</v>
      </c>
      <c r="M159" s="165">
        <f ca="1">Schedule!J174</f>
        <v>0</v>
      </c>
      <c r="N159" s="164" t="e">
        <f t="shared" ca="1" si="36"/>
        <v>#N/A</v>
      </c>
      <c r="O159" s="165">
        <f ca="1">Schedule!K174</f>
        <v>0</v>
      </c>
      <c r="P159" s="164" t="e">
        <f t="shared" ca="1" si="37"/>
        <v>#N/A</v>
      </c>
      <c r="Q159" s="165">
        <f ca="1">Schedule!L174</f>
        <v>0</v>
      </c>
      <c r="R159" s="164" t="e">
        <f t="shared" ca="1" si="38"/>
        <v>#N/A</v>
      </c>
      <c r="S159" s="165">
        <f ca="1">Schedule!M174</f>
        <v>0</v>
      </c>
      <c r="T159" s="164" t="e">
        <f t="shared" ca="1" si="39"/>
        <v>#N/A</v>
      </c>
      <c r="U159" s="165">
        <f ca="1">Schedule!N174</f>
        <v>0</v>
      </c>
      <c r="V159" s="164" t="e">
        <f t="shared" ca="1" si="40"/>
        <v>#N/A</v>
      </c>
      <c r="W159" s="165">
        <f ca="1">Schedule!O174</f>
        <v>0</v>
      </c>
      <c r="X159" s="164" t="e">
        <f t="shared" ca="1" si="41"/>
        <v>#N/A</v>
      </c>
      <c r="Y159" s="165">
        <f ca="1">Schedule!P174</f>
        <v>0</v>
      </c>
      <c r="Z159" s="164" t="e">
        <f t="shared" ca="1" si="42"/>
        <v>#N/A</v>
      </c>
      <c r="AA159" s="165">
        <f ca="1">Schedule!Q174</f>
        <v>0</v>
      </c>
      <c r="AB159" s="164" t="e">
        <f t="shared" ca="1" si="43"/>
        <v>#N/A</v>
      </c>
      <c r="AC159" s="165">
        <f ca="1">Schedule!R174</f>
        <v>0</v>
      </c>
      <c r="AD159" s="164" t="e">
        <f t="shared" ca="1" si="44"/>
        <v>#N/A</v>
      </c>
      <c r="AE159" s="165">
        <f ca="1">Schedule!S174</f>
        <v>0</v>
      </c>
    </row>
    <row r="160" spans="1:31" x14ac:dyDescent="0.2">
      <c r="A160" s="161" t="e">
        <f ca="1">IF(ISNA(Schedule!B175),NA(),Schedule!B175)</f>
        <v>#N/A</v>
      </c>
      <c r="B160" s="164" t="e">
        <f t="shared" ca="1" si="30"/>
        <v>#N/A</v>
      </c>
      <c r="C160" s="165">
        <f ca="1">Schedule!E175</f>
        <v>0</v>
      </c>
      <c r="D160" s="164" t="e">
        <f t="shared" ca="1" si="31"/>
        <v>#N/A</v>
      </c>
      <c r="E160" s="165">
        <f ca="1">Schedule!F175</f>
        <v>0</v>
      </c>
      <c r="F160" s="164" t="e">
        <f t="shared" ca="1" si="32"/>
        <v>#N/A</v>
      </c>
      <c r="G160" s="165">
        <f ca="1">Schedule!G175</f>
        <v>0</v>
      </c>
      <c r="H160" s="164" t="e">
        <f t="shared" ca="1" si="33"/>
        <v>#N/A</v>
      </c>
      <c r="I160" s="165">
        <f ca="1">Schedule!H175</f>
        <v>0</v>
      </c>
      <c r="J160" s="164" t="e">
        <f t="shared" ca="1" si="34"/>
        <v>#N/A</v>
      </c>
      <c r="K160" s="165">
        <f ca="1">Schedule!I175</f>
        <v>0</v>
      </c>
      <c r="L160" s="164" t="e">
        <f t="shared" ca="1" si="35"/>
        <v>#N/A</v>
      </c>
      <c r="M160" s="165">
        <f ca="1">Schedule!J175</f>
        <v>0</v>
      </c>
      <c r="N160" s="164" t="e">
        <f t="shared" ca="1" si="36"/>
        <v>#N/A</v>
      </c>
      <c r="O160" s="165">
        <f ca="1">Schedule!K175</f>
        <v>0</v>
      </c>
      <c r="P160" s="164" t="e">
        <f t="shared" ca="1" si="37"/>
        <v>#N/A</v>
      </c>
      <c r="Q160" s="165">
        <f ca="1">Schedule!L175</f>
        <v>0</v>
      </c>
      <c r="R160" s="164" t="e">
        <f t="shared" ca="1" si="38"/>
        <v>#N/A</v>
      </c>
      <c r="S160" s="165">
        <f ca="1">Schedule!M175</f>
        <v>0</v>
      </c>
      <c r="T160" s="164" t="e">
        <f t="shared" ca="1" si="39"/>
        <v>#N/A</v>
      </c>
      <c r="U160" s="165">
        <f ca="1">Schedule!N175</f>
        <v>0</v>
      </c>
      <c r="V160" s="164" t="e">
        <f t="shared" ca="1" si="40"/>
        <v>#N/A</v>
      </c>
      <c r="W160" s="165">
        <f ca="1">Schedule!O175</f>
        <v>0</v>
      </c>
      <c r="X160" s="164" t="e">
        <f t="shared" ca="1" si="41"/>
        <v>#N/A</v>
      </c>
      <c r="Y160" s="165">
        <f ca="1">Schedule!P175</f>
        <v>0</v>
      </c>
      <c r="Z160" s="164" t="e">
        <f t="shared" ca="1" si="42"/>
        <v>#N/A</v>
      </c>
      <c r="AA160" s="165">
        <f ca="1">Schedule!Q175</f>
        <v>0</v>
      </c>
      <c r="AB160" s="164" t="e">
        <f t="shared" ca="1" si="43"/>
        <v>#N/A</v>
      </c>
      <c r="AC160" s="165">
        <f ca="1">Schedule!R175</f>
        <v>0</v>
      </c>
      <c r="AD160" s="164" t="e">
        <f t="shared" ca="1" si="44"/>
        <v>#N/A</v>
      </c>
      <c r="AE160" s="165">
        <f ca="1">Schedule!S175</f>
        <v>0</v>
      </c>
    </row>
    <row r="161" spans="1:31" x14ac:dyDescent="0.2">
      <c r="A161" s="161" t="e">
        <f ca="1">IF(ISNA(Schedule!B176),NA(),Schedule!B176)</f>
        <v>#N/A</v>
      </c>
      <c r="B161" s="164" t="e">
        <f t="shared" ca="1" si="30"/>
        <v>#N/A</v>
      </c>
      <c r="C161" s="165">
        <f ca="1">Schedule!E176</f>
        <v>0</v>
      </c>
      <c r="D161" s="164" t="e">
        <f t="shared" ca="1" si="31"/>
        <v>#N/A</v>
      </c>
      <c r="E161" s="165">
        <f ca="1">Schedule!F176</f>
        <v>0</v>
      </c>
      <c r="F161" s="164" t="e">
        <f t="shared" ca="1" si="32"/>
        <v>#N/A</v>
      </c>
      <c r="G161" s="165">
        <f ca="1">Schedule!G176</f>
        <v>0</v>
      </c>
      <c r="H161" s="164" t="e">
        <f t="shared" ca="1" si="33"/>
        <v>#N/A</v>
      </c>
      <c r="I161" s="165">
        <f ca="1">Schedule!H176</f>
        <v>0</v>
      </c>
      <c r="J161" s="164" t="e">
        <f t="shared" ca="1" si="34"/>
        <v>#N/A</v>
      </c>
      <c r="K161" s="165">
        <f ca="1">Schedule!I176</f>
        <v>0</v>
      </c>
      <c r="L161" s="164" t="e">
        <f t="shared" ca="1" si="35"/>
        <v>#N/A</v>
      </c>
      <c r="M161" s="165">
        <f ca="1">Schedule!J176</f>
        <v>0</v>
      </c>
      <c r="N161" s="164" t="e">
        <f t="shared" ca="1" si="36"/>
        <v>#N/A</v>
      </c>
      <c r="O161" s="165">
        <f ca="1">Schedule!K176</f>
        <v>0</v>
      </c>
      <c r="P161" s="164" t="e">
        <f t="shared" ca="1" si="37"/>
        <v>#N/A</v>
      </c>
      <c r="Q161" s="165">
        <f ca="1">Schedule!L176</f>
        <v>0</v>
      </c>
      <c r="R161" s="164" t="e">
        <f t="shared" ca="1" si="38"/>
        <v>#N/A</v>
      </c>
      <c r="S161" s="165">
        <f ca="1">Schedule!M176</f>
        <v>0</v>
      </c>
      <c r="T161" s="164" t="e">
        <f t="shared" ca="1" si="39"/>
        <v>#N/A</v>
      </c>
      <c r="U161" s="165">
        <f ca="1">Schedule!N176</f>
        <v>0</v>
      </c>
      <c r="V161" s="164" t="e">
        <f t="shared" ca="1" si="40"/>
        <v>#N/A</v>
      </c>
      <c r="W161" s="165">
        <f ca="1">Schedule!O176</f>
        <v>0</v>
      </c>
      <c r="X161" s="164" t="e">
        <f t="shared" ca="1" si="41"/>
        <v>#N/A</v>
      </c>
      <c r="Y161" s="165">
        <f ca="1">Schedule!P176</f>
        <v>0</v>
      </c>
      <c r="Z161" s="164" t="e">
        <f t="shared" ca="1" si="42"/>
        <v>#N/A</v>
      </c>
      <c r="AA161" s="165">
        <f ca="1">Schedule!Q176</f>
        <v>0</v>
      </c>
      <c r="AB161" s="164" t="e">
        <f t="shared" ca="1" si="43"/>
        <v>#N/A</v>
      </c>
      <c r="AC161" s="165">
        <f ca="1">Schedule!R176</f>
        <v>0</v>
      </c>
      <c r="AD161" s="164" t="e">
        <f t="shared" ca="1" si="44"/>
        <v>#N/A</v>
      </c>
      <c r="AE161" s="165">
        <f ca="1">Schedule!S176</f>
        <v>0</v>
      </c>
    </row>
    <row r="162" spans="1:31" x14ac:dyDescent="0.2">
      <c r="A162" s="161" t="e">
        <f ca="1">IF(ISNA(Schedule!B177),NA(),Schedule!B177)</f>
        <v>#N/A</v>
      </c>
      <c r="B162" s="164" t="e">
        <f t="shared" ca="1" si="30"/>
        <v>#N/A</v>
      </c>
      <c r="C162" s="165">
        <f ca="1">Schedule!E177</f>
        <v>0</v>
      </c>
      <c r="D162" s="164" t="e">
        <f t="shared" ca="1" si="31"/>
        <v>#N/A</v>
      </c>
      <c r="E162" s="165">
        <f ca="1">Schedule!F177</f>
        <v>0</v>
      </c>
      <c r="F162" s="164" t="e">
        <f t="shared" ca="1" si="32"/>
        <v>#N/A</v>
      </c>
      <c r="G162" s="165">
        <f ca="1">Schedule!G177</f>
        <v>0</v>
      </c>
      <c r="H162" s="164" t="e">
        <f t="shared" ca="1" si="33"/>
        <v>#N/A</v>
      </c>
      <c r="I162" s="165">
        <f ca="1">Schedule!H177</f>
        <v>0</v>
      </c>
      <c r="J162" s="164" t="e">
        <f t="shared" ca="1" si="34"/>
        <v>#N/A</v>
      </c>
      <c r="K162" s="165">
        <f ca="1">Schedule!I177</f>
        <v>0</v>
      </c>
      <c r="L162" s="164" t="e">
        <f t="shared" ca="1" si="35"/>
        <v>#N/A</v>
      </c>
      <c r="M162" s="165">
        <f ca="1">Schedule!J177</f>
        <v>0</v>
      </c>
      <c r="N162" s="164" t="e">
        <f t="shared" ca="1" si="36"/>
        <v>#N/A</v>
      </c>
      <c r="O162" s="165">
        <f ca="1">Schedule!K177</f>
        <v>0</v>
      </c>
      <c r="P162" s="164" t="e">
        <f t="shared" ca="1" si="37"/>
        <v>#N/A</v>
      </c>
      <c r="Q162" s="165">
        <f ca="1">Schedule!L177</f>
        <v>0</v>
      </c>
      <c r="R162" s="164" t="e">
        <f t="shared" ca="1" si="38"/>
        <v>#N/A</v>
      </c>
      <c r="S162" s="165">
        <f ca="1">Schedule!M177</f>
        <v>0</v>
      </c>
      <c r="T162" s="164" t="e">
        <f t="shared" ca="1" si="39"/>
        <v>#N/A</v>
      </c>
      <c r="U162" s="165">
        <f ca="1">Schedule!N177</f>
        <v>0</v>
      </c>
      <c r="V162" s="164" t="e">
        <f t="shared" ca="1" si="40"/>
        <v>#N/A</v>
      </c>
      <c r="W162" s="165">
        <f ca="1">Schedule!O177</f>
        <v>0</v>
      </c>
      <c r="X162" s="164" t="e">
        <f t="shared" ca="1" si="41"/>
        <v>#N/A</v>
      </c>
      <c r="Y162" s="165">
        <f ca="1">Schedule!P177</f>
        <v>0</v>
      </c>
      <c r="Z162" s="164" t="e">
        <f t="shared" ca="1" si="42"/>
        <v>#N/A</v>
      </c>
      <c r="AA162" s="165">
        <f ca="1">Schedule!Q177</f>
        <v>0</v>
      </c>
      <c r="AB162" s="164" t="e">
        <f t="shared" ca="1" si="43"/>
        <v>#N/A</v>
      </c>
      <c r="AC162" s="165">
        <f ca="1">Schedule!R177</f>
        <v>0</v>
      </c>
      <c r="AD162" s="164" t="e">
        <f t="shared" ca="1" si="44"/>
        <v>#N/A</v>
      </c>
      <c r="AE162" s="165">
        <f ca="1">Schedule!S177</f>
        <v>0</v>
      </c>
    </row>
    <row r="163" spans="1:31" x14ac:dyDescent="0.2">
      <c r="A163" s="161" t="e">
        <f ca="1">IF(ISNA(Schedule!B178),NA(),Schedule!B178)</f>
        <v>#N/A</v>
      </c>
      <c r="B163" s="164" t="e">
        <f t="shared" ca="1" si="30"/>
        <v>#N/A</v>
      </c>
      <c r="C163" s="165">
        <f ca="1">Schedule!E178</f>
        <v>0</v>
      </c>
      <c r="D163" s="164" t="e">
        <f t="shared" ca="1" si="31"/>
        <v>#N/A</v>
      </c>
      <c r="E163" s="165">
        <f ca="1">Schedule!F178</f>
        <v>0</v>
      </c>
      <c r="F163" s="164" t="e">
        <f t="shared" ca="1" si="32"/>
        <v>#N/A</v>
      </c>
      <c r="G163" s="165">
        <f ca="1">Schedule!G178</f>
        <v>0</v>
      </c>
      <c r="H163" s="164" t="e">
        <f t="shared" ca="1" si="33"/>
        <v>#N/A</v>
      </c>
      <c r="I163" s="165">
        <f ca="1">Schedule!H178</f>
        <v>0</v>
      </c>
      <c r="J163" s="164" t="e">
        <f t="shared" ca="1" si="34"/>
        <v>#N/A</v>
      </c>
      <c r="K163" s="165">
        <f ca="1">Schedule!I178</f>
        <v>0</v>
      </c>
      <c r="L163" s="164" t="e">
        <f t="shared" ca="1" si="35"/>
        <v>#N/A</v>
      </c>
      <c r="M163" s="165">
        <f ca="1">Schedule!J178</f>
        <v>0</v>
      </c>
      <c r="N163" s="164" t="e">
        <f t="shared" ca="1" si="36"/>
        <v>#N/A</v>
      </c>
      <c r="O163" s="165">
        <f ca="1">Schedule!K178</f>
        <v>0</v>
      </c>
      <c r="P163" s="164" t="e">
        <f t="shared" ca="1" si="37"/>
        <v>#N/A</v>
      </c>
      <c r="Q163" s="165">
        <f ca="1">Schedule!L178</f>
        <v>0</v>
      </c>
      <c r="R163" s="164" t="e">
        <f t="shared" ca="1" si="38"/>
        <v>#N/A</v>
      </c>
      <c r="S163" s="165">
        <f ca="1">Schedule!M178</f>
        <v>0</v>
      </c>
      <c r="T163" s="164" t="e">
        <f t="shared" ca="1" si="39"/>
        <v>#N/A</v>
      </c>
      <c r="U163" s="165">
        <f ca="1">Schedule!N178</f>
        <v>0</v>
      </c>
      <c r="V163" s="164" t="e">
        <f t="shared" ca="1" si="40"/>
        <v>#N/A</v>
      </c>
      <c r="W163" s="165">
        <f ca="1">Schedule!O178</f>
        <v>0</v>
      </c>
      <c r="X163" s="164" t="e">
        <f t="shared" ca="1" si="41"/>
        <v>#N/A</v>
      </c>
      <c r="Y163" s="165">
        <f ca="1">Schedule!P178</f>
        <v>0</v>
      </c>
      <c r="Z163" s="164" t="e">
        <f t="shared" ca="1" si="42"/>
        <v>#N/A</v>
      </c>
      <c r="AA163" s="165">
        <f ca="1">Schedule!Q178</f>
        <v>0</v>
      </c>
      <c r="AB163" s="164" t="e">
        <f t="shared" ca="1" si="43"/>
        <v>#N/A</v>
      </c>
      <c r="AC163" s="165">
        <f ca="1">Schedule!R178</f>
        <v>0</v>
      </c>
      <c r="AD163" s="164" t="e">
        <f t="shared" ca="1" si="44"/>
        <v>#N/A</v>
      </c>
      <c r="AE163" s="165">
        <f ca="1">Schedule!S178</f>
        <v>0</v>
      </c>
    </row>
    <row r="164" spans="1:31" x14ac:dyDescent="0.2">
      <c r="A164" s="161" t="e">
        <f ca="1">IF(ISNA(Schedule!B179),NA(),Schedule!B179)</f>
        <v>#N/A</v>
      </c>
      <c r="B164" s="164" t="e">
        <f t="shared" ca="1" si="30"/>
        <v>#N/A</v>
      </c>
      <c r="C164" s="165">
        <f ca="1">Schedule!E179</f>
        <v>0</v>
      </c>
      <c r="D164" s="164" t="e">
        <f t="shared" ca="1" si="31"/>
        <v>#N/A</v>
      </c>
      <c r="E164" s="165">
        <f ca="1">Schedule!F179</f>
        <v>0</v>
      </c>
      <c r="F164" s="164" t="e">
        <f t="shared" ca="1" si="32"/>
        <v>#N/A</v>
      </c>
      <c r="G164" s="165">
        <f ca="1">Schedule!G179</f>
        <v>0</v>
      </c>
      <c r="H164" s="164" t="e">
        <f t="shared" ca="1" si="33"/>
        <v>#N/A</v>
      </c>
      <c r="I164" s="165">
        <f ca="1">Schedule!H179</f>
        <v>0</v>
      </c>
      <c r="J164" s="164" t="e">
        <f t="shared" ca="1" si="34"/>
        <v>#N/A</v>
      </c>
      <c r="K164" s="165">
        <f ca="1">Schedule!I179</f>
        <v>0</v>
      </c>
      <c r="L164" s="164" t="e">
        <f t="shared" ca="1" si="35"/>
        <v>#N/A</v>
      </c>
      <c r="M164" s="165">
        <f ca="1">Schedule!J179</f>
        <v>0</v>
      </c>
      <c r="N164" s="164" t="e">
        <f t="shared" ca="1" si="36"/>
        <v>#N/A</v>
      </c>
      <c r="O164" s="165">
        <f ca="1">Schedule!K179</f>
        <v>0</v>
      </c>
      <c r="P164" s="164" t="e">
        <f t="shared" ca="1" si="37"/>
        <v>#N/A</v>
      </c>
      <c r="Q164" s="165">
        <f ca="1">Schedule!L179</f>
        <v>0</v>
      </c>
      <c r="R164" s="164" t="e">
        <f t="shared" ca="1" si="38"/>
        <v>#N/A</v>
      </c>
      <c r="S164" s="165">
        <f ca="1">Schedule!M179</f>
        <v>0</v>
      </c>
      <c r="T164" s="164" t="e">
        <f t="shared" ca="1" si="39"/>
        <v>#N/A</v>
      </c>
      <c r="U164" s="165">
        <f ca="1">Schedule!N179</f>
        <v>0</v>
      </c>
      <c r="V164" s="164" t="e">
        <f t="shared" ca="1" si="40"/>
        <v>#N/A</v>
      </c>
      <c r="W164" s="165">
        <f ca="1">Schedule!O179</f>
        <v>0</v>
      </c>
      <c r="X164" s="164" t="e">
        <f t="shared" ca="1" si="41"/>
        <v>#N/A</v>
      </c>
      <c r="Y164" s="165">
        <f ca="1">Schedule!P179</f>
        <v>0</v>
      </c>
      <c r="Z164" s="164" t="e">
        <f t="shared" ca="1" si="42"/>
        <v>#N/A</v>
      </c>
      <c r="AA164" s="165">
        <f ca="1">Schedule!Q179</f>
        <v>0</v>
      </c>
      <c r="AB164" s="164" t="e">
        <f t="shared" ca="1" si="43"/>
        <v>#N/A</v>
      </c>
      <c r="AC164" s="165">
        <f ca="1">Schedule!R179</f>
        <v>0</v>
      </c>
      <c r="AD164" s="164" t="e">
        <f t="shared" ca="1" si="44"/>
        <v>#N/A</v>
      </c>
      <c r="AE164" s="165">
        <f ca="1">Schedule!S179</f>
        <v>0</v>
      </c>
    </row>
    <row r="165" spans="1:31" x14ac:dyDescent="0.2">
      <c r="A165" s="161" t="e">
        <f ca="1">IF(ISNA(Schedule!B180),NA(),Schedule!B180)</f>
        <v>#N/A</v>
      </c>
      <c r="B165" s="164" t="e">
        <f t="shared" ca="1" si="30"/>
        <v>#N/A</v>
      </c>
      <c r="C165" s="165">
        <f ca="1">Schedule!E180</f>
        <v>0</v>
      </c>
      <c r="D165" s="164" t="e">
        <f t="shared" ca="1" si="31"/>
        <v>#N/A</v>
      </c>
      <c r="E165" s="165">
        <f ca="1">Schedule!F180</f>
        <v>0</v>
      </c>
      <c r="F165" s="164" t="e">
        <f t="shared" ca="1" si="32"/>
        <v>#N/A</v>
      </c>
      <c r="G165" s="165">
        <f ca="1">Schedule!G180</f>
        <v>0</v>
      </c>
      <c r="H165" s="164" t="e">
        <f t="shared" ca="1" si="33"/>
        <v>#N/A</v>
      </c>
      <c r="I165" s="165">
        <f ca="1">Schedule!H180</f>
        <v>0</v>
      </c>
      <c r="J165" s="164" t="e">
        <f t="shared" ca="1" si="34"/>
        <v>#N/A</v>
      </c>
      <c r="K165" s="165">
        <f ca="1">Schedule!I180</f>
        <v>0</v>
      </c>
      <c r="L165" s="164" t="e">
        <f t="shared" ca="1" si="35"/>
        <v>#N/A</v>
      </c>
      <c r="M165" s="165">
        <f ca="1">Schedule!J180</f>
        <v>0</v>
      </c>
      <c r="N165" s="164" t="e">
        <f t="shared" ca="1" si="36"/>
        <v>#N/A</v>
      </c>
      <c r="O165" s="165">
        <f ca="1">Schedule!K180</f>
        <v>0</v>
      </c>
      <c r="P165" s="164" t="e">
        <f t="shared" ca="1" si="37"/>
        <v>#N/A</v>
      </c>
      <c r="Q165" s="165">
        <f ca="1">Schedule!L180</f>
        <v>0</v>
      </c>
      <c r="R165" s="164" t="e">
        <f t="shared" ca="1" si="38"/>
        <v>#N/A</v>
      </c>
      <c r="S165" s="165">
        <f ca="1">Schedule!M180</f>
        <v>0</v>
      </c>
      <c r="T165" s="164" t="e">
        <f t="shared" ca="1" si="39"/>
        <v>#N/A</v>
      </c>
      <c r="U165" s="165">
        <f ca="1">Schedule!N180</f>
        <v>0</v>
      </c>
      <c r="V165" s="164" t="e">
        <f t="shared" ca="1" si="40"/>
        <v>#N/A</v>
      </c>
      <c r="W165" s="165">
        <f ca="1">Schedule!O180</f>
        <v>0</v>
      </c>
      <c r="X165" s="164" t="e">
        <f t="shared" ca="1" si="41"/>
        <v>#N/A</v>
      </c>
      <c r="Y165" s="165">
        <f ca="1">Schedule!P180</f>
        <v>0</v>
      </c>
      <c r="Z165" s="164" t="e">
        <f t="shared" ca="1" si="42"/>
        <v>#N/A</v>
      </c>
      <c r="AA165" s="165">
        <f ca="1">Schedule!Q180</f>
        <v>0</v>
      </c>
      <c r="AB165" s="164" t="e">
        <f t="shared" ca="1" si="43"/>
        <v>#N/A</v>
      </c>
      <c r="AC165" s="165">
        <f ca="1">Schedule!R180</f>
        <v>0</v>
      </c>
      <c r="AD165" s="164" t="e">
        <f t="shared" ca="1" si="44"/>
        <v>#N/A</v>
      </c>
      <c r="AE165" s="165">
        <f ca="1">Schedule!S180</f>
        <v>0</v>
      </c>
    </row>
    <row r="166" spans="1:31" x14ac:dyDescent="0.2">
      <c r="A166" s="161" t="e">
        <f ca="1">IF(ISNA(Schedule!B181),NA(),Schedule!B181)</f>
        <v>#N/A</v>
      </c>
      <c r="B166" s="164" t="e">
        <f t="shared" ca="1" si="30"/>
        <v>#N/A</v>
      </c>
      <c r="C166" s="165">
        <f ca="1">Schedule!E181</f>
        <v>0</v>
      </c>
      <c r="D166" s="164" t="e">
        <f t="shared" ca="1" si="31"/>
        <v>#N/A</v>
      </c>
      <c r="E166" s="165">
        <f ca="1">Schedule!F181</f>
        <v>0</v>
      </c>
      <c r="F166" s="164" t="e">
        <f t="shared" ca="1" si="32"/>
        <v>#N/A</v>
      </c>
      <c r="G166" s="165">
        <f ca="1">Schedule!G181</f>
        <v>0</v>
      </c>
      <c r="H166" s="164" t="e">
        <f t="shared" ca="1" si="33"/>
        <v>#N/A</v>
      </c>
      <c r="I166" s="165">
        <f ca="1">Schedule!H181</f>
        <v>0</v>
      </c>
      <c r="J166" s="164" t="e">
        <f t="shared" ca="1" si="34"/>
        <v>#N/A</v>
      </c>
      <c r="K166" s="165">
        <f ca="1">Schedule!I181</f>
        <v>0</v>
      </c>
      <c r="L166" s="164" t="e">
        <f t="shared" ca="1" si="35"/>
        <v>#N/A</v>
      </c>
      <c r="M166" s="165">
        <f ca="1">Schedule!J181</f>
        <v>0</v>
      </c>
      <c r="N166" s="164" t="e">
        <f t="shared" ca="1" si="36"/>
        <v>#N/A</v>
      </c>
      <c r="O166" s="165">
        <f ca="1">Schedule!K181</f>
        <v>0</v>
      </c>
      <c r="P166" s="164" t="e">
        <f t="shared" ca="1" si="37"/>
        <v>#N/A</v>
      </c>
      <c r="Q166" s="165">
        <f ca="1">Schedule!L181</f>
        <v>0</v>
      </c>
      <c r="R166" s="164" t="e">
        <f t="shared" ca="1" si="38"/>
        <v>#N/A</v>
      </c>
      <c r="S166" s="165">
        <f ca="1">Schedule!M181</f>
        <v>0</v>
      </c>
      <c r="T166" s="164" t="e">
        <f t="shared" ca="1" si="39"/>
        <v>#N/A</v>
      </c>
      <c r="U166" s="165">
        <f ca="1">Schedule!N181</f>
        <v>0</v>
      </c>
      <c r="V166" s="164" t="e">
        <f t="shared" ca="1" si="40"/>
        <v>#N/A</v>
      </c>
      <c r="W166" s="165">
        <f ca="1">Schedule!O181</f>
        <v>0</v>
      </c>
      <c r="X166" s="164" t="e">
        <f t="shared" ca="1" si="41"/>
        <v>#N/A</v>
      </c>
      <c r="Y166" s="165">
        <f ca="1">Schedule!P181</f>
        <v>0</v>
      </c>
      <c r="Z166" s="164" t="e">
        <f t="shared" ca="1" si="42"/>
        <v>#N/A</v>
      </c>
      <c r="AA166" s="165">
        <f ca="1">Schedule!Q181</f>
        <v>0</v>
      </c>
      <c r="AB166" s="164" t="e">
        <f t="shared" ca="1" si="43"/>
        <v>#N/A</v>
      </c>
      <c r="AC166" s="165">
        <f ca="1">Schedule!R181</f>
        <v>0</v>
      </c>
      <c r="AD166" s="164" t="e">
        <f t="shared" ca="1" si="44"/>
        <v>#N/A</v>
      </c>
      <c r="AE166" s="165">
        <f ca="1">Schedule!S181</f>
        <v>0</v>
      </c>
    </row>
    <row r="167" spans="1:31" x14ac:dyDescent="0.2">
      <c r="A167" s="161" t="e">
        <f ca="1">IF(ISNA(Schedule!B182),NA(),Schedule!B182)</f>
        <v>#N/A</v>
      </c>
      <c r="B167" s="164" t="e">
        <f t="shared" ca="1" si="30"/>
        <v>#N/A</v>
      </c>
      <c r="C167" s="165">
        <f ca="1">Schedule!E182</f>
        <v>0</v>
      </c>
      <c r="D167" s="164" t="e">
        <f t="shared" ca="1" si="31"/>
        <v>#N/A</v>
      </c>
      <c r="E167" s="165">
        <f ca="1">Schedule!F182</f>
        <v>0</v>
      </c>
      <c r="F167" s="164" t="e">
        <f t="shared" ca="1" si="32"/>
        <v>#N/A</v>
      </c>
      <c r="G167" s="165">
        <f ca="1">Schedule!G182</f>
        <v>0</v>
      </c>
      <c r="H167" s="164" t="e">
        <f t="shared" ca="1" si="33"/>
        <v>#N/A</v>
      </c>
      <c r="I167" s="165">
        <f ca="1">Schedule!H182</f>
        <v>0</v>
      </c>
      <c r="J167" s="164" t="e">
        <f t="shared" ca="1" si="34"/>
        <v>#N/A</v>
      </c>
      <c r="K167" s="165">
        <f ca="1">Schedule!I182</f>
        <v>0</v>
      </c>
      <c r="L167" s="164" t="e">
        <f t="shared" ca="1" si="35"/>
        <v>#N/A</v>
      </c>
      <c r="M167" s="165">
        <f ca="1">Schedule!J182</f>
        <v>0</v>
      </c>
      <c r="N167" s="164" t="e">
        <f t="shared" ca="1" si="36"/>
        <v>#N/A</v>
      </c>
      <c r="O167" s="165">
        <f ca="1">Schedule!K182</f>
        <v>0</v>
      </c>
      <c r="P167" s="164" t="e">
        <f t="shared" ca="1" si="37"/>
        <v>#N/A</v>
      </c>
      <c r="Q167" s="165">
        <f ca="1">Schedule!L182</f>
        <v>0</v>
      </c>
      <c r="R167" s="164" t="e">
        <f t="shared" ca="1" si="38"/>
        <v>#N/A</v>
      </c>
      <c r="S167" s="165">
        <f ca="1">Schedule!M182</f>
        <v>0</v>
      </c>
      <c r="T167" s="164" t="e">
        <f t="shared" ca="1" si="39"/>
        <v>#N/A</v>
      </c>
      <c r="U167" s="165">
        <f ca="1">Schedule!N182</f>
        <v>0</v>
      </c>
      <c r="V167" s="164" t="e">
        <f t="shared" ca="1" si="40"/>
        <v>#N/A</v>
      </c>
      <c r="W167" s="165">
        <f ca="1">Schedule!O182</f>
        <v>0</v>
      </c>
      <c r="X167" s="164" t="e">
        <f t="shared" ca="1" si="41"/>
        <v>#N/A</v>
      </c>
      <c r="Y167" s="165">
        <f ca="1">Schedule!P182</f>
        <v>0</v>
      </c>
      <c r="Z167" s="164" t="e">
        <f t="shared" ca="1" si="42"/>
        <v>#N/A</v>
      </c>
      <c r="AA167" s="165">
        <f ca="1">Schedule!Q182</f>
        <v>0</v>
      </c>
      <c r="AB167" s="164" t="e">
        <f t="shared" ca="1" si="43"/>
        <v>#N/A</v>
      </c>
      <c r="AC167" s="165">
        <f ca="1">Schedule!R182</f>
        <v>0</v>
      </c>
      <c r="AD167" s="164" t="e">
        <f t="shared" ca="1" si="44"/>
        <v>#N/A</v>
      </c>
      <c r="AE167" s="165">
        <f ca="1">Schedule!S182</f>
        <v>0</v>
      </c>
    </row>
    <row r="168" spans="1:31" x14ac:dyDescent="0.2">
      <c r="A168" s="161" t="e">
        <f ca="1">IF(ISNA(Schedule!B183),NA(),Schedule!B183)</f>
        <v>#N/A</v>
      </c>
      <c r="B168" s="164" t="e">
        <f t="shared" ca="1" si="30"/>
        <v>#N/A</v>
      </c>
      <c r="C168" s="165">
        <f ca="1">Schedule!E183</f>
        <v>0</v>
      </c>
      <c r="D168" s="164" t="e">
        <f t="shared" ca="1" si="31"/>
        <v>#N/A</v>
      </c>
      <c r="E168" s="165">
        <f ca="1">Schedule!F183</f>
        <v>0</v>
      </c>
      <c r="F168" s="164" t="e">
        <f t="shared" ca="1" si="32"/>
        <v>#N/A</v>
      </c>
      <c r="G168" s="165">
        <f ca="1">Schedule!G183</f>
        <v>0</v>
      </c>
      <c r="H168" s="164" t="e">
        <f t="shared" ca="1" si="33"/>
        <v>#N/A</v>
      </c>
      <c r="I168" s="165">
        <f ca="1">Schedule!H183</f>
        <v>0</v>
      </c>
      <c r="J168" s="164" t="e">
        <f t="shared" ca="1" si="34"/>
        <v>#N/A</v>
      </c>
      <c r="K168" s="165">
        <f ca="1">Schedule!I183</f>
        <v>0</v>
      </c>
      <c r="L168" s="164" t="e">
        <f t="shared" ca="1" si="35"/>
        <v>#N/A</v>
      </c>
      <c r="M168" s="165">
        <f ca="1">Schedule!J183</f>
        <v>0</v>
      </c>
      <c r="N168" s="164" t="e">
        <f t="shared" ca="1" si="36"/>
        <v>#N/A</v>
      </c>
      <c r="O168" s="165">
        <f ca="1">Schedule!K183</f>
        <v>0</v>
      </c>
      <c r="P168" s="164" t="e">
        <f t="shared" ca="1" si="37"/>
        <v>#N/A</v>
      </c>
      <c r="Q168" s="165">
        <f ca="1">Schedule!L183</f>
        <v>0</v>
      </c>
      <c r="R168" s="164" t="e">
        <f t="shared" ca="1" si="38"/>
        <v>#N/A</v>
      </c>
      <c r="S168" s="165">
        <f ca="1">Schedule!M183</f>
        <v>0</v>
      </c>
      <c r="T168" s="164" t="e">
        <f t="shared" ca="1" si="39"/>
        <v>#N/A</v>
      </c>
      <c r="U168" s="165">
        <f ca="1">Schedule!N183</f>
        <v>0</v>
      </c>
      <c r="V168" s="164" t="e">
        <f t="shared" ca="1" si="40"/>
        <v>#N/A</v>
      </c>
      <c r="W168" s="165">
        <f ca="1">Schedule!O183</f>
        <v>0</v>
      </c>
      <c r="X168" s="164" t="e">
        <f t="shared" ca="1" si="41"/>
        <v>#N/A</v>
      </c>
      <c r="Y168" s="165">
        <f ca="1">Schedule!P183</f>
        <v>0</v>
      </c>
      <c r="Z168" s="164" t="e">
        <f t="shared" ca="1" si="42"/>
        <v>#N/A</v>
      </c>
      <c r="AA168" s="165">
        <f ca="1">Schedule!Q183</f>
        <v>0</v>
      </c>
      <c r="AB168" s="164" t="e">
        <f t="shared" ca="1" si="43"/>
        <v>#N/A</v>
      </c>
      <c r="AC168" s="165">
        <f ca="1">Schedule!R183</f>
        <v>0</v>
      </c>
      <c r="AD168" s="164" t="e">
        <f t="shared" ca="1" si="44"/>
        <v>#N/A</v>
      </c>
      <c r="AE168" s="165">
        <f ca="1">Schedule!S183</f>
        <v>0</v>
      </c>
    </row>
    <row r="169" spans="1:31" x14ac:dyDescent="0.2">
      <c r="A169" s="161" t="e">
        <f ca="1">IF(ISNA(Schedule!B184),NA(),Schedule!B184)</f>
        <v>#N/A</v>
      </c>
      <c r="B169" s="164" t="e">
        <f t="shared" ca="1" si="30"/>
        <v>#N/A</v>
      </c>
      <c r="C169" s="165">
        <f ca="1">Schedule!E184</f>
        <v>0</v>
      </c>
      <c r="D169" s="164" t="e">
        <f t="shared" ca="1" si="31"/>
        <v>#N/A</v>
      </c>
      <c r="E169" s="165">
        <f ca="1">Schedule!F184</f>
        <v>0</v>
      </c>
      <c r="F169" s="164" t="e">
        <f t="shared" ca="1" si="32"/>
        <v>#N/A</v>
      </c>
      <c r="G169" s="165">
        <f ca="1">Schedule!G184</f>
        <v>0</v>
      </c>
      <c r="H169" s="164" t="e">
        <f t="shared" ca="1" si="33"/>
        <v>#N/A</v>
      </c>
      <c r="I169" s="165">
        <f ca="1">Schedule!H184</f>
        <v>0</v>
      </c>
      <c r="J169" s="164" t="e">
        <f t="shared" ca="1" si="34"/>
        <v>#N/A</v>
      </c>
      <c r="K169" s="165">
        <f ca="1">Schedule!I184</f>
        <v>0</v>
      </c>
      <c r="L169" s="164" t="e">
        <f t="shared" ca="1" si="35"/>
        <v>#N/A</v>
      </c>
      <c r="M169" s="165">
        <f ca="1">Schedule!J184</f>
        <v>0</v>
      </c>
      <c r="N169" s="164" t="e">
        <f t="shared" ca="1" si="36"/>
        <v>#N/A</v>
      </c>
      <c r="O169" s="165">
        <f ca="1">Schedule!K184</f>
        <v>0</v>
      </c>
      <c r="P169" s="164" t="e">
        <f t="shared" ca="1" si="37"/>
        <v>#N/A</v>
      </c>
      <c r="Q169" s="165">
        <f ca="1">Schedule!L184</f>
        <v>0</v>
      </c>
      <c r="R169" s="164" t="e">
        <f t="shared" ca="1" si="38"/>
        <v>#N/A</v>
      </c>
      <c r="S169" s="165">
        <f ca="1">Schedule!M184</f>
        <v>0</v>
      </c>
      <c r="T169" s="164" t="e">
        <f t="shared" ca="1" si="39"/>
        <v>#N/A</v>
      </c>
      <c r="U169" s="165">
        <f ca="1">Schedule!N184</f>
        <v>0</v>
      </c>
      <c r="V169" s="164" t="e">
        <f t="shared" ca="1" si="40"/>
        <v>#N/A</v>
      </c>
      <c r="W169" s="165">
        <f ca="1">Schedule!O184</f>
        <v>0</v>
      </c>
      <c r="X169" s="164" t="e">
        <f t="shared" ca="1" si="41"/>
        <v>#N/A</v>
      </c>
      <c r="Y169" s="165">
        <f ca="1">Schedule!P184</f>
        <v>0</v>
      </c>
      <c r="Z169" s="164" t="e">
        <f t="shared" ca="1" si="42"/>
        <v>#N/A</v>
      </c>
      <c r="AA169" s="165">
        <f ca="1">Schedule!Q184</f>
        <v>0</v>
      </c>
      <c r="AB169" s="164" t="e">
        <f t="shared" ca="1" si="43"/>
        <v>#N/A</v>
      </c>
      <c r="AC169" s="165">
        <f ca="1">Schedule!R184</f>
        <v>0</v>
      </c>
      <c r="AD169" s="164" t="e">
        <f t="shared" ca="1" si="44"/>
        <v>#N/A</v>
      </c>
      <c r="AE169" s="165">
        <f ca="1">Schedule!S184</f>
        <v>0</v>
      </c>
    </row>
    <row r="170" spans="1:31" x14ac:dyDescent="0.2">
      <c r="A170" s="161" t="e">
        <f ca="1">IF(ISNA(Schedule!B185),NA(),Schedule!B185)</f>
        <v>#N/A</v>
      </c>
      <c r="B170" s="164" t="e">
        <f t="shared" ca="1" si="30"/>
        <v>#N/A</v>
      </c>
      <c r="C170" s="165">
        <f ca="1">Schedule!E185</f>
        <v>0</v>
      </c>
      <c r="D170" s="164" t="e">
        <f t="shared" ca="1" si="31"/>
        <v>#N/A</v>
      </c>
      <c r="E170" s="165">
        <f ca="1">Schedule!F185</f>
        <v>0</v>
      </c>
      <c r="F170" s="164" t="e">
        <f t="shared" ca="1" si="32"/>
        <v>#N/A</v>
      </c>
      <c r="G170" s="165">
        <f ca="1">Schedule!G185</f>
        <v>0</v>
      </c>
      <c r="H170" s="164" t="e">
        <f t="shared" ca="1" si="33"/>
        <v>#N/A</v>
      </c>
      <c r="I170" s="165">
        <f ca="1">Schedule!H185</f>
        <v>0</v>
      </c>
      <c r="J170" s="164" t="e">
        <f t="shared" ca="1" si="34"/>
        <v>#N/A</v>
      </c>
      <c r="K170" s="165">
        <f ca="1">Schedule!I185</f>
        <v>0</v>
      </c>
      <c r="L170" s="164" t="e">
        <f t="shared" ca="1" si="35"/>
        <v>#N/A</v>
      </c>
      <c r="M170" s="165">
        <f ca="1">Schedule!J185</f>
        <v>0</v>
      </c>
      <c r="N170" s="164" t="e">
        <f t="shared" ca="1" si="36"/>
        <v>#N/A</v>
      </c>
      <c r="O170" s="165">
        <f ca="1">Schedule!K185</f>
        <v>0</v>
      </c>
      <c r="P170" s="164" t="e">
        <f t="shared" ca="1" si="37"/>
        <v>#N/A</v>
      </c>
      <c r="Q170" s="165">
        <f ca="1">Schedule!L185</f>
        <v>0</v>
      </c>
      <c r="R170" s="164" t="e">
        <f t="shared" ca="1" si="38"/>
        <v>#N/A</v>
      </c>
      <c r="S170" s="165">
        <f ca="1">Schedule!M185</f>
        <v>0</v>
      </c>
      <c r="T170" s="164" t="e">
        <f t="shared" ca="1" si="39"/>
        <v>#N/A</v>
      </c>
      <c r="U170" s="165">
        <f ca="1">Schedule!N185</f>
        <v>0</v>
      </c>
      <c r="V170" s="164" t="e">
        <f t="shared" ca="1" si="40"/>
        <v>#N/A</v>
      </c>
      <c r="W170" s="165">
        <f ca="1">Schedule!O185</f>
        <v>0</v>
      </c>
      <c r="X170" s="164" t="e">
        <f t="shared" ca="1" si="41"/>
        <v>#N/A</v>
      </c>
      <c r="Y170" s="165">
        <f ca="1">Schedule!P185</f>
        <v>0</v>
      </c>
      <c r="Z170" s="164" t="e">
        <f t="shared" ca="1" si="42"/>
        <v>#N/A</v>
      </c>
      <c r="AA170" s="165">
        <f ca="1">Schedule!Q185</f>
        <v>0</v>
      </c>
      <c r="AB170" s="164" t="e">
        <f t="shared" ca="1" si="43"/>
        <v>#N/A</v>
      </c>
      <c r="AC170" s="165">
        <f ca="1">Schedule!R185</f>
        <v>0</v>
      </c>
      <c r="AD170" s="164" t="e">
        <f t="shared" ca="1" si="44"/>
        <v>#N/A</v>
      </c>
      <c r="AE170" s="165">
        <f ca="1">Schedule!S185</f>
        <v>0</v>
      </c>
    </row>
    <row r="171" spans="1:31" x14ac:dyDescent="0.2">
      <c r="A171" s="161" t="e">
        <f ca="1">IF(ISNA(Schedule!B186),NA(),Schedule!B186)</f>
        <v>#N/A</v>
      </c>
      <c r="B171" s="164" t="e">
        <f t="shared" ca="1" si="30"/>
        <v>#N/A</v>
      </c>
      <c r="C171" s="165">
        <f ca="1">Schedule!E186</f>
        <v>0</v>
      </c>
      <c r="D171" s="164" t="e">
        <f t="shared" ca="1" si="31"/>
        <v>#N/A</v>
      </c>
      <c r="E171" s="165">
        <f ca="1">Schedule!F186</f>
        <v>0</v>
      </c>
      <c r="F171" s="164" t="e">
        <f t="shared" ca="1" si="32"/>
        <v>#N/A</v>
      </c>
      <c r="G171" s="165">
        <f ca="1">Schedule!G186</f>
        <v>0</v>
      </c>
      <c r="H171" s="164" t="e">
        <f t="shared" ca="1" si="33"/>
        <v>#N/A</v>
      </c>
      <c r="I171" s="165">
        <f ca="1">Schedule!H186</f>
        <v>0</v>
      </c>
      <c r="J171" s="164" t="e">
        <f t="shared" ca="1" si="34"/>
        <v>#N/A</v>
      </c>
      <c r="K171" s="165">
        <f ca="1">Schedule!I186</f>
        <v>0</v>
      </c>
      <c r="L171" s="164" t="e">
        <f t="shared" ca="1" si="35"/>
        <v>#N/A</v>
      </c>
      <c r="M171" s="165">
        <f ca="1">Schedule!J186</f>
        <v>0</v>
      </c>
      <c r="N171" s="164" t="e">
        <f t="shared" ca="1" si="36"/>
        <v>#N/A</v>
      </c>
      <c r="O171" s="165">
        <f ca="1">Schedule!K186</f>
        <v>0</v>
      </c>
      <c r="P171" s="164" t="e">
        <f t="shared" ca="1" si="37"/>
        <v>#N/A</v>
      </c>
      <c r="Q171" s="165">
        <f ca="1">Schedule!L186</f>
        <v>0</v>
      </c>
      <c r="R171" s="164" t="e">
        <f t="shared" ca="1" si="38"/>
        <v>#N/A</v>
      </c>
      <c r="S171" s="165">
        <f ca="1">Schedule!M186</f>
        <v>0</v>
      </c>
      <c r="T171" s="164" t="e">
        <f t="shared" ca="1" si="39"/>
        <v>#N/A</v>
      </c>
      <c r="U171" s="165">
        <f ca="1">Schedule!N186</f>
        <v>0</v>
      </c>
      <c r="V171" s="164" t="e">
        <f t="shared" ca="1" si="40"/>
        <v>#N/A</v>
      </c>
      <c r="W171" s="165">
        <f ca="1">Schedule!O186</f>
        <v>0</v>
      </c>
      <c r="X171" s="164" t="e">
        <f t="shared" ca="1" si="41"/>
        <v>#N/A</v>
      </c>
      <c r="Y171" s="165">
        <f ca="1">Schedule!P186</f>
        <v>0</v>
      </c>
      <c r="Z171" s="164" t="e">
        <f t="shared" ca="1" si="42"/>
        <v>#N/A</v>
      </c>
      <c r="AA171" s="165">
        <f ca="1">Schedule!Q186</f>
        <v>0</v>
      </c>
      <c r="AB171" s="164" t="e">
        <f t="shared" ca="1" si="43"/>
        <v>#N/A</v>
      </c>
      <c r="AC171" s="165">
        <f ca="1">Schedule!R186</f>
        <v>0</v>
      </c>
      <c r="AD171" s="164" t="e">
        <f t="shared" ca="1" si="44"/>
        <v>#N/A</v>
      </c>
      <c r="AE171" s="165">
        <f ca="1">Schedule!S186</f>
        <v>0</v>
      </c>
    </row>
    <row r="172" spans="1:31" x14ac:dyDescent="0.2">
      <c r="A172" s="161" t="e">
        <f ca="1">IF(ISNA(Schedule!B187),NA(),Schedule!B187)</f>
        <v>#N/A</v>
      </c>
      <c r="B172" s="164" t="e">
        <f t="shared" ca="1" si="30"/>
        <v>#N/A</v>
      </c>
      <c r="C172" s="165">
        <f ca="1">Schedule!E187</f>
        <v>0</v>
      </c>
      <c r="D172" s="164" t="e">
        <f t="shared" ca="1" si="31"/>
        <v>#N/A</v>
      </c>
      <c r="E172" s="165">
        <f ca="1">Schedule!F187</f>
        <v>0</v>
      </c>
      <c r="F172" s="164" t="e">
        <f t="shared" ca="1" si="32"/>
        <v>#N/A</v>
      </c>
      <c r="G172" s="165">
        <f ca="1">Schedule!G187</f>
        <v>0</v>
      </c>
      <c r="H172" s="164" t="e">
        <f t="shared" ca="1" si="33"/>
        <v>#N/A</v>
      </c>
      <c r="I172" s="165">
        <f ca="1">Schedule!H187</f>
        <v>0</v>
      </c>
      <c r="J172" s="164" t="e">
        <f t="shared" ca="1" si="34"/>
        <v>#N/A</v>
      </c>
      <c r="K172" s="165">
        <f ca="1">Schedule!I187</f>
        <v>0</v>
      </c>
      <c r="L172" s="164" t="e">
        <f t="shared" ca="1" si="35"/>
        <v>#N/A</v>
      </c>
      <c r="M172" s="165">
        <f ca="1">Schedule!J187</f>
        <v>0</v>
      </c>
      <c r="N172" s="164" t="e">
        <f t="shared" ca="1" si="36"/>
        <v>#N/A</v>
      </c>
      <c r="O172" s="165">
        <f ca="1">Schedule!K187</f>
        <v>0</v>
      </c>
      <c r="P172" s="164" t="e">
        <f t="shared" ca="1" si="37"/>
        <v>#N/A</v>
      </c>
      <c r="Q172" s="165">
        <f ca="1">Schedule!L187</f>
        <v>0</v>
      </c>
      <c r="R172" s="164" t="e">
        <f t="shared" ca="1" si="38"/>
        <v>#N/A</v>
      </c>
      <c r="S172" s="165">
        <f ca="1">Schedule!M187</f>
        <v>0</v>
      </c>
      <c r="T172" s="164" t="e">
        <f t="shared" ca="1" si="39"/>
        <v>#N/A</v>
      </c>
      <c r="U172" s="165">
        <f ca="1">Schedule!N187</f>
        <v>0</v>
      </c>
      <c r="V172" s="164" t="e">
        <f t="shared" ca="1" si="40"/>
        <v>#N/A</v>
      </c>
      <c r="W172" s="165">
        <f ca="1">Schedule!O187</f>
        <v>0</v>
      </c>
      <c r="X172" s="164" t="e">
        <f t="shared" ca="1" si="41"/>
        <v>#N/A</v>
      </c>
      <c r="Y172" s="165">
        <f ca="1">Schedule!P187</f>
        <v>0</v>
      </c>
      <c r="Z172" s="164" t="e">
        <f t="shared" ca="1" si="42"/>
        <v>#N/A</v>
      </c>
      <c r="AA172" s="165">
        <f ca="1">Schedule!Q187</f>
        <v>0</v>
      </c>
      <c r="AB172" s="164" t="e">
        <f t="shared" ca="1" si="43"/>
        <v>#N/A</v>
      </c>
      <c r="AC172" s="165">
        <f ca="1">Schedule!R187</f>
        <v>0</v>
      </c>
      <c r="AD172" s="164" t="e">
        <f t="shared" ca="1" si="44"/>
        <v>#N/A</v>
      </c>
      <c r="AE172" s="165">
        <f ca="1">Schedule!S187</f>
        <v>0</v>
      </c>
    </row>
    <row r="173" spans="1:31" x14ac:dyDescent="0.2">
      <c r="A173" s="161" t="e">
        <f ca="1">IF(ISNA(Schedule!B188),NA(),Schedule!B188)</f>
        <v>#N/A</v>
      </c>
      <c r="B173" s="164" t="e">
        <f t="shared" ca="1" si="30"/>
        <v>#N/A</v>
      </c>
      <c r="C173" s="165">
        <f ca="1">Schedule!E188</f>
        <v>0</v>
      </c>
      <c r="D173" s="164" t="e">
        <f t="shared" ca="1" si="31"/>
        <v>#N/A</v>
      </c>
      <c r="E173" s="165">
        <f ca="1">Schedule!F188</f>
        <v>0</v>
      </c>
      <c r="F173" s="164" t="e">
        <f t="shared" ca="1" si="32"/>
        <v>#N/A</v>
      </c>
      <c r="G173" s="165">
        <f ca="1">Schedule!G188</f>
        <v>0</v>
      </c>
      <c r="H173" s="164" t="e">
        <f t="shared" ca="1" si="33"/>
        <v>#N/A</v>
      </c>
      <c r="I173" s="165">
        <f ca="1">Schedule!H188</f>
        <v>0</v>
      </c>
      <c r="J173" s="164" t="e">
        <f t="shared" ca="1" si="34"/>
        <v>#N/A</v>
      </c>
      <c r="K173" s="165">
        <f ca="1">Schedule!I188</f>
        <v>0</v>
      </c>
      <c r="L173" s="164" t="e">
        <f t="shared" ca="1" si="35"/>
        <v>#N/A</v>
      </c>
      <c r="M173" s="165">
        <f ca="1">Schedule!J188</f>
        <v>0</v>
      </c>
      <c r="N173" s="164" t="e">
        <f t="shared" ca="1" si="36"/>
        <v>#N/A</v>
      </c>
      <c r="O173" s="165">
        <f ca="1">Schedule!K188</f>
        <v>0</v>
      </c>
      <c r="P173" s="164" t="e">
        <f t="shared" ca="1" si="37"/>
        <v>#N/A</v>
      </c>
      <c r="Q173" s="165">
        <f ca="1">Schedule!L188</f>
        <v>0</v>
      </c>
      <c r="R173" s="164" t="e">
        <f t="shared" ca="1" si="38"/>
        <v>#N/A</v>
      </c>
      <c r="S173" s="165">
        <f ca="1">Schedule!M188</f>
        <v>0</v>
      </c>
      <c r="T173" s="164" t="e">
        <f t="shared" ca="1" si="39"/>
        <v>#N/A</v>
      </c>
      <c r="U173" s="165">
        <f ca="1">Schedule!N188</f>
        <v>0</v>
      </c>
      <c r="V173" s="164" t="e">
        <f t="shared" ca="1" si="40"/>
        <v>#N/A</v>
      </c>
      <c r="W173" s="165">
        <f ca="1">Schedule!O188</f>
        <v>0</v>
      </c>
      <c r="X173" s="164" t="e">
        <f t="shared" ca="1" si="41"/>
        <v>#N/A</v>
      </c>
      <c r="Y173" s="165">
        <f ca="1">Schedule!P188</f>
        <v>0</v>
      </c>
      <c r="Z173" s="164" t="e">
        <f t="shared" ca="1" si="42"/>
        <v>#N/A</v>
      </c>
      <c r="AA173" s="165">
        <f ca="1">Schedule!Q188</f>
        <v>0</v>
      </c>
      <c r="AB173" s="164" t="e">
        <f t="shared" ca="1" si="43"/>
        <v>#N/A</v>
      </c>
      <c r="AC173" s="165">
        <f ca="1">Schedule!R188</f>
        <v>0</v>
      </c>
      <c r="AD173" s="164" t="e">
        <f t="shared" ca="1" si="44"/>
        <v>#N/A</v>
      </c>
      <c r="AE173" s="165">
        <f ca="1">Schedule!S188</f>
        <v>0</v>
      </c>
    </row>
    <row r="174" spans="1:31" x14ac:dyDescent="0.2">
      <c r="A174" s="161" t="e">
        <f ca="1">IF(ISNA(Schedule!B189),NA(),Schedule!B189)</f>
        <v>#N/A</v>
      </c>
      <c r="B174" s="164" t="e">
        <f t="shared" ca="1" si="30"/>
        <v>#N/A</v>
      </c>
      <c r="C174" s="165">
        <f ca="1">Schedule!E189</f>
        <v>0</v>
      </c>
      <c r="D174" s="164" t="e">
        <f t="shared" ca="1" si="31"/>
        <v>#N/A</v>
      </c>
      <c r="E174" s="165">
        <f ca="1">Schedule!F189</f>
        <v>0</v>
      </c>
      <c r="F174" s="164" t="e">
        <f t="shared" ca="1" si="32"/>
        <v>#N/A</v>
      </c>
      <c r="G174" s="165">
        <f ca="1">Schedule!G189</f>
        <v>0</v>
      </c>
      <c r="H174" s="164" t="e">
        <f t="shared" ca="1" si="33"/>
        <v>#N/A</v>
      </c>
      <c r="I174" s="165">
        <f ca="1">Schedule!H189</f>
        <v>0</v>
      </c>
      <c r="J174" s="164" t="e">
        <f t="shared" ca="1" si="34"/>
        <v>#N/A</v>
      </c>
      <c r="K174" s="165">
        <f ca="1">Schedule!I189</f>
        <v>0</v>
      </c>
      <c r="L174" s="164" t="e">
        <f t="shared" ca="1" si="35"/>
        <v>#N/A</v>
      </c>
      <c r="M174" s="165">
        <f ca="1">Schedule!J189</f>
        <v>0</v>
      </c>
      <c r="N174" s="164" t="e">
        <f t="shared" ca="1" si="36"/>
        <v>#N/A</v>
      </c>
      <c r="O174" s="165">
        <f ca="1">Schedule!K189</f>
        <v>0</v>
      </c>
      <c r="P174" s="164" t="e">
        <f t="shared" ca="1" si="37"/>
        <v>#N/A</v>
      </c>
      <c r="Q174" s="165">
        <f ca="1">Schedule!L189</f>
        <v>0</v>
      </c>
      <c r="R174" s="164" t="e">
        <f t="shared" ca="1" si="38"/>
        <v>#N/A</v>
      </c>
      <c r="S174" s="165">
        <f ca="1">Schedule!M189</f>
        <v>0</v>
      </c>
      <c r="T174" s="164" t="e">
        <f t="shared" ca="1" si="39"/>
        <v>#N/A</v>
      </c>
      <c r="U174" s="165">
        <f ca="1">Schedule!N189</f>
        <v>0</v>
      </c>
      <c r="V174" s="164" t="e">
        <f t="shared" ca="1" si="40"/>
        <v>#N/A</v>
      </c>
      <c r="W174" s="165">
        <f ca="1">Schedule!O189</f>
        <v>0</v>
      </c>
      <c r="X174" s="164" t="e">
        <f t="shared" ca="1" si="41"/>
        <v>#N/A</v>
      </c>
      <c r="Y174" s="165">
        <f ca="1">Schedule!P189</f>
        <v>0</v>
      </c>
      <c r="Z174" s="164" t="e">
        <f t="shared" ca="1" si="42"/>
        <v>#N/A</v>
      </c>
      <c r="AA174" s="165">
        <f ca="1">Schedule!Q189</f>
        <v>0</v>
      </c>
      <c r="AB174" s="164" t="e">
        <f t="shared" ca="1" si="43"/>
        <v>#N/A</v>
      </c>
      <c r="AC174" s="165">
        <f ca="1">Schedule!R189</f>
        <v>0</v>
      </c>
      <c r="AD174" s="164" t="e">
        <f t="shared" ca="1" si="44"/>
        <v>#N/A</v>
      </c>
      <c r="AE174" s="165">
        <f ca="1">Schedule!S189</f>
        <v>0</v>
      </c>
    </row>
    <row r="175" spans="1:31" x14ac:dyDescent="0.2">
      <c r="A175" s="161" t="e">
        <f ca="1">IF(ISNA(Schedule!B190),NA(),Schedule!B190)</f>
        <v>#N/A</v>
      </c>
      <c r="B175" s="164" t="e">
        <f t="shared" ca="1" si="30"/>
        <v>#N/A</v>
      </c>
      <c r="C175" s="165">
        <f ca="1">Schedule!E190</f>
        <v>0</v>
      </c>
      <c r="D175" s="164" t="e">
        <f t="shared" ca="1" si="31"/>
        <v>#N/A</v>
      </c>
      <c r="E175" s="165">
        <f ca="1">Schedule!F190</f>
        <v>0</v>
      </c>
      <c r="F175" s="164" t="e">
        <f t="shared" ca="1" si="32"/>
        <v>#N/A</v>
      </c>
      <c r="G175" s="165">
        <f ca="1">Schedule!G190</f>
        <v>0</v>
      </c>
      <c r="H175" s="164" t="e">
        <f t="shared" ca="1" si="33"/>
        <v>#N/A</v>
      </c>
      <c r="I175" s="165">
        <f ca="1">Schedule!H190</f>
        <v>0</v>
      </c>
      <c r="J175" s="164" t="e">
        <f t="shared" ca="1" si="34"/>
        <v>#N/A</v>
      </c>
      <c r="K175" s="165">
        <f ca="1">Schedule!I190</f>
        <v>0</v>
      </c>
      <c r="L175" s="164" t="e">
        <f t="shared" ca="1" si="35"/>
        <v>#N/A</v>
      </c>
      <c r="M175" s="165">
        <f ca="1">Schedule!J190</f>
        <v>0</v>
      </c>
      <c r="N175" s="164" t="e">
        <f t="shared" ca="1" si="36"/>
        <v>#N/A</v>
      </c>
      <c r="O175" s="165">
        <f ca="1">Schedule!K190</f>
        <v>0</v>
      </c>
      <c r="P175" s="164" t="e">
        <f t="shared" ca="1" si="37"/>
        <v>#N/A</v>
      </c>
      <c r="Q175" s="165">
        <f ca="1">Schedule!L190</f>
        <v>0</v>
      </c>
      <c r="R175" s="164" t="e">
        <f t="shared" ca="1" si="38"/>
        <v>#N/A</v>
      </c>
      <c r="S175" s="165">
        <f ca="1">Schedule!M190</f>
        <v>0</v>
      </c>
      <c r="T175" s="164" t="e">
        <f t="shared" ca="1" si="39"/>
        <v>#N/A</v>
      </c>
      <c r="U175" s="165">
        <f ca="1">Schedule!N190</f>
        <v>0</v>
      </c>
      <c r="V175" s="164" t="e">
        <f t="shared" ca="1" si="40"/>
        <v>#N/A</v>
      </c>
      <c r="W175" s="165">
        <f ca="1">Schedule!O190</f>
        <v>0</v>
      </c>
      <c r="X175" s="164" t="e">
        <f t="shared" ca="1" si="41"/>
        <v>#N/A</v>
      </c>
      <c r="Y175" s="165">
        <f ca="1">Schedule!P190</f>
        <v>0</v>
      </c>
      <c r="Z175" s="164" t="e">
        <f t="shared" ca="1" si="42"/>
        <v>#N/A</v>
      </c>
      <c r="AA175" s="165">
        <f ca="1">Schedule!Q190</f>
        <v>0</v>
      </c>
      <c r="AB175" s="164" t="e">
        <f t="shared" ca="1" si="43"/>
        <v>#N/A</v>
      </c>
      <c r="AC175" s="165">
        <f ca="1">Schedule!R190</f>
        <v>0</v>
      </c>
      <c r="AD175" s="164" t="e">
        <f t="shared" ca="1" si="44"/>
        <v>#N/A</v>
      </c>
      <c r="AE175" s="165">
        <f ca="1">Schedule!S190</f>
        <v>0</v>
      </c>
    </row>
    <row r="176" spans="1:31" x14ac:dyDescent="0.2">
      <c r="A176" s="161" t="e">
        <f ca="1">IF(ISNA(Schedule!B191),NA(),Schedule!B191)</f>
        <v>#N/A</v>
      </c>
      <c r="B176" s="164" t="e">
        <f t="shared" ca="1" si="30"/>
        <v>#N/A</v>
      </c>
      <c r="C176" s="165">
        <f ca="1">Schedule!E191</f>
        <v>0</v>
      </c>
      <c r="D176" s="164" t="e">
        <f t="shared" ca="1" si="31"/>
        <v>#N/A</v>
      </c>
      <c r="E176" s="165">
        <f ca="1">Schedule!F191</f>
        <v>0</v>
      </c>
      <c r="F176" s="164" t="e">
        <f t="shared" ca="1" si="32"/>
        <v>#N/A</v>
      </c>
      <c r="G176" s="165">
        <f ca="1">Schedule!G191</f>
        <v>0</v>
      </c>
      <c r="H176" s="164" t="e">
        <f t="shared" ca="1" si="33"/>
        <v>#N/A</v>
      </c>
      <c r="I176" s="165">
        <f ca="1">Schedule!H191</f>
        <v>0</v>
      </c>
      <c r="J176" s="164" t="e">
        <f t="shared" ca="1" si="34"/>
        <v>#N/A</v>
      </c>
      <c r="K176" s="165">
        <f ca="1">Schedule!I191</f>
        <v>0</v>
      </c>
      <c r="L176" s="164" t="e">
        <f t="shared" ca="1" si="35"/>
        <v>#N/A</v>
      </c>
      <c r="M176" s="165">
        <f ca="1">Schedule!J191</f>
        <v>0</v>
      </c>
      <c r="N176" s="164" t="e">
        <f t="shared" ca="1" si="36"/>
        <v>#N/A</v>
      </c>
      <c r="O176" s="165">
        <f ca="1">Schedule!K191</f>
        <v>0</v>
      </c>
      <c r="P176" s="164" t="e">
        <f t="shared" ca="1" si="37"/>
        <v>#N/A</v>
      </c>
      <c r="Q176" s="165">
        <f ca="1">Schedule!L191</f>
        <v>0</v>
      </c>
      <c r="R176" s="164" t="e">
        <f t="shared" ca="1" si="38"/>
        <v>#N/A</v>
      </c>
      <c r="S176" s="165">
        <f ca="1">Schedule!M191</f>
        <v>0</v>
      </c>
      <c r="T176" s="164" t="e">
        <f t="shared" ca="1" si="39"/>
        <v>#N/A</v>
      </c>
      <c r="U176" s="165">
        <f ca="1">Schedule!N191</f>
        <v>0</v>
      </c>
      <c r="V176" s="164" t="e">
        <f t="shared" ca="1" si="40"/>
        <v>#N/A</v>
      </c>
      <c r="W176" s="165">
        <f ca="1">Schedule!O191</f>
        <v>0</v>
      </c>
      <c r="X176" s="164" t="e">
        <f t="shared" ca="1" si="41"/>
        <v>#N/A</v>
      </c>
      <c r="Y176" s="165">
        <f ca="1">Schedule!P191</f>
        <v>0</v>
      </c>
      <c r="Z176" s="164" t="e">
        <f t="shared" ca="1" si="42"/>
        <v>#N/A</v>
      </c>
      <c r="AA176" s="165">
        <f ca="1">Schedule!Q191</f>
        <v>0</v>
      </c>
      <c r="AB176" s="164" t="e">
        <f t="shared" ca="1" si="43"/>
        <v>#N/A</v>
      </c>
      <c r="AC176" s="165">
        <f ca="1">Schedule!R191</f>
        <v>0</v>
      </c>
      <c r="AD176" s="164" t="e">
        <f t="shared" ca="1" si="44"/>
        <v>#N/A</v>
      </c>
      <c r="AE176" s="165">
        <f ca="1">Schedule!S191</f>
        <v>0</v>
      </c>
    </row>
    <row r="177" spans="1:31" x14ac:dyDescent="0.2">
      <c r="A177" s="161" t="e">
        <f ca="1">IF(ISNA(Schedule!B192),NA(),Schedule!B192)</f>
        <v>#N/A</v>
      </c>
      <c r="B177" s="164" t="e">
        <f t="shared" ca="1" si="30"/>
        <v>#N/A</v>
      </c>
      <c r="C177" s="165">
        <f ca="1">Schedule!E192</f>
        <v>0</v>
      </c>
      <c r="D177" s="164" t="e">
        <f t="shared" ca="1" si="31"/>
        <v>#N/A</v>
      </c>
      <c r="E177" s="165">
        <f ca="1">Schedule!F192</f>
        <v>0</v>
      </c>
      <c r="F177" s="164" t="e">
        <f t="shared" ca="1" si="32"/>
        <v>#N/A</v>
      </c>
      <c r="G177" s="165">
        <f ca="1">Schedule!G192</f>
        <v>0</v>
      </c>
      <c r="H177" s="164" t="e">
        <f t="shared" ca="1" si="33"/>
        <v>#N/A</v>
      </c>
      <c r="I177" s="165">
        <f ca="1">Schedule!H192</f>
        <v>0</v>
      </c>
      <c r="J177" s="164" t="e">
        <f t="shared" ca="1" si="34"/>
        <v>#N/A</v>
      </c>
      <c r="K177" s="165">
        <f ca="1">Schedule!I192</f>
        <v>0</v>
      </c>
      <c r="L177" s="164" t="e">
        <f t="shared" ca="1" si="35"/>
        <v>#N/A</v>
      </c>
      <c r="M177" s="165">
        <f ca="1">Schedule!J192</f>
        <v>0</v>
      </c>
      <c r="N177" s="164" t="e">
        <f t="shared" ca="1" si="36"/>
        <v>#N/A</v>
      </c>
      <c r="O177" s="165">
        <f ca="1">Schedule!K192</f>
        <v>0</v>
      </c>
      <c r="P177" s="164" t="e">
        <f t="shared" ca="1" si="37"/>
        <v>#N/A</v>
      </c>
      <c r="Q177" s="165">
        <f ca="1">Schedule!L192</f>
        <v>0</v>
      </c>
      <c r="R177" s="164" t="e">
        <f t="shared" ca="1" si="38"/>
        <v>#N/A</v>
      </c>
      <c r="S177" s="165">
        <f ca="1">Schedule!M192</f>
        <v>0</v>
      </c>
      <c r="T177" s="164" t="e">
        <f t="shared" ca="1" si="39"/>
        <v>#N/A</v>
      </c>
      <c r="U177" s="165">
        <f ca="1">Schedule!N192</f>
        <v>0</v>
      </c>
      <c r="V177" s="164" t="e">
        <f t="shared" ca="1" si="40"/>
        <v>#N/A</v>
      </c>
      <c r="W177" s="165">
        <f ca="1">Schedule!O192</f>
        <v>0</v>
      </c>
      <c r="X177" s="164" t="e">
        <f t="shared" ca="1" si="41"/>
        <v>#N/A</v>
      </c>
      <c r="Y177" s="165">
        <f ca="1">Schedule!P192</f>
        <v>0</v>
      </c>
      <c r="Z177" s="164" t="e">
        <f t="shared" ca="1" si="42"/>
        <v>#N/A</v>
      </c>
      <c r="AA177" s="165">
        <f ca="1">Schedule!Q192</f>
        <v>0</v>
      </c>
      <c r="AB177" s="164" t="e">
        <f t="shared" ca="1" si="43"/>
        <v>#N/A</v>
      </c>
      <c r="AC177" s="165">
        <f ca="1">Schedule!R192</f>
        <v>0</v>
      </c>
      <c r="AD177" s="164" t="e">
        <f t="shared" ca="1" si="44"/>
        <v>#N/A</v>
      </c>
      <c r="AE177" s="165">
        <f ca="1">Schedule!S192</f>
        <v>0</v>
      </c>
    </row>
    <row r="178" spans="1:31" x14ac:dyDescent="0.2">
      <c r="A178" s="161" t="e">
        <f ca="1">IF(ISNA(Schedule!B193),NA(),Schedule!B193)</f>
        <v>#N/A</v>
      </c>
      <c r="B178" s="164" t="e">
        <f t="shared" ca="1" si="30"/>
        <v>#N/A</v>
      </c>
      <c r="C178" s="165">
        <f ca="1">Schedule!E193</f>
        <v>0</v>
      </c>
      <c r="D178" s="164" t="e">
        <f t="shared" ca="1" si="31"/>
        <v>#N/A</v>
      </c>
      <c r="E178" s="165">
        <f ca="1">Schedule!F193</f>
        <v>0</v>
      </c>
      <c r="F178" s="164" t="e">
        <f t="shared" ca="1" si="32"/>
        <v>#N/A</v>
      </c>
      <c r="G178" s="165">
        <f ca="1">Schedule!G193</f>
        <v>0</v>
      </c>
      <c r="H178" s="164" t="e">
        <f t="shared" ca="1" si="33"/>
        <v>#N/A</v>
      </c>
      <c r="I178" s="165">
        <f ca="1">Schedule!H193</f>
        <v>0</v>
      </c>
      <c r="J178" s="164" t="e">
        <f t="shared" ca="1" si="34"/>
        <v>#N/A</v>
      </c>
      <c r="K178" s="165">
        <f ca="1">Schedule!I193</f>
        <v>0</v>
      </c>
      <c r="L178" s="164" t="e">
        <f t="shared" ca="1" si="35"/>
        <v>#N/A</v>
      </c>
      <c r="M178" s="165">
        <f ca="1">Schedule!J193</f>
        <v>0</v>
      </c>
      <c r="N178" s="164" t="e">
        <f t="shared" ca="1" si="36"/>
        <v>#N/A</v>
      </c>
      <c r="O178" s="165">
        <f ca="1">Schedule!K193</f>
        <v>0</v>
      </c>
      <c r="P178" s="164" t="e">
        <f t="shared" ca="1" si="37"/>
        <v>#N/A</v>
      </c>
      <c r="Q178" s="165">
        <f ca="1">Schedule!L193</f>
        <v>0</v>
      </c>
      <c r="R178" s="164" t="e">
        <f t="shared" ca="1" si="38"/>
        <v>#N/A</v>
      </c>
      <c r="S178" s="165">
        <f ca="1">Schedule!M193</f>
        <v>0</v>
      </c>
      <c r="T178" s="164" t="e">
        <f t="shared" ca="1" si="39"/>
        <v>#N/A</v>
      </c>
      <c r="U178" s="165">
        <f ca="1">Schedule!N193</f>
        <v>0</v>
      </c>
      <c r="V178" s="164" t="e">
        <f t="shared" ca="1" si="40"/>
        <v>#N/A</v>
      </c>
      <c r="W178" s="165">
        <f ca="1">Schedule!O193</f>
        <v>0</v>
      </c>
      <c r="X178" s="164" t="e">
        <f t="shared" ca="1" si="41"/>
        <v>#N/A</v>
      </c>
      <c r="Y178" s="165">
        <f ca="1">Schedule!P193</f>
        <v>0</v>
      </c>
      <c r="Z178" s="164" t="e">
        <f t="shared" ca="1" si="42"/>
        <v>#N/A</v>
      </c>
      <c r="AA178" s="165">
        <f ca="1">Schedule!Q193</f>
        <v>0</v>
      </c>
      <c r="AB178" s="164" t="e">
        <f t="shared" ca="1" si="43"/>
        <v>#N/A</v>
      </c>
      <c r="AC178" s="165">
        <f ca="1">Schedule!R193</f>
        <v>0</v>
      </c>
      <c r="AD178" s="164" t="e">
        <f t="shared" ca="1" si="44"/>
        <v>#N/A</v>
      </c>
      <c r="AE178" s="165">
        <f ca="1">Schedule!S193</f>
        <v>0</v>
      </c>
    </row>
    <row r="179" spans="1:31" x14ac:dyDescent="0.2">
      <c r="A179" s="161" t="e">
        <f ca="1">IF(ISNA(Schedule!B194),NA(),Schedule!B194)</f>
        <v>#N/A</v>
      </c>
      <c r="B179" s="164" t="e">
        <f t="shared" ca="1" si="30"/>
        <v>#N/A</v>
      </c>
      <c r="C179" s="165">
        <f ca="1">Schedule!E194</f>
        <v>0</v>
      </c>
      <c r="D179" s="164" t="e">
        <f t="shared" ca="1" si="31"/>
        <v>#N/A</v>
      </c>
      <c r="E179" s="165">
        <f ca="1">Schedule!F194</f>
        <v>0</v>
      </c>
      <c r="F179" s="164" t="e">
        <f t="shared" ca="1" si="32"/>
        <v>#N/A</v>
      </c>
      <c r="G179" s="165">
        <f ca="1">Schedule!G194</f>
        <v>0</v>
      </c>
      <c r="H179" s="164" t="e">
        <f t="shared" ca="1" si="33"/>
        <v>#N/A</v>
      </c>
      <c r="I179" s="165">
        <f ca="1">Schedule!H194</f>
        <v>0</v>
      </c>
      <c r="J179" s="164" t="e">
        <f t="shared" ca="1" si="34"/>
        <v>#N/A</v>
      </c>
      <c r="K179" s="165">
        <f ca="1">Schedule!I194</f>
        <v>0</v>
      </c>
      <c r="L179" s="164" t="e">
        <f t="shared" ca="1" si="35"/>
        <v>#N/A</v>
      </c>
      <c r="M179" s="165">
        <f ca="1">Schedule!J194</f>
        <v>0</v>
      </c>
      <c r="N179" s="164" t="e">
        <f t="shared" ca="1" si="36"/>
        <v>#N/A</v>
      </c>
      <c r="O179" s="165">
        <f ca="1">Schedule!K194</f>
        <v>0</v>
      </c>
      <c r="P179" s="164" t="e">
        <f t="shared" ca="1" si="37"/>
        <v>#N/A</v>
      </c>
      <c r="Q179" s="165">
        <f ca="1">Schedule!L194</f>
        <v>0</v>
      </c>
      <c r="R179" s="164" t="e">
        <f t="shared" ca="1" si="38"/>
        <v>#N/A</v>
      </c>
      <c r="S179" s="165">
        <f ca="1">Schedule!M194</f>
        <v>0</v>
      </c>
      <c r="T179" s="164" t="e">
        <f t="shared" ca="1" si="39"/>
        <v>#N/A</v>
      </c>
      <c r="U179" s="165">
        <f ca="1">Schedule!N194</f>
        <v>0</v>
      </c>
      <c r="V179" s="164" t="e">
        <f t="shared" ca="1" si="40"/>
        <v>#N/A</v>
      </c>
      <c r="W179" s="165">
        <f ca="1">Schedule!O194</f>
        <v>0</v>
      </c>
      <c r="X179" s="164" t="e">
        <f t="shared" ca="1" si="41"/>
        <v>#N/A</v>
      </c>
      <c r="Y179" s="165">
        <f ca="1">Schedule!P194</f>
        <v>0</v>
      </c>
      <c r="Z179" s="164" t="e">
        <f t="shared" ca="1" si="42"/>
        <v>#N/A</v>
      </c>
      <c r="AA179" s="165">
        <f ca="1">Schedule!Q194</f>
        <v>0</v>
      </c>
      <c r="AB179" s="164" t="e">
        <f t="shared" ca="1" si="43"/>
        <v>#N/A</v>
      </c>
      <c r="AC179" s="165">
        <f ca="1">Schedule!R194</f>
        <v>0</v>
      </c>
      <c r="AD179" s="164" t="e">
        <f t="shared" ca="1" si="44"/>
        <v>#N/A</v>
      </c>
      <c r="AE179" s="165">
        <f ca="1">Schedule!S194</f>
        <v>0</v>
      </c>
    </row>
    <row r="180" spans="1:31" x14ac:dyDescent="0.2">
      <c r="A180" s="161" t="e">
        <f ca="1">IF(ISNA(Schedule!B195),NA(),Schedule!B195)</f>
        <v>#N/A</v>
      </c>
      <c r="B180" s="164" t="e">
        <f t="shared" ca="1" si="30"/>
        <v>#N/A</v>
      </c>
      <c r="C180" s="165">
        <f ca="1">Schedule!E195</f>
        <v>0</v>
      </c>
      <c r="D180" s="164" t="e">
        <f t="shared" ca="1" si="31"/>
        <v>#N/A</v>
      </c>
      <c r="E180" s="165">
        <f ca="1">Schedule!F195</f>
        <v>0</v>
      </c>
      <c r="F180" s="164" t="e">
        <f t="shared" ca="1" si="32"/>
        <v>#N/A</v>
      </c>
      <c r="G180" s="165">
        <f ca="1">Schedule!G195</f>
        <v>0</v>
      </c>
      <c r="H180" s="164" t="e">
        <f t="shared" ca="1" si="33"/>
        <v>#N/A</v>
      </c>
      <c r="I180" s="165">
        <f ca="1">Schedule!H195</f>
        <v>0</v>
      </c>
      <c r="J180" s="164" t="e">
        <f t="shared" ca="1" si="34"/>
        <v>#N/A</v>
      </c>
      <c r="K180" s="165">
        <f ca="1">Schedule!I195</f>
        <v>0</v>
      </c>
      <c r="L180" s="164" t="e">
        <f t="shared" ca="1" si="35"/>
        <v>#N/A</v>
      </c>
      <c r="M180" s="165">
        <f ca="1">Schedule!J195</f>
        <v>0</v>
      </c>
      <c r="N180" s="164" t="e">
        <f t="shared" ca="1" si="36"/>
        <v>#N/A</v>
      </c>
      <c r="O180" s="165">
        <f ca="1">Schedule!K195</f>
        <v>0</v>
      </c>
      <c r="P180" s="164" t="e">
        <f t="shared" ca="1" si="37"/>
        <v>#N/A</v>
      </c>
      <c r="Q180" s="165">
        <f ca="1">Schedule!L195</f>
        <v>0</v>
      </c>
      <c r="R180" s="164" t="e">
        <f t="shared" ca="1" si="38"/>
        <v>#N/A</v>
      </c>
      <c r="S180" s="165">
        <f ca="1">Schedule!M195</f>
        <v>0</v>
      </c>
      <c r="T180" s="164" t="e">
        <f t="shared" ca="1" si="39"/>
        <v>#N/A</v>
      </c>
      <c r="U180" s="165">
        <f ca="1">Schedule!N195</f>
        <v>0</v>
      </c>
      <c r="V180" s="164" t="e">
        <f t="shared" ca="1" si="40"/>
        <v>#N/A</v>
      </c>
      <c r="W180" s="165">
        <f ca="1">Schedule!O195</f>
        <v>0</v>
      </c>
      <c r="X180" s="164" t="e">
        <f t="shared" ca="1" si="41"/>
        <v>#N/A</v>
      </c>
      <c r="Y180" s="165">
        <f ca="1">Schedule!P195</f>
        <v>0</v>
      </c>
      <c r="Z180" s="164" t="e">
        <f t="shared" ca="1" si="42"/>
        <v>#N/A</v>
      </c>
      <c r="AA180" s="165">
        <f ca="1">Schedule!Q195</f>
        <v>0</v>
      </c>
      <c r="AB180" s="164" t="e">
        <f t="shared" ca="1" si="43"/>
        <v>#N/A</v>
      </c>
      <c r="AC180" s="165">
        <f ca="1">Schedule!R195</f>
        <v>0</v>
      </c>
      <c r="AD180" s="164" t="e">
        <f t="shared" ca="1" si="44"/>
        <v>#N/A</v>
      </c>
      <c r="AE180" s="165">
        <f ca="1">Schedule!S195</f>
        <v>0</v>
      </c>
    </row>
    <row r="181" spans="1:31" x14ac:dyDescent="0.2">
      <c r="A181" s="161" t="e">
        <f ca="1">IF(ISNA(Schedule!B196),NA(),Schedule!B196)</f>
        <v>#N/A</v>
      </c>
      <c r="B181" s="164" t="e">
        <f t="shared" ca="1" si="30"/>
        <v>#N/A</v>
      </c>
      <c r="C181" s="165">
        <f ca="1">Schedule!E196</f>
        <v>0</v>
      </c>
      <c r="D181" s="164" t="e">
        <f t="shared" ca="1" si="31"/>
        <v>#N/A</v>
      </c>
      <c r="E181" s="165">
        <f ca="1">Schedule!F196</f>
        <v>0</v>
      </c>
      <c r="F181" s="164" t="e">
        <f t="shared" ca="1" si="32"/>
        <v>#N/A</v>
      </c>
      <c r="G181" s="165">
        <f ca="1">Schedule!G196</f>
        <v>0</v>
      </c>
      <c r="H181" s="164" t="e">
        <f t="shared" ca="1" si="33"/>
        <v>#N/A</v>
      </c>
      <c r="I181" s="165">
        <f ca="1">Schedule!H196</f>
        <v>0</v>
      </c>
      <c r="J181" s="164" t="e">
        <f t="shared" ca="1" si="34"/>
        <v>#N/A</v>
      </c>
      <c r="K181" s="165">
        <f ca="1">Schedule!I196</f>
        <v>0</v>
      </c>
      <c r="L181" s="164" t="e">
        <f t="shared" ca="1" si="35"/>
        <v>#N/A</v>
      </c>
      <c r="M181" s="165">
        <f ca="1">Schedule!J196</f>
        <v>0</v>
      </c>
      <c r="N181" s="164" t="e">
        <f t="shared" ca="1" si="36"/>
        <v>#N/A</v>
      </c>
      <c r="O181" s="165">
        <f ca="1">Schedule!K196</f>
        <v>0</v>
      </c>
      <c r="P181" s="164" t="e">
        <f t="shared" ca="1" si="37"/>
        <v>#N/A</v>
      </c>
      <c r="Q181" s="165">
        <f ca="1">Schedule!L196</f>
        <v>0</v>
      </c>
      <c r="R181" s="164" t="e">
        <f t="shared" ca="1" si="38"/>
        <v>#N/A</v>
      </c>
      <c r="S181" s="165">
        <f ca="1">Schedule!M196</f>
        <v>0</v>
      </c>
      <c r="T181" s="164" t="e">
        <f t="shared" ca="1" si="39"/>
        <v>#N/A</v>
      </c>
      <c r="U181" s="165">
        <f ca="1">Schedule!N196</f>
        <v>0</v>
      </c>
      <c r="V181" s="164" t="e">
        <f t="shared" ca="1" si="40"/>
        <v>#N/A</v>
      </c>
      <c r="W181" s="165">
        <f ca="1">Schedule!O196</f>
        <v>0</v>
      </c>
      <c r="X181" s="164" t="e">
        <f t="shared" ca="1" si="41"/>
        <v>#N/A</v>
      </c>
      <c r="Y181" s="165">
        <f ca="1">Schedule!P196</f>
        <v>0</v>
      </c>
      <c r="Z181" s="164" t="e">
        <f t="shared" ca="1" si="42"/>
        <v>#N/A</v>
      </c>
      <c r="AA181" s="165">
        <f ca="1">Schedule!Q196</f>
        <v>0</v>
      </c>
      <c r="AB181" s="164" t="e">
        <f t="shared" ca="1" si="43"/>
        <v>#N/A</v>
      </c>
      <c r="AC181" s="165">
        <f ca="1">Schedule!R196</f>
        <v>0</v>
      </c>
      <c r="AD181" s="164" t="e">
        <f t="shared" ca="1" si="44"/>
        <v>#N/A</v>
      </c>
      <c r="AE181" s="165">
        <f ca="1">Schedule!S196</f>
        <v>0</v>
      </c>
    </row>
    <row r="182" spans="1:31" x14ac:dyDescent="0.2">
      <c r="A182" s="161" t="e">
        <f ca="1">IF(ISNA(Schedule!B197),NA(),Schedule!B197)</f>
        <v>#N/A</v>
      </c>
      <c r="B182" s="164" t="e">
        <f t="shared" ca="1" si="30"/>
        <v>#N/A</v>
      </c>
      <c r="C182" s="165">
        <f ca="1">Schedule!E197</f>
        <v>0</v>
      </c>
      <c r="D182" s="164" t="e">
        <f t="shared" ca="1" si="31"/>
        <v>#N/A</v>
      </c>
      <c r="E182" s="165">
        <f ca="1">Schedule!F197</f>
        <v>0</v>
      </c>
      <c r="F182" s="164" t="e">
        <f t="shared" ca="1" si="32"/>
        <v>#N/A</v>
      </c>
      <c r="G182" s="165">
        <f ca="1">Schedule!G197</f>
        <v>0</v>
      </c>
      <c r="H182" s="164" t="e">
        <f t="shared" ca="1" si="33"/>
        <v>#N/A</v>
      </c>
      <c r="I182" s="165">
        <f ca="1">Schedule!H197</f>
        <v>0</v>
      </c>
      <c r="J182" s="164" t="e">
        <f t="shared" ca="1" si="34"/>
        <v>#N/A</v>
      </c>
      <c r="K182" s="165">
        <f ca="1">Schedule!I197</f>
        <v>0</v>
      </c>
      <c r="L182" s="164" t="e">
        <f t="shared" ca="1" si="35"/>
        <v>#N/A</v>
      </c>
      <c r="M182" s="165">
        <f ca="1">Schedule!J197</f>
        <v>0</v>
      </c>
      <c r="N182" s="164" t="e">
        <f t="shared" ca="1" si="36"/>
        <v>#N/A</v>
      </c>
      <c r="O182" s="165">
        <f ca="1">Schedule!K197</f>
        <v>0</v>
      </c>
      <c r="P182" s="164" t="e">
        <f t="shared" ca="1" si="37"/>
        <v>#N/A</v>
      </c>
      <c r="Q182" s="165">
        <f ca="1">Schedule!L197</f>
        <v>0</v>
      </c>
      <c r="R182" s="164" t="e">
        <f t="shared" ca="1" si="38"/>
        <v>#N/A</v>
      </c>
      <c r="S182" s="165">
        <f ca="1">Schedule!M197</f>
        <v>0</v>
      </c>
      <c r="T182" s="164" t="e">
        <f t="shared" ca="1" si="39"/>
        <v>#N/A</v>
      </c>
      <c r="U182" s="165">
        <f ca="1">Schedule!N197</f>
        <v>0</v>
      </c>
      <c r="V182" s="164" t="e">
        <f t="shared" ca="1" si="40"/>
        <v>#N/A</v>
      </c>
      <c r="W182" s="165">
        <f ca="1">Schedule!O197</f>
        <v>0</v>
      </c>
      <c r="X182" s="164" t="e">
        <f t="shared" ca="1" si="41"/>
        <v>#N/A</v>
      </c>
      <c r="Y182" s="165">
        <f ca="1">Schedule!P197</f>
        <v>0</v>
      </c>
      <c r="Z182" s="164" t="e">
        <f t="shared" ca="1" si="42"/>
        <v>#N/A</v>
      </c>
      <c r="AA182" s="165">
        <f ca="1">Schedule!Q197</f>
        <v>0</v>
      </c>
      <c r="AB182" s="164" t="e">
        <f t="shared" ca="1" si="43"/>
        <v>#N/A</v>
      </c>
      <c r="AC182" s="165">
        <f ca="1">Schedule!R197</f>
        <v>0</v>
      </c>
      <c r="AD182" s="164" t="e">
        <f t="shared" ca="1" si="44"/>
        <v>#N/A</v>
      </c>
      <c r="AE182" s="165">
        <f ca="1">Schedule!S197</f>
        <v>0</v>
      </c>
    </row>
    <row r="183" spans="1:31" x14ac:dyDescent="0.2">
      <c r="A183" s="161" t="e">
        <f ca="1">IF(ISNA(Schedule!B198),NA(),Schedule!B198)</f>
        <v>#N/A</v>
      </c>
      <c r="B183" s="164" t="e">
        <f t="shared" ca="1" si="30"/>
        <v>#N/A</v>
      </c>
      <c r="C183" s="165">
        <f ca="1">Schedule!E198</f>
        <v>0</v>
      </c>
      <c r="D183" s="164" t="e">
        <f t="shared" ca="1" si="31"/>
        <v>#N/A</v>
      </c>
      <c r="E183" s="165">
        <f ca="1">Schedule!F198</f>
        <v>0</v>
      </c>
      <c r="F183" s="164" t="e">
        <f t="shared" ca="1" si="32"/>
        <v>#N/A</v>
      </c>
      <c r="G183" s="165">
        <f ca="1">Schedule!G198</f>
        <v>0</v>
      </c>
      <c r="H183" s="164" t="e">
        <f t="shared" ca="1" si="33"/>
        <v>#N/A</v>
      </c>
      <c r="I183" s="165">
        <f ca="1">Schedule!H198</f>
        <v>0</v>
      </c>
      <c r="J183" s="164" t="e">
        <f t="shared" ca="1" si="34"/>
        <v>#N/A</v>
      </c>
      <c r="K183" s="165">
        <f ca="1">Schedule!I198</f>
        <v>0</v>
      </c>
      <c r="L183" s="164" t="e">
        <f t="shared" ca="1" si="35"/>
        <v>#N/A</v>
      </c>
      <c r="M183" s="165">
        <f ca="1">Schedule!J198</f>
        <v>0</v>
      </c>
      <c r="N183" s="164" t="e">
        <f t="shared" ca="1" si="36"/>
        <v>#N/A</v>
      </c>
      <c r="O183" s="165">
        <f ca="1">Schedule!K198</f>
        <v>0</v>
      </c>
      <c r="P183" s="164" t="e">
        <f t="shared" ca="1" si="37"/>
        <v>#N/A</v>
      </c>
      <c r="Q183" s="165">
        <f ca="1">Schedule!L198</f>
        <v>0</v>
      </c>
      <c r="R183" s="164" t="e">
        <f t="shared" ca="1" si="38"/>
        <v>#N/A</v>
      </c>
      <c r="S183" s="165">
        <f ca="1">Schedule!M198</f>
        <v>0</v>
      </c>
      <c r="T183" s="164" t="e">
        <f t="shared" ca="1" si="39"/>
        <v>#N/A</v>
      </c>
      <c r="U183" s="165">
        <f ca="1">Schedule!N198</f>
        <v>0</v>
      </c>
      <c r="V183" s="164" t="e">
        <f t="shared" ca="1" si="40"/>
        <v>#N/A</v>
      </c>
      <c r="W183" s="165">
        <f ca="1">Schedule!O198</f>
        <v>0</v>
      </c>
      <c r="X183" s="164" t="e">
        <f t="shared" ca="1" si="41"/>
        <v>#N/A</v>
      </c>
      <c r="Y183" s="165">
        <f ca="1">Schedule!P198</f>
        <v>0</v>
      </c>
      <c r="Z183" s="164" t="e">
        <f t="shared" ca="1" si="42"/>
        <v>#N/A</v>
      </c>
      <c r="AA183" s="165">
        <f ca="1">Schedule!Q198</f>
        <v>0</v>
      </c>
      <c r="AB183" s="164" t="e">
        <f t="shared" ca="1" si="43"/>
        <v>#N/A</v>
      </c>
      <c r="AC183" s="165">
        <f ca="1">Schedule!R198</f>
        <v>0</v>
      </c>
      <c r="AD183" s="164" t="e">
        <f t="shared" ca="1" si="44"/>
        <v>#N/A</v>
      </c>
      <c r="AE183" s="165">
        <f ca="1">Schedule!S198</f>
        <v>0</v>
      </c>
    </row>
    <row r="184" spans="1:31" x14ac:dyDescent="0.2">
      <c r="A184" s="161" t="e">
        <f ca="1">IF(ISNA(Schedule!B199),NA(),Schedule!B199)</f>
        <v>#N/A</v>
      </c>
      <c r="B184" s="164" t="e">
        <f t="shared" ca="1" si="30"/>
        <v>#N/A</v>
      </c>
      <c r="C184" s="165">
        <f ca="1">Schedule!E199</f>
        <v>0</v>
      </c>
      <c r="D184" s="164" t="e">
        <f t="shared" ca="1" si="31"/>
        <v>#N/A</v>
      </c>
      <c r="E184" s="165">
        <f ca="1">Schedule!F199</f>
        <v>0</v>
      </c>
      <c r="F184" s="164" t="e">
        <f t="shared" ca="1" si="32"/>
        <v>#N/A</v>
      </c>
      <c r="G184" s="165">
        <f ca="1">Schedule!G199</f>
        <v>0</v>
      </c>
      <c r="H184" s="164" t="e">
        <f t="shared" ca="1" si="33"/>
        <v>#N/A</v>
      </c>
      <c r="I184" s="165">
        <f ca="1">Schedule!H199</f>
        <v>0</v>
      </c>
      <c r="J184" s="164" t="e">
        <f t="shared" ca="1" si="34"/>
        <v>#N/A</v>
      </c>
      <c r="K184" s="165">
        <f ca="1">Schedule!I199</f>
        <v>0</v>
      </c>
      <c r="L184" s="164" t="e">
        <f t="shared" ca="1" si="35"/>
        <v>#N/A</v>
      </c>
      <c r="M184" s="165">
        <f ca="1">Schedule!J199</f>
        <v>0</v>
      </c>
      <c r="N184" s="164" t="e">
        <f t="shared" ca="1" si="36"/>
        <v>#N/A</v>
      </c>
      <c r="O184" s="165">
        <f ca="1">Schedule!K199</f>
        <v>0</v>
      </c>
      <c r="P184" s="164" t="e">
        <f t="shared" ca="1" si="37"/>
        <v>#N/A</v>
      </c>
      <c r="Q184" s="165">
        <f ca="1">Schedule!L199</f>
        <v>0</v>
      </c>
      <c r="R184" s="164" t="e">
        <f t="shared" ca="1" si="38"/>
        <v>#N/A</v>
      </c>
      <c r="S184" s="165">
        <f ca="1">Schedule!M199</f>
        <v>0</v>
      </c>
      <c r="T184" s="164" t="e">
        <f t="shared" ca="1" si="39"/>
        <v>#N/A</v>
      </c>
      <c r="U184" s="165">
        <f ca="1">Schedule!N199</f>
        <v>0</v>
      </c>
      <c r="V184" s="164" t="e">
        <f t="shared" ca="1" si="40"/>
        <v>#N/A</v>
      </c>
      <c r="W184" s="165">
        <f ca="1">Schedule!O199</f>
        <v>0</v>
      </c>
      <c r="X184" s="164" t="e">
        <f t="shared" ca="1" si="41"/>
        <v>#N/A</v>
      </c>
      <c r="Y184" s="165">
        <f ca="1">Schedule!P199</f>
        <v>0</v>
      </c>
      <c r="Z184" s="164" t="e">
        <f t="shared" ca="1" si="42"/>
        <v>#N/A</v>
      </c>
      <c r="AA184" s="165">
        <f ca="1">Schedule!Q199</f>
        <v>0</v>
      </c>
      <c r="AB184" s="164" t="e">
        <f t="shared" ca="1" si="43"/>
        <v>#N/A</v>
      </c>
      <c r="AC184" s="165">
        <f ca="1">Schedule!R199</f>
        <v>0</v>
      </c>
      <c r="AD184" s="164" t="e">
        <f t="shared" ca="1" si="44"/>
        <v>#N/A</v>
      </c>
      <c r="AE184" s="165">
        <f ca="1">Schedule!S199</f>
        <v>0</v>
      </c>
    </row>
    <row r="185" spans="1:31" x14ac:dyDescent="0.2">
      <c r="A185" s="161" t="e">
        <f ca="1">IF(ISNA(Schedule!B200),NA(),Schedule!B200)</f>
        <v>#N/A</v>
      </c>
      <c r="B185" s="164" t="e">
        <f t="shared" ca="1" si="30"/>
        <v>#N/A</v>
      </c>
      <c r="C185" s="165">
        <f ca="1">Schedule!E200</f>
        <v>0</v>
      </c>
      <c r="D185" s="164" t="e">
        <f t="shared" ca="1" si="31"/>
        <v>#N/A</v>
      </c>
      <c r="E185" s="165">
        <f ca="1">Schedule!F200</f>
        <v>0</v>
      </c>
      <c r="F185" s="164" t="e">
        <f t="shared" ca="1" si="32"/>
        <v>#N/A</v>
      </c>
      <c r="G185" s="165">
        <f ca="1">Schedule!G200</f>
        <v>0</v>
      </c>
      <c r="H185" s="164" t="e">
        <f t="shared" ca="1" si="33"/>
        <v>#N/A</v>
      </c>
      <c r="I185" s="165">
        <f ca="1">Schedule!H200</f>
        <v>0</v>
      </c>
      <c r="J185" s="164" t="e">
        <f t="shared" ca="1" si="34"/>
        <v>#N/A</v>
      </c>
      <c r="K185" s="165">
        <f ca="1">Schedule!I200</f>
        <v>0</v>
      </c>
      <c r="L185" s="164" t="e">
        <f t="shared" ca="1" si="35"/>
        <v>#N/A</v>
      </c>
      <c r="M185" s="165">
        <f ca="1">Schedule!J200</f>
        <v>0</v>
      </c>
      <c r="N185" s="164" t="e">
        <f t="shared" ca="1" si="36"/>
        <v>#N/A</v>
      </c>
      <c r="O185" s="165">
        <f ca="1">Schedule!K200</f>
        <v>0</v>
      </c>
      <c r="P185" s="164" t="e">
        <f t="shared" ca="1" si="37"/>
        <v>#N/A</v>
      </c>
      <c r="Q185" s="165">
        <f ca="1">Schedule!L200</f>
        <v>0</v>
      </c>
      <c r="R185" s="164" t="e">
        <f t="shared" ca="1" si="38"/>
        <v>#N/A</v>
      </c>
      <c r="S185" s="165">
        <f ca="1">Schedule!M200</f>
        <v>0</v>
      </c>
      <c r="T185" s="164" t="e">
        <f t="shared" ca="1" si="39"/>
        <v>#N/A</v>
      </c>
      <c r="U185" s="165">
        <f ca="1">Schedule!N200</f>
        <v>0</v>
      </c>
      <c r="V185" s="164" t="e">
        <f t="shared" ca="1" si="40"/>
        <v>#N/A</v>
      </c>
      <c r="W185" s="165">
        <f ca="1">Schedule!O200</f>
        <v>0</v>
      </c>
      <c r="X185" s="164" t="e">
        <f t="shared" ca="1" si="41"/>
        <v>#N/A</v>
      </c>
      <c r="Y185" s="165">
        <f ca="1">Schedule!P200</f>
        <v>0</v>
      </c>
      <c r="Z185" s="164" t="e">
        <f t="shared" ca="1" si="42"/>
        <v>#N/A</v>
      </c>
      <c r="AA185" s="165">
        <f ca="1">Schedule!Q200</f>
        <v>0</v>
      </c>
      <c r="AB185" s="164" t="e">
        <f t="shared" ca="1" si="43"/>
        <v>#N/A</v>
      </c>
      <c r="AC185" s="165">
        <f ca="1">Schedule!R200</f>
        <v>0</v>
      </c>
      <c r="AD185" s="164" t="e">
        <f t="shared" ca="1" si="44"/>
        <v>#N/A</v>
      </c>
      <c r="AE185" s="165">
        <f ca="1">Schedule!S200</f>
        <v>0</v>
      </c>
    </row>
    <row r="186" spans="1:31" x14ac:dyDescent="0.2">
      <c r="A186" s="161" t="e">
        <f ca="1">IF(ISNA(Schedule!B201),NA(),Schedule!B201)</f>
        <v>#N/A</v>
      </c>
      <c r="B186" s="164" t="e">
        <f t="shared" ca="1" si="30"/>
        <v>#N/A</v>
      </c>
      <c r="C186" s="165">
        <f ca="1">Schedule!E201</f>
        <v>0</v>
      </c>
      <c r="D186" s="164" t="e">
        <f t="shared" ca="1" si="31"/>
        <v>#N/A</v>
      </c>
      <c r="E186" s="165">
        <f ca="1">Schedule!F201</f>
        <v>0</v>
      </c>
      <c r="F186" s="164" t="e">
        <f t="shared" ca="1" si="32"/>
        <v>#N/A</v>
      </c>
      <c r="G186" s="165">
        <f ca="1">Schedule!G201</f>
        <v>0</v>
      </c>
      <c r="H186" s="164" t="e">
        <f t="shared" ca="1" si="33"/>
        <v>#N/A</v>
      </c>
      <c r="I186" s="165">
        <f ca="1">Schedule!H201</f>
        <v>0</v>
      </c>
      <c r="J186" s="164" t="e">
        <f t="shared" ca="1" si="34"/>
        <v>#N/A</v>
      </c>
      <c r="K186" s="165">
        <f ca="1">Schedule!I201</f>
        <v>0</v>
      </c>
      <c r="L186" s="164" t="e">
        <f t="shared" ca="1" si="35"/>
        <v>#N/A</v>
      </c>
      <c r="M186" s="165">
        <f ca="1">Schedule!J201</f>
        <v>0</v>
      </c>
      <c r="N186" s="164" t="e">
        <f t="shared" ca="1" si="36"/>
        <v>#N/A</v>
      </c>
      <c r="O186" s="165">
        <f ca="1">Schedule!K201</f>
        <v>0</v>
      </c>
      <c r="P186" s="164" t="e">
        <f t="shared" ca="1" si="37"/>
        <v>#N/A</v>
      </c>
      <c r="Q186" s="165">
        <f ca="1">Schedule!L201</f>
        <v>0</v>
      </c>
      <c r="R186" s="164" t="e">
        <f t="shared" ca="1" si="38"/>
        <v>#N/A</v>
      </c>
      <c r="S186" s="165">
        <f ca="1">Schedule!M201</f>
        <v>0</v>
      </c>
      <c r="T186" s="164" t="e">
        <f t="shared" ca="1" si="39"/>
        <v>#N/A</v>
      </c>
      <c r="U186" s="165">
        <f ca="1">Schedule!N201</f>
        <v>0</v>
      </c>
      <c r="V186" s="164" t="e">
        <f t="shared" ca="1" si="40"/>
        <v>#N/A</v>
      </c>
      <c r="W186" s="165">
        <f ca="1">Schedule!O201</f>
        <v>0</v>
      </c>
      <c r="X186" s="164" t="e">
        <f t="shared" ca="1" si="41"/>
        <v>#N/A</v>
      </c>
      <c r="Y186" s="165">
        <f ca="1">Schedule!P201</f>
        <v>0</v>
      </c>
      <c r="Z186" s="164" t="e">
        <f t="shared" ca="1" si="42"/>
        <v>#N/A</v>
      </c>
      <c r="AA186" s="165">
        <f ca="1">Schedule!Q201</f>
        <v>0</v>
      </c>
      <c r="AB186" s="164" t="e">
        <f t="shared" ca="1" si="43"/>
        <v>#N/A</v>
      </c>
      <c r="AC186" s="165">
        <f ca="1">Schedule!R201</f>
        <v>0</v>
      </c>
      <c r="AD186" s="164" t="e">
        <f t="shared" ca="1" si="44"/>
        <v>#N/A</v>
      </c>
      <c r="AE186" s="165">
        <f ca="1">Schedule!S201</f>
        <v>0</v>
      </c>
    </row>
    <row r="187" spans="1:31" x14ac:dyDescent="0.2">
      <c r="A187" s="161" t="e">
        <f ca="1">IF(ISNA(Schedule!B202),NA(),Schedule!B202)</f>
        <v>#N/A</v>
      </c>
      <c r="B187" s="164" t="e">
        <f t="shared" ca="1" si="30"/>
        <v>#N/A</v>
      </c>
      <c r="C187" s="165">
        <f ca="1">Schedule!E202</f>
        <v>0</v>
      </c>
      <c r="D187" s="164" t="e">
        <f t="shared" ca="1" si="31"/>
        <v>#N/A</v>
      </c>
      <c r="E187" s="165">
        <f ca="1">Schedule!F202</f>
        <v>0</v>
      </c>
      <c r="F187" s="164" t="e">
        <f t="shared" ca="1" si="32"/>
        <v>#N/A</v>
      </c>
      <c r="G187" s="165">
        <f ca="1">Schedule!G202</f>
        <v>0</v>
      </c>
      <c r="H187" s="164" t="e">
        <f t="shared" ca="1" si="33"/>
        <v>#N/A</v>
      </c>
      <c r="I187" s="165">
        <f ca="1">Schedule!H202</f>
        <v>0</v>
      </c>
      <c r="J187" s="164" t="e">
        <f t="shared" ca="1" si="34"/>
        <v>#N/A</v>
      </c>
      <c r="K187" s="165">
        <f ca="1">Schedule!I202</f>
        <v>0</v>
      </c>
      <c r="L187" s="164" t="e">
        <f t="shared" ca="1" si="35"/>
        <v>#N/A</v>
      </c>
      <c r="M187" s="165">
        <f ca="1">Schedule!J202</f>
        <v>0</v>
      </c>
      <c r="N187" s="164" t="e">
        <f t="shared" ca="1" si="36"/>
        <v>#N/A</v>
      </c>
      <c r="O187" s="165">
        <f ca="1">Schedule!K202</f>
        <v>0</v>
      </c>
      <c r="P187" s="164" t="e">
        <f t="shared" ca="1" si="37"/>
        <v>#N/A</v>
      </c>
      <c r="Q187" s="165">
        <f ca="1">Schedule!L202</f>
        <v>0</v>
      </c>
      <c r="R187" s="164" t="e">
        <f t="shared" ca="1" si="38"/>
        <v>#N/A</v>
      </c>
      <c r="S187" s="165">
        <f ca="1">Schedule!M202</f>
        <v>0</v>
      </c>
      <c r="T187" s="164" t="e">
        <f t="shared" ca="1" si="39"/>
        <v>#N/A</v>
      </c>
      <c r="U187" s="165">
        <f ca="1">Schedule!N202</f>
        <v>0</v>
      </c>
      <c r="V187" s="164" t="e">
        <f t="shared" ca="1" si="40"/>
        <v>#N/A</v>
      </c>
      <c r="W187" s="165">
        <f ca="1">Schedule!O202</f>
        <v>0</v>
      </c>
      <c r="X187" s="164" t="e">
        <f t="shared" ca="1" si="41"/>
        <v>#N/A</v>
      </c>
      <c r="Y187" s="165">
        <f ca="1">Schedule!P202</f>
        <v>0</v>
      </c>
      <c r="Z187" s="164" t="e">
        <f t="shared" ca="1" si="42"/>
        <v>#N/A</v>
      </c>
      <c r="AA187" s="165">
        <f ca="1">Schedule!Q202</f>
        <v>0</v>
      </c>
      <c r="AB187" s="164" t="e">
        <f t="shared" ca="1" si="43"/>
        <v>#N/A</v>
      </c>
      <c r="AC187" s="165">
        <f ca="1">Schedule!R202</f>
        <v>0</v>
      </c>
      <c r="AD187" s="164" t="e">
        <f t="shared" ca="1" si="44"/>
        <v>#N/A</v>
      </c>
      <c r="AE187" s="165">
        <f ca="1">Schedule!S202</f>
        <v>0</v>
      </c>
    </row>
    <row r="188" spans="1:31" x14ac:dyDescent="0.2">
      <c r="A188" s="161" t="e">
        <f ca="1">IF(ISNA(Schedule!B203),NA(),Schedule!B203)</f>
        <v>#N/A</v>
      </c>
      <c r="B188" s="164" t="e">
        <f t="shared" ca="1" si="30"/>
        <v>#N/A</v>
      </c>
      <c r="C188" s="165">
        <f ca="1">Schedule!E203</f>
        <v>0</v>
      </c>
      <c r="D188" s="164" t="e">
        <f t="shared" ca="1" si="31"/>
        <v>#N/A</v>
      </c>
      <c r="E188" s="165">
        <f ca="1">Schedule!F203</f>
        <v>0</v>
      </c>
      <c r="F188" s="164" t="e">
        <f t="shared" ca="1" si="32"/>
        <v>#N/A</v>
      </c>
      <c r="G188" s="165">
        <f ca="1">Schedule!G203</f>
        <v>0</v>
      </c>
      <c r="H188" s="164" t="e">
        <f t="shared" ca="1" si="33"/>
        <v>#N/A</v>
      </c>
      <c r="I188" s="165">
        <f ca="1">Schedule!H203</f>
        <v>0</v>
      </c>
      <c r="J188" s="164" t="e">
        <f t="shared" ca="1" si="34"/>
        <v>#N/A</v>
      </c>
      <c r="K188" s="165">
        <f ca="1">Schedule!I203</f>
        <v>0</v>
      </c>
      <c r="L188" s="164" t="e">
        <f t="shared" ca="1" si="35"/>
        <v>#N/A</v>
      </c>
      <c r="M188" s="165">
        <f ca="1">Schedule!J203</f>
        <v>0</v>
      </c>
      <c r="N188" s="164" t="e">
        <f t="shared" ca="1" si="36"/>
        <v>#N/A</v>
      </c>
      <c r="O188" s="165">
        <f ca="1">Schedule!K203</f>
        <v>0</v>
      </c>
      <c r="P188" s="164" t="e">
        <f t="shared" ca="1" si="37"/>
        <v>#N/A</v>
      </c>
      <c r="Q188" s="165">
        <f ca="1">Schedule!L203</f>
        <v>0</v>
      </c>
      <c r="R188" s="164" t="e">
        <f t="shared" ca="1" si="38"/>
        <v>#N/A</v>
      </c>
      <c r="S188" s="165">
        <f ca="1">Schedule!M203</f>
        <v>0</v>
      </c>
      <c r="T188" s="164" t="e">
        <f t="shared" ca="1" si="39"/>
        <v>#N/A</v>
      </c>
      <c r="U188" s="165">
        <f ca="1">Schedule!N203</f>
        <v>0</v>
      </c>
      <c r="V188" s="164" t="e">
        <f t="shared" ca="1" si="40"/>
        <v>#N/A</v>
      </c>
      <c r="W188" s="165">
        <f ca="1">Schedule!O203</f>
        <v>0</v>
      </c>
      <c r="X188" s="164" t="e">
        <f t="shared" ca="1" si="41"/>
        <v>#N/A</v>
      </c>
      <c r="Y188" s="165">
        <f ca="1">Schedule!P203</f>
        <v>0</v>
      </c>
      <c r="Z188" s="164" t="e">
        <f t="shared" ca="1" si="42"/>
        <v>#N/A</v>
      </c>
      <c r="AA188" s="165">
        <f ca="1">Schedule!Q203</f>
        <v>0</v>
      </c>
      <c r="AB188" s="164" t="e">
        <f t="shared" ca="1" si="43"/>
        <v>#N/A</v>
      </c>
      <c r="AC188" s="165">
        <f ca="1">Schedule!R203</f>
        <v>0</v>
      </c>
      <c r="AD188" s="164" t="e">
        <f t="shared" ca="1" si="44"/>
        <v>#N/A</v>
      </c>
      <c r="AE188" s="165">
        <f ca="1">Schedule!S203</f>
        <v>0</v>
      </c>
    </row>
    <row r="189" spans="1:31" x14ac:dyDescent="0.2">
      <c r="A189" s="161" t="e">
        <f ca="1">IF(ISNA(Schedule!B204),NA(),Schedule!B204)</f>
        <v>#N/A</v>
      </c>
      <c r="B189" s="164" t="e">
        <f t="shared" ca="1" si="30"/>
        <v>#N/A</v>
      </c>
      <c r="C189" s="165">
        <f ca="1">Schedule!E204</f>
        <v>0</v>
      </c>
      <c r="D189" s="164" t="e">
        <f t="shared" ca="1" si="31"/>
        <v>#N/A</v>
      </c>
      <c r="E189" s="165">
        <f ca="1">Schedule!F204</f>
        <v>0</v>
      </c>
      <c r="F189" s="164" t="e">
        <f t="shared" ca="1" si="32"/>
        <v>#N/A</v>
      </c>
      <c r="G189" s="165">
        <f ca="1">Schedule!G204</f>
        <v>0</v>
      </c>
      <c r="H189" s="164" t="e">
        <f t="shared" ca="1" si="33"/>
        <v>#N/A</v>
      </c>
      <c r="I189" s="165">
        <f ca="1">Schedule!H204</f>
        <v>0</v>
      </c>
      <c r="J189" s="164" t="e">
        <f t="shared" ca="1" si="34"/>
        <v>#N/A</v>
      </c>
      <c r="K189" s="165">
        <f ca="1">Schedule!I204</f>
        <v>0</v>
      </c>
      <c r="L189" s="164" t="e">
        <f t="shared" ca="1" si="35"/>
        <v>#N/A</v>
      </c>
      <c r="M189" s="165">
        <f ca="1">Schedule!J204</f>
        <v>0</v>
      </c>
      <c r="N189" s="164" t="e">
        <f t="shared" ca="1" si="36"/>
        <v>#N/A</v>
      </c>
      <c r="O189" s="165">
        <f ca="1">Schedule!K204</f>
        <v>0</v>
      </c>
      <c r="P189" s="164" t="e">
        <f t="shared" ca="1" si="37"/>
        <v>#N/A</v>
      </c>
      <c r="Q189" s="165">
        <f ca="1">Schedule!L204</f>
        <v>0</v>
      </c>
      <c r="R189" s="164" t="e">
        <f t="shared" ca="1" si="38"/>
        <v>#N/A</v>
      </c>
      <c r="S189" s="165">
        <f ca="1">Schedule!M204</f>
        <v>0</v>
      </c>
      <c r="T189" s="164" t="e">
        <f t="shared" ca="1" si="39"/>
        <v>#N/A</v>
      </c>
      <c r="U189" s="165">
        <f ca="1">Schedule!N204</f>
        <v>0</v>
      </c>
      <c r="V189" s="164" t="e">
        <f t="shared" ca="1" si="40"/>
        <v>#N/A</v>
      </c>
      <c r="W189" s="165">
        <f ca="1">Schedule!O204</f>
        <v>0</v>
      </c>
      <c r="X189" s="164" t="e">
        <f t="shared" ca="1" si="41"/>
        <v>#N/A</v>
      </c>
      <c r="Y189" s="165">
        <f ca="1">Schedule!P204</f>
        <v>0</v>
      </c>
      <c r="Z189" s="164" t="e">
        <f t="shared" ca="1" si="42"/>
        <v>#N/A</v>
      </c>
      <c r="AA189" s="165">
        <f ca="1">Schedule!Q204</f>
        <v>0</v>
      </c>
      <c r="AB189" s="164" t="e">
        <f t="shared" ca="1" si="43"/>
        <v>#N/A</v>
      </c>
      <c r="AC189" s="165">
        <f ca="1">Schedule!R204</f>
        <v>0</v>
      </c>
      <c r="AD189" s="164" t="e">
        <f t="shared" ca="1" si="44"/>
        <v>#N/A</v>
      </c>
      <c r="AE189" s="165">
        <f ca="1">Schedule!S204</f>
        <v>0</v>
      </c>
    </row>
    <row r="190" spans="1:31" x14ac:dyDescent="0.2">
      <c r="A190" s="161" t="e">
        <f ca="1">IF(ISNA(Schedule!B205),NA(),Schedule!B205)</f>
        <v>#N/A</v>
      </c>
      <c r="B190" s="164" t="e">
        <f t="shared" ca="1" si="30"/>
        <v>#N/A</v>
      </c>
      <c r="C190" s="165">
        <f ca="1">Schedule!E205</f>
        <v>0</v>
      </c>
      <c r="D190" s="164" t="e">
        <f t="shared" ca="1" si="31"/>
        <v>#N/A</v>
      </c>
      <c r="E190" s="165">
        <f ca="1">Schedule!F205</f>
        <v>0</v>
      </c>
      <c r="F190" s="164" t="e">
        <f t="shared" ca="1" si="32"/>
        <v>#N/A</v>
      </c>
      <c r="G190" s="165">
        <f ca="1">Schedule!G205</f>
        <v>0</v>
      </c>
      <c r="H190" s="164" t="e">
        <f t="shared" ca="1" si="33"/>
        <v>#N/A</v>
      </c>
      <c r="I190" s="165">
        <f ca="1">Schedule!H205</f>
        <v>0</v>
      </c>
      <c r="J190" s="164" t="e">
        <f t="shared" ca="1" si="34"/>
        <v>#N/A</v>
      </c>
      <c r="K190" s="165">
        <f ca="1">Schedule!I205</f>
        <v>0</v>
      </c>
      <c r="L190" s="164" t="e">
        <f t="shared" ca="1" si="35"/>
        <v>#N/A</v>
      </c>
      <c r="M190" s="165">
        <f ca="1">Schedule!J205</f>
        <v>0</v>
      </c>
      <c r="N190" s="164" t="e">
        <f t="shared" ca="1" si="36"/>
        <v>#N/A</v>
      </c>
      <c r="O190" s="165">
        <f ca="1">Schedule!K205</f>
        <v>0</v>
      </c>
      <c r="P190" s="164" t="e">
        <f t="shared" ca="1" si="37"/>
        <v>#N/A</v>
      </c>
      <c r="Q190" s="165">
        <f ca="1">Schedule!L205</f>
        <v>0</v>
      </c>
      <c r="R190" s="164" t="e">
        <f t="shared" ca="1" si="38"/>
        <v>#N/A</v>
      </c>
      <c r="S190" s="165">
        <f ca="1">Schedule!M205</f>
        <v>0</v>
      </c>
      <c r="T190" s="164" t="e">
        <f t="shared" ca="1" si="39"/>
        <v>#N/A</v>
      </c>
      <c r="U190" s="165">
        <f ca="1">Schedule!N205</f>
        <v>0</v>
      </c>
      <c r="V190" s="164" t="e">
        <f t="shared" ca="1" si="40"/>
        <v>#N/A</v>
      </c>
      <c r="W190" s="165">
        <f ca="1">Schedule!O205</f>
        <v>0</v>
      </c>
      <c r="X190" s="164" t="e">
        <f t="shared" ca="1" si="41"/>
        <v>#N/A</v>
      </c>
      <c r="Y190" s="165">
        <f ca="1">Schedule!P205</f>
        <v>0</v>
      </c>
      <c r="Z190" s="164" t="e">
        <f t="shared" ca="1" si="42"/>
        <v>#N/A</v>
      </c>
      <c r="AA190" s="165">
        <f ca="1">Schedule!Q205</f>
        <v>0</v>
      </c>
      <c r="AB190" s="164" t="e">
        <f t="shared" ca="1" si="43"/>
        <v>#N/A</v>
      </c>
      <c r="AC190" s="165">
        <f ca="1">Schedule!R205</f>
        <v>0</v>
      </c>
      <c r="AD190" s="164" t="e">
        <f t="shared" ca="1" si="44"/>
        <v>#N/A</v>
      </c>
      <c r="AE190" s="165">
        <f ca="1">Schedule!S205</f>
        <v>0</v>
      </c>
    </row>
    <row r="191" spans="1:31" x14ac:dyDescent="0.2">
      <c r="A191" s="161" t="e">
        <f ca="1">IF(ISNA(Schedule!B206),NA(),Schedule!B206)</f>
        <v>#N/A</v>
      </c>
      <c r="B191" s="164" t="e">
        <f t="shared" ca="1" si="30"/>
        <v>#N/A</v>
      </c>
      <c r="C191" s="165">
        <f ca="1">Schedule!E206</f>
        <v>0</v>
      </c>
      <c r="D191" s="164" t="e">
        <f t="shared" ca="1" si="31"/>
        <v>#N/A</v>
      </c>
      <c r="E191" s="165">
        <f ca="1">Schedule!F206</f>
        <v>0</v>
      </c>
      <c r="F191" s="164" t="e">
        <f t="shared" ca="1" si="32"/>
        <v>#N/A</v>
      </c>
      <c r="G191" s="165">
        <f ca="1">Schedule!G206</f>
        <v>0</v>
      </c>
      <c r="H191" s="164" t="e">
        <f t="shared" ca="1" si="33"/>
        <v>#N/A</v>
      </c>
      <c r="I191" s="165">
        <f ca="1">Schedule!H206</f>
        <v>0</v>
      </c>
      <c r="J191" s="164" t="e">
        <f t="shared" ca="1" si="34"/>
        <v>#N/A</v>
      </c>
      <c r="K191" s="165">
        <f ca="1">Schedule!I206</f>
        <v>0</v>
      </c>
      <c r="L191" s="164" t="e">
        <f t="shared" ca="1" si="35"/>
        <v>#N/A</v>
      </c>
      <c r="M191" s="165">
        <f ca="1">Schedule!J206</f>
        <v>0</v>
      </c>
      <c r="N191" s="164" t="e">
        <f t="shared" ca="1" si="36"/>
        <v>#N/A</v>
      </c>
      <c r="O191" s="165">
        <f ca="1">Schedule!K206</f>
        <v>0</v>
      </c>
      <c r="P191" s="164" t="e">
        <f t="shared" ca="1" si="37"/>
        <v>#N/A</v>
      </c>
      <c r="Q191" s="165">
        <f ca="1">Schedule!L206</f>
        <v>0</v>
      </c>
      <c r="R191" s="164" t="e">
        <f t="shared" ca="1" si="38"/>
        <v>#N/A</v>
      </c>
      <c r="S191" s="165">
        <f ca="1">Schedule!M206</f>
        <v>0</v>
      </c>
      <c r="T191" s="164" t="e">
        <f t="shared" ca="1" si="39"/>
        <v>#N/A</v>
      </c>
      <c r="U191" s="165">
        <f ca="1">Schedule!N206</f>
        <v>0</v>
      </c>
      <c r="V191" s="164" t="e">
        <f t="shared" ca="1" si="40"/>
        <v>#N/A</v>
      </c>
      <c r="W191" s="165">
        <f ca="1">Schedule!O206</f>
        <v>0</v>
      </c>
      <c r="X191" s="164" t="e">
        <f t="shared" ca="1" si="41"/>
        <v>#N/A</v>
      </c>
      <c r="Y191" s="165">
        <f ca="1">Schedule!P206</f>
        <v>0</v>
      </c>
      <c r="Z191" s="164" t="e">
        <f t="shared" ca="1" si="42"/>
        <v>#N/A</v>
      </c>
      <c r="AA191" s="165">
        <f ca="1">Schedule!Q206</f>
        <v>0</v>
      </c>
      <c r="AB191" s="164" t="e">
        <f t="shared" ca="1" si="43"/>
        <v>#N/A</v>
      </c>
      <c r="AC191" s="165">
        <f ca="1">Schedule!R206</f>
        <v>0</v>
      </c>
      <c r="AD191" s="164" t="e">
        <f t="shared" ca="1" si="44"/>
        <v>#N/A</v>
      </c>
      <c r="AE191" s="165">
        <f ca="1">Schedule!S206</f>
        <v>0</v>
      </c>
    </row>
    <row r="192" spans="1:31" x14ac:dyDescent="0.2">
      <c r="A192" s="161" t="e">
        <f ca="1">IF(ISNA(Schedule!B207),NA(),Schedule!B207)</f>
        <v>#N/A</v>
      </c>
      <c r="B192" s="164" t="e">
        <f t="shared" ca="1" si="30"/>
        <v>#N/A</v>
      </c>
      <c r="C192" s="165">
        <f ca="1">Schedule!E207</f>
        <v>0</v>
      </c>
      <c r="D192" s="164" t="e">
        <f t="shared" ca="1" si="31"/>
        <v>#N/A</v>
      </c>
      <c r="E192" s="165">
        <f ca="1">Schedule!F207</f>
        <v>0</v>
      </c>
      <c r="F192" s="164" t="e">
        <f t="shared" ca="1" si="32"/>
        <v>#N/A</v>
      </c>
      <c r="G192" s="165">
        <f ca="1">Schedule!G207</f>
        <v>0</v>
      </c>
      <c r="H192" s="164" t="e">
        <f t="shared" ca="1" si="33"/>
        <v>#N/A</v>
      </c>
      <c r="I192" s="165">
        <f ca="1">Schedule!H207</f>
        <v>0</v>
      </c>
      <c r="J192" s="164" t="e">
        <f t="shared" ca="1" si="34"/>
        <v>#N/A</v>
      </c>
      <c r="K192" s="165">
        <f ca="1">Schedule!I207</f>
        <v>0</v>
      </c>
      <c r="L192" s="164" t="e">
        <f t="shared" ca="1" si="35"/>
        <v>#N/A</v>
      </c>
      <c r="M192" s="165">
        <f ca="1">Schedule!J207</f>
        <v>0</v>
      </c>
      <c r="N192" s="164" t="e">
        <f t="shared" ca="1" si="36"/>
        <v>#N/A</v>
      </c>
      <c r="O192" s="165">
        <f ca="1">Schedule!K207</f>
        <v>0</v>
      </c>
      <c r="P192" s="164" t="e">
        <f t="shared" ca="1" si="37"/>
        <v>#N/A</v>
      </c>
      <c r="Q192" s="165">
        <f ca="1">Schedule!L207</f>
        <v>0</v>
      </c>
      <c r="R192" s="164" t="e">
        <f t="shared" ca="1" si="38"/>
        <v>#N/A</v>
      </c>
      <c r="S192" s="165">
        <f ca="1">Schedule!M207</f>
        <v>0</v>
      </c>
      <c r="T192" s="164" t="e">
        <f t="shared" ca="1" si="39"/>
        <v>#N/A</v>
      </c>
      <c r="U192" s="165">
        <f ca="1">Schedule!N207</f>
        <v>0</v>
      </c>
      <c r="V192" s="164" t="e">
        <f t="shared" ca="1" si="40"/>
        <v>#N/A</v>
      </c>
      <c r="W192" s="165">
        <f ca="1">Schedule!O207</f>
        <v>0</v>
      </c>
      <c r="X192" s="164" t="e">
        <f t="shared" ca="1" si="41"/>
        <v>#N/A</v>
      </c>
      <c r="Y192" s="165">
        <f ca="1">Schedule!P207</f>
        <v>0</v>
      </c>
      <c r="Z192" s="164" t="e">
        <f t="shared" ca="1" si="42"/>
        <v>#N/A</v>
      </c>
      <c r="AA192" s="165">
        <f ca="1">Schedule!Q207</f>
        <v>0</v>
      </c>
      <c r="AB192" s="164" t="e">
        <f t="shared" ca="1" si="43"/>
        <v>#N/A</v>
      </c>
      <c r="AC192" s="165">
        <f ca="1">Schedule!R207</f>
        <v>0</v>
      </c>
      <c r="AD192" s="164" t="e">
        <f t="shared" ca="1" si="44"/>
        <v>#N/A</v>
      </c>
      <c r="AE192" s="165">
        <f ca="1">Schedule!S207</f>
        <v>0</v>
      </c>
    </row>
    <row r="193" spans="1:31" x14ac:dyDescent="0.2">
      <c r="A193" s="161" t="e">
        <f ca="1">IF(ISNA(Schedule!B208),NA(),Schedule!B208)</f>
        <v>#N/A</v>
      </c>
      <c r="B193" s="164" t="e">
        <f t="shared" ca="1" si="30"/>
        <v>#N/A</v>
      </c>
      <c r="C193" s="165">
        <f ca="1">Schedule!E208</f>
        <v>0</v>
      </c>
      <c r="D193" s="164" t="e">
        <f t="shared" ca="1" si="31"/>
        <v>#N/A</v>
      </c>
      <c r="E193" s="165">
        <f ca="1">Schedule!F208</f>
        <v>0</v>
      </c>
      <c r="F193" s="164" t="e">
        <f t="shared" ca="1" si="32"/>
        <v>#N/A</v>
      </c>
      <c r="G193" s="165">
        <f ca="1">Schedule!G208</f>
        <v>0</v>
      </c>
      <c r="H193" s="164" t="e">
        <f t="shared" ca="1" si="33"/>
        <v>#N/A</v>
      </c>
      <c r="I193" s="165">
        <f ca="1">Schedule!H208</f>
        <v>0</v>
      </c>
      <c r="J193" s="164" t="e">
        <f t="shared" ca="1" si="34"/>
        <v>#N/A</v>
      </c>
      <c r="K193" s="165">
        <f ca="1">Schedule!I208</f>
        <v>0</v>
      </c>
      <c r="L193" s="164" t="e">
        <f t="shared" ca="1" si="35"/>
        <v>#N/A</v>
      </c>
      <c r="M193" s="165">
        <f ca="1">Schedule!J208</f>
        <v>0</v>
      </c>
      <c r="N193" s="164" t="e">
        <f t="shared" ca="1" si="36"/>
        <v>#N/A</v>
      </c>
      <c r="O193" s="165">
        <f ca="1">Schedule!K208</f>
        <v>0</v>
      </c>
      <c r="P193" s="164" t="e">
        <f t="shared" ca="1" si="37"/>
        <v>#N/A</v>
      </c>
      <c r="Q193" s="165">
        <f ca="1">Schedule!L208</f>
        <v>0</v>
      </c>
      <c r="R193" s="164" t="e">
        <f t="shared" ca="1" si="38"/>
        <v>#N/A</v>
      </c>
      <c r="S193" s="165">
        <f ca="1">Schedule!M208</f>
        <v>0</v>
      </c>
      <c r="T193" s="164" t="e">
        <f t="shared" ca="1" si="39"/>
        <v>#N/A</v>
      </c>
      <c r="U193" s="165">
        <f ca="1">Schedule!N208</f>
        <v>0</v>
      </c>
      <c r="V193" s="164" t="e">
        <f t="shared" ca="1" si="40"/>
        <v>#N/A</v>
      </c>
      <c r="W193" s="165">
        <f ca="1">Schedule!O208</f>
        <v>0</v>
      </c>
      <c r="X193" s="164" t="e">
        <f t="shared" ca="1" si="41"/>
        <v>#N/A</v>
      </c>
      <c r="Y193" s="165">
        <f ca="1">Schedule!P208</f>
        <v>0</v>
      </c>
      <c r="Z193" s="164" t="e">
        <f t="shared" ca="1" si="42"/>
        <v>#N/A</v>
      </c>
      <c r="AA193" s="165">
        <f ca="1">Schedule!Q208</f>
        <v>0</v>
      </c>
      <c r="AB193" s="164" t="e">
        <f t="shared" ca="1" si="43"/>
        <v>#N/A</v>
      </c>
      <c r="AC193" s="165">
        <f ca="1">Schedule!R208</f>
        <v>0</v>
      </c>
      <c r="AD193" s="164" t="e">
        <f t="shared" ca="1" si="44"/>
        <v>#N/A</v>
      </c>
      <c r="AE193" s="165">
        <f ca="1">Schedule!S208</f>
        <v>0</v>
      </c>
    </row>
    <row r="194" spans="1:31" x14ac:dyDescent="0.2">
      <c r="A194" s="161" t="e">
        <f ca="1">IF(ISNA(Schedule!B209),NA(),Schedule!B209)</f>
        <v>#N/A</v>
      </c>
      <c r="B194" s="164" t="e">
        <f t="shared" ca="1" si="30"/>
        <v>#N/A</v>
      </c>
      <c r="C194" s="165">
        <f ca="1">Schedule!E209</f>
        <v>0</v>
      </c>
      <c r="D194" s="164" t="e">
        <f t="shared" ca="1" si="31"/>
        <v>#N/A</v>
      </c>
      <c r="E194" s="165">
        <f ca="1">Schedule!F209</f>
        <v>0</v>
      </c>
      <c r="F194" s="164" t="e">
        <f t="shared" ca="1" si="32"/>
        <v>#N/A</v>
      </c>
      <c r="G194" s="165">
        <f ca="1">Schedule!G209</f>
        <v>0</v>
      </c>
      <c r="H194" s="164" t="e">
        <f t="shared" ca="1" si="33"/>
        <v>#N/A</v>
      </c>
      <c r="I194" s="165">
        <f ca="1">Schedule!H209</f>
        <v>0</v>
      </c>
      <c r="J194" s="164" t="e">
        <f t="shared" ca="1" si="34"/>
        <v>#N/A</v>
      </c>
      <c r="K194" s="165">
        <f ca="1">Schedule!I209</f>
        <v>0</v>
      </c>
      <c r="L194" s="164" t="e">
        <f t="shared" ca="1" si="35"/>
        <v>#N/A</v>
      </c>
      <c r="M194" s="165">
        <f ca="1">Schedule!J209</f>
        <v>0</v>
      </c>
      <c r="N194" s="164" t="e">
        <f t="shared" ca="1" si="36"/>
        <v>#N/A</v>
      </c>
      <c r="O194" s="165">
        <f ca="1">Schedule!K209</f>
        <v>0</v>
      </c>
      <c r="P194" s="164" t="e">
        <f t="shared" ca="1" si="37"/>
        <v>#N/A</v>
      </c>
      <c r="Q194" s="165">
        <f ca="1">Schedule!L209</f>
        <v>0</v>
      </c>
      <c r="R194" s="164" t="e">
        <f t="shared" ca="1" si="38"/>
        <v>#N/A</v>
      </c>
      <c r="S194" s="165">
        <f ca="1">Schedule!M209</f>
        <v>0</v>
      </c>
      <c r="T194" s="164" t="e">
        <f t="shared" ca="1" si="39"/>
        <v>#N/A</v>
      </c>
      <c r="U194" s="165">
        <f ca="1">Schedule!N209</f>
        <v>0</v>
      </c>
      <c r="V194" s="164" t="e">
        <f t="shared" ca="1" si="40"/>
        <v>#N/A</v>
      </c>
      <c r="W194" s="165">
        <f ca="1">Schedule!O209</f>
        <v>0</v>
      </c>
      <c r="X194" s="164" t="e">
        <f t="shared" ca="1" si="41"/>
        <v>#N/A</v>
      </c>
      <c r="Y194" s="165">
        <f ca="1">Schedule!P209</f>
        <v>0</v>
      </c>
      <c r="Z194" s="164" t="e">
        <f t="shared" ca="1" si="42"/>
        <v>#N/A</v>
      </c>
      <c r="AA194" s="165">
        <f ca="1">Schedule!Q209</f>
        <v>0</v>
      </c>
      <c r="AB194" s="164" t="e">
        <f t="shared" ca="1" si="43"/>
        <v>#N/A</v>
      </c>
      <c r="AC194" s="165">
        <f ca="1">Schedule!R209</f>
        <v>0</v>
      </c>
      <c r="AD194" s="164" t="e">
        <f t="shared" ca="1" si="44"/>
        <v>#N/A</v>
      </c>
      <c r="AE194" s="165">
        <f ca="1">Schedule!S209</f>
        <v>0</v>
      </c>
    </row>
    <row r="195" spans="1:31" x14ac:dyDescent="0.2">
      <c r="A195" s="161" t="e">
        <f ca="1">IF(ISNA(Schedule!B210),NA(),Schedule!B210)</f>
        <v>#N/A</v>
      </c>
      <c r="B195" s="164" t="e">
        <f t="shared" ca="1" si="30"/>
        <v>#N/A</v>
      </c>
      <c r="C195" s="165">
        <f ca="1">Schedule!E210</f>
        <v>0</v>
      </c>
      <c r="D195" s="164" t="e">
        <f t="shared" ca="1" si="31"/>
        <v>#N/A</v>
      </c>
      <c r="E195" s="165">
        <f ca="1">Schedule!F210</f>
        <v>0</v>
      </c>
      <c r="F195" s="164" t="e">
        <f t="shared" ca="1" si="32"/>
        <v>#N/A</v>
      </c>
      <c r="G195" s="165">
        <f ca="1">Schedule!G210</f>
        <v>0</v>
      </c>
      <c r="H195" s="164" t="e">
        <f t="shared" ca="1" si="33"/>
        <v>#N/A</v>
      </c>
      <c r="I195" s="165">
        <f ca="1">Schedule!H210</f>
        <v>0</v>
      </c>
      <c r="J195" s="164" t="e">
        <f t="shared" ca="1" si="34"/>
        <v>#N/A</v>
      </c>
      <c r="K195" s="165">
        <f ca="1">Schedule!I210</f>
        <v>0</v>
      </c>
      <c r="L195" s="164" t="e">
        <f t="shared" ca="1" si="35"/>
        <v>#N/A</v>
      </c>
      <c r="M195" s="165">
        <f ca="1">Schedule!J210</f>
        <v>0</v>
      </c>
      <c r="N195" s="164" t="e">
        <f t="shared" ca="1" si="36"/>
        <v>#N/A</v>
      </c>
      <c r="O195" s="165">
        <f ca="1">Schedule!K210</f>
        <v>0</v>
      </c>
      <c r="P195" s="164" t="e">
        <f t="shared" ca="1" si="37"/>
        <v>#N/A</v>
      </c>
      <c r="Q195" s="165">
        <f ca="1">Schedule!L210</f>
        <v>0</v>
      </c>
      <c r="R195" s="164" t="e">
        <f t="shared" ca="1" si="38"/>
        <v>#N/A</v>
      </c>
      <c r="S195" s="165">
        <f ca="1">Schedule!M210</f>
        <v>0</v>
      </c>
      <c r="T195" s="164" t="e">
        <f t="shared" ca="1" si="39"/>
        <v>#N/A</v>
      </c>
      <c r="U195" s="165">
        <f ca="1">Schedule!N210</f>
        <v>0</v>
      </c>
      <c r="V195" s="164" t="e">
        <f t="shared" ca="1" si="40"/>
        <v>#N/A</v>
      </c>
      <c r="W195" s="165">
        <f ca="1">Schedule!O210</f>
        <v>0</v>
      </c>
      <c r="X195" s="164" t="e">
        <f t="shared" ca="1" si="41"/>
        <v>#N/A</v>
      </c>
      <c r="Y195" s="165">
        <f ca="1">Schedule!P210</f>
        <v>0</v>
      </c>
      <c r="Z195" s="164" t="e">
        <f t="shared" ca="1" si="42"/>
        <v>#N/A</v>
      </c>
      <c r="AA195" s="165">
        <f ca="1">Schedule!Q210</f>
        <v>0</v>
      </c>
      <c r="AB195" s="164" t="e">
        <f t="shared" ca="1" si="43"/>
        <v>#N/A</v>
      </c>
      <c r="AC195" s="165">
        <f ca="1">Schedule!R210</f>
        <v>0</v>
      </c>
      <c r="AD195" s="164" t="e">
        <f t="shared" ca="1" si="44"/>
        <v>#N/A</v>
      </c>
      <c r="AE195" s="165">
        <f ca="1">Schedule!S210</f>
        <v>0</v>
      </c>
    </row>
    <row r="196" spans="1:31" x14ac:dyDescent="0.2">
      <c r="A196" s="161" t="e">
        <f ca="1">IF(ISNA(Schedule!B211),NA(),Schedule!B211)</f>
        <v>#N/A</v>
      </c>
      <c r="B196" s="164" t="e">
        <f t="shared" ca="1" si="30"/>
        <v>#N/A</v>
      </c>
      <c r="C196" s="165">
        <f ca="1">Schedule!E211</f>
        <v>0</v>
      </c>
      <c r="D196" s="164" t="e">
        <f t="shared" ca="1" si="31"/>
        <v>#N/A</v>
      </c>
      <c r="E196" s="165">
        <f ca="1">Schedule!F211</f>
        <v>0</v>
      </c>
      <c r="F196" s="164" t="e">
        <f t="shared" ca="1" si="32"/>
        <v>#N/A</v>
      </c>
      <c r="G196" s="165">
        <f ca="1">Schedule!G211</f>
        <v>0</v>
      </c>
      <c r="H196" s="164" t="e">
        <f t="shared" ca="1" si="33"/>
        <v>#N/A</v>
      </c>
      <c r="I196" s="165">
        <f ca="1">Schedule!H211</f>
        <v>0</v>
      </c>
      <c r="J196" s="164" t="e">
        <f t="shared" ca="1" si="34"/>
        <v>#N/A</v>
      </c>
      <c r="K196" s="165">
        <f ca="1">Schedule!I211</f>
        <v>0</v>
      </c>
      <c r="L196" s="164" t="e">
        <f t="shared" ca="1" si="35"/>
        <v>#N/A</v>
      </c>
      <c r="M196" s="165">
        <f ca="1">Schedule!J211</f>
        <v>0</v>
      </c>
      <c r="N196" s="164" t="e">
        <f t="shared" ca="1" si="36"/>
        <v>#N/A</v>
      </c>
      <c r="O196" s="165">
        <f ca="1">Schedule!K211</f>
        <v>0</v>
      </c>
      <c r="P196" s="164" t="e">
        <f t="shared" ca="1" si="37"/>
        <v>#N/A</v>
      </c>
      <c r="Q196" s="165">
        <f ca="1">Schedule!L211</f>
        <v>0</v>
      </c>
      <c r="R196" s="164" t="e">
        <f t="shared" ca="1" si="38"/>
        <v>#N/A</v>
      </c>
      <c r="S196" s="165">
        <f ca="1">Schedule!M211</f>
        <v>0</v>
      </c>
      <c r="T196" s="164" t="e">
        <f t="shared" ca="1" si="39"/>
        <v>#N/A</v>
      </c>
      <c r="U196" s="165">
        <f ca="1">Schedule!N211</f>
        <v>0</v>
      </c>
      <c r="V196" s="164" t="e">
        <f t="shared" ca="1" si="40"/>
        <v>#N/A</v>
      </c>
      <c r="W196" s="165">
        <f ca="1">Schedule!O211</f>
        <v>0</v>
      </c>
      <c r="X196" s="164" t="e">
        <f t="shared" ca="1" si="41"/>
        <v>#N/A</v>
      </c>
      <c r="Y196" s="165">
        <f ca="1">Schedule!P211</f>
        <v>0</v>
      </c>
      <c r="Z196" s="164" t="e">
        <f t="shared" ca="1" si="42"/>
        <v>#N/A</v>
      </c>
      <c r="AA196" s="165">
        <f ca="1">Schedule!Q211</f>
        <v>0</v>
      </c>
      <c r="AB196" s="164" t="e">
        <f t="shared" ca="1" si="43"/>
        <v>#N/A</v>
      </c>
      <c r="AC196" s="165">
        <f ca="1">Schedule!R211</f>
        <v>0</v>
      </c>
      <c r="AD196" s="164" t="e">
        <f t="shared" ca="1" si="44"/>
        <v>#N/A</v>
      </c>
      <c r="AE196" s="165">
        <f ca="1">Schedule!S211</f>
        <v>0</v>
      </c>
    </row>
    <row r="197" spans="1:31" x14ac:dyDescent="0.2">
      <c r="A197" s="161" t="e">
        <f ca="1">IF(ISNA(Schedule!B212),NA(),Schedule!B212)</f>
        <v>#N/A</v>
      </c>
      <c r="B197" s="164" t="e">
        <f t="shared" ca="1" si="30"/>
        <v>#N/A</v>
      </c>
      <c r="C197" s="165">
        <f ca="1">Schedule!E212</f>
        <v>0</v>
      </c>
      <c r="D197" s="164" t="e">
        <f t="shared" ca="1" si="31"/>
        <v>#N/A</v>
      </c>
      <c r="E197" s="165">
        <f ca="1">Schedule!F212</f>
        <v>0</v>
      </c>
      <c r="F197" s="164" t="e">
        <f t="shared" ca="1" si="32"/>
        <v>#N/A</v>
      </c>
      <c r="G197" s="165">
        <f ca="1">Schedule!G212</f>
        <v>0</v>
      </c>
      <c r="H197" s="164" t="e">
        <f t="shared" ca="1" si="33"/>
        <v>#N/A</v>
      </c>
      <c r="I197" s="165">
        <f ca="1">Schedule!H212</f>
        <v>0</v>
      </c>
      <c r="J197" s="164" t="e">
        <f t="shared" ca="1" si="34"/>
        <v>#N/A</v>
      </c>
      <c r="K197" s="165">
        <f ca="1">Schedule!I212</f>
        <v>0</v>
      </c>
      <c r="L197" s="164" t="e">
        <f t="shared" ca="1" si="35"/>
        <v>#N/A</v>
      </c>
      <c r="M197" s="165">
        <f ca="1">Schedule!J212</f>
        <v>0</v>
      </c>
      <c r="N197" s="164" t="e">
        <f t="shared" ca="1" si="36"/>
        <v>#N/A</v>
      </c>
      <c r="O197" s="165">
        <f ca="1">Schedule!K212</f>
        <v>0</v>
      </c>
      <c r="P197" s="164" t="e">
        <f t="shared" ca="1" si="37"/>
        <v>#N/A</v>
      </c>
      <c r="Q197" s="165">
        <f ca="1">Schedule!L212</f>
        <v>0</v>
      </c>
      <c r="R197" s="164" t="e">
        <f t="shared" ca="1" si="38"/>
        <v>#N/A</v>
      </c>
      <c r="S197" s="165">
        <f ca="1">Schedule!M212</f>
        <v>0</v>
      </c>
      <c r="T197" s="164" t="e">
        <f t="shared" ca="1" si="39"/>
        <v>#N/A</v>
      </c>
      <c r="U197" s="165">
        <f ca="1">Schedule!N212</f>
        <v>0</v>
      </c>
      <c r="V197" s="164" t="e">
        <f t="shared" ca="1" si="40"/>
        <v>#N/A</v>
      </c>
      <c r="W197" s="165">
        <f ca="1">Schedule!O212</f>
        <v>0</v>
      </c>
      <c r="X197" s="164" t="e">
        <f t="shared" ca="1" si="41"/>
        <v>#N/A</v>
      </c>
      <c r="Y197" s="165">
        <f ca="1">Schedule!P212</f>
        <v>0</v>
      </c>
      <c r="Z197" s="164" t="e">
        <f t="shared" ca="1" si="42"/>
        <v>#N/A</v>
      </c>
      <c r="AA197" s="165">
        <f ca="1">Schedule!Q212</f>
        <v>0</v>
      </c>
      <c r="AB197" s="164" t="e">
        <f t="shared" ca="1" si="43"/>
        <v>#N/A</v>
      </c>
      <c r="AC197" s="165">
        <f ca="1">Schedule!R212</f>
        <v>0</v>
      </c>
      <c r="AD197" s="164" t="e">
        <f t="shared" ca="1" si="44"/>
        <v>#N/A</v>
      </c>
      <c r="AE197" s="165">
        <f ca="1">Schedule!S212</f>
        <v>0</v>
      </c>
    </row>
    <row r="198" spans="1:31" x14ac:dyDescent="0.2">
      <c r="A198" s="161" t="e">
        <f ca="1">IF(ISNA(Schedule!B213),NA(),Schedule!B213)</f>
        <v>#N/A</v>
      </c>
      <c r="B198" s="164" t="e">
        <f t="shared" ref="B198:B261" ca="1" si="45">IF(OR(ROW()=2,C198&lt;&gt;0),-COLUMN()/2-1,NA())</f>
        <v>#N/A</v>
      </c>
      <c r="C198" s="165">
        <f ca="1">Schedule!E213</f>
        <v>0</v>
      </c>
      <c r="D198" s="164" t="e">
        <f t="shared" ref="D198:D261" ca="1" si="46">IF(OR(ROW()=2,E198&lt;&gt;0),-COLUMN()/2-1,NA())</f>
        <v>#N/A</v>
      </c>
      <c r="E198" s="165">
        <f ca="1">Schedule!F213</f>
        <v>0</v>
      </c>
      <c r="F198" s="164" t="e">
        <f t="shared" ref="F198:F261" ca="1" si="47">IF(OR(ROW()=2,G198&lt;&gt;0),-COLUMN()/2-1,NA())</f>
        <v>#N/A</v>
      </c>
      <c r="G198" s="165">
        <f ca="1">Schedule!G213</f>
        <v>0</v>
      </c>
      <c r="H198" s="164" t="e">
        <f t="shared" ref="H198:H261" ca="1" si="48">IF(OR(ROW()=2,I198&lt;&gt;0),-COLUMN()/2-1,NA())</f>
        <v>#N/A</v>
      </c>
      <c r="I198" s="165">
        <f ca="1">Schedule!H213</f>
        <v>0</v>
      </c>
      <c r="J198" s="164" t="e">
        <f t="shared" ref="J198:J261" ca="1" si="49">IF(OR(ROW()=2,K198&lt;&gt;0),-COLUMN()/2-1,NA())</f>
        <v>#N/A</v>
      </c>
      <c r="K198" s="165">
        <f ca="1">Schedule!I213</f>
        <v>0</v>
      </c>
      <c r="L198" s="164" t="e">
        <f t="shared" ref="L198:L261" ca="1" si="50">IF(OR(ROW()=2,M198&lt;&gt;0),-COLUMN()/2-1,NA())</f>
        <v>#N/A</v>
      </c>
      <c r="M198" s="165">
        <f ca="1">Schedule!J213</f>
        <v>0</v>
      </c>
      <c r="N198" s="164" t="e">
        <f t="shared" ref="N198:N261" ca="1" si="51">IF(OR(ROW()=2,O198&lt;&gt;0),-COLUMN()/2-1,NA())</f>
        <v>#N/A</v>
      </c>
      <c r="O198" s="165">
        <f ca="1">Schedule!K213</f>
        <v>0</v>
      </c>
      <c r="P198" s="164" t="e">
        <f t="shared" ref="P198:P261" ca="1" si="52">IF(OR(ROW()=2,Q198&lt;&gt;0),-COLUMN()/2-1,NA())</f>
        <v>#N/A</v>
      </c>
      <c r="Q198" s="165">
        <f ca="1">Schedule!L213</f>
        <v>0</v>
      </c>
      <c r="R198" s="164" t="e">
        <f t="shared" ref="R198:R261" ca="1" si="53">IF(OR(ROW()=2,S198&lt;&gt;0),-COLUMN()/2-1,NA())</f>
        <v>#N/A</v>
      </c>
      <c r="S198" s="165">
        <f ca="1">Schedule!M213</f>
        <v>0</v>
      </c>
      <c r="T198" s="164" t="e">
        <f t="shared" ref="T198:T261" ca="1" si="54">IF(OR(ROW()=2,U198&lt;&gt;0),-COLUMN()/2-1,NA())</f>
        <v>#N/A</v>
      </c>
      <c r="U198" s="165">
        <f ca="1">Schedule!N213</f>
        <v>0</v>
      </c>
      <c r="V198" s="164" t="e">
        <f t="shared" ref="V198:V261" ca="1" si="55">IF(OR(ROW()=2,W198&lt;&gt;0),-COLUMN()/2-1,NA())</f>
        <v>#N/A</v>
      </c>
      <c r="W198" s="165">
        <f ca="1">Schedule!O213</f>
        <v>0</v>
      </c>
      <c r="X198" s="164" t="e">
        <f t="shared" ref="X198:X261" ca="1" si="56">IF(OR(ROW()=2,Y198&lt;&gt;0),-COLUMN()/2-1,NA())</f>
        <v>#N/A</v>
      </c>
      <c r="Y198" s="165">
        <f ca="1">Schedule!P213</f>
        <v>0</v>
      </c>
      <c r="Z198" s="164" t="e">
        <f t="shared" ref="Z198:Z261" ca="1" si="57">IF(OR(ROW()=2,AA198&lt;&gt;0),-COLUMN()/2-1,NA())</f>
        <v>#N/A</v>
      </c>
      <c r="AA198" s="165">
        <f ca="1">Schedule!Q213</f>
        <v>0</v>
      </c>
      <c r="AB198" s="164" t="e">
        <f t="shared" ref="AB198:AB261" ca="1" si="58">IF(OR(ROW()=2,AC198&lt;&gt;0),-COLUMN()/2-1,NA())</f>
        <v>#N/A</v>
      </c>
      <c r="AC198" s="165">
        <f ca="1">Schedule!R213</f>
        <v>0</v>
      </c>
      <c r="AD198" s="164" t="e">
        <f t="shared" ref="AD198:AD261" ca="1" si="59">IF(OR(ROW()=2,AE198&lt;&gt;0),-COLUMN()/2-1,NA())</f>
        <v>#N/A</v>
      </c>
      <c r="AE198" s="165">
        <f ca="1">Schedule!S213</f>
        <v>0</v>
      </c>
    </row>
    <row r="199" spans="1:31" x14ac:dyDescent="0.2">
      <c r="A199" s="161" t="e">
        <f ca="1">IF(ISNA(Schedule!B214),NA(),Schedule!B214)</f>
        <v>#N/A</v>
      </c>
      <c r="B199" s="164" t="e">
        <f t="shared" ca="1" si="45"/>
        <v>#N/A</v>
      </c>
      <c r="C199" s="165">
        <f ca="1">Schedule!E214</f>
        <v>0</v>
      </c>
      <c r="D199" s="164" t="e">
        <f t="shared" ca="1" si="46"/>
        <v>#N/A</v>
      </c>
      <c r="E199" s="165">
        <f ca="1">Schedule!F214</f>
        <v>0</v>
      </c>
      <c r="F199" s="164" t="e">
        <f t="shared" ca="1" si="47"/>
        <v>#N/A</v>
      </c>
      <c r="G199" s="165">
        <f ca="1">Schedule!G214</f>
        <v>0</v>
      </c>
      <c r="H199" s="164" t="e">
        <f t="shared" ca="1" si="48"/>
        <v>#N/A</v>
      </c>
      <c r="I199" s="165">
        <f ca="1">Schedule!H214</f>
        <v>0</v>
      </c>
      <c r="J199" s="164" t="e">
        <f t="shared" ca="1" si="49"/>
        <v>#N/A</v>
      </c>
      <c r="K199" s="165">
        <f ca="1">Schedule!I214</f>
        <v>0</v>
      </c>
      <c r="L199" s="164" t="e">
        <f t="shared" ca="1" si="50"/>
        <v>#N/A</v>
      </c>
      <c r="M199" s="165">
        <f ca="1">Schedule!J214</f>
        <v>0</v>
      </c>
      <c r="N199" s="164" t="e">
        <f t="shared" ca="1" si="51"/>
        <v>#N/A</v>
      </c>
      <c r="O199" s="165">
        <f ca="1">Schedule!K214</f>
        <v>0</v>
      </c>
      <c r="P199" s="164" t="e">
        <f t="shared" ca="1" si="52"/>
        <v>#N/A</v>
      </c>
      <c r="Q199" s="165">
        <f ca="1">Schedule!L214</f>
        <v>0</v>
      </c>
      <c r="R199" s="164" t="e">
        <f t="shared" ca="1" si="53"/>
        <v>#N/A</v>
      </c>
      <c r="S199" s="165">
        <f ca="1">Schedule!M214</f>
        <v>0</v>
      </c>
      <c r="T199" s="164" t="e">
        <f t="shared" ca="1" si="54"/>
        <v>#N/A</v>
      </c>
      <c r="U199" s="165">
        <f ca="1">Schedule!N214</f>
        <v>0</v>
      </c>
      <c r="V199" s="164" t="e">
        <f t="shared" ca="1" si="55"/>
        <v>#N/A</v>
      </c>
      <c r="W199" s="165">
        <f ca="1">Schedule!O214</f>
        <v>0</v>
      </c>
      <c r="X199" s="164" t="e">
        <f t="shared" ca="1" si="56"/>
        <v>#N/A</v>
      </c>
      <c r="Y199" s="165">
        <f ca="1">Schedule!P214</f>
        <v>0</v>
      </c>
      <c r="Z199" s="164" t="e">
        <f t="shared" ca="1" si="57"/>
        <v>#N/A</v>
      </c>
      <c r="AA199" s="165">
        <f ca="1">Schedule!Q214</f>
        <v>0</v>
      </c>
      <c r="AB199" s="164" t="e">
        <f t="shared" ca="1" si="58"/>
        <v>#N/A</v>
      </c>
      <c r="AC199" s="165">
        <f ca="1">Schedule!R214</f>
        <v>0</v>
      </c>
      <c r="AD199" s="164" t="e">
        <f t="shared" ca="1" si="59"/>
        <v>#N/A</v>
      </c>
      <c r="AE199" s="165">
        <f ca="1">Schedule!S214</f>
        <v>0</v>
      </c>
    </row>
    <row r="200" spans="1:31" x14ac:dyDescent="0.2">
      <c r="A200" s="161" t="e">
        <f ca="1">IF(ISNA(Schedule!B215),NA(),Schedule!B215)</f>
        <v>#N/A</v>
      </c>
      <c r="B200" s="164" t="e">
        <f t="shared" ca="1" si="45"/>
        <v>#N/A</v>
      </c>
      <c r="C200" s="165">
        <f ca="1">Schedule!E215</f>
        <v>0</v>
      </c>
      <c r="D200" s="164" t="e">
        <f t="shared" ca="1" si="46"/>
        <v>#N/A</v>
      </c>
      <c r="E200" s="165">
        <f ca="1">Schedule!F215</f>
        <v>0</v>
      </c>
      <c r="F200" s="164" t="e">
        <f t="shared" ca="1" si="47"/>
        <v>#N/A</v>
      </c>
      <c r="G200" s="165">
        <f ca="1">Schedule!G215</f>
        <v>0</v>
      </c>
      <c r="H200" s="164" t="e">
        <f t="shared" ca="1" si="48"/>
        <v>#N/A</v>
      </c>
      <c r="I200" s="165">
        <f ca="1">Schedule!H215</f>
        <v>0</v>
      </c>
      <c r="J200" s="164" t="e">
        <f t="shared" ca="1" si="49"/>
        <v>#N/A</v>
      </c>
      <c r="K200" s="165">
        <f ca="1">Schedule!I215</f>
        <v>0</v>
      </c>
      <c r="L200" s="164" t="e">
        <f t="shared" ca="1" si="50"/>
        <v>#N/A</v>
      </c>
      <c r="M200" s="165">
        <f ca="1">Schedule!J215</f>
        <v>0</v>
      </c>
      <c r="N200" s="164" t="e">
        <f t="shared" ca="1" si="51"/>
        <v>#N/A</v>
      </c>
      <c r="O200" s="165">
        <f ca="1">Schedule!K215</f>
        <v>0</v>
      </c>
      <c r="P200" s="164" t="e">
        <f t="shared" ca="1" si="52"/>
        <v>#N/A</v>
      </c>
      <c r="Q200" s="165">
        <f ca="1">Schedule!L215</f>
        <v>0</v>
      </c>
      <c r="R200" s="164" t="e">
        <f t="shared" ca="1" si="53"/>
        <v>#N/A</v>
      </c>
      <c r="S200" s="165">
        <f ca="1">Schedule!M215</f>
        <v>0</v>
      </c>
      <c r="T200" s="164" t="e">
        <f t="shared" ca="1" si="54"/>
        <v>#N/A</v>
      </c>
      <c r="U200" s="165">
        <f ca="1">Schedule!N215</f>
        <v>0</v>
      </c>
      <c r="V200" s="164" t="e">
        <f t="shared" ca="1" si="55"/>
        <v>#N/A</v>
      </c>
      <c r="W200" s="165">
        <f ca="1">Schedule!O215</f>
        <v>0</v>
      </c>
      <c r="X200" s="164" t="e">
        <f t="shared" ca="1" si="56"/>
        <v>#N/A</v>
      </c>
      <c r="Y200" s="165">
        <f ca="1">Schedule!P215</f>
        <v>0</v>
      </c>
      <c r="Z200" s="164" t="e">
        <f t="shared" ca="1" si="57"/>
        <v>#N/A</v>
      </c>
      <c r="AA200" s="165">
        <f ca="1">Schedule!Q215</f>
        <v>0</v>
      </c>
      <c r="AB200" s="164" t="e">
        <f t="shared" ca="1" si="58"/>
        <v>#N/A</v>
      </c>
      <c r="AC200" s="165">
        <f ca="1">Schedule!R215</f>
        <v>0</v>
      </c>
      <c r="AD200" s="164" t="e">
        <f t="shared" ca="1" si="59"/>
        <v>#N/A</v>
      </c>
      <c r="AE200" s="165">
        <f ca="1">Schedule!S215</f>
        <v>0</v>
      </c>
    </row>
    <row r="201" spans="1:31" x14ac:dyDescent="0.2">
      <c r="A201" s="161" t="e">
        <f ca="1">IF(ISNA(Schedule!B216),NA(),Schedule!B216)</f>
        <v>#N/A</v>
      </c>
      <c r="B201" s="164" t="e">
        <f t="shared" ca="1" si="45"/>
        <v>#N/A</v>
      </c>
      <c r="C201" s="165">
        <f ca="1">Schedule!E216</f>
        <v>0</v>
      </c>
      <c r="D201" s="164" t="e">
        <f t="shared" ca="1" si="46"/>
        <v>#N/A</v>
      </c>
      <c r="E201" s="165">
        <f ca="1">Schedule!F216</f>
        <v>0</v>
      </c>
      <c r="F201" s="164" t="e">
        <f t="shared" ca="1" si="47"/>
        <v>#N/A</v>
      </c>
      <c r="G201" s="165">
        <f ca="1">Schedule!G216</f>
        <v>0</v>
      </c>
      <c r="H201" s="164" t="e">
        <f t="shared" ca="1" si="48"/>
        <v>#N/A</v>
      </c>
      <c r="I201" s="165">
        <f ca="1">Schedule!H216</f>
        <v>0</v>
      </c>
      <c r="J201" s="164" t="e">
        <f t="shared" ca="1" si="49"/>
        <v>#N/A</v>
      </c>
      <c r="K201" s="165">
        <f ca="1">Schedule!I216</f>
        <v>0</v>
      </c>
      <c r="L201" s="164" t="e">
        <f t="shared" ca="1" si="50"/>
        <v>#N/A</v>
      </c>
      <c r="M201" s="165">
        <f ca="1">Schedule!J216</f>
        <v>0</v>
      </c>
      <c r="N201" s="164" t="e">
        <f t="shared" ca="1" si="51"/>
        <v>#N/A</v>
      </c>
      <c r="O201" s="165">
        <f ca="1">Schedule!K216</f>
        <v>0</v>
      </c>
      <c r="P201" s="164" t="e">
        <f t="shared" ca="1" si="52"/>
        <v>#N/A</v>
      </c>
      <c r="Q201" s="165">
        <f ca="1">Schedule!L216</f>
        <v>0</v>
      </c>
      <c r="R201" s="164" t="e">
        <f t="shared" ca="1" si="53"/>
        <v>#N/A</v>
      </c>
      <c r="S201" s="165">
        <f ca="1">Schedule!M216</f>
        <v>0</v>
      </c>
      <c r="T201" s="164" t="e">
        <f t="shared" ca="1" si="54"/>
        <v>#N/A</v>
      </c>
      <c r="U201" s="165">
        <f ca="1">Schedule!N216</f>
        <v>0</v>
      </c>
      <c r="V201" s="164" t="e">
        <f t="shared" ca="1" si="55"/>
        <v>#N/A</v>
      </c>
      <c r="W201" s="165">
        <f ca="1">Schedule!O216</f>
        <v>0</v>
      </c>
      <c r="X201" s="164" t="e">
        <f t="shared" ca="1" si="56"/>
        <v>#N/A</v>
      </c>
      <c r="Y201" s="165">
        <f ca="1">Schedule!P216</f>
        <v>0</v>
      </c>
      <c r="Z201" s="164" t="e">
        <f t="shared" ca="1" si="57"/>
        <v>#N/A</v>
      </c>
      <c r="AA201" s="165">
        <f ca="1">Schedule!Q216</f>
        <v>0</v>
      </c>
      <c r="AB201" s="164" t="e">
        <f t="shared" ca="1" si="58"/>
        <v>#N/A</v>
      </c>
      <c r="AC201" s="165">
        <f ca="1">Schedule!R216</f>
        <v>0</v>
      </c>
      <c r="AD201" s="164" t="e">
        <f t="shared" ca="1" si="59"/>
        <v>#N/A</v>
      </c>
      <c r="AE201" s="165">
        <f ca="1">Schedule!S216</f>
        <v>0</v>
      </c>
    </row>
    <row r="202" spans="1:31" x14ac:dyDescent="0.2">
      <c r="A202" s="161" t="e">
        <f ca="1">IF(ISNA(Schedule!B217),NA(),Schedule!B217)</f>
        <v>#N/A</v>
      </c>
      <c r="B202" s="164" t="e">
        <f t="shared" ca="1" si="45"/>
        <v>#N/A</v>
      </c>
      <c r="C202" s="165">
        <f ca="1">Schedule!E217</f>
        <v>0</v>
      </c>
      <c r="D202" s="164" t="e">
        <f t="shared" ca="1" si="46"/>
        <v>#N/A</v>
      </c>
      <c r="E202" s="165">
        <f ca="1">Schedule!F217</f>
        <v>0</v>
      </c>
      <c r="F202" s="164" t="e">
        <f t="shared" ca="1" si="47"/>
        <v>#N/A</v>
      </c>
      <c r="G202" s="165">
        <f ca="1">Schedule!G217</f>
        <v>0</v>
      </c>
      <c r="H202" s="164" t="e">
        <f t="shared" ca="1" si="48"/>
        <v>#N/A</v>
      </c>
      <c r="I202" s="165">
        <f ca="1">Schedule!H217</f>
        <v>0</v>
      </c>
      <c r="J202" s="164" t="e">
        <f t="shared" ca="1" si="49"/>
        <v>#N/A</v>
      </c>
      <c r="K202" s="165">
        <f ca="1">Schedule!I217</f>
        <v>0</v>
      </c>
      <c r="L202" s="164" t="e">
        <f t="shared" ca="1" si="50"/>
        <v>#N/A</v>
      </c>
      <c r="M202" s="165">
        <f ca="1">Schedule!J217</f>
        <v>0</v>
      </c>
      <c r="N202" s="164" t="e">
        <f t="shared" ca="1" si="51"/>
        <v>#N/A</v>
      </c>
      <c r="O202" s="165">
        <f ca="1">Schedule!K217</f>
        <v>0</v>
      </c>
      <c r="P202" s="164" t="e">
        <f t="shared" ca="1" si="52"/>
        <v>#N/A</v>
      </c>
      <c r="Q202" s="165">
        <f ca="1">Schedule!L217</f>
        <v>0</v>
      </c>
      <c r="R202" s="164" t="e">
        <f t="shared" ca="1" si="53"/>
        <v>#N/A</v>
      </c>
      <c r="S202" s="165">
        <f ca="1">Schedule!M217</f>
        <v>0</v>
      </c>
      <c r="T202" s="164" t="e">
        <f t="shared" ca="1" si="54"/>
        <v>#N/A</v>
      </c>
      <c r="U202" s="165">
        <f ca="1">Schedule!N217</f>
        <v>0</v>
      </c>
      <c r="V202" s="164" t="e">
        <f t="shared" ca="1" si="55"/>
        <v>#N/A</v>
      </c>
      <c r="W202" s="165">
        <f ca="1">Schedule!O217</f>
        <v>0</v>
      </c>
      <c r="X202" s="164" t="e">
        <f t="shared" ca="1" si="56"/>
        <v>#N/A</v>
      </c>
      <c r="Y202" s="165">
        <f ca="1">Schedule!P217</f>
        <v>0</v>
      </c>
      <c r="Z202" s="164" t="e">
        <f t="shared" ca="1" si="57"/>
        <v>#N/A</v>
      </c>
      <c r="AA202" s="165">
        <f ca="1">Schedule!Q217</f>
        <v>0</v>
      </c>
      <c r="AB202" s="164" t="e">
        <f t="shared" ca="1" si="58"/>
        <v>#N/A</v>
      </c>
      <c r="AC202" s="165">
        <f ca="1">Schedule!R217</f>
        <v>0</v>
      </c>
      <c r="AD202" s="164" t="e">
        <f t="shared" ca="1" si="59"/>
        <v>#N/A</v>
      </c>
      <c r="AE202" s="165">
        <f ca="1">Schedule!S217</f>
        <v>0</v>
      </c>
    </row>
    <row r="203" spans="1:31" x14ac:dyDescent="0.2">
      <c r="A203" s="161" t="e">
        <f ca="1">IF(ISNA(Schedule!B218),NA(),Schedule!B218)</f>
        <v>#N/A</v>
      </c>
      <c r="B203" s="164" t="e">
        <f t="shared" ca="1" si="45"/>
        <v>#N/A</v>
      </c>
      <c r="C203" s="165">
        <f ca="1">Schedule!E218</f>
        <v>0</v>
      </c>
      <c r="D203" s="164" t="e">
        <f t="shared" ca="1" si="46"/>
        <v>#N/A</v>
      </c>
      <c r="E203" s="165">
        <f ca="1">Schedule!F218</f>
        <v>0</v>
      </c>
      <c r="F203" s="164" t="e">
        <f t="shared" ca="1" si="47"/>
        <v>#N/A</v>
      </c>
      <c r="G203" s="165">
        <f ca="1">Schedule!G218</f>
        <v>0</v>
      </c>
      <c r="H203" s="164" t="e">
        <f t="shared" ca="1" si="48"/>
        <v>#N/A</v>
      </c>
      <c r="I203" s="165">
        <f ca="1">Schedule!H218</f>
        <v>0</v>
      </c>
      <c r="J203" s="164" t="e">
        <f t="shared" ca="1" si="49"/>
        <v>#N/A</v>
      </c>
      <c r="K203" s="165">
        <f ca="1">Schedule!I218</f>
        <v>0</v>
      </c>
      <c r="L203" s="164" t="e">
        <f t="shared" ca="1" si="50"/>
        <v>#N/A</v>
      </c>
      <c r="M203" s="165">
        <f ca="1">Schedule!J218</f>
        <v>0</v>
      </c>
      <c r="N203" s="164" t="e">
        <f t="shared" ca="1" si="51"/>
        <v>#N/A</v>
      </c>
      <c r="O203" s="165">
        <f ca="1">Schedule!K218</f>
        <v>0</v>
      </c>
      <c r="P203" s="164" t="e">
        <f t="shared" ca="1" si="52"/>
        <v>#N/A</v>
      </c>
      <c r="Q203" s="165">
        <f ca="1">Schedule!L218</f>
        <v>0</v>
      </c>
      <c r="R203" s="164" t="e">
        <f t="shared" ca="1" si="53"/>
        <v>#N/A</v>
      </c>
      <c r="S203" s="165">
        <f ca="1">Schedule!M218</f>
        <v>0</v>
      </c>
      <c r="T203" s="164" t="e">
        <f t="shared" ca="1" si="54"/>
        <v>#N/A</v>
      </c>
      <c r="U203" s="165">
        <f ca="1">Schedule!N218</f>
        <v>0</v>
      </c>
      <c r="V203" s="164" t="e">
        <f t="shared" ca="1" si="55"/>
        <v>#N/A</v>
      </c>
      <c r="W203" s="165">
        <f ca="1">Schedule!O218</f>
        <v>0</v>
      </c>
      <c r="X203" s="164" t="e">
        <f t="shared" ca="1" si="56"/>
        <v>#N/A</v>
      </c>
      <c r="Y203" s="165">
        <f ca="1">Schedule!P218</f>
        <v>0</v>
      </c>
      <c r="Z203" s="164" t="e">
        <f t="shared" ca="1" si="57"/>
        <v>#N/A</v>
      </c>
      <c r="AA203" s="165">
        <f ca="1">Schedule!Q218</f>
        <v>0</v>
      </c>
      <c r="AB203" s="164" t="e">
        <f t="shared" ca="1" si="58"/>
        <v>#N/A</v>
      </c>
      <c r="AC203" s="165">
        <f ca="1">Schedule!R218</f>
        <v>0</v>
      </c>
      <c r="AD203" s="164" t="e">
        <f t="shared" ca="1" si="59"/>
        <v>#N/A</v>
      </c>
      <c r="AE203" s="165">
        <f ca="1">Schedule!S218</f>
        <v>0</v>
      </c>
    </row>
    <row r="204" spans="1:31" x14ac:dyDescent="0.2">
      <c r="A204" s="161" t="e">
        <f ca="1">IF(ISNA(Schedule!B219),NA(),Schedule!B219)</f>
        <v>#N/A</v>
      </c>
      <c r="B204" s="164" t="e">
        <f t="shared" ca="1" si="45"/>
        <v>#N/A</v>
      </c>
      <c r="C204" s="165">
        <f ca="1">Schedule!E219</f>
        <v>0</v>
      </c>
      <c r="D204" s="164" t="e">
        <f t="shared" ca="1" si="46"/>
        <v>#N/A</v>
      </c>
      <c r="E204" s="165">
        <f ca="1">Schedule!F219</f>
        <v>0</v>
      </c>
      <c r="F204" s="164" t="e">
        <f t="shared" ca="1" si="47"/>
        <v>#N/A</v>
      </c>
      <c r="G204" s="165">
        <f ca="1">Schedule!G219</f>
        <v>0</v>
      </c>
      <c r="H204" s="164" t="e">
        <f t="shared" ca="1" si="48"/>
        <v>#N/A</v>
      </c>
      <c r="I204" s="165">
        <f ca="1">Schedule!H219</f>
        <v>0</v>
      </c>
      <c r="J204" s="164" t="e">
        <f t="shared" ca="1" si="49"/>
        <v>#N/A</v>
      </c>
      <c r="K204" s="165">
        <f ca="1">Schedule!I219</f>
        <v>0</v>
      </c>
      <c r="L204" s="164" t="e">
        <f t="shared" ca="1" si="50"/>
        <v>#N/A</v>
      </c>
      <c r="M204" s="165">
        <f ca="1">Schedule!J219</f>
        <v>0</v>
      </c>
      <c r="N204" s="164" t="e">
        <f t="shared" ca="1" si="51"/>
        <v>#N/A</v>
      </c>
      <c r="O204" s="165">
        <f ca="1">Schedule!K219</f>
        <v>0</v>
      </c>
      <c r="P204" s="164" t="e">
        <f t="shared" ca="1" si="52"/>
        <v>#N/A</v>
      </c>
      <c r="Q204" s="165">
        <f ca="1">Schedule!L219</f>
        <v>0</v>
      </c>
      <c r="R204" s="164" t="e">
        <f t="shared" ca="1" si="53"/>
        <v>#N/A</v>
      </c>
      <c r="S204" s="165">
        <f ca="1">Schedule!M219</f>
        <v>0</v>
      </c>
      <c r="T204" s="164" t="e">
        <f t="shared" ca="1" si="54"/>
        <v>#N/A</v>
      </c>
      <c r="U204" s="165">
        <f ca="1">Schedule!N219</f>
        <v>0</v>
      </c>
      <c r="V204" s="164" t="e">
        <f t="shared" ca="1" si="55"/>
        <v>#N/A</v>
      </c>
      <c r="W204" s="165">
        <f ca="1">Schedule!O219</f>
        <v>0</v>
      </c>
      <c r="X204" s="164" t="e">
        <f t="shared" ca="1" si="56"/>
        <v>#N/A</v>
      </c>
      <c r="Y204" s="165">
        <f ca="1">Schedule!P219</f>
        <v>0</v>
      </c>
      <c r="Z204" s="164" t="e">
        <f t="shared" ca="1" si="57"/>
        <v>#N/A</v>
      </c>
      <c r="AA204" s="165">
        <f ca="1">Schedule!Q219</f>
        <v>0</v>
      </c>
      <c r="AB204" s="164" t="e">
        <f t="shared" ca="1" si="58"/>
        <v>#N/A</v>
      </c>
      <c r="AC204" s="165">
        <f ca="1">Schedule!R219</f>
        <v>0</v>
      </c>
      <c r="AD204" s="164" t="e">
        <f t="shared" ca="1" si="59"/>
        <v>#N/A</v>
      </c>
      <c r="AE204" s="165">
        <f ca="1">Schedule!S219</f>
        <v>0</v>
      </c>
    </row>
    <row r="205" spans="1:31" x14ac:dyDescent="0.2">
      <c r="A205" s="161" t="e">
        <f ca="1">IF(ISNA(Schedule!B220),NA(),Schedule!B220)</f>
        <v>#N/A</v>
      </c>
      <c r="B205" s="164" t="e">
        <f t="shared" ca="1" si="45"/>
        <v>#N/A</v>
      </c>
      <c r="C205" s="165">
        <f ca="1">Schedule!E220</f>
        <v>0</v>
      </c>
      <c r="D205" s="164" t="e">
        <f t="shared" ca="1" si="46"/>
        <v>#N/A</v>
      </c>
      <c r="E205" s="165">
        <f ca="1">Schedule!F220</f>
        <v>0</v>
      </c>
      <c r="F205" s="164" t="e">
        <f t="shared" ca="1" si="47"/>
        <v>#N/A</v>
      </c>
      <c r="G205" s="165">
        <f ca="1">Schedule!G220</f>
        <v>0</v>
      </c>
      <c r="H205" s="164" t="e">
        <f t="shared" ca="1" si="48"/>
        <v>#N/A</v>
      </c>
      <c r="I205" s="165">
        <f ca="1">Schedule!H220</f>
        <v>0</v>
      </c>
      <c r="J205" s="164" t="e">
        <f t="shared" ca="1" si="49"/>
        <v>#N/A</v>
      </c>
      <c r="K205" s="165">
        <f ca="1">Schedule!I220</f>
        <v>0</v>
      </c>
      <c r="L205" s="164" t="e">
        <f t="shared" ca="1" si="50"/>
        <v>#N/A</v>
      </c>
      <c r="M205" s="165">
        <f ca="1">Schedule!J220</f>
        <v>0</v>
      </c>
      <c r="N205" s="164" t="e">
        <f t="shared" ca="1" si="51"/>
        <v>#N/A</v>
      </c>
      <c r="O205" s="165">
        <f ca="1">Schedule!K220</f>
        <v>0</v>
      </c>
      <c r="P205" s="164" t="e">
        <f t="shared" ca="1" si="52"/>
        <v>#N/A</v>
      </c>
      <c r="Q205" s="165">
        <f ca="1">Schedule!L220</f>
        <v>0</v>
      </c>
      <c r="R205" s="164" t="e">
        <f t="shared" ca="1" si="53"/>
        <v>#N/A</v>
      </c>
      <c r="S205" s="165">
        <f ca="1">Schedule!M220</f>
        <v>0</v>
      </c>
      <c r="T205" s="164" t="e">
        <f t="shared" ca="1" si="54"/>
        <v>#N/A</v>
      </c>
      <c r="U205" s="165">
        <f ca="1">Schedule!N220</f>
        <v>0</v>
      </c>
      <c r="V205" s="164" t="e">
        <f t="shared" ca="1" si="55"/>
        <v>#N/A</v>
      </c>
      <c r="W205" s="165">
        <f ca="1">Schedule!O220</f>
        <v>0</v>
      </c>
      <c r="X205" s="164" t="e">
        <f t="shared" ca="1" si="56"/>
        <v>#N/A</v>
      </c>
      <c r="Y205" s="165">
        <f ca="1">Schedule!P220</f>
        <v>0</v>
      </c>
      <c r="Z205" s="164" t="e">
        <f t="shared" ca="1" si="57"/>
        <v>#N/A</v>
      </c>
      <c r="AA205" s="165">
        <f ca="1">Schedule!Q220</f>
        <v>0</v>
      </c>
      <c r="AB205" s="164" t="e">
        <f t="shared" ca="1" si="58"/>
        <v>#N/A</v>
      </c>
      <c r="AC205" s="165">
        <f ca="1">Schedule!R220</f>
        <v>0</v>
      </c>
      <c r="AD205" s="164" t="e">
        <f t="shared" ca="1" si="59"/>
        <v>#N/A</v>
      </c>
      <c r="AE205" s="165">
        <f ca="1">Schedule!S220</f>
        <v>0</v>
      </c>
    </row>
    <row r="206" spans="1:31" x14ac:dyDescent="0.2">
      <c r="A206" s="161" t="e">
        <f ca="1">IF(ISNA(Schedule!B221),NA(),Schedule!B221)</f>
        <v>#N/A</v>
      </c>
      <c r="B206" s="164" t="e">
        <f t="shared" ca="1" si="45"/>
        <v>#N/A</v>
      </c>
      <c r="C206" s="165">
        <f ca="1">Schedule!E221</f>
        <v>0</v>
      </c>
      <c r="D206" s="164" t="e">
        <f t="shared" ca="1" si="46"/>
        <v>#N/A</v>
      </c>
      <c r="E206" s="165">
        <f ca="1">Schedule!F221</f>
        <v>0</v>
      </c>
      <c r="F206" s="164" t="e">
        <f t="shared" ca="1" si="47"/>
        <v>#N/A</v>
      </c>
      <c r="G206" s="165">
        <f ca="1">Schedule!G221</f>
        <v>0</v>
      </c>
      <c r="H206" s="164" t="e">
        <f t="shared" ca="1" si="48"/>
        <v>#N/A</v>
      </c>
      <c r="I206" s="165">
        <f ca="1">Schedule!H221</f>
        <v>0</v>
      </c>
      <c r="J206" s="164" t="e">
        <f t="shared" ca="1" si="49"/>
        <v>#N/A</v>
      </c>
      <c r="K206" s="165">
        <f ca="1">Schedule!I221</f>
        <v>0</v>
      </c>
      <c r="L206" s="164" t="e">
        <f t="shared" ca="1" si="50"/>
        <v>#N/A</v>
      </c>
      <c r="M206" s="165">
        <f ca="1">Schedule!J221</f>
        <v>0</v>
      </c>
      <c r="N206" s="164" t="e">
        <f t="shared" ca="1" si="51"/>
        <v>#N/A</v>
      </c>
      <c r="O206" s="165">
        <f ca="1">Schedule!K221</f>
        <v>0</v>
      </c>
      <c r="P206" s="164" t="e">
        <f t="shared" ca="1" si="52"/>
        <v>#N/A</v>
      </c>
      <c r="Q206" s="165">
        <f ca="1">Schedule!L221</f>
        <v>0</v>
      </c>
      <c r="R206" s="164" t="e">
        <f t="shared" ca="1" si="53"/>
        <v>#N/A</v>
      </c>
      <c r="S206" s="165">
        <f ca="1">Schedule!M221</f>
        <v>0</v>
      </c>
      <c r="T206" s="164" t="e">
        <f t="shared" ca="1" si="54"/>
        <v>#N/A</v>
      </c>
      <c r="U206" s="165">
        <f ca="1">Schedule!N221</f>
        <v>0</v>
      </c>
      <c r="V206" s="164" t="e">
        <f t="shared" ca="1" si="55"/>
        <v>#N/A</v>
      </c>
      <c r="W206" s="165">
        <f ca="1">Schedule!O221</f>
        <v>0</v>
      </c>
      <c r="X206" s="164" t="e">
        <f t="shared" ca="1" si="56"/>
        <v>#N/A</v>
      </c>
      <c r="Y206" s="165">
        <f ca="1">Schedule!P221</f>
        <v>0</v>
      </c>
      <c r="Z206" s="164" t="e">
        <f t="shared" ca="1" si="57"/>
        <v>#N/A</v>
      </c>
      <c r="AA206" s="165">
        <f ca="1">Schedule!Q221</f>
        <v>0</v>
      </c>
      <c r="AB206" s="164" t="e">
        <f t="shared" ca="1" si="58"/>
        <v>#N/A</v>
      </c>
      <c r="AC206" s="165">
        <f ca="1">Schedule!R221</f>
        <v>0</v>
      </c>
      <c r="AD206" s="164" t="e">
        <f t="shared" ca="1" si="59"/>
        <v>#N/A</v>
      </c>
      <c r="AE206" s="165">
        <f ca="1">Schedule!S221</f>
        <v>0</v>
      </c>
    </row>
    <row r="207" spans="1:31" x14ac:dyDescent="0.2">
      <c r="A207" s="161" t="e">
        <f ca="1">IF(ISNA(Schedule!B222),NA(),Schedule!B222)</f>
        <v>#N/A</v>
      </c>
      <c r="B207" s="164" t="e">
        <f t="shared" ca="1" si="45"/>
        <v>#N/A</v>
      </c>
      <c r="C207" s="165">
        <f ca="1">Schedule!E222</f>
        <v>0</v>
      </c>
      <c r="D207" s="164" t="e">
        <f t="shared" ca="1" si="46"/>
        <v>#N/A</v>
      </c>
      <c r="E207" s="165">
        <f ca="1">Schedule!F222</f>
        <v>0</v>
      </c>
      <c r="F207" s="164" t="e">
        <f t="shared" ca="1" si="47"/>
        <v>#N/A</v>
      </c>
      <c r="G207" s="165">
        <f ca="1">Schedule!G222</f>
        <v>0</v>
      </c>
      <c r="H207" s="164" t="e">
        <f t="shared" ca="1" si="48"/>
        <v>#N/A</v>
      </c>
      <c r="I207" s="165">
        <f ca="1">Schedule!H222</f>
        <v>0</v>
      </c>
      <c r="J207" s="164" t="e">
        <f t="shared" ca="1" si="49"/>
        <v>#N/A</v>
      </c>
      <c r="K207" s="165">
        <f ca="1">Schedule!I222</f>
        <v>0</v>
      </c>
      <c r="L207" s="164" t="e">
        <f t="shared" ca="1" si="50"/>
        <v>#N/A</v>
      </c>
      <c r="M207" s="165">
        <f ca="1">Schedule!J222</f>
        <v>0</v>
      </c>
      <c r="N207" s="164" t="e">
        <f t="shared" ca="1" si="51"/>
        <v>#N/A</v>
      </c>
      <c r="O207" s="165">
        <f ca="1">Schedule!K222</f>
        <v>0</v>
      </c>
      <c r="P207" s="164" t="e">
        <f t="shared" ca="1" si="52"/>
        <v>#N/A</v>
      </c>
      <c r="Q207" s="165">
        <f ca="1">Schedule!L222</f>
        <v>0</v>
      </c>
      <c r="R207" s="164" t="e">
        <f t="shared" ca="1" si="53"/>
        <v>#N/A</v>
      </c>
      <c r="S207" s="165">
        <f ca="1">Schedule!M222</f>
        <v>0</v>
      </c>
      <c r="T207" s="164" t="e">
        <f t="shared" ca="1" si="54"/>
        <v>#N/A</v>
      </c>
      <c r="U207" s="165">
        <f ca="1">Schedule!N222</f>
        <v>0</v>
      </c>
      <c r="V207" s="164" t="e">
        <f t="shared" ca="1" si="55"/>
        <v>#N/A</v>
      </c>
      <c r="W207" s="165">
        <f ca="1">Schedule!O222</f>
        <v>0</v>
      </c>
      <c r="X207" s="164" t="e">
        <f t="shared" ca="1" si="56"/>
        <v>#N/A</v>
      </c>
      <c r="Y207" s="165">
        <f ca="1">Schedule!P222</f>
        <v>0</v>
      </c>
      <c r="Z207" s="164" t="e">
        <f t="shared" ca="1" si="57"/>
        <v>#N/A</v>
      </c>
      <c r="AA207" s="165">
        <f ca="1">Schedule!Q222</f>
        <v>0</v>
      </c>
      <c r="AB207" s="164" t="e">
        <f t="shared" ca="1" si="58"/>
        <v>#N/A</v>
      </c>
      <c r="AC207" s="165">
        <f ca="1">Schedule!R222</f>
        <v>0</v>
      </c>
      <c r="AD207" s="164" t="e">
        <f t="shared" ca="1" si="59"/>
        <v>#N/A</v>
      </c>
      <c r="AE207" s="165">
        <f ca="1">Schedule!S222</f>
        <v>0</v>
      </c>
    </row>
    <row r="208" spans="1:31" x14ac:dyDescent="0.2">
      <c r="A208" s="161" t="e">
        <f ca="1">IF(ISNA(Schedule!B223),NA(),Schedule!B223)</f>
        <v>#N/A</v>
      </c>
      <c r="B208" s="164" t="e">
        <f t="shared" ca="1" si="45"/>
        <v>#N/A</v>
      </c>
      <c r="C208" s="165">
        <f ca="1">Schedule!E223</f>
        <v>0</v>
      </c>
      <c r="D208" s="164" t="e">
        <f t="shared" ca="1" si="46"/>
        <v>#N/A</v>
      </c>
      <c r="E208" s="165">
        <f ca="1">Schedule!F223</f>
        <v>0</v>
      </c>
      <c r="F208" s="164" t="e">
        <f t="shared" ca="1" si="47"/>
        <v>#N/A</v>
      </c>
      <c r="G208" s="165">
        <f ca="1">Schedule!G223</f>
        <v>0</v>
      </c>
      <c r="H208" s="164" t="e">
        <f t="shared" ca="1" si="48"/>
        <v>#N/A</v>
      </c>
      <c r="I208" s="165">
        <f ca="1">Schedule!H223</f>
        <v>0</v>
      </c>
      <c r="J208" s="164" t="e">
        <f t="shared" ca="1" si="49"/>
        <v>#N/A</v>
      </c>
      <c r="K208" s="165">
        <f ca="1">Schedule!I223</f>
        <v>0</v>
      </c>
      <c r="L208" s="164" t="e">
        <f t="shared" ca="1" si="50"/>
        <v>#N/A</v>
      </c>
      <c r="M208" s="165">
        <f ca="1">Schedule!J223</f>
        <v>0</v>
      </c>
      <c r="N208" s="164" t="e">
        <f t="shared" ca="1" si="51"/>
        <v>#N/A</v>
      </c>
      <c r="O208" s="165">
        <f ca="1">Schedule!K223</f>
        <v>0</v>
      </c>
      <c r="P208" s="164" t="e">
        <f t="shared" ca="1" si="52"/>
        <v>#N/A</v>
      </c>
      <c r="Q208" s="165">
        <f ca="1">Schedule!L223</f>
        <v>0</v>
      </c>
      <c r="R208" s="164" t="e">
        <f t="shared" ca="1" si="53"/>
        <v>#N/A</v>
      </c>
      <c r="S208" s="165">
        <f ca="1">Schedule!M223</f>
        <v>0</v>
      </c>
      <c r="T208" s="164" t="e">
        <f t="shared" ca="1" si="54"/>
        <v>#N/A</v>
      </c>
      <c r="U208" s="165">
        <f ca="1">Schedule!N223</f>
        <v>0</v>
      </c>
      <c r="V208" s="164" t="e">
        <f t="shared" ca="1" si="55"/>
        <v>#N/A</v>
      </c>
      <c r="W208" s="165">
        <f ca="1">Schedule!O223</f>
        <v>0</v>
      </c>
      <c r="X208" s="164" t="e">
        <f t="shared" ca="1" si="56"/>
        <v>#N/A</v>
      </c>
      <c r="Y208" s="165">
        <f ca="1">Schedule!P223</f>
        <v>0</v>
      </c>
      <c r="Z208" s="164" t="e">
        <f t="shared" ca="1" si="57"/>
        <v>#N/A</v>
      </c>
      <c r="AA208" s="165">
        <f ca="1">Schedule!Q223</f>
        <v>0</v>
      </c>
      <c r="AB208" s="164" t="e">
        <f t="shared" ca="1" si="58"/>
        <v>#N/A</v>
      </c>
      <c r="AC208" s="165">
        <f ca="1">Schedule!R223</f>
        <v>0</v>
      </c>
      <c r="AD208" s="164" t="e">
        <f t="shared" ca="1" si="59"/>
        <v>#N/A</v>
      </c>
      <c r="AE208" s="165">
        <f ca="1">Schedule!S223</f>
        <v>0</v>
      </c>
    </row>
    <row r="209" spans="1:31" x14ac:dyDescent="0.2">
      <c r="A209" s="161" t="e">
        <f ca="1">IF(ISNA(Schedule!B224),NA(),Schedule!B224)</f>
        <v>#N/A</v>
      </c>
      <c r="B209" s="164" t="e">
        <f t="shared" ca="1" si="45"/>
        <v>#N/A</v>
      </c>
      <c r="C209" s="165">
        <f ca="1">Schedule!E224</f>
        <v>0</v>
      </c>
      <c r="D209" s="164" t="e">
        <f t="shared" ca="1" si="46"/>
        <v>#N/A</v>
      </c>
      <c r="E209" s="165">
        <f ca="1">Schedule!F224</f>
        <v>0</v>
      </c>
      <c r="F209" s="164" t="e">
        <f t="shared" ca="1" si="47"/>
        <v>#N/A</v>
      </c>
      <c r="G209" s="165">
        <f ca="1">Schedule!G224</f>
        <v>0</v>
      </c>
      <c r="H209" s="164" t="e">
        <f t="shared" ca="1" si="48"/>
        <v>#N/A</v>
      </c>
      <c r="I209" s="165">
        <f ca="1">Schedule!H224</f>
        <v>0</v>
      </c>
      <c r="J209" s="164" t="e">
        <f t="shared" ca="1" si="49"/>
        <v>#N/A</v>
      </c>
      <c r="K209" s="165">
        <f ca="1">Schedule!I224</f>
        <v>0</v>
      </c>
      <c r="L209" s="164" t="e">
        <f t="shared" ca="1" si="50"/>
        <v>#N/A</v>
      </c>
      <c r="M209" s="165">
        <f ca="1">Schedule!J224</f>
        <v>0</v>
      </c>
      <c r="N209" s="164" t="e">
        <f t="shared" ca="1" si="51"/>
        <v>#N/A</v>
      </c>
      <c r="O209" s="165">
        <f ca="1">Schedule!K224</f>
        <v>0</v>
      </c>
      <c r="P209" s="164" t="e">
        <f t="shared" ca="1" si="52"/>
        <v>#N/A</v>
      </c>
      <c r="Q209" s="165">
        <f ca="1">Schedule!L224</f>
        <v>0</v>
      </c>
      <c r="R209" s="164" t="e">
        <f t="shared" ca="1" si="53"/>
        <v>#N/A</v>
      </c>
      <c r="S209" s="165">
        <f ca="1">Schedule!M224</f>
        <v>0</v>
      </c>
      <c r="T209" s="164" t="e">
        <f t="shared" ca="1" si="54"/>
        <v>#N/A</v>
      </c>
      <c r="U209" s="165">
        <f ca="1">Schedule!N224</f>
        <v>0</v>
      </c>
      <c r="V209" s="164" t="e">
        <f t="shared" ca="1" si="55"/>
        <v>#N/A</v>
      </c>
      <c r="W209" s="165">
        <f ca="1">Schedule!O224</f>
        <v>0</v>
      </c>
      <c r="X209" s="164" t="e">
        <f t="shared" ca="1" si="56"/>
        <v>#N/A</v>
      </c>
      <c r="Y209" s="165">
        <f ca="1">Schedule!P224</f>
        <v>0</v>
      </c>
      <c r="Z209" s="164" t="e">
        <f t="shared" ca="1" si="57"/>
        <v>#N/A</v>
      </c>
      <c r="AA209" s="165">
        <f ca="1">Schedule!Q224</f>
        <v>0</v>
      </c>
      <c r="AB209" s="164" t="e">
        <f t="shared" ca="1" si="58"/>
        <v>#N/A</v>
      </c>
      <c r="AC209" s="165">
        <f ca="1">Schedule!R224</f>
        <v>0</v>
      </c>
      <c r="AD209" s="164" t="e">
        <f t="shared" ca="1" si="59"/>
        <v>#N/A</v>
      </c>
      <c r="AE209" s="165">
        <f ca="1">Schedule!S224</f>
        <v>0</v>
      </c>
    </row>
    <row r="210" spans="1:31" x14ac:dyDescent="0.2">
      <c r="A210" s="161" t="e">
        <f ca="1">IF(ISNA(Schedule!B225),NA(),Schedule!B225)</f>
        <v>#N/A</v>
      </c>
      <c r="B210" s="164" t="e">
        <f t="shared" ca="1" si="45"/>
        <v>#N/A</v>
      </c>
      <c r="C210" s="165">
        <f ca="1">Schedule!E225</f>
        <v>0</v>
      </c>
      <c r="D210" s="164" t="e">
        <f t="shared" ca="1" si="46"/>
        <v>#N/A</v>
      </c>
      <c r="E210" s="165">
        <f ca="1">Schedule!F225</f>
        <v>0</v>
      </c>
      <c r="F210" s="164" t="e">
        <f t="shared" ca="1" si="47"/>
        <v>#N/A</v>
      </c>
      <c r="G210" s="165">
        <f ca="1">Schedule!G225</f>
        <v>0</v>
      </c>
      <c r="H210" s="164" t="e">
        <f t="shared" ca="1" si="48"/>
        <v>#N/A</v>
      </c>
      <c r="I210" s="165">
        <f ca="1">Schedule!H225</f>
        <v>0</v>
      </c>
      <c r="J210" s="164" t="e">
        <f t="shared" ca="1" si="49"/>
        <v>#N/A</v>
      </c>
      <c r="K210" s="165">
        <f ca="1">Schedule!I225</f>
        <v>0</v>
      </c>
      <c r="L210" s="164" t="e">
        <f t="shared" ca="1" si="50"/>
        <v>#N/A</v>
      </c>
      <c r="M210" s="165">
        <f ca="1">Schedule!J225</f>
        <v>0</v>
      </c>
      <c r="N210" s="164" t="e">
        <f t="shared" ca="1" si="51"/>
        <v>#N/A</v>
      </c>
      <c r="O210" s="165">
        <f ca="1">Schedule!K225</f>
        <v>0</v>
      </c>
      <c r="P210" s="164" t="e">
        <f t="shared" ca="1" si="52"/>
        <v>#N/A</v>
      </c>
      <c r="Q210" s="165">
        <f ca="1">Schedule!L225</f>
        <v>0</v>
      </c>
      <c r="R210" s="164" t="e">
        <f t="shared" ca="1" si="53"/>
        <v>#N/A</v>
      </c>
      <c r="S210" s="165">
        <f ca="1">Schedule!M225</f>
        <v>0</v>
      </c>
      <c r="T210" s="164" t="e">
        <f t="shared" ca="1" si="54"/>
        <v>#N/A</v>
      </c>
      <c r="U210" s="165">
        <f ca="1">Schedule!N225</f>
        <v>0</v>
      </c>
      <c r="V210" s="164" t="e">
        <f t="shared" ca="1" si="55"/>
        <v>#N/A</v>
      </c>
      <c r="W210" s="165">
        <f ca="1">Schedule!O225</f>
        <v>0</v>
      </c>
      <c r="X210" s="164" t="e">
        <f t="shared" ca="1" si="56"/>
        <v>#N/A</v>
      </c>
      <c r="Y210" s="165">
        <f ca="1">Schedule!P225</f>
        <v>0</v>
      </c>
      <c r="Z210" s="164" t="e">
        <f t="shared" ca="1" si="57"/>
        <v>#N/A</v>
      </c>
      <c r="AA210" s="165">
        <f ca="1">Schedule!Q225</f>
        <v>0</v>
      </c>
      <c r="AB210" s="164" t="e">
        <f t="shared" ca="1" si="58"/>
        <v>#N/A</v>
      </c>
      <c r="AC210" s="165">
        <f ca="1">Schedule!R225</f>
        <v>0</v>
      </c>
      <c r="AD210" s="164" t="e">
        <f t="shared" ca="1" si="59"/>
        <v>#N/A</v>
      </c>
      <c r="AE210" s="165">
        <f ca="1">Schedule!S225</f>
        <v>0</v>
      </c>
    </row>
    <row r="211" spans="1:31" x14ac:dyDescent="0.2">
      <c r="A211" s="161" t="e">
        <f ca="1">IF(ISNA(Schedule!B226),NA(),Schedule!B226)</f>
        <v>#N/A</v>
      </c>
      <c r="B211" s="164" t="e">
        <f t="shared" ca="1" si="45"/>
        <v>#N/A</v>
      </c>
      <c r="C211" s="165">
        <f ca="1">Schedule!E226</f>
        <v>0</v>
      </c>
      <c r="D211" s="164" t="e">
        <f t="shared" ca="1" si="46"/>
        <v>#N/A</v>
      </c>
      <c r="E211" s="165">
        <f ca="1">Schedule!F226</f>
        <v>0</v>
      </c>
      <c r="F211" s="164" t="e">
        <f t="shared" ca="1" si="47"/>
        <v>#N/A</v>
      </c>
      <c r="G211" s="165">
        <f ca="1">Schedule!G226</f>
        <v>0</v>
      </c>
      <c r="H211" s="164" t="e">
        <f t="shared" ca="1" si="48"/>
        <v>#N/A</v>
      </c>
      <c r="I211" s="165">
        <f ca="1">Schedule!H226</f>
        <v>0</v>
      </c>
      <c r="J211" s="164" t="e">
        <f t="shared" ca="1" si="49"/>
        <v>#N/A</v>
      </c>
      <c r="K211" s="165">
        <f ca="1">Schedule!I226</f>
        <v>0</v>
      </c>
      <c r="L211" s="164" t="e">
        <f t="shared" ca="1" si="50"/>
        <v>#N/A</v>
      </c>
      <c r="M211" s="165">
        <f ca="1">Schedule!J226</f>
        <v>0</v>
      </c>
      <c r="N211" s="164" t="e">
        <f t="shared" ca="1" si="51"/>
        <v>#N/A</v>
      </c>
      <c r="O211" s="165">
        <f ca="1">Schedule!K226</f>
        <v>0</v>
      </c>
      <c r="P211" s="164" t="e">
        <f t="shared" ca="1" si="52"/>
        <v>#N/A</v>
      </c>
      <c r="Q211" s="165">
        <f ca="1">Schedule!L226</f>
        <v>0</v>
      </c>
      <c r="R211" s="164" t="e">
        <f t="shared" ca="1" si="53"/>
        <v>#N/A</v>
      </c>
      <c r="S211" s="165">
        <f ca="1">Schedule!M226</f>
        <v>0</v>
      </c>
      <c r="T211" s="164" t="e">
        <f t="shared" ca="1" si="54"/>
        <v>#N/A</v>
      </c>
      <c r="U211" s="165">
        <f ca="1">Schedule!N226</f>
        <v>0</v>
      </c>
      <c r="V211" s="164" t="e">
        <f t="shared" ca="1" si="55"/>
        <v>#N/A</v>
      </c>
      <c r="W211" s="165">
        <f ca="1">Schedule!O226</f>
        <v>0</v>
      </c>
      <c r="X211" s="164" t="e">
        <f t="shared" ca="1" si="56"/>
        <v>#N/A</v>
      </c>
      <c r="Y211" s="165">
        <f ca="1">Schedule!P226</f>
        <v>0</v>
      </c>
      <c r="Z211" s="164" t="e">
        <f t="shared" ca="1" si="57"/>
        <v>#N/A</v>
      </c>
      <c r="AA211" s="165">
        <f ca="1">Schedule!Q226</f>
        <v>0</v>
      </c>
      <c r="AB211" s="164" t="e">
        <f t="shared" ca="1" si="58"/>
        <v>#N/A</v>
      </c>
      <c r="AC211" s="165">
        <f ca="1">Schedule!R226</f>
        <v>0</v>
      </c>
      <c r="AD211" s="164" t="e">
        <f t="shared" ca="1" si="59"/>
        <v>#N/A</v>
      </c>
      <c r="AE211" s="165">
        <f ca="1">Schedule!S226</f>
        <v>0</v>
      </c>
    </row>
    <row r="212" spans="1:31" x14ac:dyDescent="0.2">
      <c r="A212" s="161" t="e">
        <f ca="1">IF(ISNA(Schedule!B227),NA(),Schedule!B227)</f>
        <v>#N/A</v>
      </c>
      <c r="B212" s="164" t="e">
        <f t="shared" ca="1" si="45"/>
        <v>#N/A</v>
      </c>
      <c r="C212" s="165">
        <f ca="1">Schedule!E227</f>
        <v>0</v>
      </c>
      <c r="D212" s="164" t="e">
        <f t="shared" ca="1" si="46"/>
        <v>#N/A</v>
      </c>
      <c r="E212" s="165">
        <f ca="1">Schedule!F227</f>
        <v>0</v>
      </c>
      <c r="F212" s="164" t="e">
        <f t="shared" ca="1" si="47"/>
        <v>#N/A</v>
      </c>
      <c r="G212" s="165">
        <f ca="1">Schedule!G227</f>
        <v>0</v>
      </c>
      <c r="H212" s="164" t="e">
        <f t="shared" ca="1" si="48"/>
        <v>#N/A</v>
      </c>
      <c r="I212" s="165">
        <f ca="1">Schedule!H227</f>
        <v>0</v>
      </c>
      <c r="J212" s="164" t="e">
        <f t="shared" ca="1" si="49"/>
        <v>#N/A</v>
      </c>
      <c r="K212" s="165">
        <f ca="1">Schedule!I227</f>
        <v>0</v>
      </c>
      <c r="L212" s="164" t="e">
        <f t="shared" ca="1" si="50"/>
        <v>#N/A</v>
      </c>
      <c r="M212" s="165">
        <f ca="1">Schedule!J227</f>
        <v>0</v>
      </c>
      <c r="N212" s="164" t="e">
        <f t="shared" ca="1" si="51"/>
        <v>#N/A</v>
      </c>
      <c r="O212" s="165">
        <f ca="1">Schedule!K227</f>
        <v>0</v>
      </c>
      <c r="P212" s="164" t="e">
        <f t="shared" ca="1" si="52"/>
        <v>#N/A</v>
      </c>
      <c r="Q212" s="165">
        <f ca="1">Schedule!L227</f>
        <v>0</v>
      </c>
      <c r="R212" s="164" t="e">
        <f t="shared" ca="1" si="53"/>
        <v>#N/A</v>
      </c>
      <c r="S212" s="165">
        <f ca="1">Schedule!M227</f>
        <v>0</v>
      </c>
      <c r="T212" s="164" t="e">
        <f t="shared" ca="1" si="54"/>
        <v>#N/A</v>
      </c>
      <c r="U212" s="165">
        <f ca="1">Schedule!N227</f>
        <v>0</v>
      </c>
      <c r="V212" s="164" t="e">
        <f t="shared" ca="1" si="55"/>
        <v>#N/A</v>
      </c>
      <c r="W212" s="165">
        <f ca="1">Schedule!O227</f>
        <v>0</v>
      </c>
      <c r="X212" s="164" t="e">
        <f t="shared" ca="1" si="56"/>
        <v>#N/A</v>
      </c>
      <c r="Y212" s="165">
        <f ca="1">Schedule!P227</f>
        <v>0</v>
      </c>
      <c r="Z212" s="164" t="e">
        <f t="shared" ca="1" si="57"/>
        <v>#N/A</v>
      </c>
      <c r="AA212" s="165">
        <f ca="1">Schedule!Q227</f>
        <v>0</v>
      </c>
      <c r="AB212" s="164" t="e">
        <f t="shared" ca="1" si="58"/>
        <v>#N/A</v>
      </c>
      <c r="AC212" s="165">
        <f ca="1">Schedule!R227</f>
        <v>0</v>
      </c>
      <c r="AD212" s="164" t="e">
        <f t="shared" ca="1" si="59"/>
        <v>#N/A</v>
      </c>
      <c r="AE212" s="165">
        <f ca="1">Schedule!S227</f>
        <v>0</v>
      </c>
    </row>
    <row r="213" spans="1:31" x14ac:dyDescent="0.2">
      <c r="A213" s="161" t="e">
        <f ca="1">IF(ISNA(Schedule!B228),NA(),Schedule!B228)</f>
        <v>#N/A</v>
      </c>
      <c r="B213" s="164" t="e">
        <f t="shared" ca="1" si="45"/>
        <v>#N/A</v>
      </c>
      <c r="C213" s="165">
        <f ca="1">Schedule!E228</f>
        <v>0</v>
      </c>
      <c r="D213" s="164" t="e">
        <f t="shared" ca="1" si="46"/>
        <v>#N/A</v>
      </c>
      <c r="E213" s="165">
        <f ca="1">Schedule!F228</f>
        <v>0</v>
      </c>
      <c r="F213" s="164" t="e">
        <f t="shared" ca="1" si="47"/>
        <v>#N/A</v>
      </c>
      <c r="G213" s="165">
        <f ca="1">Schedule!G228</f>
        <v>0</v>
      </c>
      <c r="H213" s="164" t="e">
        <f t="shared" ca="1" si="48"/>
        <v>#N/A</v>
      </c>
      <c r="I213" s="165">
        <f ca="1">Schedule!H228</f>
        <v>0</v>
      </c>
      <c r="J213" s="164" t="e">
        <f t="shared" ca="1" si="49"/>
        <v>#N/A</v>
      </c>
      <c r="K213" s="165">
        <f ca="1">Schedule!I228</f>
        <v>0</v>
      </c>
      <c r="L213" s="164" t="e">
        <f t="shared" ca="1" si="50"/>
        <v>#N/A</v>
      </c>
      <c r="M213" s="165">
        <f ca="1">Schedule!J228</f>
        <v>0</v>
      </c>
      <c r="N213" s="164" t="e">
        <f t="shared" ca="1" si="51"/>
        <v>#N/A</v>
      </c>
      <c r="O213" s="165">
        <f ca="1">Schedule!K228</f>
        <v>0</v>
      </c>
      <c r="P213" s="164" t="e">
        <f t="shared" ca="1" si="52"/>
        <v>#N/A</v>
      </c>
      <c r="Q213" s="165">
        <f ca="1">Schedule!L228</f>
        <v>0</v>
      </c>
      <c r="R213" s="164" t="e">
        <f t="shared" ca="1" si="53"/>
        <v>#N/A</v>
      </c>
      <c r="S213" s="165">
        <f ca="1">Schedule!M228</f>
        <v>0</v>
      </c>
      <c r="T213" s="164" t="e">
        <f t="shared" ca="1" si="54"/>
        <v>#N/A</v>
      </c>
      <c r="U213" s="165">
        <f ca="1">Schedule!N228</f>
        <v>0</v>
      </c>
      <c r="V213" s="164" t="e">
        <f t="shared" ca="1" si="55"/>
        <v>#N/A</v>
      </c>
      <c r="W213" s="165">
        <f ca="1">Schedule!O228</f>
        <v>0</v>
      </c>
      <c r="X213" s="164" t="e">
        <f t="shared" ca="1" si="56"/>
        <v>#N/A</v>
      </c>
      <c r="Y213" s="165">
        <f ca="1">Schedule!P228</f>
        <v>0</v>
      </c>
      <c r="Z213" s="164" t="e">
        <f t="shared" ca="1" si="57"/>
        <v>#N/A</v>
      </c>
      <c r="AA213" s="165">
        <f ca="1">Schedule!Q228</f>
        <v>0</v>
      </c>
      <c r="AB213" s="164" t="e">
        <f t="shared" ca="1" si="58"/>
        <v>#N/A</v>
      </c>
      <c r="AC213" s="165">
        <f ca="1">Schedule!R228</f>
        <v>0</v>
      </c>
      <c r="AD213" s="164" t="e">
        <f t="shared" ca="1" si="59"/>
        <v>#N/A</v>
      </c>
      <c r="AE213" s="165">
        <f ca="1">Schedule!S228</f>
        <v>0</v>
      </c>
    </row>
    <row r="214" spans="1:31" x14ac:dyDescent="0.2">
      <c r="A214" s="161" t="e">
        <f ca="1">IF(ISNA(Schedule!B229),NA(),Schedule!B229)</f>
        <v>#N/A</v>
      </c>
      <c r="B214" s="164" t="e">
        <f t="shared" ca="1" si="45"/>
        <v>#N/A</v>
      </c>
      <c r="C214" s="165">
        <f ca="1">Schedule!E229</f>
        <v>0</v>
      </c>
      <c r="D214" s="164" t="e">
        <f t="shared" ca="1" si="46"/>
        <v>#N/A</v>
      </c>
      <c r="E214" s="165">
        <f ca="1">Schedule!F229</f>
        <v>0</v>
      </c>
      <c r="F214" s="164" t="e">
        <f t="shared" ca="1" si="47"/>
        <v>#N/A</v>
      </c>
      <c r="G214" s="165">
        <f ca="1">Schedule!G229</f>
        <v>0</v>
      </c>
      <c r="H214" s="164" t="e">
        <f t="shared" ca="1" si="48"/>
        <v>#N/A</v>
      </c>
      <c r="I214" s="165">
        <f ca="1">Schedule!H229</f>
        <v>0</v>
      </c>
      <c r="J214" s="164" t="e">
        <f t="shared" ca="1" si="49"/>
        <v>#N/A</v>
      </c>
      <c r="K214" s="165">
        <f ca="1">Schedule!I229</f>
        <v>0</v>
      </c>
      <c r="L214" s="164" t="e">
        <f t="shared" ca="1" si="50"/>
        <v>#N/A</v>
      </c>
      <c r="M214" s="165">
        <f ca="1">Schedule!J229</f>
        <v>0</v>
      </c>
      <c r="N214" s="164" t="e">
        <f t="shared" ca="1" si="51"/>
        <v>#N/A</v>
      </c>
      <c r="O214" s="165">
        <f ca="1">Schedule!K229</f>
        <v>0</v>
      </c>
      <c r="P214" s="164" t="e">
        <f t="shared" ca="1" si="52"/>
        <v>#N/A</v>
      </c>
      <c r="Q214" s="165">
        <f ca="1">Schedule!L229</f>
        <v>0</v>
      </c>
      <c r="R214" s="164" t="e">
        <f t="shared" ca="1" si="53"/>
        <v>#N/A</v>
      </c>
      <c r="S214" s="165">
        <f ca="1">Schedule!M229</f>
        <v>0</v>
      </c>
      <c r="T214" s="164" t="e">
        <f t="shared" ca="1" si="54"/>
        <v>#N/A</v>
      </c>
      <c r="U214" s="165">
        <f ca="1">Schedule!N229</f>
        <v>0</v>
      </c>
      <c r="V214" s="164" t="e">
        <f t="shared" ca="1" si="55"/>
        <v>#N/A</v>
      </c>
      <c r="W214" s="165">
        <f ca="1">Schedule!O229</f>
        <v>0</v>
      </c>
      <c r="X214" s="164" t="e">
        <f t="shared" ca="1" si="56"/>
        <v>#N/A</v>
      </c>
      <c r="Y214" s="165">
        <f ca="1">Schedule!P229</f>
        <v>0</v>
      </c>
      <c r="Z214" s="164" t="e">
        <f t="shared" ca="1" si="57"/>
        <v>#N/A</v>
      </c>
      <c r="AA214" s="165">
        <f ca="1">Schedule!Q229</f>
        <v>0</v>
      </c>
      <c r="AB214" s="164" t="e">
        <f t="shared" ca="1" si="58"/>
        <v>#N/A</v>
      </c>
      <c r="AC214" s="165">
        <f ca="1">Schedule!R229</f>
        <v>0</v>
      </c>
      <c r="AD214" s="164" t="e">
        <f t="shared" ca="1" si="59"/>
        <v>#N/A</v>
      </c>
      <c r="AE214" s="165">
        <f ca="1">Schedule!S229</f>
        <v>0</v>
      </c>
    </row>
    <row r="215" spans="1:31" x14ac:dyDescent="0.2">
      <c r="A215" s="161" t="e">
        <f ca="1">IF(ISNA(Schedule!B230),NA(),Schedule!B230)</f>
        <v>#N/A</v>
      </c>
      <c r="B215" s="164" t="e">
        <f t="shared" ca="1" si="45"/>
        <v>#N/A</v>
      </c>
      <c r="C215" s="165">
        <f ca="1">Schedule!E230</f>
        <v>0</v>
      </c>
      <c r="D215" s="164" t="e">
        <f t="shared" ca="1" si="46"/>
        <v>#N/A</v>
      </c>
      <c r="E215" s="165">
        <f ca="1">Schedule!F230</f>
        <v>0</v>
      </c>
      <c r="F215" s="164" t="e">
        <f t="shared" ca="1" si="47"/>
        <v>#N/A</v>
      </c>
      <c r="G215" s="165">
        <f ca="1">Schedule!G230</f>
        <v>0</v>
      </c>
      <c r="H215" s="164" t="e">
        <f t="shared" ca="1" si="48"/>
        <v>#N/A</v>
      </c>
      <c r="I215" s="165">
        <f ca="1">Schedule!H230</f>
        <v>0</v>
      </c>
      <c r="J215" s="164" t="e">
        <f t="shared" ca="1" si="49"/>
        <v>#N/A</v>
      </c>
      <c r="K215" s="165">
        <f ca="1">Schedule!I230</f>
        <v>0</v>
      </c>
      <c r="L215" s="164" t="e">
        <f t="shared" ca="1" si="50"/>
        <v>#N/A</v>
      </c>
      <c r="M215" s="165">
        <f ca="1">Schedule!J230</f>
        <v>0</v>
      </c>
      <c r="N215" s="164" t="e">
        <f t="shared" ca="1" si="51"/>
        <v>#N/A</v>
      </c>
      <c r="O215" s="165">
        <f ca="1">Schedule!K230</f>
        <v>0</v>
      </c>
      <c r="P215" s="164" t="e">
        <f t="shared" ca="1" si="52"/>
        <v>#N/A</v>
      </c>
      <c r="Q215" s="165">
        <f ca="1">Schedule!L230</f>
        <v>0</v>
      </c>
      <c r="R215" s="164" t="e">
        <f t="shared" ca="1" si="53"/>
        <v>#N/A</v>
      </c>
      <c r="S215" s="165">
        <f ca="1">Schedule!M230</f>
        <v>0</v>
      </c>
      <c r="T215" s="164" t="e">
        <f t="shared" ca="1" si="54"/>
        <v>#N/A</v>
      </c>
      <c r="U215" s="165">
        <f ca="1">Schedule!N230</f>
        <v>0</v>
      </c>
      <c r="V215" s="164" t="e">
        <f t="shared" ca="1" si="55"/>
        <v>#N/A</v>
      </c>
      <c r="W215" s="165">
        <f ca="1">Schedule!O230</f>
        <v>0</v>
      </c>
      <c r="X215" s="164" t="e">
        <f t="shared" ca="1" si="56"/>
        <v>#N/A</v>
      </c>
      <c r="Y215" s="165">
        <f ca="1">Schedule!P230</f>
        <v>0</v>
      </c>
      <c r="Z215" s="164" t="e">
        <f t="shared" ca="1" si="57"/>
        <v>#N/A</v>
      </c>
      <c r="AA215" s="165">
        <f ca="1">Schedule!Q230</f>
        <v>0</v>
      </c>
      <c r="AB215" s="164" t="e">
        <f t="shared" ca="1" si="58"/>
        <v>#N/A</v>
      </c>
      <c r="AC215" s="165">
        <f ca="1">Schedule!R230</f>
        <v>0</v>
      </c>
      <c r="AD215" s="164" t="e">
        <f t="shared" ca="1" si="59"/>
        <v>#N/A</v>
      </c>
      <c r="AE215" s="165">
        <f ca="1">Schedule!S230</f>
        <v>0</v>
      </c>
    </row>
    <row r="216" spans="1:31" x14ac:dyDescent="0.2">
      <c r="A216" s="161" t="e">
        <f ca="1">IF(ISNA(Schedule!B231),NA(),Schedule!B231)</f>
        <v>#N/A</v>
      </c>
      <c r="B216" s="164" t="e">
        <f t="shared" ca="1" si="45"/>
        <v>#N/A</v>
      </c>
      <c r="C216" s="165">
        <f ca="1">Schedule!E231</f>
        <v>0</v>
      </c>
      <c r="D216" s="164" t="e">
        <f t="shared" ca="1" si="46"/>
        <v>#N/A</v>
      </c>
      <c r="E216" s="165">
        <f ca="1">Schedule!F231</f>
        <v>0</v>
      </c>
      <c r="F216" s="164" t="e">
        <f t="shared" ca="1" si="47"/>
        <v>#N/A</v>
      </c>
      <c r="G216" s="165">
        <f ca="1">Schedule!G231</f>
        <v>0</v>
      </c>
      <c r="H216" s="164" t="e">
        <f t="shared" ca="1" si="48"/>
        <v>#N/A</v>
      </c>
      <c r="I216" s="165">
        <f ca="1">Schedule!H231</f>
        <v>0</v>
      </c>
      <c r="J216" s="164" t="e">
        <f t="shared" ca="1" si="49"/>
        <v>#N/A</v>
      </c>
      <c r="K216" s="165">
        <f ca="1">Schedule!I231</f>
        <v>0</v>
      </c>
      <c r="L216" s="164" t="e">
        <f t="shared" ca="1" si="50"/>
        <v>#N/A</v>
      </c>
      <c r="M216" s="165">
        <f ca="1">Schedule!J231</f>
        <v>0</v>
      </c>
      <c r="N216" s="164" t="e">
        <f t="shared" ca="1" si="51"/>
        <v>#N/A</v>
      </c>
      <c r="O216" s="165">
        <f ca="1">Schedule!K231</f>
        <v>0</v>
      </c>
      <c r="P216" s="164" t="e">
        <f t="shared" ca="1" si="52"/>
        <v>#N/A</v>
      </c>
      <c r="Q216" s="165">
        <f ca="1">Schedule!L231</f>
        <v>0</v>
      </c>
      <c r="R216" s="164" t="e">
        <f t="shared" ca="1" si="53"/>
        <v>#N/A</v>
      </c>
      <c r="S216" s="165">
        <f ca="1">Schedule!M231</f>
        <v>0</v>
      </c>
      <c r="T216" s="164" t="e">
        <f t="shared" ca="1" si="54"/>
        <v>#N/A</v>
      </c>
      <c r="U216" s="165">
        <f ca="1">Schedule!N231</f>
        <v>0</v>
      </c>
      <c r="V216" s="164" t="e">
        <f t="shared" ca="1" si="55"/>
        <v>#N/A</v>
      </c>
      <c r="W216" s="165">
        <f ca="1">Schedule!O231</f>
        <v>0</v>
      </c>
      <c r="X216" s="164" t="e">
        <f t="shared" ca="1" si="56"/>
        <v>#N/A</v>
      </c>
      <c r="Y216" s="165">
        <f ca="1">Schedule!P231</f>
        <v>0</v>
      </c>
      <c r="Z216" s="164" t="e">
        <f t="shared" ca="1" si="57"/>
        <v>#N/A</v>
      </c>
      <c r="AA216" s="165">
        <f ca="1">Schedule!Q231</f>
        <v>0</v>
      </c>
      <c r="AB216" s="164" t="e">
        <f t="shared" ca="1" si="58"/>
        <v>#N/A</v>
      </c>
      <c r="AC216" s="165">
        <f ca="1">Schedule!R231</f>
        <v>0</v>
      </c>
      <c r="AD216" s="164" t="e">
        <f t="shared" ca="1" si="59"/>
        <v>#N/A</v>
      </c>
      <c r="AE216" s="165">
        <f ca="1">Schedule!S231</f>
        <v>0</v>
      </c>
    </row>
    <row r="217" spans="1:31" x14ac:dyDescent="0.2">
      <c r="A217" s="161" t="e">
        <f ca="1">IF(ISNA(Schedule!B232),NA(),Schedule!B232)</f>
        <v>#N/A</v>
      </c>
      <c r="B217" s="164" t="e">
        <f t="shared" ca="1" si="45"/>
        <v>#N/A</v>
      </c>
      <c r="C217" s="165">
        <f ca="1">Schedule!E232</f>
        <v>0</v>
      </c>
      <c r="D217" s="164" t="e">
        <f t="shared" ca="1" si="46"/>
        <v>#N/A</v>
      </c>
      <c r="E217" s="165">
        <f ca="1">Schedule!F232</f>
        <v>0</v>
      </c>
      <c r="F217" s="164" t="e">
        <f t="shared" ca="1" si="47"/>
        <v>#N/A</v>
      </c>
      <c r="G217" s="165">
        <f ca="1">Schedule!G232</f>
        <v>0</v>
      </c>
      <c r="H217" s="164" t="e">
        <f t="shared" ca="1" si="48"/>
        <v>#N/A</v>
      </c>
      <c r="I217" s="165">
        <f ca="1">Schedule!H232</f>
        <v>0</v>
      </c>
      <c r="J217" s="164" t="e">
        <f t="shared" ca="1" si="49"/>
        <v>#N/A</v>
      </c>
      <c r="K217" s="165">
        <f ca="1">Schedule!I232</f>
        <v>0</v>
      </c>
      <c r="L217" s="164" t="e">
        <f t="shared" ca="1" si="50"/>
        <v>#N/A</v>
      </c>
      <c r="M217" s="165">
        <f ca="1">Schedule!J232</f>
        <v>0</v>
      </c>
      <c r="N217" s="164" t="e">
        <f t="shared" ca="1" si="51"/>
        <v>#N/A</v>
      </c>
      <c r="O217" s="165">
        <f ca="1">Schedule!K232</f>
        <v>0</v>
      </c>
      <c r="P217" s="164" t="e">
        <f t="shared" ca="1" si="52"/>
        <v>#N/A</v>
      </c>
      <c r="Q217" s="165">
        <f ca="1">Schedule!L232</f>
        <v>0</v>
      </c>
      <c r="R217" s="164" t="e">
        <f t="shared" ca="1" si="53"/>
        <v>#N/A</v>
      </c>
      <c r="S217" s="165">
        <f ca="1">Schedule!M232</f>
        <v>0</v>
      </c>
      <c r="T217" s="164" t="e">
        <f t="shared" ca="1" si="54"/>
        <v>#N/A</v>
      </c>
      <c r="U217" s="165">
        <f ca="1">Schedule!N232</f>
        <v>0</v>
      </c>
      <c r="V217" s="164" t="e">
        <f t="shared" ca="1" si="55"/>
        <v>#N/A</v>
      </c>
      <c r="W217" s="165">
        <f ca="1">Schedule!O232</f>
        <v>0</v>
      </c>
      <c r="X217" s="164" t="e">
        <f t="shared" ca="1" si="56"/>
        <v>#N/A</v>
      </c>
      <c r="Y217" s="165">
        <f ca="1">Schedule!P232</f>
        <v>0</v>
      </c>
      <c r="Z217" s="164" t="e">
        <f t="shared" ca="1" si="57"/>
        <v>#N/A</v>
      </c>
      <c r="AA217" s="165">
        <f ca="1">Schedule!Q232</f>
        <v>0</v>
      </c>
      <c r="AB217" s="164" t="e">
        <f t="shared" ca="1" si="58"/>
        <v>#N/A</v>
      </c>
      <c r="AC217" s="165">
        <f ca="1">Schedule!R232</f>
        <v>0</v>
      </c>
      <c r="AD217" s="164" t="e">
        <f t="shared" ca="1" si="59"/>
        <v>#N/A</v>
      </c>
      <c r="AE217" s="165">
        <f ca="1">Schedule!S232</f>
        <v>0</v>
      </c>
    </row>
    <row r="218" spans="1:31" x14ac:dyDescent="0.2">
      <c r="A218" s="161" t="e">
        <f ca="1">IF(ISNA(Schedule!B233),NA(),Schedule!B233)</f>
        <v>#N/A</v>
      </c>
      <c r="B218" s="164" t="e">
        <f t="shared" ca="1" si="45"/>
        <v>#N/A</v>
      </c>
      <c r="C218" s="165">
        <f ca="1">Schedule!E233</f>
        <v>0</v>
      </c>
      <c r="D218" s="164" t="e">
        <f t="shared" ca="1" si="46"/>
        <v>#N/A</v>
      </c>
      <c r="E218" s="165">
        <f ca="1">Schedule!F233</f>
        <v>0</v>
      </c>
      <c r="F218" s="164" t="e">
        <f t="shared" ca="1" si="47"/>
        <v>#N/A</v>
      </c>
      <c r="G218" s="165">
        <f ca="1">Schedule!G233</f>
        <v>0</v>
      </c>
      <c r="H218" s="164" t="e">
        <f t="shared" ca="1" si="48"/>
        <v>#N/A</v>
      </c>
      <c r="I218" s="165">
        <f ca="1">Schedule!H233</f>
        <v>0</v>
      </c>
      <c r="J218" s="164" t="e">
        <f t="shared" ca="1" si="49"/>
        <v>#N/A</v>
      </c>
      <c r="K218" s="165">
        <f ca="1">Schedule!I233</f>
        <v>0</v>
      </c>
      <c r="L218" s="164" t="e">
        <f t="shared" ca="1" si="50"/>
        <v>#N/A</v>
      </c>
      <c r="M218" s="165">
        <f ca="1">Schedule!J233</f>
        <v>0</v>
      </c>
      <c r="N218" s="164" t="e">
        <f t="shared" ca="1" si="51"/>
        <v>#N/A</v>
      </c>
      <c r="O218" s="165">
        <f ca="1">Schedule!K233</f>
        <v>0</v>
      </c>
      <c r="P218" s="164" t="e">
        <f t="shared" ca="1" si="52"/>
        <v>#N/A</v>
      </c>
      <c r="Q218" s="165">
        <f ca="1">Schedule!L233</f>
        <v>0</v>
      </c>
      <c r="R218" s="164" t="e">
        <f t="shared" ca="1" si="53"/>
        <v>#N/A</v>
      </c>
      <c r="S218" s="165">
        <f ca="1">Schedule!M233</f>
        <v>0</v>
      </c>
      <c r="T218" s="164" t="e">
        <f t="shared" ca="1" si="54"/>
        <v>#N/A</v>
      </c>
      <c r="U218" s="165">
        <f ca="1">Schedule!N233</f>
        <v>0</v>
      </c>
      <c r="V218" s="164" t="e">
        <f t="shared" ca="1" si="55"/>
        <v>#N/A</v>
      </c>
      <c r="W218" s="165">
        <f ca="1">Schedule!O233</f>
        <v>0</v>
      </c>
      <c r="X218" s="164" t="e">
        <f t="shared" ca="1" si="56"/>
        <v>#N/A</v>
      </c>
      <c r="Y218" s="165">
        <f ca="1">Schedule!P233</f>
        <v>0</v>
      </c>
      <c r="Z218" s="164" t="e">
        <f t="shared" ca="1" si="57"/>
        <v>#N/A</v>
      </c>
      <c r="AA218" s="165">
        <f ca="1">Schedule!Q233</f>
        <v>0</v>
      </c>
      <c r="AB218" s="164" t="e">
        <f t="shared" ca="1" si="58"/>
        <v>#N/A</v>
      </c>
      <c r="AC218" s="165">
        <f ca="1">Schedule!R233</f>
        <v>0</v>
      </c>
      <c r="AD218" s="164" t="e">
        <f t="shared" ca="1" si="59"/>
        <v>#N/A</v>
      </c>
      <c r="AE218" s="165">
        <f ca="1">Schedule!S233</f>
        <v>0</v>
      </c>
    </row>
    <row r="219" spans="1:31" x14ac:dyDescent="0.2">
      <c r="A219" s="161" t="e">
        <f ca="1">IF(ISNA(Schedule!B234),NA(),Schedule!B234)</f>
        <v>#N/A</v>
      </c>
      <c r="B219" s="164" t="e">
        <f t="shared" ca="1" si="45"/>
        <v>#N/A</v>
      </c>
      <c r="C219" s="165">
        <f ca="1">Schedule!E234</f>
        <v>0</v>
      </c>
      <c r="D219" s="164" t="e">
        <f t="shared" ca="1" si="46"/>
        <v>#N/A</v>
      </c>
      <c r="E219" s="165">
        <f ca="1">Schedule!F234</f>
        <v>0</v>
      </c>
      <c r="F219" s="164" t="e">
        <f t="shared" ca="1" si="47"/>
        <v>#N/A</v>
      </c>
      <c r="G219" s="165">
        <f ca="1">Schedule!G234</f>
        <v>0</v>
      </c>
      <c r="H219" s="164" t="e">
        <f t="shared" ca="1" si="48"/>
        <v>#N/A</v>
      </c>
      <c r="I219" s="165">
        <f ca="1">Schedule!H234</f>
        <v>0</v>
      </c>
      <c r="J219" s="164" t="e">
        <f t="shared" ca="1" si="49"/>
        <v>#N/A</v>
      </c>
      <c r="K219" s="165">
        <f ca="1">Schedule!I234</f>
        <v>0</v>
      </c>
      <c r="L219" s="164" t="e">
        <f t="shared" ca="1" si="50"/>
        <v>#N/A</v>
      </c>
      <c r="M219" s="165">
        <f ca="1">Schedule!J234</f>
        <v>0</v>
      </c>
      <c r="N219" s="164" t="e">
        <f t="shared" ca="1" si="51"/>
        <v>#N/A</v>
      </c>
      <c r="O219" s="165">
        <f ca="1">Schedule!K234</f>
        <v>0</v>
      </c>
      <c r="P219" s="164" t="e">
        <f t="shared" ca="1" si="52"/>
        <v>#N/A</v>
      </c>
      <c r="Q219" s="165">
        <f ca="1">Schedule!L234</f>
        <v>0</v>
      </c>
      <c r="R219" s="164" t="e">
        <f t="shared" ca="1" si="53"/>
        <v>#N/A</v>
      </c>
      <c r="S219" s="165">
        <f ca="1">Schedule!M234</f>
        <v>0</v>
      </c>
      <c r="T219" s="164" t="e">
        <f t="shared" ca="1" si="54"/>
        <v>#N/A</v>
      </c>
      <c r="U219" s="165">
        <f ca="1">Schedule!N234</f>
        <v>0</v>
      </c>
      <c r="V219" s="164" t="e">
        <f t="shared" ca="1" si="55"/>
        <v>#N/A</v>
      </c>
      <c r="W219" s="165">
        <f ca="1">Schedule!O234</f>
        <v>0</v>
      </c>
      <c r="X219" s="164" t="e">
        <f t="shared" ca="1" si="56"/>
        <v>#N/A</v>
      </c>
      <c r="Y219" s="165">
        <f ca="1">Schedule!P234</f>
        <v>0</v>
      </c>
      <c r="Z219" s="164" t="e">
        <f t="shared" ca="1" si="57"/>
        <v>#N/A</v>
      </c>
      <c r="AA219" s="165">
        <f ca="1">Schedule!Q234</f>
        <v>0</v>
      </c>
      <c r="AB219" s="164" t="e">
        <f t="shared" ca="1" si="58"/>
        <v>#N/A</v>
      </c>
      <c r="AC219" s="165">
        <f ca="1">Schedule!R234</f>
        <v>0</v>
      </c>
      <c r="AD219" s="164" t="e">
        <f t="shared" ca="1" si="59"/>
        <v>#N/A</v>
      </c>
      <c r="AE219" s="165">
        <f ca="1">Schedule!S234</f>
        <v>0</v>
      </c>
    </row>
    <row r="220" spans="1:31" x14ac:dyDescent="0.2">
      <c r="A220" s="161" t="e">
        <f ca="1">IF(ISNA(Schedule!B235),NA(),Schedule!B235)</f>
        <v>#N/A</v>
      </c>
      <c r="B220" s="164" t="e">
        <f t="shared" ca="1" si="45"/>
        <v>#N/A</v>
      </c>
      <c r="C220" s="165">
        <f ca="1">Schedule!E235</f>
        <v>0</v>
      </c>
      <c r="D220" s="164" t="e">
        <f t="shared" ca="1" si="46"/>
        <v>#N/A</v>
      </c>
      <c r="E220" s="165">
        <f ca="1">Schedule!F235</f>
        <v>0</v>
      </c>
      <c r="F220" s="164" t="e">
        <f t="shared" ca="1" si="47"/>
        <v>#N/A</v>
      </c>
      <c r="G220" s="165">
        <f ca="1">Schedule!G235</f>
        <v>0</v>
      </c>
      <c r="H220" s="164" t="e">
        <f t="shared" ca="1" si="48"/>
        <v>#N/A</v>
      </c>
      <c r="I220" s="165">
        <f ca="1">Schedule!H235</f>
        <v>0</v>
      </c>
      <c r="J220" s="164" t="e">
        <f t="shared" ca="1" si="49"/>
        <v>#N/A</v>
      </c>
      <c r="K220" s="165">
        <f ca="1">Schedule!I235</f>
        <v>0</v>
      </c>
      <c r="L220" s="164" t="e">
        <f t="shared" ca="1" si="50"/>
        <v>#N/A</v>
      </c>
      <c r="M220" s="165">
        <f ca="1">Schedule!J235</f>
        <v>0</v>
      </c>
      <c r="N220" s="164" t="e">
        <f t="shared" ca="1" si="51"/>
        <v>#N/A</v>
      </c>
      <c r="O220" s="165">
        <f ca="1">Schedule!K235</f>
        <v>0</v>
      </c>
      <c r="P220" s="164" t="e">
        <f t="shared" ca="1" si="52"/>
        <v>#N/A</v>
      </c>
      <c r="Q220" s="165">
        <f ca="1">Schedule!L235</f>
        <v>0</v>
      </c>
      <c r="R220" s="164" t="e">
        <f t="shared" ca="1" si="53"/>
        <v>#N/A</v>
      </c>
      <c r="S220" s="165">
        <f ca="1">Schedule!M235</f>
        <v>0</v>
      </c>
      <c r="T220" s="164" t="e">
        <f t="shared" ca="1" si="54"/>
        <v>#N/A</v>
      </c>
      <c r="U220" s="165">
        <f ca="1">Schedule!N235</f>
        <v>0</v>
      </c>
      <c r="V220" s="164" t="e">
        <f t="shared" ca="1" si="55"/>
        <v>#N/A</v>
      </c>
      <c r="W220" s="165">
        <f ca="1">Schedule!O235</f>
        <v>0</v>
      </c>
      <c r="X220" s="164" t="e">
        <f t="shared" ca="1" si="56"/>
        <v>#N/A</v>
      </c>
      <c r="Y220" s="165">
        <f ca="1">Schedule!P235</f>
        <v>0</v>
      </c>
      <c r="Z220" s="164" t="e">
        <f t="shared" ca="1" si="57"/>
        <v>#N/A</v>
      </c>
      <c r="AA220" s="165">
        <f ca="1">Schedule!Q235</f>
        <v>0</v>
      </c>
      <c r="AB220" s="164" t="e">
        <f t="shared" ca="1" si="58"/>
        <v>#N/A</v>
      </c>
      <c r="AC220" s="165">
        <f ca="1">Schedule!R235</f>
        <v>0</v>
      </c>
      <c r="AD220" s="164" t="e">
        <f t="shared" ca="1" si="59"/>
        <v>#N/A</v>
      </c>
      <c r="AE220" s="165">
        <f ca="1">Schedule!S235</f>
        <v>0</v>
      </c>
    </row>
    <row r="221" spans="1:31" x14ac:dyDescent="0.2">
      <c r="A221" s="161" t="e">
        <f ca="1">IF(ISNA(Schedule!B236),NA(),Schedule!B236)</f>
        <v>#N/A</v>
      </c>
      <c r="B221" s="164" t="e">
        <f t="shared" ca="1" si="45"/>
        <v>#N/A</v>
      </c>
      <c r="C221" s="165">
        <f ca="1">Schedule!E236</f>
        <v>0</v>
      </c>
      <c r="D221" s="164" t="e">
        <f t="shared" ca="1" si="46"/>
        <v>#N/A</v>
      </c>
      <c r="E221" s="165">
        <f ca="1">Schedule!F236</f>
        <v>0</v>
      </c>
      <c r="F221" s="164" t="e">
        <f t="shared" ca="1" si="47"/>
        <v>#N/A</v>
      </c>
      <c r="G221" s="165">
        <f ca="1">Schedule!G236</f>
        <v>0</v>
      </c>
      <c r="H221" s="164" t="e">
        <f t="shared" ca="1" si="48"/>
        <v>#N/A</v>
      </c>
      <c r="I221" s="165">
        <f ca="1">Schedule!H236</f>
        <v>0</v>
      </c>
      <c r="J221" s="164" t="e">
        <f t="shared" ca="1" si="49"/>
        <v>#N/A</v>
      </c>
      <c r="K221" s="165">
        <f ca="1">Schedule!I236</f>
        <v>0</v>
      </c>
      <c r="L221" s="164" t="e">
        <f t="shared" ca="1" si="50"/>
        <v>#N/A</v>
      </c>
      <c r="M221" s="165">
        <f ca="1">Schedule!J236</f>
        <v>0</v>
      </c>
      <c r="N221" s="164" t="e">
        <f t="shared" ca="1" si="51"/>
        <v>#N/A</v>
      </c>
      <c r="O221" s="165">
        <f ca="1">Schedule!K236</f>
        <v>0</v>
      </c>
      <c r="P221" s="164" t="e">
        <f t="shared" ca="1" si="52"/>
        <v>#N/A</v>
      </c>
      <c r="Q221" s="165">
        <f ca="1">Schedule!L236</f>
        <v>0</v>
      </c>
      <c r="R221" s="164" t="e">
        <f t="shared" ca="1" si="53"/>
        <v>#N/A</v>
      </c>
      <c r="S221" s="165">
        <f ca="1">Schedule!M236</f>
        <v>0</v>
      </c>
      <c r="T221" s="164" t="e">
        <f t="shared" ca="1" si="54"/>
        <v>#N/A</v>
      </c>
      <c r="U221" s="165">
        <f ca="1">Schedule!N236</f>
        <v>0</v>
      </c>
      <c r="V221" s="164" t="e">
        <f t="shared" ca="1" si="55"/>
        <v>#N/A</v>
      </c>
      <c r="W221" s="165">
        <f ca="1">Schedule!O236</f>
        <v>0</v>
      </c>
      <c r="X221" s="164" t="e">
        <f t="shared" ca="1" si="56"/>
        <v>#N/A</v>
      </c>
      <c r="Y221" s="165">
        <f ca="1">Schedule!P236</f>
        <v>0</v>
      </c>
      <c r="Z221" s="164" t="e">
        <f t="shared" ca="1" si="57"/>
        <v>#N/A</v>
      </c>
      <c r="AA221" s="165">
        <f ca="1">Schedule!Q236</f>
        <v>0</v>
      </c>
      <c r="AB221" s="164" t="e">
        <f t="shared" ca="1" si="58"/>
        <v>#N/A</v>
      </c>
      <c r="AC221" s="165">
        <f ca="1">Schedule!R236</f>
        <v>0</v>
      </c>
      <c r="AD221" s="164" t="e">
        <f t="shared" ca="1" si="59"/>
        <v>#N/A</v>
      </c>
      <c r="AE221" s="165">
        <f ca="1">Schedule!S236</f>
        <v>0</v>
      </c>
    </row>
    <row r="222" spans="1:31" x14ac:dyDescent="0.2">
      <c r="A222" s="161" t="e">
        <f ca="1">IF(ISNA(Schedule!B237),NA(),Schedule!B237)</f>
        <v>#N/A</v>
      </c>
      <c r="B222" s="164" t="e">
        <f t="shared" ca="1" si="45"/>
        <v>#N/A</v>
      </c>
      <c r="C222" s="165">
        <f ca="1">Schedule!E237</f>
        <v>0</v>
      </c>
      <c r="D222" s="164" t="e">
        <f t="shared" ca="1" si="46"/>
        <v>#N/A</v>
      </c>
      <c r="E222" s="165">
        <f ca="1">Schedule!F237</f>
        <v>0</v>
      </c>
      <c r="F222" s="164" t="e">
        <f t="shared" ca="1" si="47"/>
        <v>#N/A</v>
      </c>
      <c r="G222" s="165">
        <f ca="1">Schedule!G237</f>
        <v>0</v>
      </c>
      <c r="H222" s="164" t="e">
        <f t="shared" ca="1" si="48"/>
        <v>#N/A</v>
      </c>
      <c r="I222" s="165">
        <f ca="1">Schedule!H237</f>
        <v>0</v>
      </c>
      <c r="J222" s="164" t="e">
        <f t="shared" ca="1" si="49"/>
        <v>#N/A</v>
      </c>
      <c r="K222" s="165">
        <f ca="1">Schedule!I237</f>
        <v>0</v>
      </c>
      <c r="L222" s="164" t="e">
        <f t="shared" ca="1" si="50"/>
        <v>#N/A</v>
      </c>
      <c r="M222" s="165">
        <f ca="1">Schedule!J237</f>
        <v>0</v>
      </c>
      <c r="N222" s="164" t="e">
        <f t="shared" ca="1" si="51"/>
        <v>#N/A</v>
      </c>
      <c r="O222" s="165">
        <f ca="1">Schedule!K237</f>
        <v>0</v>
      </c>
      <c r="P222" s="164" t="e">
        <f t="shared" ca="1" si="52"/>
        <v>#N/A</v>
      </c>
      <c r="Q222" s="165">
        <f ca="1">Schedule!L237</f>
        <v>0</v>
      </c>
      <c r="R222" s="164" t="e">
        <f t="shared" ca="1" si="53"/>
        <v>#N/A</v>
      </c>
      <c r="S222" s="165">
        <f ca="1">Schedule!M237</f>
        <v>0</v>
      </c>
      <c r="T222" s="164" t="e">
        <f t="shared" ca="1" si="54"/>
        <v>#N/A</v>
      </c>
      <c r="U222" s="165">
        <f ca="1">Schedule!N237</f>
        <v>0</v>
      </c>
      <c r="V222" s="164" t="e">
        <f t="shared" ca="1" si="55"/>
        <v>#N/A</v>
      </c>
      <c r="W222" s="165">
        <f ca="1">Schedule!O237</f>
        <v>0</v>
      </c>
      <c r="X222" s="164" t="e">
        <f t="shared" ca="1" si="56"/>
        <v>#N/A</v>
      </c>
      <c r="Y222" s="165">
        <f ca="1">Schedule!P237</f>
        <v>0</v>
      </c>
      <c r="Z222" s="164" t="e">
        <f t="shared" ca="1" si="57"/>
        <v>#N/A</v>
      </c>
      <c r="AA222" s="165">
        <f ca="1">Schedule!Q237</f>
        <v>0</v>
      </c>
      <c r="AB222" s="164" t="e">
        <f t="shared" ca="1" si="58"/>
        <v>#N/A</v>
      </c>
      <c r="AC222" s="165">
        <f ca="1">Schedule!R237</f>
        <v>0</v>
      </c>
      <c r="AD222" s="164" t="e">
        <f t="shared" ca="1" si="59"/>
        <v>#N/A</v>
      </c>
      <c r="AE222" s="165">
        <f ca="1">Schedule!S237</f>
        <v>0</v>
      </c>
    </row>
    <row r="223" spans="1:31" x14ac:dyDescent="0.2">
      <c r="A223" s="161" t="e">
        <f ca="1">IF(ISNA(Schedule!B238),NA(),Schedule!B238)</f>
        <v>#N/A</v>
      </c>
      <c r="B223" s="164" t="e">
        <f t="shared" ca="1" si="45"/>
        <v>#N/A</v>
      </c>
      <c r="C223" s="165">
        <f ca="1">Schedule!E238</f>
        <v>0</v>
      </c>
      <c r="D223" s="164" t="e">
        <f t="shared" ca="1" si="46"/>
        <v>#N/A</v>
      </c>
      <c r="E223" s="165">
        <f ca="1">Schedule!F238</f>
        <v>0</v>
      </c>
      <c r="F223" s="164" t="e">
        <f t="shared" ca="1" si="47"/>
        <v>#N/A</v>
      </c>
      <c r="G223" s="165">
        <f ca="1">Schedule!G238</f>
        <v>0</v>
      </c>
      <c r="H223" s="164" t="e">
        <f t="shared" ca="1" si="48"/>
        <v>#N/A</v>
      </c>
      <c r="I223" s="165">
        <f ca="1">Schedule!H238</f>
        <v>0</v>
      </c>
      <c r="J223" s="164" t="e">
        <f t="shared" ca="1" si="49"/>
        <v>#N/A</v>
      </c>
      <c r="K223" s="165">
        <f ca="1">Schedule!I238</f>
        <v>0</v>
      </c>
      <c r="L223" s="164" t="e">
        <f t="shared" ca="1" si="50"/>
        <v>#N/A</v>
      </c>
      <c r="M223" s="165">
        <f ca="1">Schedule!J238</f>
        <v>0</v>
      </c>
      <c r="N223" s="164" t="e">
        <f t="shared" ca="1" si="51"/>
        <v>#N/A</v>
      </c>
      <c r="O223" s="165">
        <f ca="1">Schedule!K238</f>
        <v>0</v>
      </c>
      <c r="P223" s="164" t="e">
        <f t="shared" ca="1" si="52"/>
        <v>#N/A</v>
      </c>
      <c r="Q223" s="165">
        <f ca="1">Schedule!L238</f>
        <v>0</v>
      </c>
      <c r="R223" s="164" t="e">
        <f t="shared" ca="1" si="53"/>
        <v>#N/A</v>
      </c>
      <c r="S223" s="165">
        <f ca="1">Schedule!M238</f>
        <v>0</v>
      </c>
      <c r="T223" s="164" t="e">
        <f t="shared" ca="1" si="54"/>
        <v>#N/A</v>
      </c>
      <c r="U223" s="165">
        <f ca="1">Schedule!N238</f>
        <v>0</v>
      </c>
      <c r="V223" s="164" t="e">
        <f t="shared" ca="1" si="55"/>
        <v>#N/A</v>
      </c>
      <c r="W223" s="165">
        <f ca="1">Schedule!O238</f>
        <v>0</v>
      </c>
      <c r="X223" s="164" t="e">
        <f t="shared" ca="1" si="56"/>
        <v>#N/A</v>
      </c>
      <c r="Y223" s="165">
        <f ca="1">Schedule!P238</f>
        <v>0</v>
      </c>
      <c r="Z223" s="164" t="e">
        <f t="shared" ca="1" si="57"/>
        <v>#N/A</v>
      </c>
      <c r="AA223" s="165">
        <f ca="1">Schedule!Q238</f>
        <v>0</v>
      </c>
      <c r="AB223" s="164" t="e">
        <f t="shared" ca="1" si="58"/>
        <v>#N/A</v>
      </c>
      <c r="AC223" s="165">
        <f ca="1">Schedule!R238</f>
        <v>0</v>
      </c>
      <c r="AD223" s="164" t="e">
        <f t="shared" ca="1" si="59"/>
        <v>#N/A</v>
      </c>
      <c r="AE223" s="165">
        <f ca="1">Schedule!S238</f>
        <v>0</v>
      </c>
    </row>
    <row r="224" spans="1:31" x14ac:dyDescent="0.2">
      <c r="A224" s="161" t="e">
        <f ca="1">IF(ISNA(Schedule!B239),NA(),Schedule!B239)</f>
        <v>#N/A</v>
      </c>
      <c r="B224" s="164" t="e">
        <f t="shared" ca="1" si="45"/>
        <v>#N/A</v>
      </c>
      <c r="C224" s="165">
        <f ca="1">Schedule!E239</f>
        <v>0</v>
      </c>
      <c r="D224" s="164" t="e">
        <f t="shared" ca="1" si="46"/>
        <v>#N/A</v>
      </c>
      <c r="E224" s="165">
        <f ca="1">Schedule!F239</f>
        <v>0</v>
      </c>
      <c r="F224" s="164" t="e">
        <f t="shared" ca="1" si="47"/>
        <v>#N/A</v>
      </c>
      <c r="G224" s="165">
        <f ca="1">Schedule!G239</f>
        <v>0</v>
      </c>
      <c r="H224" s="164" t="e">
        <f t="shared" ca="1" si="48"/>
        <v>#N/A</v>
      </c>
      <c r="I224" s="165">
        <f ca="1">Schedule!H239</f>
        <v>0</v>
      </c>
      <c r="J224" s="164" t="e">
        <f t="shared" ca="1" si="49"/>
        <v>#N/A</v>
      </c>
      <c r="K224" s="165">
        <f ca="1">Schedule!I239</f>
        <v>0</v>
      </c>
      <c r="L224" s="164" t="e">
        <f t="shared" ca="1" si="50"/>
        <v>#N/A</v>
      </c>
      <c r="M224" s="165">
        <f ca="1">Schedule!J239</f>
        <v>0</v>
      </c>
      <c r="N224" s="164" t="e">
        <f t="shared" ca="1" si="51"/>
        <v>#N/A</v>
      </c>
      <c r="O224" s="165">
        <f ca="1">Schedule!K239</f>
        <v>0</v>
      </c>
      <c r="P224" s="164" t="e">
        <f t="shared" ca="1" si="52"/>
        <v>#N/A</v>
      </c>
      <c r="Q224" s="165">
        <f ca="1">Schedule!L239</f>
        <v>0</v>
      </c>
      <c r="R224" s="164" t="e">
        <f t="shared" ca="1" si="53"/>
        <v>#N/A</v>
      </c>
      <c r="S224" s="165">
        <f ca="1">Schedule!M239</f>
        <v>0</v>
      </c>
      <c r="T224" s="164" t="e">
        <f t="shared" ca="1" si="54"/>
        <v>#N/A</v>
      </c>
      <c r="U224" s="165">
        <f ca="1">Schedule!N239</f>
        <v>0</v>
      </c>
      <c r="V224" s="164" t="e">
        <f t="shared" ca="1" si="55"/>
        <v>#N/A</v>
      </c>
      <c r="W224" s="165">
        <f ca="1">Schedule!O239</f>
        <v>0</v>
      </c>
      <c r="X224" s="164" t="e">
        <f t="shared" ca="1" si="56"/>
        <v>#N/A</v>
      </c>
      <c r="Y224" s="165">
        <f ca="1">Schedule!P239</f>
        <v>0</v>
      </c>
      <c r="Z224" s="164" t="e">
        <f t="shared" ca="1" si="57"/>
        <v>#N/A</v>
      </c>
      <c r="AA224" s="165">
        <f ca="1">Schedule!Q239</f>
        <v>0</v>
      </c>
      <c r="AB224" s="164" t="e">
        <f t="shared" ca="1" si="58"/>
        <v>#N/A</v>
      </c>
      <c r="AC224" s="165">
        <f ca="1">Schedule!R239</f>
        <v>0</v>
      </c>
      <c r="AD224" s="164" t="e">
        <f t="shared" ca="1" si="59"/>
        <v>#N/A</v>
      </c>
      <c r="AE224" s="165">
        <f ca="1">Schedule!S239</f>
        <v>0</v>
      </c>
    </row>
    <row r="225" spans="1:31" x14ac:dyDescent="0.2">
      <c r="A225" s="161" t="e">
        <f ca="1">IF(ISNA(Schedule!B240),NA(),Schedule!B240)</f>
        <v>#N/A</v>
      </c>
      <c r="B225" s="164" t="e">
        <f t="shared" ca="1" si="45"/>
        <v>#N/A</v>
      </c>
      <c r="C225" s="165">
        <f ca="1">Schedule!E240</f>
        <v>0</v>
      </c>
      <c r="D225" s="164" t="e">
        <f t="shared" ca="1" si="46"/>
        <v>#N/A</v>
      </c>
      <c r="E225" s="165">
        <f ca="1">Schedule!F240</f>
        <v>0</v>
      </c>
      <c r="F225" s="164" t="e">
        <f t="shared" ca="1" si="47"/>
        <v>#N/A</v>
      </c>
      <c r="G225" s="165">
        <f ca="1">Schedule!G240</f>
        <v>0</v>
      </c>
      <c r="H225" s="164" t="e">
        <f t="shared" ca="1" si="48"/>
        <v>#N/A</v>
      </c>
      <c r="I225" s="165">
        <f ca="1">Schedule!H240</f>
        <v>0</v>
      </c>
      <c r="J225" s="164" t="e">
        <f t="shared" ca="1" si="49"/>
        <v>#N/A</v>
      </c>
      <c r="K225" s="165">
        <f ca="1">Schedule!I240</f>
        <v>0</v>
      </c>
      <c r="L225" s="164" t="e">
        <f t="shared" ca="1" si="50"/>
        <v>#N/A</v>
      </c>
      <c r="M225" s="165">
        <f ca="1">Schedule!J240</f>
        <v>0</v>
      </c>
      <c r="N225" s="164" t="e">
        <f t="shared" ca="1" si="51"/>
        <v>#N/A</v>
      </c>
      <c r="O225" s="165">
        <f ca="1">Schedule!K240</f>
        <v>0</v>
      </c>
      <c r="P225" s="164" t="e">
        <f t="shared" ca="1" si="52"/>
        <v>#N/A</v>
      </c>
      <c r="Q225" s="165">
        <f ca="1">Schedule!L240</f>
        <v>0</v>
      </c>
      <c r="R225" s="164" t="e">
        <f t="shared" ca="1" si="53"/>
        <v>#N/A</v>
      </c>
      <c r="S225" s="165">
        <f ca="1">Schedule!M240</f>
        <v>0</v>
      </c>
      <c r="T225" s="164" t="e">
        <f t="shared" ca="1" si="54"/>
        <v>#N/A</v>
      </c>
      <c r="U225" s="165">
        <f ca="1">Schedule!N240</f>
        <v>0</v>
      </c>
      <c r="V225" s="164" t="e">
        <f t="shared" ca="1" si="55"/>
        <v>#N/A</v>
      </c>
      <c r="W225" s="165">
        <f ca="1">Schedule!O240</f>
        <v>0</v>
      </c>
      <c r="X225" s="164" t="e">
        <f t="shared" ca="1" si="56"/>
        <v>#N/A</v>
      </c>
      <c r="Y225" s="165">
        <f ca="1">Schedule!P240</f>
        <v>0</v>
      </c>
      <c r="Z225" s="164" t="e">
        <f t="shared" ca="1" si="57"/>
        <v>#N/A</v>
      </c>
      <c r="AA225" s="165">
        <f ca="1">Schedule!Q240</f>
        <v>0</v>
      </c>
      <c r="AB225" s="164" t="e">
        <f t="shared" ca="1" si="58"/>
        <v>#N/A</v>
      </c>
      <c r="AC225" s="165">
        <f ca="1">Schedule!R240</f>
        <v>0</v>
      </c>
      <c r="AD225" s="164" t="e">
        <f t="shared" ca="1" si="59"/>
        <v>#N/A</v>
      </c>
      <c r="AE225" s="165">
        <f ca="1">Schedule!S240</f>
        <v>0</v>
      </c>
    </row>
    <row r="226" spans="1:31" x14ac:dyDescent="0.2">
      <c r="A226" s="161" t="e">
        <f ca="1">IF(ISNA(Schedule!B241),NA(),Schedule!B241)</f>
        <v>#N/A</v>
      </c>
      <c r="B226" s="164" t="e">
        <f t="shared" ca="1" si="45"/>
        <v>#N/A</v>
      </c>
      <c r="C226" s="165">
        <f ca="1">Schedule!E241</f>
        <v>0</v>
      </c>
      <c r="D226" s="164" t="e">
        <f t="shared" ca="1" si="46"/>
        <v>#N/A</v>
      </c>
      <c r="E226" s="165">
        <f ca="1">Schedule!F241</f>
        <v>0</v>
      </c>
      <c r="F226" s="164" t="e">
        <f t="shared" ca="1" si="47"/>
        <v>#N/A</v>
      </c>
      <c r="G226" s="165">
        <f ca="1">Schedule!G241</f>
        <v>0</v>
      </c>
      <c r="H226" s="164" t="e">
        <f t="shared" ca="1" si="48"/>
        <v>#N/A</v>
      </c>
      <c r="I226" s="165">
        <f ca="1">Schedule!H241</f>
        <v>0</v>
      </c>
      <c r="J226" s="164" t="e">
        <f t="shared" ca="1" si="49"/>
        <v>#N/A</v>
      </c>
      <c r="K226" s="165">
        <f ca="1">Schedule!I241</f>
        <v>0</v>
      </c>
      <c r="L226" s="164" t="e">
        <f t="shared" ca="1" si="50"/>
        <v>#N/A</v>
      </c>
      <c r="M226" s="165">
        <f ca="1">Schedule!J241</f>
        <v>0</v>
      </c>
      <c r="N226" s="164" t="e">
        <f t="shared" ca="1" si="51"/>
        <v>#N/A</v>
      </c>
      <c r="O226" s="165">
        <f ca="1">Schedule!K241</f>
        <v>0</v>
      </c>
      <c r="P226" s="164" t="e">
        <f t="shared" ca="1" si="52"/>
        <v>#N/A</v>
      </c>
      <c r="Q226" s="165">
        <f ca="1">Schedule!L241</f>
        <v>0</v>
      </c>
      <c r="R226" s="164" t="e">
        <f t="shared" ca="1" si="53"/>
        <v>#N/A</v>
      </c>
      <c r="S226" s="165">
        <f ca="1">Schedule!M241</f>
        <v>0</v>
      </c>
      <c r="T226" s="164" t="e">
        <f t="shared" ca="1" si="54"/>
        <v>#N/A</v>
      </c>
      <c r="U226" s="165">
        <f ca="1">Schedule!N241</f>
        <v>0</v>
      </c>
      <c r="V226" s="164" t="e">
        <f t="shared" ca="1" si="55"/>
        <v>#N/A</v>
      </c>
      <c r="W226" s="165">
        <f ca="1">Schedule!O241</f>
        <v>0</v>
      </c>
      <c r="X226" s="164" t="e">
        <f t="shared" ca="1" si="56"/>
        <v>#N/A</v>
      </c>
      <c r="Y226" s="165">
        <f ca="1">Schedule!P241</f>
        <v>0</v>
      </c>
      <c r="Z226" s="164" t="e">
        <f t="shared" ca="1" si="57"/>
        <v>#N/A</v>
      </c>
      <c r="AA226" s="165">
        <f ca="1">Schedule!Q241</f>
        <v>0</v>
      </c>
      <c r="AB226" s="164" t="e">
        <f t="shared" ca="1" si="58"/>
        <v>#N/A</v>
      </c>
      <c r="AC226" s="165">
        <f ca="1">Schedule!R241</f>
        <v>0</v>
      </c>
      <c r="AD226" s="164" t="e">
        <f t="shared" ca="1" si="59"/>
        <v>#N/A</v>
      </c>
      <c r="AE226" s="165">
        <f ca="1">Schedule!S241</f>
        <v>0</v>
      </c>
    </row>
    <row r="227" spans="1:31" x14ac:dyDescent="0.2">
      <c r="A227" s="161" t="e">
        <f ca="1">IF(ISNA(Schedule!B242),NA(),Schedule!B242)</f>
        <v>#N/A</v>
      </c>
      <c r="B227" s="164" t="e">
        <f t="shared" ca="1" si="45"/>
        <v>#N/A</v>
      </c>
      <c r="C227" s="165">
        <f ca="1">Schedule!E242</f>
        <v>0</v>
      </c>
      <c r="D227" s="164" t="e">
        <f t="shared" ca="1" si="46"/>
        <v>#N/A</v>
      </c>
      <c r="E227" s="165">
        <f ca="1">Schedule!F242</f>
        <v>0</v>
      </c>
      <c r="F227" s="164" t="e">
        <f t="shared" ca="1" si="47"/>
        <v>#N/A</v>
      </c>
      <c r="G227" s="165">
        <f ca="1">Schedule!G242</f>
        <v>0</v>
      </c>
      <c r="H227" s="164" t="e">
        <f t="shared" ca="1" si="48"/>
        <v>#N/A</v>
      </c>
      <c r="I227" s="165">
        <f ca="1">Schedule!H242</f>
        <v>0</v>
      </c>
      <c r="J227" s="164" t="e">
        <f t="shared" ca="1" si="49"/>
        <v>#N/A</v>
      </c>
      <c r="K227" s="165">
        <f ca="1">Schedule!I242</f>
        <v>0</v>
      </c>
      <c r="L227" s="164" t="e">
        <f t="shared" ca="1" si="50"/>
        <v>#N/A</v>
      </c>
      <c r="M227" s="165">
        <f ca="1">Schedule!J242</f>
        <v>0</v>
      </c>
      <c r="N227" s="164" t="e">
        <f t="shared" ca="1" si="51"/>
        <v>#N/A</v>
      </c>
      <c r="O227" s="165">
        <f ca="1">Schedule!K242</f>
        <v>0</v>
      </c>
      <c r="P227" s="164" t="e">
        <f t="shared" ca="1" si="52"/>
        <v>#N/A</v>
      </c>
      <c r="Q227" s="165">
        <f ca="1">Schedule!L242</f>
        <v>0</v>
      </c>
      <c r="R227" s="164" t="e">
        <f t="shared" ca="1" si="53"/>
        <v>#N/A</v>
      </c>
      <c r="S227" s="165">
        <f ca="1">Schedule!M242</f>
        <v>0</v>
      </c>
      <c r="T227" s="164" t="e">
        <f t="shared" ca="1" si="54"/>
        <v>#N/A</v>
      </c>
      <c r="U227" s="165">
        <f ca="1">Schedule!N242</f>
        <v>0</v>
      </c>
      <c r="V227" s="164" t="e">
        <f t="shared" ca="1" si="55"/>
        <v>#N/A</v>
      </c>
      <c r="W227" s="165">
        <f ca="1">Schedule!O242</f>
        <v>0</v>
      </c>
      <c r="X227" s="164" t="e">
        <f t="shared" ca="1" si="56"/>
        <v>#N/A</v>
      </c>
      <c r="Y227" s="165">
        <f ca="1">Schedule!P242</f>
        <v>0</v>
      </c>
      <c r="Z227" s="164" t="e">
        <f t="shared" ca="1" si="57"/>
        <v>#N/A</v>
      </c>
      <c r="AA227" s="165">
        <f ca="1">Schedule!Q242</f>
        <v>0</v>
      </c>
      <c r="AB227" s="164" t="e">
        <f t="shared" ca="1" si="58"/>
        <v>#N/A</v>
      </c>
      <c r="AC227" s="165">
        <f ca="1">Schedule!R242</f>
        <v>0</v>
      </c>
      <c r="AD227" s="164" t="e">
        <f t="shared" ca="1" si="59"/>
        <v>#N/A</v>
      </c>
      <c r="AE227" s="165">
        <f ca="1">Schedule!S242</f>
        <v>0</v>
      </c>
    </row>
    <row r="228" spans="1:31" x14ac:dyDescent="0.2">
      <c r="A228" s="161" t="e">
        <f ca="1">IF(ISNA(Schedule!B243),NA(),Schedule!B243)</f>
        <v>#N/A</v>
      </c>
      <c r="B228" s="164" t="e">
        <f t="shared" ca="1" si="45"/>
        <v>#N/A</v>
      </c>
      <c r="C228" s="165">
        <f ca="1">Schedule!E243</f>
        <v>0</v>
      </c>
      <c r="D228" s="164" t="e">
        <f t="shared" ca="1" si="46"/>
        <v>#N/A</v>
      </c>
      <c r="E228" s="165">
        <f ca="1">Schedule!F243</f>
        <v>0</v>
      </c>
      <c r="F228" s="164" t="e">
        <f t="shared" ca="1" si="47"/>
        <v>#N/A</v>
      </c>
      <c r="G228" s="165">
        <f ca="1">Schedule!G243</f>
        <v>0</v>
      </c>
      <c r="H228" s="164" t="e">
        <f t="shared" ca="1" si="48"/>
        <v>#N/A</v>
      </c>
      <c r="I228" s="165">
        <f ca="1">Schedule!H243</f>
        <v>0</v>
      </c>
      <c r="J228" s="164" t="e">
        <f t="shared" ca="1" si="49"/>
        <v>#N/A</v>
      </c>
      <c r="K228" s="165">
        <f ca="1">Schedule!I243</f>
        <v>0</v>
      </c>
      <c r="L228" s="164" t="e">
        <f t="shared" ca="1" si="50"/>
        <v>#N/A</v>
      </c>
      <c r="M228" s="165">
        <f ca="1">Schedule!J243</f>
        <v>0</v>
      </c>
      <c r="N228" s="164" t="e">
        <f t="shared" ca="1" si="51"/>
        <v>#N/A</v>
      </c>
      <c r="O228" s="165">
        <f ca="1">Schedule!K243</f>
        <v>0</v>
      </c>
      <c r="P228" s="164" t="e">
        <f t="shared" ca="1" si="52"/>
        <v>#N/A</v>
      </c>
      <c r="Q228" s="165">
        <f ca="1">Schedule!L243</f>
        <v>0</v>
      </c>
      <c r="R228" s="164" t="e">
        <f t="shared" ca="1" si="53"/>
        <v>#N/A</v>
      </c>
      <c r="S228" s="165">
        <f ca="1">Schedule!M243</f>
        <v>0</v>
      </c>
      <c r="T228" s="164" t="e">
        <f t="shared" ca="1" si="54"/>
        <v>#N/A</v>
      </c>
      <c r="U228" s="165">
        <f ca="1">Schedule!N243</f>
        <v>0</v>
      </c>
      <c r="V228" s="164" t="e">
        <f t="shared" ca="1" si="55"/>
        <v>#N/A</v>
      </c>
      <c r="W228" s="165">
        <f ca="1">Schedule!O243</f>
        <v>0</v>
      </c>
      <c r="X228" s="164" t="e">
        <f t="shared" ca="1" si="56"/>
        <v>#N/A</v>
      </c>
      <c r="Y228" s="165">
        <f ca="1">Schedule!P243</f>
        <v>0</v>
      </c>
      <c r="Z228" s="164" t="e">
        <f t="shared" ca="1" si="57"/>
        <v>#N/A</v>
      </c>
      <c r="AA228" s="165">
        <f ca="1">Schedule!Q243</f>
        <v>0</v>
      </c>
      <c r="AB228" s="164" t="e">
        <f t="shared" ca="1" si="58"/>
        <v>#N/A</v>
      </c>
      <c r="AC228" s="165">
        <f ca="1">Schedule!R243</f>
        <v>0</v>
      </c>
      <c r="AD228" s="164" t="e">
        <f t="shared" ca="1" si="59"/>
        <v>#N/A</v>
      </c>
      <c r="AE228" s="165">
        <f ca="1">Schedule!S243</f>
        <v>0</v>
      </c>
    </row>
    <row r="229" spans="1:31" x14ac:dyDescent="0.2">
      <c r="A229" s="161" t="e">
        <f ca="1">IF(ISNA(Schedule!B244),NA(),Schedule!B244)</f>
        <v>#N/A</v>
      </c>
      <c r="B229" s="164" t="e">
        <f t="shared" ca="1" si="45"/>
        <v>#N/A</v>
      </c>
      <c r="C229" s="165">
        <f ca="1">Schedule!E244</f>
        <v>0</v>
      </c>
      <c r="D229" s="164" t="e">
        <f t="shared" ca="1" si="46"/>
        <v>#N/A</v>
      </c>
      <c r="E229" s="165">
        <f ca="1">Schedule!F244</f>
        <v>0</v>
      </c>
      <c r="F229" s="164" t="e">
        <f t="shared" ca="1" si="47"/>
        <v>#N/A</v>
      </c>
      <c r="G229" s="165">
        <f ca="1">Schedule!G244</f>
        <v>0</v>
      </c>
      <c r="H229" s="164" t="e">
        <f t="shared" ca="1" si="48"/>
        <v>#N/A</v>
      </c>
      <c r="I229" s="165">
        <f ca="1">Schedule!H244</f>
        <v>0</v>
      </c>
      <c r="J229" s="164" t="e">
        <f t="shared" ca="1" si="49"/>
        <v>#N/A</v>
      </c>
      <c r="K229" s="165">
        <f ca="1">Schedule!I244</f>
        <v>0</v>
      </c>
      <c r="L229" s="164" t="e">
        <f t="shared" ca="1" si="50"/>
        <v>#N/A</v>
      </c>
      <c r="M229" s="165">
        <f ca="1">Schedule!J244</f>
        <v>0</v>
      </c>
      <c r="N229" s="164" t="e">
        <f t="shared" ca="1" si="51"/>
        <v>#N/A</v>
      </c>
      <c r="O229" s="165">
        <f ca="1">Schedule!K244</f>
        <v>0</v>
      </c>
      <c r="P229" s="164" t="e">
        <f t="shared" ca="1" si="52"/>
        <v>#N/A</v>
      </c>
      <c r="Q229" s="165">
        <f ca="1">Schedule!L244</f>
        <v>0</v>
      </c>
      <c r="R229" s="164" t="e">
        <f t="shared" ca="1" si="53"/>
        <v>#N/A</v>
      </c>
      <c r="S229" s="165">
        <f ca="1">Schedule!M244</f>
        <v>0</v>
      </c>
      <c r="T229" s="164" t="e">
        <f t="shared" ca="1" si="54"/>
        <v>#N/A</v>
      </c>
      <c r="U229" s="165">
        <f ca="1">Schedule!N244</f>
        <v>0</v>
      </c>
      <c r="V229" s="164" t="e">
        <f t="shared" ca="1" si="55"/>
        <v>#N/A</v>
      </c>
      <c r="W229" s="165">
        <f ca="1">Schedule!O244</f>
        <v>0</v>
      </c>
      <c r="X229" s="164" t="e">
        <f t="shared" ca="1" si="56"/>
        <v>#N/A</v>
      </c>
      <c r="Y229" s="165">
        <f ca="1">Schedule!P244</f>
        <v>0</v>
      </c>
      <c r="Z229" s="164" t="e">
        <f t="shared" ca="1" si="57"/>
        <v>#N/A</v>
      </c>
      <c r="AA229" s="165">
        <f ca="1">Schedule!Q244</f>
        <v>0</v>
      </c>
      <c r="AB229" s="164" t="e">
        <f t="shared" ca="1" si="58"/>
        <v>#N/A</v>
      </c>
      <c r="AC229" s="165">
        <f ca="1">Schedule!R244</f>
        <v>0</v>
      </c>
      <c r="AD229" s="164" t="e">
        <f t="shared" ca="1" si="59"/>
        <v>#N/A</v>
      </c>
      <c r="AE229" s="165">
        <f ca="1">Schedule!S244</f>
        <v>0</v>
      </c>
    </row>
    <row r="230" spans="1:31" x14ac:dyDescent="0.2">
      <c r="A230" s="161" t="e">
        <f ca="1">IF(ISNA(Schedule!B245),NA(),Schedule!B245)</f>
        <v>#N/A</v>
      </c>
      <c r="B230" s="164" t="e">
        <f t="shared" ca="1" si="45"/>
        <v>#N/A</v>
      </c>
      <c r="C230" s="165">
        <f ca="1">Schedule!E245</f>
        <v>0</v>
      </c>
      <c r="D230" s="164" t="e">
        <f t="shared" ca="1" si="46"/>
        <v>#N/A</v>
      </c>
      <c r="E230" s="165">
        <f ca="1">Schedule!F245</f>
        <v>0</v>
      </c>
      <c r="F230" s="164" t="e">
        <f t="shared" ca="1" si="47"/>
        <v>#N/A</v>
      </c>
      <c r="G230" s="165">
        <f ca="1">Schedule!G245</f>
        <v>0</v>
      </c>
      <c r="H230" s="164" t="e">
        <f t="shared" ca="1" si="48"/>
        <v>#N/A</v>
      </c>
      <c r="I230" s="165">
        <f ca="1">Schedule!H245</f>
        <v>0</v>
      </c>
      <c r="J230" s="164" t="e">
        <f t="shared" ca="1" si="49"/>
        <v>#N/A</v>
      </c>
      <c r="K230" s="165">
        <f ca="1">Schedule!I245</f>
        <v>0</v>
      </c>
      <c r="L230" s="164" t="e">
        <f t="shared" ca="1" si="50"/>
        <v>#N/A</v>
      </c>
      <c r="M230" s="165">
        <f ca="1">Schedule!J245</f>
        <v>0</v>
      </c>
      <c r="N230" s="164" t="e">
        <f t="shared" ca="1" si="51"/>
        <v>#N/A</v>
      </c>
      <c r="O230" s="165">
        <f ca="1">Schedule!K245</f>
        <v>0</v>
      </c>
      <c r="P230" s="164" t="e">
        <f t="shared" ca="1" si="52"/>
        <v>#N/A</v>
      </c>
      <c r="Q230" s="165">
        <f ca="1">Schedule!L245</f>
        <v>0</v>
      </c>
      <c r="R230" s="164" t="e">
        <f t="shared" ca="1" si="53"/>
        <v>#N/A</v>
      </c>
      <c r="S230" s="165">
        <f ca="1">Schedule!M245</f>
        <v>0</v>
      </c>
      <c r="T230" s="164" t="e">
        <f t="shared" ca="1" si="54"/>
        <v>#N/A</v>
      </c>
      <c r="U230" s="165">
        <f ca="1">Schedule!N245</f>
        <v>0</v>
      </c>
      <c r="V230" s="164" t="e">
        <f t="shared" ca="1" si="55"/>
        <v>#N/A</v>
      </c>
      <c r="W230" s="165">
        <f ca="1">Schedule!O245</f>
        <v>0</v>
      </c>
      <c r="X230" s="164" t="e">
        <f t="shared" ca="1" si="56"/>
        <v>#N/A</v>
      </c>
      <c r="Y230" s="165">
        <f ca="1">Schedule!P245</f>
        <v>0</v>
      </c>
      <c r="Z230" s="164" t="e">
        <f t="shared" ca="1" si="57"/>
        <v>#N/A</v>
      </c>
      <c r="AA230" s="165">
        <f ca="1">Schedule!Q245</f>
        <v>0</v>
      </c>
      <c r="AB230" s="164" t="e">
        <f t="shared" ca="1" si="58"/>
        <v>#N/A</v>
      </c>
      <c r="AC230" s="165">
        <f ca="1">Schedule!R245</f>
        <v>0</v>
      </c>
      <c r="AD230" s="164" t="e">
        <f t="shared" ca="1" si="59"/>
        <v>#N/A</v>
      </c>
      <c r="AE230" s="165">
        <f ca="1">Schedule!S245</f>
        <v>0</v>
      </c>
    </row>
    <row r="231" spans="1:31" x14ac:dyDescent="0.2">
      <c r="A231" s="161" t="e">
        <f ca="1">IF(ISNA(Schedule!B246),NA(),Schedule!B246)</f>
        <v>#N/A</v>
      </c>
      <c r="B231" s="164" t="e">
        <f t="shared" ca="1" si="45"/>
        <v>#N/A</v>
      </c>
      <c r="C231" s="165">
        <f ca="1">Schedule!E246</f>
        <v>0</v>
      </c>
      <c r="D231" s="164" t="e">
        <f t="shared" ca="1" si="46"/>
        <v>#N/A</v>
      </c>
      <c r="E231" s="165">
        <f ca="1">Schedule!F246</f>
        <v>0</v>
      </c>
      <c r="F231" s="164" t="e">
        <f t="shared" ca="1" si="47"/>
        <v>#N/A</v>
      </c>
      <c r="G231" s="165">
        <f ca="1">Schedule!G246</f>
        <v>0</v>
      </c>
      <c r="H231" s="164" t="e">
        <f t="shared" ca="1" si="48"/>
        <v>#N/A</v>
      </c>
      <c r="I231" s="165">
        <f ca="1">Schedule!H246</f>
        <v>0</v>
      </c>
      <c r="J231" s="164" t="e">
        <f t="shared" ca="1" si="49"/>
        <v>#N/A</v>
      </c>
      <c r="K231" s="165">
        <f ca="1">Schedule!I246</f>
        <v>0</v>
      </c>
      <c r="L231" s="164" t="e">
        <f t="shared" ca="1" si="50"/>
        <v>#N/A</v>
      </c>
      <c r="M231" s="165">
        <f ca="1">Schedule!J246</f>
        <v>0</v>
      </c>
      <c r="N231" s="164" t="e">
        <f t="shared" ca="1" si="51"/>
        <v>#N/A</v>
      </c>
      <c r="O231" s="165">
        <f ca="1">Schedule!K246</f>
        <v>0</v>
      </c>
      <c r="P231" s="164" t="e">
        <f t="shared" ca="1" si="52"/>
        <v>#N/A</v>
      </c>
      <c r="Q231" s="165">
        <f ca="1">Schedule!L246</f>
        <v>0</v>
      </c>
      <c r="R231" s="164" t="e">
        <f t="shared" ca="1" si="53"/>
        <v>#N/A</v>
      </c>
      <c r="S231" s="165">
        <f ca="1">Schedule!M246</f>
        <v>0</v>
      </c>
      <c r="T231" s="164" t="e">
        <f t="shared" ca="1" si="54"/>
        <v>#N/A</v>
      </c>
      <c r="U231" s="165">
        <f ca="1">Schedule!N246</f>
        <v>0</v>
      </c>
      <c r="V231" s="164" t="e">
        <f t="shared" ca="1" si="55"/>
        <v>#N/A</v>
      </c>
      <c r="W231" s="165">
        <f ca="1">Schedule!O246</f>
        <v>0</v>
      </c>
      <c r="X231" s="164" t="e">
        <f t="shared" ca="1" si="56"/>
        <v>#N/A</v>
      </c>
      <c r="Y231" s="165">
        <f ca="1">Schedule!P246</f>
        <v>0</v>
      </c>
      <c r="Z231" s="164" t="e">
        <f t="shared" ca="1" si="57"/>
        <v>#N/A</v>
      </c>
      <c r="AA231" s="165">
        <f ca="1">Schedule!Q246</f>
        <v>0</v>
      </c>
      <c r="AB231" s="164" t="e">
        <f t="shared" ca="1" si="58"/>
        <v>#N/A</v>
      </c>
      <c r="AC231" s="165">
        <f ca="1">Schedule!R246</f>
        <v>0</v>
      </c>
      <c r="AD231" s="164" t="e">
        <f t="shared" ca="1" si="59"/>
        <v>#N/A</v>
      </c>
      <c r="AE231" s="165">
        <f ca="1">Schedule!S246</f>
        <v>0</v>
      </c>
    </row>
    <row r="232" spans="1:31" x14ac:dyDescent="0.2">
      <c r="A232" s="161" t="e">
        <f ca="1">IF(ISNA(Schedule!B247),NA(),Schedule!B247)</f>
        <v>#N/A</v>
      </c>
      <c r="B232" s="164" t="e">
        <f t="shared" ca="1" si="45"/>
        <v>#N/A</v>
      </c>
      <c r="C232" s="165">
        <f ca="1">Schedule!E247</f>
        <v>0</v>
      </c>
      <c r="D232" s="164" t="e">
        <f t="shared" ca="1" si="46"/>
        <v>#N/A</v>
      </c>
      <c r="E232" s="165">
        <f ca="1">Schedule!F247</f>
        <v>0</v>
      </c>
      <c r="F232" s="164" t="e">
        <f t="shared" ca="1" si="47"/>
        <v>#N/A</v>
      </c>
      <c r="G232" s="165">
        <f ca="1">Schedule!G247</f>
        <v>0</v>
      </c>
      <c r="H232" s="164" t="e">
        <f t="shared" ca="1" si="48"/>
        <v>#N/A</v>
      </c>
      <c r="I232" s="165">
        <f ca="1">Schedule!H247</f>
        <v>0</v>
      </c>
      <c r="J232" s="164" t="e">
        <f t="shared" ca="1" si="49"/>
        <v>#N/A</v>
      </c>
      <c r="K232" s="165">
        <f ca="1">Schedule!I247</f>
        <v>0</v>
      </c>
      <c r="L232" s="164" t="e">
        <f t="shared" ca="1" si="50"/>
        <v>#N/A</v>
      </c>
      <c r="M232" s="165">
        <f ca="1">Schedule!J247</f>
        <v>0</v>
      </c>
      <c r="N232" s="164" t="e">
        <f t="shared" ca="1" si="51"/>
        <v>#N/A</v>
      </c>
      <c r="O232" s="165">
        <f ca="1">Schedule!K247</f>
        <v>0</v>
      </c>
      <c r="P232" s="164" t="e">
        <f t="shared" ca="1" si="52"/>
        <v>#N/A</v>
      </c>
      <c r="Q232" s="165">
        <f ca="1">Schedule!L247</f>
        <v>0</v>
      </c>
      <c r="R232" s="164" t="e">
        <f t="shared" ca="1" si="53"/>
        <v>#N/A</v>
      </c>
      <c r="S232" s="165">
        <f ca="1">Schedule!M247</f>
        <v>0</v>
      </c>
      <c r="T232" s="164" t="e">
        <f t="shared" ca="1" si="54"/>
        <v>#N/A</v>
      </c>
      <c r="U232" s="165">
        <f ca="1">Schedule!N247</f>
        <v>0</v>
      </c>
      <c r="V232" s="164" t="e">
        <f t="shared" ca="1" si="55"/>
        <v>#N/A</v>
      </c>
      <c r="W232" s="165">
        <f ca="1">Schedule!O247</f>
        <v>0</v>
      </c>
      <c r="X232" s="164" t="e">
        <f t="shared" ca="1" si="56"/>
        <v>#N/A</v>
      </c>
      <c r="Y232" s="165">
        <f ca="1">Schedule!P247</f>
        <v>0</v>
      </c>
      <c r="Z232" s="164" t="e">
        <f t="shared" ca="1" si="57"/>
        <v>#N/A</v>
      </c>
      <c r="AA232" s="165">
        <f ca="1">Schedule!Q247</f>
        <v>0</v>
      </c>
      <c r="AB232" s="164" t="e">
        <f t="shared" ca="1" si="58"/>
        <v>#N/A</v>
      </c>
      <c r="AC232" s="165">
        <f ca="1">Schedule!R247</f>
        <v>0</v>
      </c>
      <c r="AD232" s="164" t="e">
        <f t="shared" ca="1" si="59"/>
        <v>#N/A</v>
      </c>
      <c r="AE232" s="165">
        <f ca="1">Schedule!S247</f>
        <v>0</v>
      </c>
    </row>
    <row r="233" spans="1:31" x14ac:dyDescent="0.2">
      <c r="A233" s="161" t="e">
        <f ca="1">IF(ISNA(Schedule!B248),NA(),Schedule!B248)</f>
        <v>#N/A</v>
      </c>
      <c r="B233" s="164" t="e">
        <f t="shared" ca="1" si="45"/>
        <v>#N/A</v>
      </c>
      <c r="C233" s="165">
        <f ca="1">Schedule!E248</f>
        <v>0</v>
      </c>
      <c r="D233" s="164" t="e">
        <f t="shared" ca="1" si="46"/>
        <v>#N/A</v>
      </c>
      <c r="E233" s="165">
        <f ca="1">Schedule!F248</f>
        <v>0</v>
      </c>
      <c r="F233" s="164" t="e">
        <f t="shared" ca="1" si="47"/>
        <v>#N/A</v>
      </c>
      <c r="G233" s="165">
        <f ca="1">Schedule!G248</f>
        <v>0</v>
      </c>
      <c r="H233" s="164" t="e">
        <f t="shared" ca="1" si="48"/>
        <v>#N/A</v>
      </c>
      <c r="I233" s="165">
        <f ca="1">Schedule!H248</f>
        <v>0</v>
      </c>
      <c r="J233" s="164" t="e">
        <f t="shared" ca="1" si="49"/>
        <v>#N/A</v>
      </c>
      <c r="K233" s="165">
        <f ca="1">Schedule!I248</f>
        <v>0</v>
      </c>
      <c r="L233" s="164" t="e">
        <f t="shared" ca="1" si="50"/>
        <v>#N/A</v>
      </c>
      <c r="M233" s="165">
        <f ca="1">Schedule!J248</f>
        <v>0</v>
      </c>
      <c r="N233" s="164" t="e">
        <f t="shared" ca="1" si="51"/>
        <v>#N/A</v>
      </c>
      <c r="O233" s="165">
        <f ca="1">Schedule!K248</f>
        <v>0</v>
      </c>
      <c r="P233" s="164" t="e">
        <f t="shared" ca="1" si="52"/>
        <v>#N/A</v>
      </c>
      <c r="Q233" s="165">
        <f ca="1">Schedule!L248</f>
        <v>0</v>
      </c>
      <c r="R233" s="164" t="e">
        <f t="shared" ca="1" si="53"/>
        <v>#N/A</v>
      </c>
      <c r="S233" s="165">
        <f ca="1">Schedule!M248</f>
        <v>0</v>
      </c>
      <c r="T233" s="164" t="e">
        <f t="shared" ca="1" si="54"/>
        <v>#N/A</v>
      </c>
      <c r="U233" s="165">
        <f ca="1">Schedule!N248</f>
        <v>0</v>
      </c>
      <c r="V233" s="164" t="e">
        <f t="shared" ca="1" si="55"/>
        <v>#N/A</v>
      </c>
      <c r="W233" s="165">
        <f ca="1">Schedule!O248</f>
        <v>0</v>
      </c>
      <c r="X233" s="164" t="e">
        <f t="shared" ca="1" si="56"/>
        <v>#N/A</v>
      </c>
      <c r="Y233" s="165">
        <f ca="1">Schedule!P248</f>
        <v>0</v>
      </c>
      <c r="Z233" s="164" t="e">
        <f t="shared" ca="1" si="57"/>
        <v>#N/A</v>
      </c>
      <c r="AA233" s="165">
        <f ca="1">Schedule!Q248</f>
        <v>0</v>
      </c>
      <c r="AB233" s="164" t="e">
        <f t="shared" ca="1" si="58"/>
        <v>#N/A</v>
      </c>
      <c r="AC233" s="165">
        <f ca="1">Schedule!R248</f>
        <v>0</v>
      </c>
      <c r="AD233" s="164" t="e">
        <f t="shared" ca="1" si="59"/>
        <v>#N/A</v>
      </c>
      <c r="AE233" s="165">
        <f ca="1">Schedule!S248</f>
        <v>0</v>
      </c>
    </row>
    <row r="234" spans="1:31" x14ac:dyDescent="0.2">
      <c r="A234" s="161" t="e">
        <f ca="1">IF(ISNA(Schedule!B249),NA(),Schedule!B249)</f>
        <v>#N/A</v>
      </c>
      <c r="B234" s="164" t="e">
        <f t="shared" ca="1" si="45"/>
        <v>#N/A</v>
      </c>
      <c r="C234" s="165">
        <f ca="1">Schedule!E249</f>
        <v>0</v>
      </c>
      <c r="D234" s="164" t="e">
        <f t="shared" ca="1" si="46"/>
        <v>#N/A</v>
      </c>
      <c r="E234" s="165">
        <f ca="1">Schedule!F249</f>
        <v>0</v>
      </c>
      <c r="F234" s="164" t="e">
        <f t="shared" ca="1" si="47"/>
        <v>#N/A</v>
      </c>
      <c r="G234" s="165">
        <f ca="1">Schedule!G249</f>
        <v>0</v>
      </c>
      <c r="H234" s="164" t="e">
        <f t="shared" ca="1" si="48"/>
        <v>#N/A</v>
      </c>
      <c r="I234" s="165">
        <f ca="1">Schedule!H249</f>
        <v>0</v>
      </c>
      <c r="J234" s="164" t="e">
        <f t="shared" ca="1" si="49"/>
        <v>#N/A</v>
      </c>
      <c r="K234" s="165">
        <f ca="1">Schedule!I249</f>
        <v>0</v>
      </c>
      <c r="L234" s="164" t="e">
        <f t="shared" ca="1" si="50"/>
        <v>#N/A</v>
      </c>
      <c r="M234" s="165">
        <f ca="1">Schedule!J249</f>
        <v>0</v>
      </c>
      <c r="N234" s="164" t="e">
        <f t="shared" ca="1" si="51"/>
        <v>#N/A</v>
      </c>
      <c r="O234" s="165">
        <f ca="1">Schedule!K249</f>
        <v>0</v>
      </c>
      <c r="P234" s="164" t="e">
        <f t="shared" ca="1" si="52"/>
        <v>#N/A</v>
      </c>
      <c r="Q234" s="165">
        <f ca="1">Schedule!L249</f>
        <v>0</v>
      </c>
      <c r="R234" s="164" t="e">
        <f t="shared" ca="1" si="53"/>
        <v>#N/A</v>
      </c>
      <c r="S234" s="165">
        <f ca="1">Schedule!M249</f>
        <v>0</v>
      </c>
      <c r="T234" s="164" t="e">
        <f t="shared" ca="1" si="54"/>
        <v>#N/A</v>
      </c>
      <c r="U234" s="165">
        <f ca="1">Schedule!N249</f>
        <v>0</v>
      </c>
      <c r="V234" s="164" t="e">
        <f t="shared" ca="1" si="55"/>
        <v>#N/A</v>
      </c>
      <c r="W234" s="165">
        <f ca="1">Schedule!O249</f>
        <v>0</v>
      </c>
      <c r="X234" s="164" t="e">
        <f t="shared" ca="1" si="56"/>
        <v>#N/A</v>
      </c>
      <c r="Y234" s="165">
        <f ca="1">Schedule!P249</f>
        <v>0</v>
      </c>
      <c r="Z234" s="164" t="e">
        <f t="shared" ca="1" si="57"/>
        <v>#N/A</v>
      </c>
      <c r="AA234" s="165">
        <f ca="1">Schedule!Q249</f>
        <v>0</v>
      </c>
      <c r="AB234" s="164" t="e">
        <f t="shared" ca="1" si="58"/>
        <v>#N/A</v>
      </c>
      <c r="AC234" s="165">
        <f ca="1">Schedule!R249</f>
        <v>0</v>
      </c>
      <c r="AD234" s="164" t="e">
        <f t="shared" ca="1" si="59"/>
        <v>#N/A</v>
      </c>
      <c r="AE234" s="165">
        <f ca="1">Schedule!S249</f>
        <v>0</v>
      </c>
    </row>
    <row r="235" spans="1:31" x14ac:dyDescent="0.2">
      <c r="A235" s="161" t="e">
        <f ca="1">IF(ISNA(Schedule!B250),NA(),Schedule!B250)</f>
        <v>#N/A</v>
      </c>
      <c r="B235" s="164" t="e">
        <f t="shared" ca="1" si="45"/>
        <v>#N/A</v>
      </c>
      <c r="C235" s="165">
        <f ca="1">Schedule!E250</f>
        <v>0</v>
      </c>
      <c r="D235" s="164" t="e">
        <f t="shared" ca="1" si="46"/>
        <v>#N/A</v>
      </c>
      <c r="E235" s="165">
        <f ca="1">Schedule!F250</f>
        <v>0</v>
      </c>
      <c r="F235" s="164" t="e">
        <f t="shared" ca="1" si="47"/>
        <v>#N/A</v>
      </c>
      <c r="G235" s="165">
        <f ca="1">Schedule!G250</f>
        <v>0</v>
      </c>
      <c r="H235" s="164" t="e">
        <f t="shared" ca="1" si="48"/>
        <v>#N/A</v>
      </c>
      <c r="I235" s="165">
        <f ca="1">Schedule!H250</f>
        <v>0</v>
      </c>
      <c r="J235" s="164" t="e">
        <f t="shared" ca="1" si="49"/>
        <v>#N/A</v>
      </c>
      <c r="K235" s="165">
        <f ca="1">Schedule!I250</f>
        <v>0</v>
      </c>
      <c r="L235" s="164" t="e">
        <f t="shared" ca="1" si="50"/>
        <v>#N/A</v>
      </c>
      <c r="M235" s="165">
        <f ca="1">Schedule!J250</f>
        <v>0</v>
      </c>
      <c r="N235" s="164" t="e">
        <f t="shared" ca="1" si="51"/>
        <v>#N/A</v>
      </c>
      <c r="O235" s="165">
        <f ca="1">Schedule!K250</f>
        <v>0</v>
      </c>
      <c r="P235" s="164" t="e">
        <f t="shared" ca="1" si="52"/>
        <v>#N/A</v>
      </c>
      <c r="Q235" s="165">
        <f ca="1">Schedule!L250</f>
        <v>0</v>
      </c>
      <c r="R235" s="164" t="e">
        <f t="shared" ca="1" si="53"/>
        <v>#N/A</v>
      </c>
      <c r="S235" s="165">
        <f ca="1">Schedule!M250</f>
        <v>0</v>
      </c>
      <c r="T235" s="164" t="e">
        <f t="shared" ca="1" si="54"/>
        <v>#N/A</v>
      </c>
      <c r="U235" s="165">
        <f ca="1">Schedule!N250</f>
        <v>0</v>
      </c>
      <c r="V235" s="164" t="e">
        <f t="shared" ca="1" si="55"/>
        <v>#N/A</v>
      </c>
      <c r="W235" s="165">
        <f ca="1">Schedule!O250</f>
        <v>0</v>
      </c>
      <c r="X235" s="164" t="e">
        <f t="shared" ca="1" si="56"/>
        <v>#N/A</v>
      </c>
      <c r="Y235" s="165">
        <f ca="1">Schedule!P250</f>
        <v>0</v>
      </c>
      <c r="Z235" s="164" t="e">
        <f t="shared" ca="1" si="57"/>
        <v>#N/A</v>
      </c>
      <c r="AA235" s="165">
        <f ca="1">Schedule!Q250</f>
        <v>0</v>
      </c>
      <c r="AB235" s="164" t="e">
        <f t="shared" ca="1" si="58"/>
        <v>#N/A</v>
      </c>
      <c r="AC235" s="165">
        <f ca="1">Schedule!R250</f>
        <v>0</v>
      </c>
      <c r="AD235" s="164" t="e">
        <f t="shared" ca="1" si="59"/>
        <v>#N/A</v>
      </c>
      <c r="AE235" s="165">
        <f ca="1">Schedule!S250</f>
        <v>0</v>
      </c>
    </row>
    <row r="236" spans="1:31" x14ac:dyDescent="0.2">
      <c r="A236" s="161" t="e">
        <f ca="1">IF(ISNA(Schedule!B251),NA(),Schedule!B251)</f>
        <v>#N/A</v>
      </c>
      <c r="B236" s="164" t="e">
        <f t="shared" ca="1" si="45"/>
        <v>#N/A</v>
      </c>
      <c r="C236" s="165">
        <f ca="1">Schedule!E251</f>
        <v>0</v>
      </c>
      <c r="D236" s="164" t="e">
        <f t="shared" ca="1" si="46"/>
        <v>#N/A</v>
      </c>
      <c r="E236" s="165">
        <f ca="1">Schedule!F251</f>
        <v>0</v>
      </c>
      <c r="F236" s="164" t="e">
        <f t="shared" ca="1" si="47"/>
        <v>#N/A</v>
      </c>
      <c r="G236" s="165">
        <f ca="1">Schedule!G251</f>
        <v>0</v>
      </c>
      <c r="H236" s="164" t="e">
        <f t="shared" ca="1" si="48"/>
        <v>#N/A</v>
      </c>
      <c r="I236" s="165">
        <f ca="1">Schedule!H251</f>
        <v>0</v>
      </c>
      <c r="J236" s="164" t="e">
        <f t="shared" ca="1" si="49"/>
        <v>#N/A</v>
      </c>
      <c r="K236" s="165">
        <f ca="1">Schedule!I251</f>
        <v>0</v>
      </c>
      <c r="L236" s="164" t="e">
        <f t="shared" ca="1" si="50"/>
        <v>#N/A</v>
      </c>
      <c r="M236" s="165">
        <f ca="1">Schedule!J251</f>
        <v>0</v>
      </c>
      <c r="N236" s="164" t="e">
        <f t="shared" ca="1" si="51"/>
        <v>#N/A</v>
      </c>
      <c r="O236" s="165">
        <f ca="1">Schedule!K251</f>
        <v>0</v>
      </c>
      <c r="P236" s="164" t="e">
        <f t="shared" ca="1" si="52"/>
        <v>#N/A</v>
      </c>
      <c r="Q236" s="165">
        <f ca="1">Schedule!L251</f>
        <v>0</v>
      </c>
      <c r="R236" s="164" t="e">
        <f t="shared" ca="1" si="53"/>
        <v>#N/A</v>
      </c>
      <c r="S236" s="165">
        <f ca="1">Schedule!M251</f>
        <v>0</v>
      </c>
      <c r="T236" s="164" t="e">
        <f t="shared" ca="1" si="54"/>
        <v>#N/A</v>
      </c>
      <c r="U236" s="165">
        <f ca="1">Schedule!N251</f>
        <v>0</v>
      </c>
      <c r="V236" s="164" t="e">
        <f t="shared" ca="1" si="55"/>
        <v>#N/A</v>
      </c>
      <c r="W236" s="165">
        <f ca="1">Schedule!O251</f>
        <v>0</v>
      </c>
      <c r="X236" s="164" t="e">
        <f t="shared" ca="1" si="56"/>
        <v>#N/A</v>
      </c>
      <c r="Y236" s="165">
        <f ca="1">Schedule!P251</f>
        <v>0</v>
      </c>
      <c r="Z236" s="164" t="e">
        <f t="shared" ca="1" si="57"/>
        <v>#N/A</v>
      </c>
      <c r="AA236" s="165">
        <f ca="1">Schedule!Q251</f>
        <v>0</v>
      </c>
      <c r="AB236" s="164" t="e">
        <f t="shared" ca="1" si="58"/>
        <v>#N/A</v>
      </c>
      <c r="AC236" s="165">
        <f ca="1">Schedule!R251</f>
        <v>0</v>
      </c>
      <c r="AD236" s="164" t="e">
        <f t="shared" ca="1" si="59"/>
        <v>#N/A</v>
      </c>
      <c r="AE236" s="165">
        <f ca="1">Schedule!S251</f>
        <v>0</v>
      </c>
    </row>
    <row r="237" spans="1:31" x14ac:dyDescent="0.2">
      <c r="A237" s="161" t="e">
        <f ca="1">IF(ISNA(Schedule!B252),NA(),Schedule!B252)</f>
        <v>#N/A</v>
      </c>
      <c r="B237" s="164" t="e">
        <f t="shared" ca="1" si="45"/>
        <v>#N/A</v>
      </c>
      <c r="C237" s="165">
        <f ca="1">Schedule!E252</f>
        <v>0</v>
      </c>
      <c r="D237" s="164" t="e">
        <f t="shared" ca="1" si="46"/>
        <v>#N/A</v>
      </c>
      <c r="E237" s="165">
        <f ca="1">Schedule!F252</f>
        <v>0</v>
      </c>
      <c r="F237" s="164" t="e">
        <f t="shared" ca="1" si="47"/>
        <v>#N/A</v>
      </c>
      <c r="G237" s="165">
        <f ca="1">Schedule!G252</f>
        <v>0</v>
      </c>
      <c r="H237" s="164" t="e">
        <f t="shared" ca="1" si="48"/>
        <v>#N/A</v>
      </c>
      <c r="I237" s="165">
        <f ca="1">Schedule!H252</f>
        <v>0</v>
      </c>
      <c r="J237" s="164" t="e">
        <f t="shared" ca="1" si="49"/>
        <v>#N/A</v>
      </c>
      <c r="K237" s="165">
        <f ca="1">Schedule!I252</f>
        <v>0</v>
      </c>
      <c r="L237" s="164" t="e">
        <f t="shared" ca="1" si="50"/>
        <v>#N/A</v>
      </c>
      <c r="M237" s="165">
        <f ca="1">Schedule!J252</f>
        <v>0</v>
      </c>
      <c r="N237" s="164" t="e">
        <f t="shared" ca="1" si="51"/>
        <v>#N/A</v>
      </c>
      <c r="O237" s="165">
        <f ca="1">Schedule!K252</f>
        <v>0</v>
      </c>
      <c r="P237" s="164" t="e">
        <f t="shared" ca="1" si="52"/>
        <v>#N/A</v>
      </c>
      <c r="Q237" s="165">
        <f ca="1">Schedule!L252</f>
        <v>0</v>
      </c>
      <c r="R237" s="164" t="e">
        <f t="shared" ca="1" si="53"/>
        <v>#N/A</v>
      </c>
      <c r="S237" s="165">
        <f ca="1">Schedule!M252</f>
        <v>0</v>
      </c>
      <c r="T237" s="164" t="e">
        <f t="shared" ca="1" si="54"/>
        <v>#N/A</v>
      </c>
      <c r="U237" s="165">
        <f ca="1">Schedule!N252</f>
        <v>0</v>
      </c>
      <c r="V237" s="164" t="e">
        <f t="shared" ca="1" si="55"/>
        <v>#N/A</v>
      </c>
      <c r="W237" s="165">
        <f ca="1">Schedule!O252</f>
        <v>0</v>
      </c>
      <c r="X237" s="164" t="e">
        <f t="shared" ca="1" si="56"/>
        <v>#N/A</v>
      </c>
      <c r="Y237" s="165">
        <f ca="1">Schedule!P252</f>
        <v>0</v>
      </c>
      <c r="Z237" s="164" t="e">
        <f t="shared" ca="1" si="57"/>
        <v>#N/A</v>
      </c>
      <c r="AA237" s="165">
        <f ca="1">Schedule!Q252</f>
        <v>0</v>
      </c>
      <c r="AB237" s="164" t="e">
        <f t="shared" ca="1" si="58"/>
        <v>#N/A</v>
      </c>
      <c r="AC237" s="165">
        <f ca="1">Schedule!R252</f>
        <v>0</v>
      </c>
      <c r="AD237" s="164" t="e">
        <f t="shared" ca="1" si="59"/>
        <v>#N/A</v>
      </c>
      <c r="AE237" s="165">
        <f ca="1">Schedule!S252</f>
        <v>0</v>
      </c>
    </row>
    <row r="238" spans="1:31" x14ac:dyDescent="0.2">
      <c r="A238" s="161" t="e">
        <f ca="1">IF(ISNA(Schedule!B253),NA(),Schedule!B253)</f>
        <v>#N/A</v>
      </c>
      <c r="B238" s="164" t="e">
        <f t="shared" ca="1" si="45"/>
        <v>#N/A</v>
      </c>
      <c r="C238" s="165">
        <f ca="1">Schedule!E253</f>
        <v>0</v>
      </c>
      <c r="D238" s="164" t="e">
        <f t="shared" ca="1" si="46"/>
        <v>#N/A</v>
      </c>
      <c r="E238" s="165">
        <f ca="1">Schedule!F253</f>
        <v>0</v>
      </c>
      <c r="F238" s="164" t="e">
        <f t="shared" ca="1" si="47"/>
        <v>#N/A</v>
      </c>
      <c r="G238" s="165">
        <f ca="1">Schedule!G253</f>
        <v>0</v>
      </c>
      <c r="H238" s="164" t="e">
        <f t="shared" ca="1" si="48"/>
        <v>#N/A</v>
      </c>
      <c r="I238" s="165">
        <f ca="1">Schedule!H253</f>
        <v>0</v>
      </c>
      <c r="J238" s="164" t="e">
        <f t="shared" ca="1" si="49"/>
        <v>#N/A</v>
      </c>
      <c r="K238" s="165">
        <f ca="1">Schedule!I253</f>
        <v>0</v>
      </c>
      <c r="L238" s="164" t="e">
        <f t="shared" ca="1" si="50"/>
        <v>#N/A</v>
      </c>
      <c r="M238" s="165">
        <f ca="1">Schedule!J253</f>
        <v>0</v>
      </c>
      <c r="N238" s="164" t="e">
        <f t="shared" ca="1" si="51"/>
        <v>#N/A</v>
      </c>
      <c r="O238" s="165">
        <f ca="1">Schedule!K253</f>
        <v>0</v>
      </c>
      <c r="P238" s="164" t="e">
        <f t="shared" ca="1" si="52"/>
        <v>#N/A</v>
      </c>
      <c r="Q238" s="165">
        <f ca="1">Schedule!L253</f>
        <v>0</v>
      </c>
      <c r="R238" s="164" t="e">
        <f t="shared" ca="1" si="53"/>
        <v>#N/A</v>
      </c>
      <c r="S238" s="165">
        <f ca="1">Schedule!M253</f>
        <v>0</v>
      </c>
      <c r="T238" s="164" t="e">
        <f t="shared" ca="1" si="54"/>
        <v>#N/A</v>
      </c>
      <c r="U238" s="165">
        <f ca="1">Schedule!N253</f>
        <v>0</v>
      </c>
      <c r="V238" s="164" t="e">
        <f t="shared" ca="1" si="55"/>
        <v>#N/A</v>
      </c>
      <c r="W238" s="165">
        <f ca="1">Schedule!O253</f>
        <v>0</v>
      </c>
      <c r="X238" s="164" t="e">
        <f t="shared" ca="1" si="56"/>
        <v>#N/A</v>
      </c>
      <c r="Y238" s="165">
        <f ca="1">Schedule!P253</f>
        <v>0</v>
      </c>
      <c r="Z238" s="164" t="e">
        <f t="shared" ca="1" si="57"/>
        <v>#N/A</v>
      </c>
      <c r="AA238" s="165">
        <f ca="1">Schedule!Q253</f>
        <v>0</v>
      </c>
      <c r="AB238" s="164" t="e">
        <f t="shared" ca="1" si="58"/>
        <v>#N/A</v>
      </c>
      <c r="AC238" s="165">
        <f ca="1">Schedule!R253</f>
        <v>0</v>
      </c>
      <c r="AD238" s="164" t="e">
        <f t="shared" ca="1" si="59"/>
        <v>#N/A</v>
      </c>
      <c r="AE238" s="165">
        <f ca="1">Schedule!S253</f>
        <v>0</v>
      </c>
    </row>
    <row r="239" spans="1:31" x14ac:dyDescent="0.2">
      <c r="A239" s="161" t="e">
        <f ca="1">IF(ISNA(Schedule!B254),NA(),Schedule!B254)</f>
        <v>#N/A</v>
      </c>
      <c r="B239" s="164" t="e">
        <f t="shared" ca="1" si="45"/>
        <v>#N/A</v>
      </c>
      <c r="C239" s="165">
        <f ca="1">Schedule!E254</f>
        <v>0</v>
      </c>
      <c r="D239" s="164" t="e">
        <f t="shared" ca="1" si="46"/>
        <v>#N/A</v>
      </c>
      <c r="E239" s="165">
        <f ca="1">Schedule!F254</f>
        <v>0</v>
      </c>
      <c r="F239" s="164" t="e">
        <f t="shared" ca="1" si="47"/>
        <v>#N/A</v>
      </c>
      <c r="G239" s="165">
        <f ca="1">Schedule!G254</f>
        <v>0</v>
      </c>
      <c r="H239" s="164" t="e">
        <f t="shared" ca="1" si="48"/>
        <v>#N/A</v>
      </c>
      <c r="I239" s="165">
        <f ca="1">Schedule!H254</f>
        <v>0</v>
      </c>
      <c r="J239" s="164" t="e">
        <f t="shared" ca="1" si="49"/>
        <v>#N/A</v>
      </c>
      <c r="K239" s="165">
        <f ca="1">Schedule!I254</f>
        <v>0</v>
      </c>
      <c r="L239" s="164" t="e">
        <f t="shared" ca="1" si="50"/>
        <v>#N/A</v>
      </c>
      <c r="M239" s="165">
        <f ca="1">Schedule!J254</f>
        <v>0</v>
      </c>
      <c r="N239" s="164" t="e">
        <f t="shared" ca="1" si="51"/>
        <v>#N/A</v>
      </c>
      <c r="O239" s="165">
        <f ca="1">Schedule!K254</f>
        <v>0</v>
      </c>
      <c r="P239" s="164" t="e">
        <f t="shared" ca="1" si="52"/>
        <v>#N/A</v>
      </c>
      <c r="Q239" s="165">
        <f ca="1">Schedule!L254</f>
        <v>0</v>
      </c>
      <c r="R239" s="164" t="e">
        <f t="shared" ca="1" si="53"/>
        <v>#N/A</v>
      </c>
      <c r="S239" s="165">
        <f ca="1">Schedule!M254</f>
        <v>0</v>
      </c>
      <c r="T239" s="164" t="e">
        <f t="shared" ca="1" si="54"/>
        <v>#N/A</v>
      </c>
      <c r="U239" s="165">
        <f ca="1">Schedule!N254</f>
        <v>0</v>
      </c>
      <c r="V239" s="164" t="e">
        <f t="shared" ca="1" si="55"/>
        <v>#N/A</v>
      </c>
      <c r="W239" s="165">
        <f ca="1">Schedule!O254</f>
        <v>0</v>
      </c>
      <c r="X239" s="164" t="e">
        <f t="shared" ca="1" si="56"/>
        <v>#N/A</v>
      </c>
      <c r="Y239" s="165">
        <f ca="1">Schedule!P254</f>
        <v>0</v>
      </c>
      <c r="Z239" s="164" t="e">
        <f t="shared" ca="1" si="57"/>
        <v>#N/A</v>
      </c>
      <c r="AA239" s="165">
        <f ca="1">Schedule!Q254</f>
        <v>0</v>
      </c>
      <c r="AB239" s="164" t="e">
        <f t="shared" ca="1" si="58"/>
        <v>#N/A</v>
      </c>
      <c r="AC239" s="165">
        <f ca="1">Schedule!R254</f>
        <v>0</v>
      </c>
      <c r="AD239" s="164" t="e">
        <f t="shared" ca="1" si="59"/>
        <v>#N/A</v>
      </c>
      <c r="AE239" s="165">
        <f ca="1">Schedule!S254</f>
        <v>0</v>
      </c>
    </row>
    <row r="240" spans="1:31" x14ac:dyDescent="0.2">
      <c r="A240" s="161" t="e">
        <f ca="1">IF(ISNA(Schedule!B255),NA(),Schedule!B255)</f>
        <v>#N/A</v>
      </c>
      <c r="B240" s="164" t="e">
        <f t="shared" ca="1" si="45"/>
        <v>#N/A</v>
      </c>
      <c r="C240" s="165">
        <f ca="1">Schedule!E255</f>
        <v>0</v>
      </c>
      <c r="D240" s="164" t="e">
        <f t="shared" ca="1" si="46"/>
        <v>#N/A</v>
      </c>
      <c r="E240" s="165">
        <f ca="1">Schedule!F255</f>
        <v>0</v>
      </c>
      <c r="F240" s="164" t="e">
        <f t="shared" ca="1" si="47"/>
        <v>#N/A</v>
      </c>
      <c r="G240" s="165">
        <f ca="1">Schedule!G255</f>
        <v>0</v>
      </c>
      <c r="H240" s="164" t="e">
        <f t="shared" ca="1" si="48"/>
        <v>#N/A</v>
      </c>
      <c r="I240" s="165">
        <f ca="1">Schedule!H255</f>
        <v>0</v>
      </c>
      <c r="J240" s="164" t="e">
        <f t="shared" ca="1" si="49"/>
        <v>#N/A</v>
      </c>
      <c r="K240" s="165">
        <f ca="1">Schedule!I255</f>
        <v>0</v>
      </c>
      <c r="L240" s="164" t="e">
        <f t="shared" ca="1" si="50"/>
        <v>#N/A</v>
      </c>
      <c r="M240" s="165">
        <f ca="1">Schedule!J255</f>
        <v>0</v>
      </c>
      <c r="N240" s="164" t="e">
        <f t="shared" ca="1" si="51"/>
        <v>#N/A</v>
      </c>
      <c r="O240" s="165">
        <f ca="1">Schedule!K255</f>
        <v>0</v>
      </c>
      <c r="P240" s="164" t="e">
        <f t="shared" ca="1" si="52"/>
        <v>#N/A</v>
      </c>
      <c r="Q240" s="165">
        <f ca="1">Schedule!L255</f>
        <v>0</v>
      </c>
      <c r="R240" s="164" t="e">
        <f t="shared" ca="1" si="53"/>
        <v>#N/A</v>
      </c>
      <c r="S240" s="165">
        <f ca="1">Schedule!M255</f>
        <v>0</v>
      </c>
      <c r="T240" s="164" t="e">
        <f t="shared" ca="1" si="54"/>
        <v>#N/A</v>
      </c>
      <c r="U240" s="165">
        <f ca="1">Schedule!N255</f>
        <v>0</v>
      </c>
      <c r="V240" s="164" t="e">
        <f t="shared" ca="1" si="55"/>
        <v>#N/A</v>
      </c>
      <c r="W240" s="165">
        <f ca="1">Schedule!O255</f>
        <v>0</v>
      </c>
      <c r="X240" s="164" t="e">
        <f t="shared" ca="1" si="56"/>
        <v>#N/A</v>
      </c>
      <c r="Y240" s="165">
        <f ca="1">Schedule!P255</f>
        <v>0</v>
      </c>
      <c r="Z240" s="164" t="e">
        <f t="shared" ca="1" si="57"/>
        <v>#N/A</v>
      </c>
      <c r="AA240" s="165">
        <f ca="1">Schedule!Q255</f>
        <v>0</v>
      </c>
      <c r="AB240" s="164" t="e">
        <f t="shared" ca="1" si="58"/>
        <v>#N/A</v>
      </c>
      <c r="AC240" s="165">
        <f ca="1">Schedule!R255</f>
        <v>0</v>
      </c>
      <c r="AD240" s="164" t="e">
        <f t="shared" ca="1" si="59"/>
        <v>#N/A</v>
      </c>
      <c r="AE240" s="165">
        <f ca="1">Schedule!S255</f>
        <v>0</v>
      </c>
    </row>
    <row r="241" spans="1:31" x14ac:dyDescent="0.2">
      <c r="A241" s="161" t="e">
        <f ca="1">IF(ISNA(Schedule!B256),NA(),Schedule!B256)</f>
        <v>#N/A</v>
      </c>
      <c r="B241" s="164" t="e">
        <f t="shared" ca="1" si="45"/>
        <v>#N/A</v>
      </c>
      <c r="C241" s="165">
        <f ca="1">Schedule!E256</f>
        <v>0</v>
      </c>
      <c r="D241" s="164" t="e">
        <f t="shared" ca="1" si="46"/>
        <v>#N/A</v>
      </c>
      <c r="E241" s="165">
        <f ca="1">Schedule!F256</f>
        <v>0</v>
      </c>
      <c r="F241" s="164" t="e">
        <f t="shared" ca="1" si="47"/>
        <v>#N/A</v>
      </c>
      <c r="G241" s="165">
        <f ca="1">Schedule!G256</f>
        <v>0</v>
      </c>
      <c r="H241" s="164" t="e">
        <f t="shared" ca="1" si="48"/>
        <v>#N/A</v>
      </c>
      <c r="I241" s="165">
        <f ca="1">Schedule!H256</f>
        <v>0</v>
      </c>
      <c r="J241" s="164" t="e">
        <f t="shared" ca="1" si="49"/>
        <v>#N/A</v>
      </c>
      <c r="K241" s="165">
        <f ca="1">Schedule!I256</f>
        <v>0</v>
      </c>
      <c r="L241" s="164" t="e">
        <f t="shared" ca="1" si="50"/>
        <v>#N/A</v>
      </c>
      <c r="M241" s="165">
        <f ca="1">Schedule!J256</f>
        <v>0</v>
      </c>
      <c r="N241" s="164" t="e">
        <f t="shared" ca="1" si="51"/>
        <v>#N/A</v>
      </c>
      <c r="O241" s="165">
        <f ca="1">Schedule!K256</f>
        <v>0</v>
      </c>
      <c r="P241" s="164" t="e">
        <f t="shared" ca="1" si="52"/>
        <v>#N/A</v>
      </c>
      <c r="Q241" s="165">
        <f ca="1">Schedule!L256</f>
        <v>0</v>
      </c>
      <c r="R241" s="164" t="e">
        <f t="shared" ca="1" si="53"/>
        <v>#N/A</v>
      </c>
      <c r="S241" s="165">
        <f ca="1">Schedule!M256</f>
        <v>0</v>
      </c>
      <c r="T241" s="164" t="e">
        <f t="shared" ca="1" si="54"/>
        <v>#N/A</v>
      </c>
      <c r="U241" s="165">
        <f ca="1">Schedule!N256</f>
        <v>0</v>
      </c>
      <c r="V241" s="164" t="e">
        <f t="shared" ca="1" si="55"/>
        <v>#N/A</v>
      </c>
      <c r="W241" s="165">
        <f ca="1">Schedule!O256</f>
        <v>0</v>
      </c>
      <c r="X241" s="164" t="e">
        <f t="shared" ca="1" si="56"/>
        <v>#N/A</v>
      </c>
      <c r="Y241" s="165">
        <f ca="1">Schedule!P256</f>
        <v>0</v>
      </c>
      <c r="Z241" s="164" t="e">
        <f t="shared" ca="1" si="57"/>
        <v>#N/A</v>
      </c>
      <c r="AA241" s="165">
        <f ca="1">Schedule!Q256</f>
        <v>0</v>
      </c>
      <c r="AB241" s="164" t="e">
        <f t="shared" ca="1" si="58"/>
        <v>#N/A</v>
      </c>
      <c r="AC241" s="165">
        <f ca="1">Schedule!R256</f>
        <v>0</v>
      </c>
      <c r="AD241" s="164" t="e">
        <f t="shared" ca="1" si="59"/>
        <v>#N/A</v>
      </c>
      <c r="AE241" s="165">
        <f ca="1">Schedule!S256</f>
        <v>0</v>
      </c>
    </row>
    <row r="242" spans="1:31" x14ac:dyDescent="0.2">
      <c r="A242" s="161" t="e">
        <f ca="1">IF(ISNA(Schedule!B257),NA(),Schedule!B257)</f>
        <v>#N/A</v>
      </c>
      <c r="B242" s="164" t="e">
        <f t="shared" ca="1" si="45"/>
        <v>#N/A</v>
      </c>
      <c r="C242" s="165">
        <f ca="1">Schedule!E257</f>
        <v>0</v>
      </c>
      <c r="D242" s="164" t="e">
        <f t="shared" ca="1" si="46"/>
        <v>#N/A</v>
      </c>
      <c r="E242" s="165">
        <f ca="1">Schedule!F257</f>
        <v>0</v>
      </c>
      <c r="F242" s="164" t="e">
        <f t="shared" ca="1" si="47"/>
        <v>#N/A</v>
      </c>
      <c r="G242" s="165">
        <f ca="1">Schedule!G257</f>
        <v>0</v>
      </c>
      <c r="H242" s="164" t="e">
        <f t="shared" ca="1" si="48"/>
        <v>#N/A</v>
      </c>
      <c r="I242" s="165">
        <f ca="1">Schedule!H257</f>
        <v>0</v>
      </c>
      <c r="J242" s="164" t="e">
        <f t="shared" ca="1" si="49"/>
        <v>#N/A</v>
      </c>
      <c r="K242" s="165">
        <f ca="1">Schedule!I257</f>
        <v>0</v>
      </c>
      <c r="L242" s="164" t="e">
        <f t="shared" ca="1" si="50"/>
        <v>#N/A</v>
      </c>
      <c r="M242" s="165">
        <f ca="1">Schedule!J257</f>
        <v>0</v>
      </c>
      <c r="N242" s="164" t="e">
        <f t="shared" ca="1" si="51"/>
        <v>#N/A</v>
      </c>
      <c r="O242" s="165">
        <f ca="1">Schedule!K257</f>
        <v>0</v>
      </c>
      <c r="P242" s="164" t="e">
        <f t="shared" ca="1" si="52"/>
        <v>#N/A</v>
      </c>
      <c r="Q242" s="165">
        <f ca="1">Schedule!L257</f>
        <v>0</v>
      </c>
      <c r="R242" s="164" t="e">
        <f t="shared" ca="1" si="53"/>
        <v>#N/A</v>
      </c>
      <c r="S242" s="165">
        <f ca="1">Schedule!M257</f>
        <v>0</v>
      </c>
      <c r="T242" s="164" t="e">
        <f t="shared" ca="1" si="54"/>
        <v>#N/A</v>
      </c>
      <c r="U242" s="165">
        <f ca="1">Schedule!N257</f>
        <v>0</v>
      </c>
      <c r="V242" s="164" t="e">
        <f t="shared" ca="1" si="55"/>
        <v>#N/A</v>
      </c>
      <c r="W242" s="165">
        <f ca="1">Schedule!O257</f>
        <v>0</v>
      </c>
      <c r="X242" s="164" t="e">
        <f t="shared" ca="1" si="56"/>
        <v>#N/A</v>
      </c>
      <c r="Y242" s="165">
        <f ca="1">Schedule!P257</f>
        <v>0</v>
      </c>
      <c r="Z242" s="164" t="e">
        <f t="shared" ca="1" si="57"/>
        <v>#N/A</v>
      </c>
      <c r="AA242" s="165">
        <f ca="1">Schedule!Q257</f>
        <v>0</v>
      </c>
      <c r="AB242" s="164" t="e">
        <f t="shared" ca="1" si="58"/>
        <v>#N/A</v>
      </c>
      <c r="AC242" s="165">
        <f ca="1">Schedule!R257</f>
        <v>0</v>
      </c>
      <c r="AD242" s="164" t="e">
        <f t="shared" ca="1" si="59"/>
        <v>#N/A</v>
      </c>
      <c r="AE242" s="165">
        <f ca="1">Schedule!S257</f>
        <v>0</v>
      </c>
    </row>
    <row r="243" spans="1:31" x14ac:dyDescent="0.2">
      <c r="A243" s="161" t="e">
        <f ca="1">IF(ISNA(Schedule!B258),NA(),Schedule!B258)</f>
        <v>#N/A</v>
      </c>
      <c r="B243" s="164" t="e">
        <f t="shared" ca="1" si="45"/>
        <v>#N/A</v>
      </c>
      <c r="C243" s="165">
        <f ca="1">Schedule!E258</f>
        <v>0</v>
      </c>
      <c r="D243" s="164" t="e">
        <f t="shared" ca="1" si="46"/>
        <v>#N/A</v>
      </c>
      <c r="E243" s="165">
        <f ca="1">Schedule!F258</f>
        <v>0</v>
      </c>
      <c r="F243" s="164" t="e">
        <f t="shared" ca="1" si="47"/>
        <v>#N/A</v>
      </c>
      <c r="G243" s="165">
        <f ca="1">Schedule!G258</f>
        <v>0</v>
      </c>
      <c r="H243" s="164" t="e">
        <f t="shared" ca="1" si="48"/>
        <v>#N/A</v>
      </c>
      <c r="I243" s="165">
        <f ca="1">Schedule!H258</f>
        <v>0</v>
      </c>
      <c r="J243" s="164" t="e">
        <f t="shared" ca="1" si="49"/>
        <v>#N/A</v>
      </c>
      <c r="K243" s="165">
        <f ca="1">Schedule!I258</f>
        <v>0</v>
      </c>
      <c r="L243" s="164" t="e">
        <f t="shared" ca="1" si="50"/>
        <v>#N/A</v>
      </c>
      <c r="M243" s="165">
        <f ca="1">Schedule!J258</f>
        <v>0</v>
      </c>
      <c r="N243" s="164" t="e">
        <f t="shared" ca="1" si="51"/>
        <v>#N/A</v>
      </c>
      <c r="O243" s="165">
        <f ca="1">Schedule!K258</f>
        <v>0</v>
      </c>
      <c r="P243" s="164" t="e">
        <f t="shared" ca="1" si="52"/>
        <v>#N/A</v>
      </c>
      <c r="Q243" s="165">
        <f ca="1">Schedule!L258</f>
        <v>0</v>
      </c>
      <c r="R243" s="164" t="e">
        <f t="shared" ca="1" si="53"/>
        <v>#N/A</v>
      </c>
      <c r="S243" s="165">
        <f ca="1">Schedule!M258</f>
        <v>0</v>
      </c>
      <c r="T243" s="164" t="e">
        <f t="shared" ca="1" si="54"/>
        <v>#N/A</v>
      </c>
      <c r="U243" s="165">
        <f ca="1">Schedule!N258</f>
        <v>0</v>
      </c>
      <c r="V243" s="164" t="e">
        <f t="shared" ca="1" si="55"/>
        <v>#N/A</v>
      </c>
      <c r="W243" s="165">
        <f ca="1">Schedule!O258</f>
        <v>0</v>
      </c>
      <c r="X243" s="164" t="e">
        <f t="shared" ca="1" si="56"/>
        <v>#N/A</v>
      </c>
      <c r="Y243" s="165">
        <f ca="1">Schedule!P258</f>
        <v>0</v>
      </c>
      <c r="Z243" s="164" t="e">
        <f t="shared" ca="1" si="57"/>
        <v>#N/A</v>
      </c>
      <c r="AA243" s="165">
        <f ca="1">Schedule!Q258</f>
        <v>0</v>
      </c>
      <c r="AB243" s="164" t="e">
        <f t="shared" ca="1" si="58"/>
        <v>#N/A</v>
      </c>
      <c r="AC243" s="165">
        <f ca="1">Schedule!R258</f>
        <v>0</v>
      </c>
      <c r="AD243" s="164" t="e">
        <f t="shared" ca="1" si="59"/>
        <v>#N/A</v>
      </c>
      <c r="AE243" s="165">
        <f ca="1">Schedule!S258</f>
        <v>0</v>
      </c>
    </row>
    <row r="244" spans="1:31" x14ac:dyDescent="0.2">
      <c r="A244" s="161" t="e">
        <f ca="1">IF(ISNA(Schedule!B259),NA(),Schedule!B259)</f>
        <v>#N/A</v>
      </c>
      <c r="B244" s="164" t="e">
        <f t="shared" ca="1" si="45"/>
        <v>#N/A</v>
      </c>
      <c r="C244" s="165">
        <f ca="1">Schedule!E259</f>
        <v>0</v>
      </c>
      <c r="D244" s="164" t="e">
        <f t="shared" ca="1" si="46"/>
        <v>#N/A</v>
      </c>
      <c r="E244" s="165">
        <f ca="1">Schedule!F259</f>
        <v>0</v>
      </c>
      <c r="F244" s="164" t="e">
        <f t="shared" ca="1" si="47"/>
        <v>#N/A</v>
      </c>
      <c r="G244" s="165">
        <f ca="1">Schedule!G259</f>
        <v>0</v>
      </c>
      <c r="H244" s="164" t="e">
        <f t="shared" ca="1" si="48"/>
        <v>#N/A</v>
      </c>
      <c r="I244" s="165">
        <f ca="1">Schedule!H259</f>
        <v>0</v>
      </c>
      <c r="J244" s="164" t="e">
        <f t="shared" ca="1" si="49"/>
        <v>#N/A</v>
      </c>
      <c r="K244" s="165">
        <f ca="1">Schedule!I259</f>
        <v>0</v>
      </c>
      <c r="L244" s="164" t="e">
        <f t="shared" ca="1" si="50"/>
        <v>#N/A</v>
      </c>
      <c r="M244" s="165">
        <f ca="1">Schedule!J259</f>
        <v>0</v>
      </c>
      <c r="N244" s="164" t="e">
        <f t="shared" ca="1" si="51"/>
        <v>#N/A</v>
      </c>
      <c r="O244" s="165">
        <f ca="1">Schedule!K259</f>
        <v>0</v>
      </c>
      <c r="P244" s="164" t="e">
        <f t="shared" ca="1" si="52"/>
        <v>#N/A</v>
      </c>
      <c r="Q244" s="165">
        <f ca="1">Schedule!L259</f>
        <v>0</v>
      </c>
      <c r="R244" s="164" t="e">
        <f t="shared" ca="1" si="53"/>
        <v>#N/A</v>
      </c>
      <c r="S244" s="165">
        <f ca="1">Schedule!M259</f>
        <v>0</v>
      </c>
      <c r="T244" s="164" t="e">
        <f t="shared" ca="1" si="54"/>
        <v>#N/A</v>
      </c>
      <c r="U244" s="165">
        <f ca="1">Schedule!N259</f>
        <v>0</v>
      </c>
      <c r="V244" s="164" t="e">
        <f t="shared" ca="1" si="55"/>
        <v>#N/A</v>
      </c>
      <c r="W244" s="165">
        <f ca="1">Schedule!O259</f>
        <v>0</v>
      </c>
      <c r="X244" s="164" t="e">
        <f t="shared" ca="1" si="56"/>
        <v>#N/A</v>
      </c>
      <c r="Y244" s="165">
        <f ca="1">Schedule!P259</f>
        <v>0</v>
      </c>
      <c r="Z244" s="164" t="e">
        <f t="shared" ca="1" si="57"/>
        <v>#N/A</v>
      </c>
      <c r="AA244" s="165">
        <f ca="1">Schedule!Q259</f>
        <v>0</v>
      </c>
      <c r="AB244" s="164" t="e">
        <f t="shared" ca="1" si="58"/>
        <v>#N/A</v>
      </c>
      <c r="AC244" s="165">
        <f ca="1">Schedule!R259</f>
        <v>0</v>
      </c>
      <c r="AD244" s="164" t="e">
        <f t="shared" ca="1" si="59"/>
        <v>#N/A</v>
      </c>
      <c r="AE244" s="165">
        <f ca="1">Schedule!S259</f>
        <v>0</v>
      </c>
    </row>
    <row r="245" spans="1:31" x14ac:dyDescent="0.2">
      <c r="A245" s="161" t="e">
        <f ca="1">IF(ISNA(Schedule!B260),NA(),Schedule!B260)</f>
        <v>#N/A</v>
      </c>
      <c r="B245" s="164" t="e">
        <f t="shared" ca="1" si="45"/>
        <v>#N/A</v>
      </c>
      <c r="C245" s="165">
        <f ca="1">Schedule!E260</f>
        <v>0</v>
      </c>
      <c r="D245" s="164" t="e">
        <f t="shared" ca="1" si="46"/>
        <v>#N/A</v>
      </c>
      <c r="E245" s="165">
        <f ca="1">Schedule!F260</f>
        <v>0</v>
      </c>
      <c r="F245" s="164" t="e">
        <f t="shared" ca="1" si="47"/>
        <v>#N/A</v>
      </c>
      <c r="G245" s="165">
        <f ca="1">Schedule!G260</f>
        <v>0</v>
      </c>
      <c r="H245" s="164" t="e">
        <f t="shared" ca="1" si="48"/>
        <v>#N/A</v>
      </c>
      <c r="I245" s="165">
        <f ca="1">Schedule!H260</f>
        <v>0</v>
      </c>
      <c r="J245" s="164" t="e">
        <f t="shared" ca="1" si="49"/>
        <v>#N/A</v>
      </c>
      <c r="K245" s="165">
        <f ca="1">Schedule!I260</f>
        <v>0</v>
      </c>
      <c r="L245" s="164" t="e">
        <f t="shared" ca="1" si="50"/>
        <v>#N/A</v>
      </c>
      <c r="M245" s="165">
        <f ca="1">Schedule!J260</f>
        <v>0</v>
      </c>
      <c r="N245" s="164" t="e">
        <f t="shared" ca="1" si="51"/>
        <v>#N/A</v>
      </c>
      <c r="O245" s="165">
        <f ca="1">Schedule!K260</f>
        <v>0</v>
      </c>
      <c r="P245" s="164" t="e">
        <f t="shared" ca="1" si="52"/>
        <v>#N/A</v>
      </c>
      <c r="Q245" s="165">
        <f ca="1">Schedule!L260</f>
        <v>0</v>
      </c>
      <c r="R245" s="164" t="e">
        <f t="shared" ca="1" si="53"/>
        <v>#N/A</v>
      </c>
      <c r="S245" s="165">
        <f ca="1">Schedule!M260</f>
        <v>0</v>
      </c>
      <c r="T245" s="164" t="e">
        <f t="shared" ca="1" si="54"/>
        <v>#N/A</v>
      </c>
      <c r="U245" s="165">
        <f ca="1">Schedule!N260</f>
        <v>0</v>
      </c>
      <c r="V245" s="164" t="e">
        <f t="shared" ca="1" si="55"/>
        <v>#N/A</v>
      </c>
      <c r="W245" s="165">
        <f ca="1">Schedule!O260</f>
        <v>0</v>
      </c>
      <c r="X245" s="164" t="e">
        <f t="shared" ca="1" si="56"/>
        <v>#N/A</v>
      </c>
      <c r="Y245" s="165">
        <f ca="1">Schedule!P260</f>
        <v>0</v>
      </c>
      <c r="Z245" s="164" t="e">
        <f t="shared" ca="1" si="57"/>
        <v>#N/A</v>
      </c>
      <c r="AA245" s="165">
        <f ca="1">Schedule!Q260</f>
        <v>0</v>
      </c>
      <c r="AB245" s="164" t="e">
        <f t="shared" ca="1" si="58"/>
        <v>#N/A</v>
      </c>
      <c r="AC245" s="165">
        <f ca="1">Schedule!R260</f>
        <v>0</v>
      </c>
      <c r="AD245" s="164" t="e">
        <f t="shared" ca="1" si="59"/>
        <v>#N/A</v>
      </c>
      <c r="AE245" s="165">
        <f ca="1">Schedule!S260</f>
        <v>0</v>
      </c>
    </row>
    <row r="246" spans="1:31" x14ac:dyDescent="0.2">
      <c r="A246" s="161" t="e">
        <f ca="1">IF(ISNA(Schedule!B261),NA(),Schedule!B261)</f>
        <v>#N/A</v>
      </c>
      <c r="B246" s="164" t="e">
        <f t="shared" ca="1" si="45"/>
        <v>#N/A</v>
      </c>
      <c r="C246" s="165">
        <f ca="1">Schedule!E261</f>
        <v>0</v>
      </c>
      <c r="D246" s="164" t="e">
        <f t="shared" ca="1" si="46"/>
        <v>#N/A</v>
      </c>
      <c r="E246" s="165">
        <f ca="1">Schedule!F261</f>
        <v>0</v>
      </c>
      <c r="F246" s="164" t="e">
        <f t="shared" ca="1" si="47"/>
        <v>#N/A</v>
      </c>
      <c r="G246" s="165">
        <f ca="1">Schedule!G261</f>
        <v>0</v>
      </c>
      <c r="H246" s="164" t="e">
        <f t="shared" ca="1" si="48"/>
        <v>#N/A</v>
      </c>
      <c r="I246" s="165">
        <f ca="1">Schedule!H261</f>
        <v>0</v>
      </c>
      <c r="J246" s="164" t="e">
        <f t="shared" ca="1" si="49"/>
        <v>#N/A</v>
      </c>
      <c r="K246" s="165">
        <f ca="1">Schedule!I261</f>
        <v>0</v>
      </c>
      <c r="L246" s="164" t="e">
        <f t="shared" ca="1" si="50"/>
        <v>#N/A</v>
      </c>
      <c r="M246" s="165">
        <f ca="1">Schedule!J261</f>
        <v>0</v>
      </c>
      <c r="N246" s="164" t="e">
        <f t="shared" ca="1" si="51"/>
        <v>#N/A</v>
      </c>
      <c r="O246" s="165">
        <f ca="1">Schedule!K261</f>
        <v>0</v>
      </c>
      <c r="P246" s="164" t="e">
        <f t="shared" ca="1" si="52"/>
        <v>#N/A</v>
      </c>
      <c r="Q246" s="165">
        <f ca="1">Schedule!L261</f>
        <v>0</v>
      </c>
      <c r="R246" s="164" t="e">
        <f t="shared" ca="1" si="53"/>
        <v>#N/A</v>
      </c>
      <c r="S246" s="165">
        <f ca="1">Schedule!M261</f>
        <v>0</v>
      </c>
      <c r="T246" s="164" t="e">
        <f t="shared" ca="1" si="54"/>
        <v>#N/A</v>
      </c>
      <c r="U246" s="165">
        <f ca="1">Schedule!N261</f>
        <v>0</v>
      </c>
      <c r="V246" s="164" t="e">
        <f t="shared" ca="1" si="55"/>
        <v>#N/A</v>
      </c>
      <c r="W246" s="165">
        <f ca="1">Schedule!O261</f>
        <v>0</v>
      </c>
      <c r="X246" s="164" t="e">
        <f t="shared" ca="1" si="56"/>
        <v>#N/A</v>
      </c>
      <c r="Y246" s="165">
        <f ca="1">Schedule!P261</f>
        <v>0</v>
      </c>
      <c r="Z246" s="164" t="e">
        <f t="shared" ca="1" si="57"/>
        <v>#N/A</v>
      </c>
      <c r="AA246" s="165">
        <f ca="1">Schedule!Q261</f>
        <v>0</v>
      </c>
      <c r="AB246" s="164" t="e">
        <f t="shared" ca="1" si="58"/>
        <v>#N/A</v>
      </c>
      <c r="AC246" s="165">
        <f ca="1">Schedule!R261</f>
        <v>0</v>
      </c>
      <c r="AD246" s="164" t="e">
        <f t="shared" ca="1" si="59"/>
        <v>#N/A</v>
      </c>
      <c r="AE246" s="165">
        <f ca="1">Schedule!S261</f>
        <v>0</v>
      </c>
    </row>
    <row r="247" spans="1:31" x14ac:dyDescent="0.2">
      <c r="A247" s="161" t="e">
        <f ca="1">IF(ISNA(Schedule!B262),NA(),Schedule!B262)</f>
        <v>#N/A</v>
      </c>
      <c r="B247" s="164" t="e">
        <f t="shared" ca="1" si="45"/>
        <v>#N/A</v>
      </c>
      <c r="C247" s="165">
        <f ca="1">Schedule!E262</f>
        <v>0</v>
      </c>
      <c r="D247" s="164" t="e">
        <f t="shared" ca="1" si="46"/>
        <v>#N/A</v>
      </c>
      <c r="E247" s="165">
        <f ca="1">Schedule!F262</f>
        <v>0</v>
      </c>
      <c r="F247" s="164" t="e">
        <f t="shared" ca="1" si="47"/>
        <v>#N/A</v>
      </c>
      <c r="G247" s="165">
        <f ca="1">Schedule!G262</f>
        <v>0</v>
      </c>
      <c r="H247" s="164" t="e">
        <f t="shared" ca="1" si="48"/>
        <v>#N/A</v>
      </c>
      <c r="I247" s="165">
        <f ca="1">Schedule!H262</f>
        <v>0</v>
      </c>
      <c r="J247" s="164" t="e">
        <f t="shared" ca="1" si="49"/>
        <v>#N/A</v>
      </c>
      <c r="K247" s="165">
        <f ca="1">Schedule!I262</f>
        <v>0</v>
      </c>
      <c r="L247" s="164" t="e">
        <f t="shared" ca="1" si="50"/>
        <v>#N/A</v>
      </c>
      <c r="M247" s="165">
        <f ca="1">Schedule!J262</f>
        <v>0</v>
      </c>
      <c r="N247" s="164" t="e">
        <f t="shared" ca="1" si="51"/>
        <v>#N/A</v>
      </c>
      <c r="O247" s="165">
        <f ca="1">Schedule!K262</f>
        <v>0</v>
      </c>
      <c r="P247" s="164" t="e">
        <f t="shared" ca="1" si="52"/>
        <v>#N/A</v>
      </c>
      <c r="Q247" s="165">
        <f ca="1">Schedule!L262</f>
        <v>0</v>
      </c>
      <c r="R247" s="164" t="e">
        <f t="shared" ca="1" si="53"/>
        <v>#N/A</v>
      </c>
      <c r="S247" s="165">
        <f ca="1">Schedule!M262</f>
        <v>0</v>
      </c>
      <c r="T247" s="164" t="e">
        <f t="shared" ca="1" si="54"/>
        <v>#N/A</v>
      </c>
      <c r="U247" s="165">
        <f ca="1">Schedule!N262</f>
        <v>0</v>
      </c>
      <c r="V247" s="164" t="e">
        <f t="shared" ca="1" si="55"/>
        <v>#N/A</v>
      </c>
      <c r="W247" s="165">
        <f ca="1">Schedule!O262</f>
        <v>0</v>
      </c>
      <c r="X247" s="164" t="e">
        <f t="shared" ca="1" si="56"/>
        <v>#N/A</v>
      </c>
      <c r="Y247" s="165">
        <f ca="1">Schedule!P262</f>
        <v>0</v>
      </c>
      <c r="Z247" s="164" t="e">
        <f t="shared" ca="1" si="57"/>
        <v>#N/A</v>
      </c>
      <c r="AA247" s="165">
        <f ca="1">Schedule!Q262</f>
        <v>0</v>
      </c>
      <c r="AB247" s="164" t="e">
        <f t="shared" ca="1" si="58"/>
        <v>#N/A</v>
      </c>
      <c r="AC247" s="165">
        <f ca="1">Schedule!R262</f>
        <v>0</v>
      </c>
      <c r="AD247" s="164" t="e">
        <f t="shared" ca="1" si="59"/>
        <v>#N/A</v>
      </c>
      <c r="AE247" s="165">
        <f ca="1">Schedule!S262</f>
        <v>0</v>
      </c>
    </row>
    <row r="248" spans="1:31" x14ac:dyDescent="0.2">
      <c r="A248" s="161" t="e">
        <f ca="1">IF(ISNA(Schedule!B263),NA(),Schedule!B263)</f>
        <v>#N/A</v>
      </c>
      <c r="B248" s="164" t="e">
        <f t="shared" ca="1" si="45"/>
        <v>#N/A</v>
      </c>
      <c r="C248" s="165">
        <f ca="1">Schedule!E263</f>
        <v>0</v>
      </c>
      <c r="D248" s="164" t="e">
        <f t="shared" ca="1" si="46"/>
        <v>#N/A</v>
      </c>
      <c r="E248" s="165">
        <f ca="1">Schedule!F263</f>
        <v>0</v>
      </c>
      <c r="F248" s="164" t="e">
        <f t="shared" ca="1" si="47"/>
        <v>#N/A</v>
      </c>
      <c r="G248" s="165">
        <f ca="1">Schedule!G263</f>
        <v>0</v>
      </c>
      <c r="H248" s="164" t="e">
        <f t="shared" ca="1" si="48"/>
        <v>#N/A</v>
      </c>
      <c r="I248" s="165">
        <f ca="1">Schedule!H263</f>
        <v>0</v>
      </c>
      <c r="J248" s="164" t="e">
        <f t="shared" ca="1" si="49"/>
        <v>#N/A</v>
      </c>
      <c r="K248" s="165">
        <f ca="1">Schedule!I263</f>
        <v>0</v>
      </c>
      <c r="L248" s="164" t="e">
        <f t="shared" ca="1" si="50"/>
        <v>#N/A</v>
      </c>
      <c r="M248" s="165">
        <f ca="1">Schedule!J263</f>
        <v>0</v>
      </c>
      <c r="N248" s="164" t="e">
        <f t="shared" ca="1" si="51"/>
        <v>#N/A</v>
      </c>
      <c r="O248" s="165">
        <f ca="1">Schedule!K263</f>
        <v>0</v>
      </c>
      <c r="P248" s="164" t="e">
        <f t="shared" ca="1" si="52"/>
        <v>#N/A</v>
      </c>
      <c r="Q248" s="165">
        <f ca="1">Schedule!L263</f>
        <v>0</v>
      </c>
      <c r="R248" s="164" t="e">
        <f t="shared" ca="1" si="53"/>
        <v>#N/A</v>
      </c>
      <c r="S248" s="165">
        <f ca="1">Schedule!M263</f>
        <v>0</v>
      </c>
      <c r="T248" s="164" t="e">
        <f t="shared" ca="1" si="54"/>
        <v>#N/A</v>
      </c>
      <c r="U248" s="165">
        <f ca="1">Schedule!N263</f>
        <v>0</v>
      </c>
      <c r="V248" s="164" t="e">
        <f t="shared" ca="1" si="55"/>
        <v>#N/A</v>
      </c>
      <c r="W248" s="165">
        <f ca="1">Schedule!O263</f>
        <v>0</v>
      </c>
      <c r="X248" s="164" t="e">
        <f t="shared" ca="1" si="56"/>
        <v>#N/A</v>
      </c>
      <c r="Y248" s="165">
        <f ca="1">Schedule!P263</f>
        <v>0</v>
      </c>
      <c r="Z248" s="164" t="e">
        <f t="shared" ca="1" si="57"/>
        <v>#N/A</v>
      </c>
      <c r="AA248" s="165">
        <f ca="1">Schedule!Q263</f>
        <v>0</v>
      </c>
      <c r="AB248" s="164" t="e">
        <f t="shared" ca="1" si="58"/>
        <v>#N/A</v>
      </c>
      <c r="AC248" s="165">
        <f ca="1">Schedule!R263</f>
        <v>0</v>
      </c>
      <c r="AD248" s="164" t="e">
        <f t="shared" ca="1" si="59"/>
        <v>#N/A</v>
      </c>
      <c r="AE248" s="165">
        <f ca="1">Schedule!S263</f>
        <v>0</v>
      </c>
    </row>
    <row r="249" spans="1:31" x14ac:dyDescent="0.2">
      <c r="A249" s="161" t="e">
        <f ca="1">IF(ISNA(Schedule!B264),NA(),Schedule!B264)</f>
        <v>#N/A</v>
      </c>
      <c r="B249" s="164" t="e">
        <f t="shared" ca="1" si="45"/>
        <v>#N/A</v>
      </c>
      <c r="C249" s="165">
        <f ca="1">Schedule!E264</f>
        <v>0</v>
      </c>
      <c r="D249" s="164" t="e">
        <f t="shared" ca="1" si="46"/>
        <v>#N/A</v>
      </c>
      <c r="E249" s="165">
        <f ca="1">Schedule!F264</f>
        <v>0</v>
      </c>
      <c r="F249" s="164" t="e">
        <f t="shared" ca="1" si="47"/>
        <v>#N/A</v>
      </c>
      <c r="G249" s="165">
        <f ca="1">Schedule!G264</f>
        <v>0</v>
      </c>
      <c r="H249" s="164" t="e">
        <f t="shared" ca="1" si="48"/>
        <v>#N/A</v>
      </c>
      <c r="I249" s="165">
        <f ca="1">Schedule!H264</f>
        <v>0</v>
      </c>
      <c r="J249" s="164" t="e">
        <f t="shared" ca="1" si="49"/>
        <v>#N/A</v>
      </c>
      <c r="K249" s="165">
        <f ca="1">Schedule!I264</f>
        <v>0</v>
      </c>
      <c r="L249" s="164" t="e">
        <f t="shared" ca="1" si="50"/>
        <v>#N/A</v>
      </c>
      <c r="M249" s="165">
        <f ca="1">Schedule!J264</f>
        <v>0</v>
      </c>
      <c r="N249" s="164" t="e">
        <f t="shared" ca="1" si="51"/>
        <v>#N/A</v>
      </c>
      <c r="O249" s="165">
        <f ca="1">Schedule!K264</f>
        <v>0</v>
      </c>
      <c r="P249" s="164" t="e">
        <f t="shared" ca="1" si="52"/>
        <v>#N/A</v>
      </c>
      <c r="Q249" s="165">
        <f ca="1">Schedule!L264</f>
        <v>0</v>
      </c>
      <c r="R249" s="164" t="e">
        <f t="shared" ca="1" si="53"/>
        <v>#N/A</v>
      </c>
      <c r="S249" s="165">
        <f ca="1">Schedule!M264</f>
        <v>0</v>
      </c>
      <c r="T249" s="164" t="e">
        <f t="shared" ca="1" si="54"/>
        <v>#N/A</v>
      </c>
      <c r="U249" s="165">
        <f ca="1">Schedule!N264</f>
        <v>0</v>
      </c>
      <c r="V249" s="164" t="e">
        <f t="shared" ca="1" si="55"/>
        <v>#N/A</v>
      </c>
      <c r="W249" s="165">
        <f ca="1">Schedule!O264</f>
        <v>0</v>
      </c>
      <c r="X249" s="164" t="e">
        <f t="shared" ca="1" si="56"/>
        <v>#N/A</v>
      </c>
      <c r="Y249" s="165">
        <f ca="1">Schedule!P264</f>
        <v>0</v>
      </c>
      <c r="Z249" s="164" t="e">
        <f t="shared" ca="1" si="57"/>
        <v>#N/A</v>
      </c>
      <c r="AA249" s="165">
        <f ca="1">Schedule!Q264</f>
        <v>0</v>
      </c>
      <c r="AB249" s="164" t="e">
        <f t="shared" ca="1" si="58"/>
        <v>#N/A</v>
      </c>
      <c r="AC249" s="165">
        <f ca="1">Schedule!R264</f>
        <v>0</v>
      </c>
      <c r="AD249" s="164" t="e">
        <f t="shared" ca="1" si="59"/>
        <v>#N/A</v>
      </c>
      <c r="AE249" s="165">
        <f ca="1">Schedule!S264</f>
        <v>0</v>
      </c>
    </row>
    <row r="250" spans="1:31" x14ac:dyDescent="0.2">
      <c r="A250" s="161" t="e">
        <f ca="1">IF(ISNA(Schedule!B265),NA(),Schedule!B265)</f>
        <v>#N/A</v>
      </c>
      <c r="B250" s="164" t="e">
        <f t="shared" ca="1" si="45"/>
        <v>#N/A</v>
      </c>
      <c r="C250" s="165">
        <f ca="1">Schedule!E265</f>
        <v>0</v>
      </c>
      <c r="D250" s="164" t="e">
        <f t="shared" ca="1" si="46"/>
        <v>#N/A</v>
      </c>
      <c r="E250" s="165">
        <f ca="1">Schedule!F265</f>
        <v>0</v>
      </c>
      <c r="F250" s="164" t="e">
        <f t="shared" ca="1" si="47"/>
        <v>#N/A</v>
      </c>
      <c r="G250" s="165">
        <f ca="1">Schedule!G265</f>
        <v>0</v>
      </c>
      <c r="H250" s="164" t="e">
        <f t="shared" ca="1" si="48"/>
        <v>#N/A</v>
      </c>
      <c r="I250" s="165">
        <f ca="1">Schedule!H265</f>
        <v>0</v>
      </c>
      <c r="J250" s="164" t="e">
        <f t="shared" ca="1" si="49"/>
        <v>#N/A</v>
      </c>
      <c r="K250" s="165">
        <f ca="1">Schedule!I265</f>
        <v>0</v>
      </c>
      <c r="L250" s="164" t="e">
        <f t="shared" ca="1" si="50"/>
        <v>#N/A</v>
      </c>
      <c r="M250" s="165">
        <f ca="1">Schedule!J265</f>
        <v>0</v>
      </c>
      <c r="N250" s="164" t="e">
        <f t="shared" ca="1" si="51"/>
        <v>#N/A</v>
      </c>
      <c r="O250" s="165">
        <f ca="1">Schedule!K265</f>
        <v>0</v>
      </c>
      <c r="P250" s="164" t="e">
        <f t="shared" ca="1" si="52"/>
        <v>#N/A</v>
      </c>
      <c r="Q250" s="165">
        <f ca="1">Schedule!L265</f>
        <v>0</v>
      </c>
      <c r="R250" s="164" t="e">
        <f t="shared" ca="1" si="53"/>
        <v>#N/A</v>
      </c>
      <c r="S250" s="165">
        <f ca="1">Schedule!M265</f>
        <v>0</v>
      </c>
      <c r="T250" s="164" t="e">
        <f t="shared" ca="1" si="54"/>
        <v>#N/A</v>
      </c>
      <c r="U250" s="165">
        <f ca="1">Schedule!N265</f>
        <v>0</v>
      </c>
      <c r="V250" s="164" t="e">
        <f t="shared" ca="1" si="55"/>
        <v>#N/A</v>
      </c>
      <c r="W250" s="165">
        <f ca="1">Schedule!O265</f>
        <v>0</v>
      </c>
      <c r="X250" s="164" t="e">
        <f t="shared" ca="1" si="56"/>
        <v>#N/A</v>
      </c>
      <c r="Y250" s="165">
        <f ca="1">Schedule!P265</f>
        <v>0</v>
      </c>
      <c r="Z250" s="164" t="e">
        <f t="shared" ca="1" si="57"/>
        <v>#N/A</v>
      </c>
      <c r="AA250" s="165">
        <f ca="1">Schedule!Q265</f>
        <v>0</v>
      </c>
      <c r="AB250" s="164" t="e">
        <f t="shared" ca="1" si="58"/>
        <v>#N/A</v>
      </c>
      <c r="AC250" s="165">
        <f ca="1">Schedule!R265</f>
        <v>0</v>
      </c>
      <c r="AD250" s="164" t="e">
        <f t="shared" ca="1" si="59"/>
        <v>#N/A</v>
      </c>
      <c r="AE250" s="165">
        <f ca="1">Schedule!S265</f>
        <v>0</v>
      </c>
    </row>
    <row r="251" spans="1:31" x14ac:dyDescent="0.2">
      <c r="A251" s="161" t="e">
        <f ca="1">IF(ISNA(Schedule!B266),NA(),Schedule!B266)</f>
        <v>#N/A</v>
      </c>
      <c r="B251" s="164" t="e">
        <f t="shared" ca="1" si="45"/>
        <v>#N/A</v>
      </c>
      <c r="C251" s="165">
        <f ca="1">Schedule!E266</f>
        <v>0</v>
      </c>
      <c r="D251" s="164" t="e">
        <f t="shared" ca="1" si="46"/>
        <v>#N/A</v>
      </c>
      <c r="E251" s="165">
        <f ca="1">Schedule!F266</f>
        <v>0</v>
      </c>
      <c r="F251" s="164" t="e">
        <f t="shared" ca="1" si="47"/>
        <v>#N/A</v>
      </c>
      <c r="G251" s="165">
        <f ca="1">Schedule!G266</f>
        <v>0</v>
      </c>
      <c r="H251" s="164" t="e">
        <f t="shared" ca="1" si="48"/>
        <v>#N/A</v>
      </c>
      <c r="I251" s="165">
        <f ca="1">Schedule!H266</f>
        <v>0</v>
      </c>
      <c r="J251" s="164" t="e">
        <f t="shared" ca="1" si="49"/>
        <v>#N/A</v>
      </c>
      <c r="K251" s="165">
        <f ca="1">Schedule!I266</f>
        <v>0</v>
      </c>
      <c r="L251" s="164" t="e">
        <f t="shared" ca="1" si="50"/>
        <v>#N/A</v>
      </c>
      <c r="M251" s="165">
        <f ca="1">Schedule!J266</f>
        <v>0</v>
      </c>
      <c r="N251" s="164" t="e">
        <f t="shared" ca="1" si="51"/>
        <v>#N/A</v>
      </c>
      <c r="O251" s="165">
        <f ca="1">Schedule!K266</f>
        <v>0</v>
      </c>
      <c r="P251" s="164" t="e">
        <f t="shared" ca="1" si="52"/>
        <v>#N/A</v>
      </c>
      <c r="Q251" s="165">
        <f ca="1">Schedule!L266</f>
        <v>0</v>
      </c>
      <c r="R251" s="164" t="e">
        <f t="shared" ca="1" si="53"/>
        <v>#N/A</v>
      </c>
      <c r="S251" s="165">
        <f ca="1">Schedule!M266</f>
        <v>0</v>
      </c>
      <c r="T251" s="164" t="e">
        <f t="shared" ca="1" si="54"/>
        <v>#N/A</v>
      </c>
      <c r="U251" s="165">
        <f ca="1">Schedule!N266</f>
        <v>0</v>
      </c>
      <c r="V251" s="164" t="e">
        <f t="shared" ca="1" si="55"/>
        <v>#N/A</v>
      </c>
      <c r="W251" s="165">
        <f ca="1">Schedule!O266</f>
        <v>0</v>
      </c>
      <c r="X251" s="164" t="e">
        <f t="shared" ca="1" si="56"/>
        <v>#N/A</v>
      </c>
      <c r="Y251" s="165">
        <f ca="1">Schedule!P266</f>
        <v>0</v>
      </c>
      <c r="Z251" s="164" t="e">
        <f t="shared" ca="1" si="57"/>
        <v>#N/A</v>
      </c>
      <c r="AA251" s="165">
        <f ca="1">Schedule!Q266</f>
        <v>0</v>
      </c>
      <c r="AB251" s="164" t="e">
        <f t="shared" ca="1" si="58"/>
        <v>#N/A</v>
      </c>
      <c r="AC251" s="165">
        <f ca="1">Schedule!R266</f>
        <v>0</v>
      </c>
      <c r="AD251" s="164" t="e">
        <f t="shared" ca="1" si="59"/>
        <v>#N/A</v>
      </c>
      <c r="AE251" s="165">
        <f ca="1">Schedule!S266</f>
        <v>0</v>
      </c>
    </row>
    <row r="252" spans="1:31" x14ac:dyDescent="0.2">
      <c r="A252" s="161" t="e">
        <f ca="1">IF(ISNA(Schedule!B267),NA(),Schedule!B267)</f>
        <v>#N/A</v>
      </c>
      <c r="B252" s="164" t="e">
        <f t="shared" ca="1" si="45"/>
        <v>#N/A</v>
      </c>
      <c r="C252" s="165">
        <f ca="1">Schedule!E267</f>
        <v>0</v>
      </c>
      <c r="D252" s="164" t="e">
        <f t="shared" ca="1" si="46"/>
        <v>#N/A</v>
      </c>
      <c r="E252" s="165">
        <f ca="1">Schedule!F267</f>
        <v>0</v>
      </c>
      <c r="F252" s="164" t="e">
        <f t="shared" ca="1" si="47"/>
        <v>#N/A</v>
      </c>
      <c r="G252" s="165">
        <f ca="1">Schedule!G267</f>
        <v>0</v>
      </c>
      <c r="H252" s="164" t="e">
        <f t="shared" ca="1" si="48"/>
        <v>#N/A</v>
      </c>
      <c r="I252" s="165">
        <f ca="1">Schedule!H267</f>
        <v>0</v>
      </c>
      <c r="J252" s="164" t="e">
        <f t="shared" ca="1" si="49"/>
        <v>#N/A</v>
      </c>
      <c r="K252" s="165">
        <f ca="1">Schedule!I267</f>
        <v>0</v>
      </c>
      <c r="L252" s="164" t="e">
        <f t="shared" ca="1" si="50"/>
        <v>#N/A</v>
      </c>
      <c r="M252" s="165">
        <f ca="1">Schedule!J267</f>
        <v>0</v>
      </c>
      <c r="N252" s="164" t="e">
        <f t="shared" ca="1" si="51"/>
        <v>#N/A</v>
      </c>
      <c r="O252" s="165">
        <f ca="1">Schedule!K267</f>
        <v>0</v>
      </c>
      <c r="P252" s="164" t="e">
        <f t="shared" ca="1" si="52"/>
        <v>#N/A</v>
      </c>
      <c r="Q252" s="165">
        <f ca="1">Schedule!L267</f>
        <v>0</v>
      </c>
      <c r="R252" s="164" t="e">
        <f t="shared" ca="1" si="53"/>
        <v>#N/A</v>
      </c>
      <c r="S252" s="165">
        <f ca="1">Schedule!M267</f>
        <v>0</v>
      </c>
      <c r="T252" s="164" t="e">
        <f t="shared" ca="1" si="54"/>
        <v>#N/A</v>
      </c>
      <c r="U252" s="165">
        <f ca="1">Schedule!N267</f>
        <v>0</v>
      </c>
      <c r="V252" s="164" t="e">
        <f t="shared" ca="1" si="55"/>
        <v>#N/A</v>
      </c>
      <c r="W252" s="165">
        <f ca="1">Schedule!O267</f>
        <v>0</v>
      </c>
      <c r="X252" s="164" t="e">
        <f t="shared" ca="1" si="56"/>
        <v>#N/A</v>
      </c>
      <c r="Y252" s="165">
        <f ca="1">Schedule!P267</f>
        <v>0</v>
      </c>
      <c r="Z252" s="164" t="e">
        <f t="shared" ca="1" si="57"/>
        <v>#N/A</v>
      </c>
      <c r="AA252" s="165">
        <f ca="1">Schedule!Q267</f>
        <v>0</v>
      </c>
      <c r="AB252" s="164" t="e">
        <f t="shared" ca="1" si="58"/>
        <v>#N/A</v>
      </c>
      <c r="AC252" s="165">
        <f ca="1">Schedule!R267</f>
        <v>0</v>
      </c>
      <c r="AD252" s="164" t="e">
        <f t="shared" ca="1" si="59"/>
        <v>#N/A</v>
      </c>
      <c r="AE252" s="165">
        <f ca="1">Schedule!S267</f>
        <v>0</v>
      </c>
    </row>
    <row r="253" spans="1:31" x14ac:dyDescent="0.2">
      <c r="A253" s="161" t="e">
        <f ca="1">IF(ISNA(Schedule!B268),NA(),Schedule!B268)</f>
        <v>#N/A</v>
      </c>
      <c r="B253" s="164" t="e">
        <f t="shared" ca="1" si="45"/>
        <v>#N/A</v>
      </c>
      <c r="C253" s="165">
        <f ca="1">Schedule!E268</f>
        <v>0</v>
      </c>
      <c r="D253" s="164" t="e">
        <f t="shared" ca="1" si="46"/>
        <v>#N/A</v>
      </c>
      <c r="E253" s="165">
        <f ca="1">Schedule!F268</f>
        <v>0</v>
      </c>
      <c r="F253" s="164" t="e">
        <f t="shared" ca="1" si="47"/>
        <v>#N/A</v>
      </c>
      <c r="G253" s="165">
        <f ca="1">Schedule!G268</f>
        <v>0</v>
      </c>
      <c r="H253" s="164" t="e">
        <f t="shared" ca="1" si="48"/>
        <v>#N/A</v>
      </c>
      <c r="I253" s="165">
        <f ca="1">Schedule!H268</f>
        <v>0</v>
      </c>
      <c r="J253" s="164" t="e">
        <f t="shared" ca="1" si="49"/>
        <v>#N/A</v>
      </c>
      <c r="K253" s="165">
        <f ca="1">Schedule!I268</f>
        <v>0</v>
      </c>
      <c r="L253" s="164" t="e">
        <f t="shared" ca="1" si="50"/>
        <v>#N/A</v>
      </c>
      <c r="M253" s="165">
        <f ca="1">Schedule!J268</f>
        <v>0</v>
      </c>
      <c r="N253" s="164" t="e">
        <f t="shared" ca="1" si="51"/>
        <v>#N/A</v>
      </c>
      <c r="O253" s="165">
        <f ca="1">Schedule!K268</f>
        <v>0</v>
      </c>
      <c r="P253" s="164" t="e">
        <f t="shared" ca="1" si="52"/>
        <v>#N/A</v>
      </c>
      <c r="Q253" s="165">
        <f ca="1">Schedule!L268</f>
        <v>0</v>
      </c>
      <c r="R253" s="164" t="e">
        <f t="shared" ca="1" si="53"/>
        <v>#N/A</v>
      </c>
      <c r="S253" s="165">
        <f ca="1">Schedule!M268</f>
        <v>0</v>
      </c>
      <c r="T253" s="164" t="e">
        <f t="shared" ca="1" si="54"/>
        <v>#N/A</v>
      </c>
      <c r="U253" s="165">
        <f ca="1">Schedule!N268</f>
        <v>0</v>
      </c>
      <c r="V253" s="164" t="e">
        <f t="shared" ca="1" si="55"/>
        <v>#N/A</v>
      </c>
      <c r="W253" s="165">
        <f ca="1">Schedule!O268</f>
        <v>0</v>
      </c>
      <c r="X253" s="164" t="e">
        <f t="shared" ca="1" si="56"/>
        <v>#N/A</v>
      </c>
      <c r="Y253" s="165">
        <f ca="1">Schedule!P268</f>
        <v>0</v>
      </c>
      <c r="Z253" s="164" t="e">
        <f t="shared" ca="1" si="57"/>
        <v>#N/A</v>
      </c>
      <c r="AA253" s="165">
        <f ca="1">Schedule!Q268</f>
        <v>0</v>
      </c>
      <c r="AB253" s="164" t="e">
        <f t="shared" ca="1" si="58"/>
        <v>#N/A</v>
      </c>
      <c r="AC253" s="165">
        <f ca="1">Schedule!R268</f>
        <v>0</v>
      </c>
      <c r="AD253" s="164" t="e">
        <f t="shared" ca="1" si="59"/>
        <v>#N/A</v>
      </c>
      <c r="AE253" s="165">
        <f ca="1">Schedule!S268</f>
        <v>0</v>
      </c>
    </row>
    <row r="254" spans="1:31" x14ac:dyDescent="0.2">
      <c r="A254" s="161" t="e">
        <f ca="1">IF(ISNA(Schedule!B269),NA(),Schedule!B269)</f>
        <v>#N/A</v>
      </c>
      <c r="B254" s="164" t="e">
        <f t="shared" ca="1" si="45"/>
        <v>#N/A</v>
      </c>
      <c r="C254" s="165">
        <f ca="1">Schedule!E269</f>
        <v>0</v>
      </c>
      <c r="D254" s="164" t="e">
        <f t="shared" ca="1" si="46"/>
        <v>#N/A</v>
      </c>
      <c r="E254" s="165">
        <f ca="1">Schedule!F269</f>
        <v>0</v>
      </c>
      <c r="F254" s="164" t="e">
        <f t="shared" ca="1" si="47"/>
        <v>#N/A</v>
      </c>
      <c r="G254" s="165">
        <f ca="1">Schedule!G269</f>
        <v>0</v>
      </c>
      <c r="H254" s="164" t="e">
        <f t="shared" ca="1" si="48"/>
        <v>#N/A</v>
      </c>
      <c r="I254" s="165">
        <f ca="1">Schedule!H269</f>
        <v>0</v>
      </c>
      <c r="J254" s="164" t="e">
        <f t="shared" ca="1" si="49"/>
        <v>#N/A</v>
      </c>
      <c r="K254" s="165">
        <f ca="1">Schedule!I269</f>
        <v>0</v>
      </c>
      <c r="L254" s="164" t="e">
        <f t="shared" ca="1" si="50"/>
        <v>#N/A</v>
      </c>
      <c r="M254" s="165">
        <f ca="1">Schedule!J269</f>
        <v>0</v>
      </c>
      <c r="N254" s="164" t="e">
        <f t="shared" ca="1" si="51"/>
        <v>#N/A</v>
      </c>
      <c r="O254" s="165">
        <f ca="1">Schedule!K269</f>
        <v>0</v>
      </c>
      <c r="P254" s="164" t="e">
        <f t="shared" ca="1" si="52"/>
        <v>#N/A</v>
      </c>
      <c r="Q254" s="165">
        <f ca="1">Schedule!L269</f>
        <v>0</v>
      </c>
      <c r="R254" s="164" t="e">
        <f t="shared" ca="1" si="53"/>
        <v>#N/A</v>
      </c>
      <c r="S254" s="165">
        <f ca="1">Schedule!M269</f>
        <v>0</v>
      </c>
      <c r="T254" s="164" t="e">
        <f t="shared" ca="1" si="54"/>
        <v>#N/A</v>
      </c>
      <c r="U254" s="165">
        <f ca="1">Schedule!N269</f>
        <v>0</v>
      </c>
      <c r="V254" s="164" t="e">
        <f t="shared" ca="1" si="55"/>
        <v>#N/A</v>
      </c>
      <c r="W254" s="165">
        <f ca="1">Schedule!O269</f>
        <v>0</v>
      </c>
      <c r="X254" s="164" t="e">
        <f t="shared" ca="1" si="56"/>
        <v>#N/A</v>
      </c>
      <c r="Y254" s="165">
        <f ca="1">Schedule!P269</f>
        <v>0</v>
      </c>
      <c r="Z254" s="164" t="e">
        <f t="shared" ca="1" si="57"/>
        <v>#N/A</v>
      </c>
      <c r="AA254" s="165">
        <f ca="1">Schedule!Q269</f>
        <v>0</v>
      </c>
      <c r="AB254" s="164" t="e">
        <f t="shared" ca="1" si="58"/>
        <v>#N/A</v>
      </c>
      <c r="AC254" s="165">
        <f ca="1">Schedule!R269</f>
        <v>0</v>
      </c>
      <c r="AD254" s="164" t="e">
        <f t="shared" ca="1" si="59"/>
        <v>#N/A</v>
      </c>
      <c r="AE254" s="165">
        <f ca="1">Schedule!S269</f>
        <v>0</v>
      </c>
    </row>
    <row r="255" spans="1:31" x14ac:dyDescent="0.2">
      <c r="A255" s="161" t="e">
        <f ca="1">IF(ISNA(Schedule!B270),NA(),Schedule!B270)</f>
        <v>#N/A</v>
      </c>
      <c r="B255" s="164" t="e">
        <f t="shared" ca="1" si="45"/>
        <v>#N/A</v>
      </c>
      <c r="C255" s="165">
        <f ca="1">Schedule!E270</f>
        <v>0</v>
      </c>
      <c r="D255" s="164" t="e">
        <f t="shared" ca="1" si="46"/>
        <v>#N/A</v>
      </c>
      <c r="E255" s="165">
        <f ca="1">Schedule!F270</f>
        <v>0</v>
      </c>
      <c r="F255" s="164" t="e">
        <f t="shared" ca="1" si="47"/>
        <v>#N/A</v>
      </c>
      <c r="G255" s="165">
        <f ca="1">Schedule!G270</f>
        <v>0</v>
      </c>
      <c r="H255" s="164" t="e">
        <f t="shared" ca="1" si="48"/>
        <v>#N/A</v>
      </c>
      <c r="I255" s="165">
        <f ca="1">Schedule!H270</f>
        <v>0</v>
      </c>
      <c r="J255" s="164" t="e">
        <f t="shared" ca="1" si="49"/>
        <v>#N/A</v>
      </c>
      <c r="K255" s="165">
        <f ca="1">Schedule!I270</f>
        <v>0</v>
      </c>
      <c r="L255" s="164" t="e">
        <f t="shared" ca="1" si="50"/>
        <v>#N/A</v>
      </c>
      <c r="M255" s="165">
        <f ca="1">Schedule!J270</f>
        <v>0</v>
      </c>
      <c r="N255" s="164" t="e">
        <f t="shared" ca="1" si="51"/>
        <v>#N/A</v>
      </c>
      <c r="O255" s="165">
        <f ca="1">Schedule!K270</f>
        <v>0</v>
      </c>
      <c r="P255" s="164" t="e">
        <f t="shared" ca="1" si="52"/>
        <v>#N/A</v>
      </c>
      <c r="Q255" s="165">
        <f ca="1">Schedule!L270</f>
        <v>0</v>
      </c>
      <c r="R255" s="164" t="e">
        <f t="shared" ca="1" si="53"/>
        <v>#N/A</v>
      </c>
      <c r="S255" s="165">
        <f ca="1">Schedule!M270</f>
        <v>0</v>
      </c>
      <c r="T255" s="164" t="e">
        <f t="shared" ca="1" si="54"/>
        <v>#N/A</v>
      </c>
      <c r="U255" s="165">
        <f ca="1">Schedule!N270</f>
        <v>0</v>
      </c>
      <c r="V255" s="164" t="e">
        <f t="shared" ca="1" si="55"/>
        <v>#N/A</v>
      </c>
      <c r="W255" s="165">
        <f ca="1">Schedule!O270</f>
        <v>0</v>
      </c>
      <c r="X255" s="164" t="e">
        <f t="shared" ca="1" si="56"/>
        <v>#N/A</v>
      </c>
      <c r="Y255" s="165">
        <f ca="1">Schedule!P270</f>
        <v>0</v>
      </c>
      <c r="Z255" s="164" t="e">
        <f t="shared" ca="1" si="57"/>
        <v>#N/A</v>
      </c>
      <c r="AA255" s="165">
        <f ca="1">Schedule!Q270</f>
        <v>0</v>
      </c>
      <c r="AB255" s="164" t="e">
        <f t="shared" ca="1" si="58"/>
        <v>#N/A</v>
      </c>
      <c r="AC255" s="165">
        <f ca="1">Schedule!R270</f>
        <v>0</v>
      </c>
      <c r="AD255" s="164" t="e">
        <f t="shared" ca="1" si="59"/>
        <v>#N/A</v>
      </c>
      <c r="AE255" s="165">
        <f ca="1">Schedule!S270</f>
        <v>0</v>
      </c>
    </row>
    <row r="256" spans="1:31" x14ac:dyDescent="0.2">
      <c r="A256" s="161" t="e">
        <f ca="1">IF(ISNA(Schedule!B271),NA(),Schedule!B271)</f>
        <v>#N/A</v>
      </c>
      <c r="B256" s="164" t="e">
        <f t="shared" ca="1" si="45"/>
        <v>#N/A</v>
      </c>
      <c r="C256" s="165">
        <f ca="1">Schedule!E271</f>
        <v>0</v>
      </c>
      <c r="D256" s="164" t="e">
        <f t="shared" ca="1" si="46"/>
        <v>#N/A</v>
      </c>
      <c r="E256" s="165">
        <f ca="1">Schedule!F271</f>
        <v>0</v>
      </c>
      <c r="F256" s="164" t="e">
        <f t="shared" ca="1" si="47"/>
        <v>#N/A</v>
      </c>
      <c r="G256" s="165">
        <f ca="1">Schedule!G271</f>
        <v>0</v>
      </c>
      <c r="H256" s="164" t="e">
        <f t="shared" ca="1" si="48"/>
        <v>#N/A</v>
      </c>
      <c r="I256" s="165">
        <f ca="1">Schedule!H271</f>
        <v>0</v>
      </c>
      <c r="J256" s="164" t="e">
        <f t="shared" ca="1" si="49"/>
        <v>#N/A</v>
      </c>
      <c r="K256" s="165">
        <f ca="1">Schedule!I271</f>
        <v>0</v>
      </c>
      <c r="L256" s="164" t="e">
        <f t="shared" ca="1" si="50"/>
        <v>#N/A</v>
      </c>
      <c r="M256" s="165">
        <f ca="1">Schedule!J271</f>
        <v>0</v>
      </c>
      <c r="N256" s="164" t="e">
        <f t="shared" ca="1" si="51"/>
        <v>#N/A</v>
      </c>
      <c r="O256" s="165">
        <f ca="1">Schedule!K271</f>
        <v>0</v>
      </c>
      <c r="P256" s="164" t="e">
        <f t="shared" ca="1" si="52"/>
        <v>#N/A</v>
      </c>
      <c r="Q256" s="165">
        <f ca="1">Schedule!L271</f>
        <v>0</v>
      </c>
      <c r="R256" s="164" t="e">
        <f t="shared" ca="1" si="53"/>
        <v>#N/A</v>
      </c>
      <c r="S256" s="165">
        <f ca="1">Schedule!M271</f>
        <v>0</v>
      </c>
      <c r="T256" s="164" t="e">
        <f t="shared" ca="1" si="54"/>
        <v>#N/A</v>
      </c>
      <c r="U256" s="165">
        <f ca="1">Schedule!N271</f>
        <v>0</v>
      </c>
      <c r="V256" s="164" t="e">
        <f t="shared" ca="1" si="55"/>
        <v>#N/A</v>
      </c>
      <c r="W256" s="165">
        <f ca="1">Schedule!O271</f>
        <v>0</v>
      </c>
      <c r="X256" s="164" t="e">
        <f t="shared" ca="1" si="56"/>
        <v>#N/A</v>
      </c>
      <c r="Y256" s="165">
        <f ca="1">Schedule!P271</f>
        <v>0</v>
      </c>
      <c r="Z256" s="164" t="e">
        <f t="shared" ca="1" si="57"/>
        <v>#N/A</v>
      </c>
      <c r="AA256" s="165">
        <f ca="1">Schedule!Q271</f>
        <v>0</v>
      </c>
      <c r="AB256" s="164" t="e">
        <f t="shared" ca="1" si="58"/>
        <v>#N/A</v>
      </c>
      <c r="AC256" s="165">
        <f ca="1">Schedule!R271</f>
        <v>0</v>
      </c>
      <c r="AD256" s="164" t="e">
        <f t="shared" ca="1" si="59"/>
        <v>#N/A</v>
      </c>
      <c r="AE256" s="165">
        <f ca="1">Schedule!S271</f>
        <v>0</v>
      </c>
    </row>
    <row r="257" spans="1:31" x14ac:dyDescent="0.2">
      <c r="A257" s="161" t="e">
        <f ca="1">IF(ISNA(Schedule!B272),NA(),Schedule!B272)</f>
        <v>#N/A</v>
      </c>
      <c r="B257" s="164" t="e">
        <f t="shared" ca="1" si="45"/>
        <v>#N/A</v>
      </c>
      <c r="C257" s="165">
        <f ca="1">Schedule!E272</f>
        <v>0</v>
      </c>
      <c r="D257" s="164" t="e">
        <f t="shared" ca="1" si="46"/>
        <v>#N/A</v>
      </c>
      <c r="E257" s="165">
        <f ca="1">Schedule!F272</f>
        <v>0</v>
      </c>
      <c r="F257" s="164" t="e">
        <f t="shared" ca="1" si="47"/>
        <v>#N/A</v>
      </c>
      <c r="G257" s="165">
        <f ca="1">Schedule!G272</f>
        <v>0</v>
      </c>
      <c r="H257" s="164" t="e">
        <f t="shared" ca="1" si="48"/>
        <v>#N/A</v>
      </c>
      <c r="I257" s="165">
        <f ca="1">Schedule!H272</f>
        <v>0</v>
      </c>
      <c r="J257" s="164" t="e">
        <f t="shared" ca="1" si="49"/>
        <v>#N/A</v>
      </c>
      <c r="K257" s="165">
        <f ca="1">Schedule!I272</f>
        <v>0</v>
      </c>
      <c r="L257" s="164" t="e">
        <f t="shared" ca="1" si="50"/>
        <v>#N/A</v>
      </c>
      <c r="M257" s="165">
        <f ca="1">Schedule!J272</f>
        <v>0</v>
      </c>
      <c r="N257" s="164" t="e">
        <f t="shared" ca="1" si="51"/>
        <v>#N/A</v>
      </c>
      <c r="O257" s="165">
        <f ca="1">Schedule!K272</f>
        <v>0</v>
      </c>
      <c r="P257" s="164" t="e">
        <f t="shared" ca="1" si="52"/>
        <v>#N/A</v>
      </c>
      <c r="Q257" s="165">
        <f ca="1">Schedule!L272</f>
        <v>0</v>
      </c>
      <c r="R257" s="164" t="e">
        <f t="shared" ca="1" si="53"/>
        <v>#N/A</v>
      </c>
      <c r="S257" s="165">
        <f ca="1">Schedule!M272</f>
        <v>0</v>
      </c>
      <c r="T257" s="164" t="e">
        <f t="shared" ca="1" si="54"/>
        <v>#N/A</v>
      </c>
      <c r="U257" s="165">
        <f ca="1">Schedule!N272</f>
        <v>0</v>
      </c>
      <c r="V257" s="164" t="e">
        <f t="shared" ca="1" si="55"/>
        <v>#N/A</v>
      </c>
      <c r="W257" s="165">
        <f ca="1">Schedule!O272</f>
        <v>0</v>
      </c>
      <c r="X257" s="164" t="e">
        <f t="shared" ca="1" si="56"/>
        <v>#N/A</v>
      </c>
      <c r="Y257" s="165">
        <f ca="1">Schedule!P272</f>
        <v>0</v>
      </c>
      <c r="Z257" s="164" t="e">
        <f t="shared" ca="1" si="57"/>
        <v>#N/A</v>
      </c>
      <c r="AA257" s="165">
        <f ca="1">Schedule!Q272</f>
        <v>0</v>
      </c>
      <c r="AB257" s="164" t="e">
        <f t="shared" ca="1" si="58"/>
        <v>#N/A</v>
      </c>
      <c r="AC257" s="165">
        <f ca="1">Schedule!R272</f>
        <v>0</v>
      </c>
      <c r="AD257" s="164" t="e">
        <f t="shared" ca="1" si="59"/>
        <v>#N/A</v>
      </c>
      <c r="AE257" s="165">
        <f ca="1">Schedule!S272</f>
        <v>0</v>
      </c>
    </row>
    <row r="258" spans="1:31" x14ac:dyDescent="0.2">
      <c r="A258" s="161" t="e">
        <f ca="1">IF(ISNA(Schedule!B273),NA(),Schedule!B273)</f>
        <v>#N/A</v>
      </c>
      <c r="B258" s="164" t="e">
        <f t="shared" ca="1" si="45"/>
        <v>#N/A</v>
      </c>
      <c r="C258" s="165">
        <f ca="1">Schedule!E273</f>
        <v>0</v>
      </c>
      <c r="D258" s="164" t="e">
        <f t="shared" ca="1" si="46"/>
        <v>#N/A</v>
      </c>
      <c r="E258" s="165">
        <f ca="1">Schedule!F273</f>
        <v>0</v>
      </c>
      <c r="F258" s="164" t="e">
        <f t="shared" ca="1" si="47"/>
        <v>#N/A</v>
      </c>
      <c r="G258" s="165">
        <f ca="1">Schedule!G273</f>
        <v>0</v>
      </c>
      <c r="H258" s="164" t="e">
        <f t="shared" ca="1" si="48"/>
        <v>#N/A</v>
      </c>
      <c r="I258" s="165">
        <f ca="1">Schedule!H273</f>
        <v>0</v>
      </c>
      <c r="J258" s="164" t="e">
        <f t="shared" ca="1" si="49"/>
        <v>#N/A</v>
      </c>
      <c r="K258" s="165">
        <f ca="1">Schedule!I273</f>
        <v>0</v>
      </c>
      <c r="L258" s="164" t="e">
        <f t="shared" ca="1" si="50"/>
        <v>#N/A</v>
      </c>
      <c r="M258" s="165">
        <f ca="1">Schedule!J273</f>
        <v>0</v>
      </c>
      <c r="N258" s="164" t="e">
        <f t="shared" ca="1" si="51"/>
        <v>#N/A</v>
      </c>
      <c r="O258" s="165">
        <f ca="1">Schedule!K273</f>
        <v>0</v>
      </c>
      <c r="P258" s="164" t="e">
        <f t="shared" ca="1" si="52"/>
        <v>#N/A</v>
      </c>
      <c r="Q258" s="165">
        <f ca="1">Schedule!L273</f>
        <v>0</v>
      </c>
      <c r="R258" s="164" t="e">
        <f t="shared" ca="1" si="53"/>
        <v>#N/A</v>
      </c>
      <c r="S258" s="165">
        <f ca="1">Schedule!M273</f>
        <v>0</v>
      </c>
      <c r="T258" s="164" t="e">
        <f t="shared" ca="1" si="54"/>
        <v>#N/A</v>
      </c>
      <c r="U258" s="165">
        <f ca="1">Schedule!N273</f>
        <v>0</v>
      </c>
      <c r="V258" s="164" t="e">
        <f t="shared" ca="1" si="55"/>
        <v>#N/A</v>
      </c>
      <c r="W258" s="165">
        <f ca="1">Schedule!O273</f>
        <v>0</v>
      </c>
      <c r="X258" s="164" t="e">
        <f t="shared" ca="1" si="56"/>
        <v>#N/A</v>
      </c>
      <c r="Y258" s="165">
        <f ca="1">Schedule!P273</f>
        <v>0</v>
      </c>
      <c r="Z258" s="164" t="e">
        <f t="shared" ca="1" si="57"/>
        <v>#N/A</v>
      </c>
      <c r="AA258" s="165">
        <f ca="1">Schedule!Q273</f>
        <v>0</v>
      </c>
      <c r="AB258" s="164" t="e">
        <f t="shared" ca="1" si="58"/>
        <v>#N/A</v>
      </c>
      <c r="AC258" s="165">
        <f ca="1">Schedule!R273</f>
        <v>0</v>
      </c>
      <c r="AD258" s="164" t="e">
        <f t="shared" ca="1" si="59"/>
        <v>#N/A</v>
      </c>
      <c r="AE258" s="165">
        <f ca="1">Schedule!S273</f>
        <v>0</v>
      </c>
    </row>
    <row r="259" spans="1:31" x14ac:dyDescent="0.2">
      <c r="A259" s="161" t="e">
        <f ca="1">IF(ISNA(Schedule!B274),NA(),Schedule!B274)</f>
        <v>#N/A</v>
      </c>
      <c r="B259" s="164" t="e">
        <f t="shared" ca="1" si="45"/>
        <v>#N/A</v>
      </c>
      <c r="C259" s="165">
        <f ca="1">Schedule!E274</f>
        <v>0</v>
      </c>
      <c r="D259" s="164" t="e">
        <f t="shared" ca="1" si="46"/>
        <v>#N/A</v>
      </c>
      <c r="E259" s="165">
        <f ca="1">Schedule!F274</f>
        <v>0</v>
      </c>
      <c r="F259" s="164" t="e">
        <f t="shared" ca="1" si="47"/>
        <v>#N/A</v>
      </c>
      <c r="G259" s="165">
        <f ca="1">Schedule!G274</f>
        <v>0</v>
      </c>
      <c r="H259" s="164" t="e">
        <f t="shared" ca="1" si="48"/>
        <v>#N/A</v>
      </c>
      <c r="I259" s="165">
        <f ca="1">Schedule!H274</f>
        <v>0</v>
      </c>
      <c r="J259" s="164" t="e">
        <f t="shared" ca="1" si="49"/>
        <v>#N/A</v>
      </c>
      <c r="K259" s="165">
        <f ca="1">Schedule!I274</f>
        <v>0</v>
      </c>
      <c r="L259" s="164" t="e">
        <f t="shared" ca="1" si="50"/>
        <v>#N/A</v>
      </c>
      <c r="M259" s="165">
        <f ca="1">Schedule!J274</f>
        <v>0</v>
      </c>
      <c r="N259" s="164" t="e">
        <f t="shared" ca="1" si="51"/>
        <v>#N/A</v>
      </c>
      <c r="O259" s="165">
        <f ca="1">Schedule!K274</f>
        <v>0</v>
      </c>
      <c r="P259" s="164" t="e">
        <f t="shared" ca="1" si="52"/>
        <v>#N/A</v>
      </c>
      <c r="Q259" s="165">
        <f ca="1">Schedule!L274</f>
        <v>0</v>
      </c>
      <c r="R259" s="164" t="e">
        <f t="shared" ca="1" si="53"/>
        <v>#N/A</v>
      </c>
      <c r="S259" s="165">
        <f ca="1">Schedule!M274</f>
        <v>0</v>
      </c>
      <c r="T259" s="164" t="e">
        <f t="shared" ca="1" si="54"/>
        <v>#N/A</v>
      </c>
      <c r="U259" s="165">
        <f ca="1">Schedule!N274</f>
        <v>0</v>
      </c>
      <c r="V259" s="164" t="e">
        <f t="shared" ca="1" si="55"/>
        <v>#N/A</v>
      </c>
      <c r="W259" s="165">
        <f ca="1">Schedule!O274</f>
        <v>0</v>
      </c>
      <c r="X259" s="164" t="e">
        <f t="shared" ca="1" si="56"/>
        <v>#N/A</v>
      </c>
      <c r="Y259" s="165">
        <f ca="1">Schedule!P274</f>
        <v>0</v>
      </c>
      <c r="Z259" s="164" t="e">
        <f t="shared" ca="1" si="57"/>
        <v>#N/A</v>
      </c>
      <c r="AA259" s="165">
        <f ca="1">Schedule!Q274</f>
        <v>0</v>
      </c>
      <c r="AB259" s="164" t="e">
        <f t="shared" ca="1" si="58"/>
        <v>#N/A</v>
      </c>
      <c r="AC259" s="165">
        <f ca="1">Schedule!R274</f>
        <v>0</v>
      </c>
      <c r="AD259" s="164" t="e">
        <f t="shared" ca="1" si="59"/>
        <v>#N/A</v>
      </c>
      <c r="AE259" s="165">
        <f ca="1">Schedule!S274</f>
        <v>0</v>
      </c>
    </row>
    <row r="260" spans="1:31" x14ac:dyDescent="0.2">
      <c r="A260" s="161" t="e">
        <f ca="1">IF(ISNA(Schedule!B275),NA(),Schedule!B275)</f>
        <v>#N/A</v>
      </c>
      <c r="B260" s="164" t="e">
        <f t="shared" ca="1" si="45"/>
        <v>#N/A</v>
      </c>
      <c r="C260" s="165">
        <f ca="1">Schedule!E275</f>
        <v>0</v>
      </c>
      <c r="D260" s="164" t="e">
        <f t="shared" ca="1" si="46"/>
        <v>#N/A</v>
      </c>
      <c r="E260" s="165">
        <f ca="1">Schedule!F275</f>
        <v>0</v>
      </c>
      <c r="F260" s="164" t="e">
        <f t="shared" ca="1" si="47"/>
        <v>#N/A</v>
      </c>
      <c r="G260" s="165">
        <f ca="1">Schedule!G275</f>
        <v>0</v>
      </c>
      <c r="H260" s="164" t="e">
        <f t="shared" ca="1" si="48"/>
        <v>#N/A</v>
      </c>
      <c r="I260" s="165">
        <f ca="1">Schedule!H275</f>
        <v>0</v>
      </c>
      <c r="J260" s="164" t="e">
        <f t="shared" ca="1" si="49"/>
        <v>#N/A</v>
      </c>
      <c r="K260" s="165">
        <f ca="1">Schedule!I275</f>
        <v>0</v>
      </c>
      <c r="L260" s="164" t="e">
        <f t="shared" ca="1" si="50"/>
        <v>#N/A</v>
      </c>
      <c r="M260" s="165">
        <f ca="1">Schedule!J275</f>
        <v>0</v>
      </c>
      <c r="N260" s="164" t="e">
        <f t="shared" ca="1" si="51"/>
        <v>#N/A</v>
      </c>
      <c r="O260" s="165">
        <f ca="1">Schedule!K275</f>
        <v>0</v>
      </c>
      <c r="P260" s="164" t="e">
        <f t="shared" ca="1" si="52"/>
        <v>#N/A</v>
      </c>
      <c r="Q260" s="165">
        <f ca="1">Schedule!L275</f>
        <v>0</v>
      </c>
      <c r="R260" s="164" t="e">
        <f t="shared" ca="1" si="53"/>
        <v>#N/A</v>
      </c>
      <c r="S260" s="165">
        <f ca="1">Schedule!M275</f>
        <v>0</v>
      </c>
      <c r="T260" s="164" t="e">
        <f t="shared" ca="1" si="54"/>
        <v>#N/A</v>
      </c>
      <c r="U260" s="165">
        <f ca="1">Schedule!N275</f>
        <v>0</v>
      </c>
      <c r="V260" s="164" t="e">
        <f t="shared" ca="1" si="55"/>
        <v>#N/A</v>
      </c>
      <c r="W260" s="165">
        <f ca="1">Schedule!O275</f>
        <v>0</v>
      </c>
      <c r="X260" s="164" t="e">
        <f t="shared" ca="1" si="56"/>
        <v>#N/A</v>
      </c>
      <c r="Y260" s="165">
        <f ca="1">Schedule!P275</f>
        <v>0</v>
      </c>
      <c r="Z260" s="164" t="e">
        <f t="shared" ca="1" si="57"/>
        <v>#N/A</v>
      </c>
      <c r="AA260" s="165">
        <f ca="1">Schedule!Q275</f>
        <v>0</v>
      </c>
      <c r="AB260" s="164" t="e">
        <f t="shared" ca="1" si="58"/>
        <v>#N/A</v>
      </c>
      <c r="AC260" s="165">
        <f ca="1">Schedule!R275</f>
        <v>0</v>
      </c>
      <c r="AD260" s="164" t="e">
        <f t="shared" ca="1" si="59"/>
        <v>#N/A</v>
      </c>
      <c r="AE260" s="165">
        <f ca="1">Schedule!S275</f>
        <v>0</v>
      </c>
    </row>
    <row r="261" spans="1:31" x14ac:dyDescent="0.2">
      <c r="A261" s="161" t="e">
        <f ca="1">IF(ISNA(Schedule!B276),NA(),Schedule!B276)</f>
        <v>#N/A</v>
      </c>
      <c r="B261" s="164" t="e">
        <f t="shared" ca="1" si="45"/>
        <v>#N/A</v>
      </c>
      <c r="C261" s="165">
        <f ca="1">Schedule!E276</f>
        <v>0</v>
      </c>
      <c r="D261" s="164" t="e">
        <f t="shared" ca="1" si="46"/>
        <v>#N/A</v>
      </c>
      <c r="E261" s="165">
        <f ca="1">Schedule!F276</f>
        <v>0</v>
      </c>
      <c r="F261" s="164" t="e">
        <f t="shared" ca="1" si="47"/>
        <v>#N/A</v>
      </c>
      <c r="G261" s="165">
        <f ca="1">Schedule!G276</f>
        <v>0</v>
      </c>
      <c r="H261" s="164" t="e">
        <f t="shared" ca="1" si="48"/>
        <v>#N/A</v>
      </c>
      <c r="I261" s="165">
        <f ca="1">Schedule!H276</f>
        <v>0</v>
      </c>
      <c r="J261" s="164" t="e">
        <f t="shared" ca="1" si="49"/>
        <v>#N/A</v>
      </c>
      <c r="K261" s="165">
        <f ca="1">Schedule!I276</f>
        <v>0</v>
      </c>
      <c r="L261" s="164" t="e">
        <f t="shared" ca="1" si="50"/>
        <v>#N/A</v>
      </c>
      <c r="M261" s="165">
        <f ca="1">Schedule!J276</f>
        <v>0</v>
      </c>
      <c r="N261" s="164" t="e">
        <f t="shared" ca="1" si="51"/>
        <v>#N/A</v>
      </c>
      <c r="O261" s="165">
        <f ca="1">Schedule!K276</f>
        <v>0</v>
      </c>
      <c r="P261" s="164" t="e">
        <f t="shared" ca="1" si="52"/>
        <v>#N/A</v>
      </c>
      <c r="Q261" s="165">
        <f ca="1">Schedule!L276</f>
        <v>0</v>
      </c>
      <c r="R261" s="164" t="e">
        <f t="shared" ca="1" si="53"/>
        <v>#N/A</v>
      </c>
      <c r="S261" s="165">
        <f ca="1">Schedule!M276</f>
        <v>0</v>
      </c>
      <c r="T261" s="164" t="e">
        <f t="shared" ca="1" si="54"/>
        <v>#N/A</v>
      </c>
      <c r="U261" s="165">
        <f ca="1">Schedule!N276</f>
        <v>0</v>
      </c>
      <c r="V261" s="164" t="e">
        <f t="shared" ca="1" si="55"/>
        <v>#N/A</v>
      </c>
      <c r="W261" s="165">
        <f ca="1">Schedule!O276</f>
        <v>0</v>
      </c>
      <c r="X261" s="164" t="e">
        <f t="shared" ca="1" si="56"/>
        <v>#N/A</v>
      </c>
      <c r="Y261" s="165">
        <f ca="1">Schedule!P276</f>
        <v>0</v>
      </c>
      <c r="Z261" s="164" t="e">
        <f t="shared" ca="1" si="57"/>
        <v>#N/A</v>
      </c>
      <c r="AA261" s="165">
        <f ca="1">Schedule!Q276</f>
        <v>0</v>
      </c>
      <c r="AB261" s="164" t="e">
        <f t="shared" ca="1" si="58"/>
        <v>#N/A</v>
      </c>
      <c r="AC261" s="165">
        <f ca="1">Schedule!R276</f>
        <v>0</v>
      </c>
      <c r="AD261" s="164" t="e">
        <f t="shared" ca="1" si="59"/>
        <v>#N/A</v>
      </c>
      <c r="AE261" s="165">
        <f ca="1">Schedule!S276</f>
        <v>0</v>
      </c>
    </row>
    <row r="262" spans="1:31" x14ac:dyDescent="0.2">
      <c r="A262" s="161" t="e">
        <f ca="1">IF(ISNA(Schedule!B277),NA(),Schedule!B277)</f>
        <v>#N/A</v>
      </c>
      <c r="B262" s="164" t="e">
        <f t="shared" ref="B262:B325" ca="1" si="60">IF(OR(ROW()=2,C262&lt;&gt;0),-COLUMN()/2-1,NA())</f>
        <v>#N/A</v>
      </c>
      <c r="C262" s="165">
        <f ca="1">Schedule!E277</f>
        <v>0</v>
      </c>
      <c r="D262" s="164" t="e">
        <f t="shared" ref="D262:D325" ca="1" si="61">IF(OR(ROW()=2,E262&lt;&gt;0),-COLUMN()/2-1,NA())</f>
        <v>#N/A</v>
      </c>
      <c r="E262" s="165">
        <f ca="1">Schedule!F277</f>
        <v>0</v>
      </c>
      <c r="F262" s="164" t="e">
        <f t="shared" ref="F262:F325" ca="1" si="62">IF(OR(ROW()=2,G262&lt;&gt;0),-COLUMN()/2-1,NA())</f>
        <v>#N/A</v>
      </c>
      <c r="G262" s="165">
        <f ca="1">Schedule!G277</f>
        <v>0</v>
      </c>
      <c r="H262" s="164" t="e">
        <f t="shared" ref="H262:H325" ca="1" si="63">IF(OR(ROW()=2,I262&lt;&gt;0),-COLUMN()/2-1,NA())</f>
        <v>#N/A</v>
      </c>
      <c r="I262" s="165">
        <f ca="1">Schedule!H277</f>
        <v>0</v>
      </c>
      <c r="J262" s="164" t="e">
        <f t="shared" ref="J262:J325" ca="1" si="64">IF(OR(ROW()=2,K262&lt;&gt;0),-COLUMN()/2-1,NA())</f>
        <v>#N/A</v>
      </c>
      <c r="K262" s="165">
        <f ca="1">Schedule!I277</f>
        <v>0</v>
      </c>
      <c r="L262" s="164" t="e">
        <f t="shared" ref="L262:L325" ca="1" si="65">IF(OR(ROW()=2,M262&lt;&gt;0),-COLUMN()/2-1,NA())</f>
        <v>#N/A</v>
      </c>
      <c r="M262" s="165">
        <f ca="1">Schedule!J277</f>
        <v>0</v>
      </c>
      <c r="N262" s="164" t="e">
        <f t="shared" ref="N262:N325" ca="1" si="66">IF(OR(ROW()=2,O262&lt;&gt;0),-COLUMN()/2-1,NA())</f>
        <v>#N/A</v>
      </c>
      <c r="O262" s="165">
        <f ca="1">Schedule!K277</f>
        <v>0</v>
      </c>
      <c r="P262" s="164" t="e">
        <f t="shared" ref="P262:P325" ca="1" si="67">IF(OR(ROW()=2,Q262&lt;&gt;0),-COLUMN()/2-1,NA())</f>
        <v>#N/A</v>
      </c>
      <c r="Q262" s="165">
        <f ca="1">Schedule!L277</f>
        <v>0</v>
      </c>
      <c r="R262" s="164" t="e">
        <f t="shared" ref="R262:R325" ca="1" si="68">IF(OR(ROW()=2,S262&lt;&gt;0),-COLUMN()/2-1,NA())</f>
        <v>#N/A</v>
      </c>
      <c r="S262" s="165">
        <f ca="1">Schedule!M277</f>
        <v>0</v>
      </c>
      <c r="T262" s="164" t="e">
        <f t="shared" ref="T262:T325" ca="1" si="69">IF(OR(ROW()=2,U262&lt;&gt;0),-COLUMN()/2-1,NA())</f>
        <v>#N/A</v>
      </c>
      <c r="U262" s="165">
        <f ca="1">Schedule!N277</f>
        <v>0</v>
      </c>
      <c r="V262" s="164" t="e">
        <f t="shared" ref="V262:V325" ca="1" si="70">IF(OR(ROW()=2,W262&lt;&gt;0),-COLUMN()/2-1,NA())</f>
        <v>#N/A</v>
      </c>
      <c r="W262" s="165">
        <f ca="1">Schedule!O277</f>
        <v>0</v>
      </c>
      <c r="X262" s="164" t="e">
        <f t="shared" ref="X262:X325" ca="1" si="71">IF(OR(ROW()=2,Y262&lt;&gt;0),-COLUMN()/2-1,NA())</f>
        <v>#N/A</v>
      </c>
      <c r="Y262" s="165">
        <f ca="1">Schedule!P277</f>
        <v>0</v>
      </c>
      <c r="Z262" s="164" t="e">
        <f t="shared" ref="Z262:Z325" ca="1" si="72">IF(OR(ROW()=2,AA262&lt;&gt;0),-COLUMN()/2-1,NA())</f>
        <v>#N/A</v>
      </c>
      <c r="AA262" s="165">
        <f ca="1">Schedule!Q277</f>
        <v>0</v>
      </c>
      <c r="AB262" s="164" t="e">
        <f t="shared" ref="AB262:AB325" ca="1" si="73">IF(OR(ROW()=2,AC262&lt;&gt;0),-COLUMN()/2-1,NA())</f>
        <v>#N/A</v>
      </c>
      <c r="AC262" s="165">
        <f ca="1">Schedule!R277</f>
        <v>0</v>
      </c>
      <c r="AD262" s="164" t="e">
        <f t="shared" ref="AD262:AD325" ca="1" si="74">IF(OR(ROW()=2,AE262&lt;&gt;0),-COLUMN()/2-1,NA())</f>
        <v>#N/A</v>
      </c>
      <c r="AE262" s="165">
        <f ca="1">Schedule!S277</f>
        <v>0</v>
      </c>
    </row>
    <row r="263" spans="1:31" x14ac:dyDescent="0.2">
      <c r="A263" s="161" t="e">
        <f ca="1">IF(ISNA(Schedule!B278),NA(),Schedule!B278)</f>
        <v>#N/A</v>
      </c>
      <c r="B263" s="164" t="e">
        <f t="shared" ca="1" si="60"/>
        <v>#N/A</v>
      </c>
      <c r="C263" s="165">
        <f ca="1">Schedule!E278</f>
        <v>0</v>
      </c>
      <c r="D263" s="164" t="e">
        <f t="shared" ca="1" si="61"/>
        <v>#N/A</v>
      </c>
      <c r="E263" s="165">
        <f ca="1">Schedule!F278</f>
        <v>0</v>
      </c>
      <c r="F263" s="164" t="e">
        <f t="shared" ca="1" si="62"/>
        <v>#N/A</v>
      </c>
      <c r="G263" s="165">
        <f ca="1">Schedule!G278</f>
        <v>0</v>
      </c>
      <c r="H263" s="164" t="e">
        <f t="shared" ca="1" si="63"/>
        <v>#N/A</v>
      </c>
      <c r="I263" s="165">
        <f ca="1">Schedule!H278</f>
        <v>0</v>
      </c>
      <c r="J263" s="164" t="e">
        <f t="shared" ca="1" si="64"/>
        <v>#N/A</v>
      </c>
      <c r="K263" s="165">
        <f ca="1">Schedule!I278</f>
        <v>0</v>
      </c>
      <c r="L263" s="164" t="e">
        <f t="shared" ca="1" si="65"/>
        <v>#N/A</v>
      </c>
      <c r="M263" s="165">
        <f ca="1">Schedule!J278</f>
        <v>0</v>
      </c>
      <c r="N263" s="164" t="e">
        <f t="shared" ca="1" si="66"/>
        <v>#N/A</v>
      </c>
      <c r="O263" s="165">
        <f ca="1">Schedule!K278</f>
        <v>0</v>
      </c>
      <c r="P263" s="164" t="e">
        <f t="shared" ca="1" si="67"/>
        <v>#N/A</v>
      </c>
      <c r="Q263" s="165">
        <f ca="1">Schedule!L278</f>
        <v>0</v>
      </c>
      <c r="R263" s="164" t="e">
        <f t="shared" ca="1" si="68"/>
        <v>#N/A</v>
      </c>
      <c r="S263" s="165">
        <f ca="1">Schedule!M278</f>
        <v>0</v>
      </c>
      <c r="T263" s="164" t="e">
        <f t="shared" ca="1" si="69"/>
        <v>#N/A</v>
      </c>
      <c r="U263" s="165">
        <f ca="1">Schedule!N278</f>
        <v>0</v>
      </c>
      <c r="V263" s="164" t="e">
        <f t="shared" ca="1" si="70"/>
        <v>#N/A</v>
      </c>
      <c r="W263" s="165">
        <f ca="1">Schedule!O278</f>
        <v>0</v>
      </c>
      <c r="X263" s="164" t="e">
        <f t="shared" ca="1" si="71"/>
        <v>#N/A</v>
      </c>
      <c r="Y263" s="165">
        <f ca="1">Schedule!P278</f>
        <v>0</v>
      </c>
      <c r="Z263" s="164" t="e">
        <f t="shared" ca="1" si="72"/>
        <v>#N/A</v>
      </c>
      <c r="AA263" s="165">
        <f ca="1">Schedule!Q278</f>
        <v>0</v>
      </c>
      <c r="AB263" s="164" t="e">
        <f t="shared" ca="1" si="73"/>
        <v>#N/A</v>
      </c>
      <c r="AC263" s="165">
        <f ca="1">Schedule!R278</f>
        <v>0</v>
      </c>
      <c r="AD263" s="164" t="e">
        <f t="shared" ca="1" si="74"/>
        <v>#N/A</v>
      </c>
      <c r="AE263" s="165">
        <f ca="1">Schedule!S278</f>
        <v>0</v>
      </c>
    </row>
    <row r="264" spans="1:31" x14ac:dyDescent="0.2">
      <c r="A264" s="161" t="e">
        <f ca="1">IF(ISNA(Schedule!B279),NA(),Schedule!B279)</f>
        <v>#N/A</v>
      </c>
      <c r="B264" s="164" t="e">
        <f t="shared" ca="1" si="60"/>
        <v>#N/A</v>
      </c>
      <c r="C264" s="165">
        <f ca="1">Schedule!E279</f>
        <v>0</v>
      </c>
      <c r="D264" s="164" t="e">
        <f t="shared" ca="1" si="61"/>
        <v>#N/A</v>
      </c>
      <c r="E264" s="165">
        <f ca="1">Schedule!F279</f>
        <v>0</v>
      </c>
      <c r="F264" s="164" t="e">
        <f t="shared" ca="1" si="62"/>
        <v>#N/A</v>
      </c>
      <c r="G264" s="165">
        <f ca="1">Schedule!G279</f>
        <v>0</v>
      </c>
      <c r="H264" s="164" t="e">
        <f t="shared" ca="1" si="63"/>
        <v>#N/A</v>
      </c>
      <c r="I264" s="165">
        <f ca="1">Schedule!H279</f>
        <v>0</v>
      </c>
      <c r="J264" s="164" t="e">
        <f t="shared" ca="1" si="64"/>
        <v>#N/A</v>
      </c>
      <c r="K264" s="165">
        <f ca="1">Schedule!I279</f>
        <v>0</v>
      </c>
      <c r="L264" s="164" t="e">
        <f t="shared" ca="1" si="65"/>
        <v>#N/A</v>
      </c>
      <c r="M264" s="165">
        <f ca="1">Schedule!J279</f>
        <v>0</v>
      </c>
      <c r="N264" s="164" t="e">
        <f t="shared" ca="1" si="66"/>
        <v>#N/A</v>
      </c>
      <c r="O264" s="165">
        <f ca="1">Schedule!K279</f>
        <v>0</v>
      </c>
      <c r="P264" s="164" t="e">
        <f t="shared" ca="1" si="67"/>
        <v>#N/A</v>
      </c>
      <c r="Q264" s="165">
        <f ca="1">Schedule!L279</f>
        <v>0</v>
      </c>
      <c r="R264" s="164" t="e">
        <f t="shared" ca="1" si="68"/>
        <v>#N/A</v>
      </c>
      <c r="S264" s="165">
        <f ca="1">Schedule!M279</f>
        <v>0</v>
      </c>
      <c r="T264" s="164" t="e">
        <f t="shared" ca="1" si="69"/>
        <v>#N/A</v>
      </c>
      <c r="U264" s="165">
        <f ca="1">Schedule!N279</f>
        <v>0</v>
      </c>
      <c r="V264" s="164" t="e">
        <f t="shared" ca="1" si="70"/>
        <v>#N/A</v>
      </c>
      <c r="W264" s="165">
        <f ca="1">Schedule!O279</f>
        <v>0</v>
      </c>
      <c r="X264" s="164" t="e">
        <f t="shared" ca="1" si="71"/>
        <v>#N/A</v>
      </c>
      <c r="Y264" s="165">
        <f ca="1">Schedule!P279</f>
        <v>0</v>
      </c>
      <c r="Z264" s="164" t="e">
        <f t="shared" ca="1" si="72"/>
        <v>#N/A</v>
      </c>
      <c r="AA264" s="165">
        <f ca="1">Schedule!Q279</f>
        <v>0</v>
      </c>
      <c r="AB264" s="164" t="e">
        <f t="shared" ca="1" si="73"/>
        <v>#N/A</v>
      </c>
      <c r="AC264" s="165">
        <f ca="1">Schedule!R279</f>
        <v>0</v>
      </c>
      <c r="AD264" s="164" t="e">
        <f t="shared" ca="1" si="74"/>
        <v>#N/A</v>
      </c>
      <c r="AE264" s="165">
        <f ca="1">Schedule!S279</f>
        <v>0</v>
      </c>
    </row>
    <row r="265" spans="1:31" x14ac:dyDescent="0.2">
      <c r="A265" s="161" t="e">
        <f ca="1">IF(ISNA(Schedule!B280),NA(),Schedule!B280)</f>
        <v>#N/A</v>
      </c>
      <c r="B265" s="164" t="e">
        <f t="shared" ca="1" si="60"/>
        <v>#N/A</v>
      </c>
      <c r="C265" s="165">
        <f ca="1">Schedule!E280</f>
        <v>0</v>
      </c>
      <c r="D265" s="164" t="e">
        <f t="shared" ca="1" si="61"/>
        <v>#N/A</v>
      </c>
      <c r="E265" s="165">
        <f ca="1">Schedule!F280</f>
        <v>0</v>
      </c>
      <c r="F265" s="164" t="e">
        <f t="shared" ca="1" si="62"/>
        <v>#N/A</v>
      </c>
      <c r="G265" s="165">
        <f ca="1">Schedule!G280</f>
        <v>0</v>
      </c>
      <c r="H265" s="164" t="e">
        <f t="shared" ca="1" si="63"/>
        <v>#N/A</v>
      </c>
      <c r="I265" s="165">
        <f ca="1">Schedule!H280</f>
        <v>0</v>
      </c>
      <c r="J265" s="164" t="e">
        <f t="shared" ca="1" si="64"/>
        <v>#N/A</v>
      </c>
      <c r="K265" s="165">
        <f ca="1">Schedule!I280</f>
        <v>0</v>
      </c>
      <c r="L265" s="164" t="e">
        <f t="shared" ca="1" si="65"/>
        <v>#N/A</v>
      </c>
      <c r="M265" s="165">
        <f ca="1">Schedule!J280</f>
        <v>0</v>
      </c>
      <c r="N265" s="164" t="e">
        <f t="shared" ca="1" si="66"/>
        <v>#N/A</v>
      </c>
      <c r="O265" s="165">
        <f ca="1">Schedule!K280</f>
        <v>0</v>
      </c>
      <c r="P265" s="164" t="e">
        <f t="shared" ca="1" si="67"/>
        <v>#N/A</v>
      </c>
      <c r="Q265" s="165">
        <f ca="1">Schedule!L280</f>
        <v>0</v>
      </c>
      <c r="R265" s="164" t="e">
        <f t="shared" ca="1" si="68"/>
        <v>#N/A</v>
      </c>
      <c r="S265" s="165">
        <f ca="1">Schedule!M280</f>
        <v>0</v>
      </c>
      <c r="T265" s="164" t="e">
        <f t="shared" ca="1" si="69"/>
        <v>#N/A</v>
      </c>
      <c r="U265" s="165">
        <f ca="1">Schedule!N280</f>
        <v>0</v>
      </c>
      <c r="V265" s="164" t="e">
        <f t="shared" ca="1" si="70"/>
        <v>#N/A</v>
      </c>
      <c r="W265" s="165">
        <f ca="1">Schedule!O280</f>
        <v>0</v>
      </c>
      <c r="X265" s="164" t="e">
        <f t="shared" ca="1" si="71"/>
        <v>#N/A</v>
      </c>
      <c r="Y265" s="165">
        <f ca="1">Schedule!P280</f>
        <v>0</v>
      </c>
      <c r="Z265" s="164" t="e">
        <f t="shared" ca="1" si="72"/>
        <v>#N/A</v>
      </c>
      <c r="AA265" s="165">
        <f ca="1">Schedule!Q280</f>
        <v>0</v>
      </c>
      <c r="AB265" s="164" t="e">
        <f t="shared" ca="1" si="73"/>
        <v>#N/A</v>
      </c>
      <c r="AC265" s="165">
        <f ca="1">Schedule!R280</f>
        <v>0</v>
      </c>
      <c r="AD265" s="164" t="e">
        <f t="shared" ca="1" si="74"/>
        <v>#N/A</v>
      </c>
      <c r="AE265" s="165">
        <f ca="1">Schedule!S280</f>
        <v>0</v>
      </c>
    </row>
    <row r="266" spans="1:31" x14ac:dyDescent="0.2">
      <c r="A266" s="161" t="e">
        <f ca="1">IF(ISNA(Schedule!B281),NA(),Schedule!B281)</f>
        <v>#N/A</v>
      </c>
      <c r="B266" s="164" t="e">
        <f t="shared" ca="1" si="60"/>
        <v>#N/A</v>
      </c>
      <c r="C266" s="165">
        <f ca="1">Schedule!E281</f>
        <v>0</v>
      </c>
      <c r="D266" s="164" t="e">
        <f t="shared" ca="1" si="61"/>
        <v>#N/A</v>
      </c>
      <c r="E266" s="165">
        <f ca="1">Schedule!F281</f>
        <v>0</v>
      </c>
      <c r="F266" s="164" t="e">
        <f t="shared" ca="1" si="62"/>
        <v>#N/A</v>
      </c>
      <c r="G266" s="165">
        <f ca="1">Schedule!G281</f>
        <v>0</v>
      </c>
      <c r="H266" s="164" t="e">
        <f t="shared" ca="1" si="63"/>
        <v>#N/A</v>
      </c>
      <c r="I266" s="165">
        <f ca="1">Schedule!H281</f>
        <v>0</v>
      </c>
      <c r="J266" s="164" t="e">
        <f t="shared" ca="1" si="64"/>
        <v>#N/A</v>
      </c>
      <c r="K266" s="165">
        <f ca="1">Schedule!I281</f>
        <v>0</v>
      </c>
      <c r="L266" s="164" t="e">
        <f t="shared" ca="1" si="65"/>
        <v>#N/A</v>
      </c>
      <c r="M266" s="165">
        <f ca="1">Schedule!J281</f>
        <v>0</v>
      </c>
      <c r="N266" s="164" t="e">
        <f t="shared" ca="1" si="66"/>
        <v>#N/A</v>
      </c>
      <c r="O266" s="165">
        <f ca="1">Schedule!K281</f>
        <v>0</v>
      </c>
      <c r="P266" s="164" t="e">
        <f t="shared" ca="1" si="67"/>
        <v>#N/A</v>
      </c>
      <c r="Q266" s="165">
        <f ca="1">Schedule!L281</f>
        <v>0</v>
      </c>
      <c r="R266" s="164" t="e">
        <f t="shared" ca="1" si="68"/>
        <v>#N/A</v>
      </c>
      <c r="S266" s="165">
        <f ca="1">Schedule!M281</f>
        <v>0</v>
      </c>
      <c r="T266" s="164" t="e">
        <f t="shared" ca="1" si="69"/>
        <v>#N/A</v>
      </c>
      <c r="U266" s="165">
        <f ca="1">Schedule!N281</f>
        <v>0</v>
      </c>
      <c r="V266" s="164" t="e">
        <f t="shared" ca="1" si="70"/>
        <v>#N/A</v>
      </c>
      <c r="W266" s="165">
        <f ca="1">Schedule!O281</f>
        <v>0</v>
      </c>
      <c r="X266" s="164" t="e">
        <f t="shared" ca="1" si="71"/>
        <v>#N/A</v>
      </c>
      <c r="Y266" s="165">
        <f ca="1">Schedule!P281</f>
        <v>0</v>
      </c>
      <c r="Z266" s="164" t="e">
        <f t="shared" ca="1" si="72"/>
        <v>#N/A</v>
      </c>
      <c r="AA266" s="165">
        <f ca="1">Schedule!Q281</f>
        <v>0</v>
      </c>
      <c r="AB266" s="164" t="e">
        <f t="shared" ca="1" si="73"/>
        <v>#N/A</v>
      </c>
      <c r="AC266" s="165">
        <f ca="1">Schedule!R281</f>
        <v>0</v>
      </c>
      <c r="AD266" s="164" t="e">
        <f t="shared" ca="1" si="74"/>
        <v>#N/A</v>
      </c>
      <c r="AE266" s="165">
        <f ca="1">Schedule!S281</f>
        <v>0</v>
      </c>
    </row>
    <row r="267" spans="1:31" x14ac:dyDescent="0.2">
      <c r="A267" s="161" t="e">
        <f ca="1">IF(ISNA(Schedule!B282),NA(),Schedule!B282)</f>
        <v>#N/A</v>
      </c>
      <c r="B267" s="164" t="e">
        <f t="shared" ca="1" si="60"/>
        <v>#N/A</v>
      </c>
      <c r="C267" s="165">
        <f ca="1">Schedule!E282</f>
        <v>0</v>
      </c>
      <c r="D267" s="164" t="e">
        <f t="shared" ca="1" si="61"/>
        <v>#N/A</v>
      </c>
      <c r="E267" s="165">
        <f ca="1">Schedule!F282</f>
        <v>0</v>
      </c>
      <c r="F267" s="164" t="e">
        <f t="shared" ca="1" si="62"/>
        <v>#N/A</v>
      </c>
      <c r="G267" s="165">
        <f ca="1">Schedule!G282</f>
        <v>0</v>
      </c>
      <c r="H267" s="164" t="e">
        <f t="shared" ca="1" si="63"/>
        <v>#N/A</v>
      </c>
      <c r="I267" s="165">
        <f ca="1">Schedule!H282</f>
        <v>0</v>
      </c>
      <c r="J267" s="164" t="e">
        <f t="shared" ca="1" si="64"/>
        <v>#N/A</v>
      </c>
      <c r="K267" s="165">
        <f ca="1">Schedule!I282</f>
        <v>0</v>
      </c>
      <c r="L267" s="164" t="e">
        <f t="shared" ca="1" si="65"/>
        <v>#N/A</v>
      </c>
      <c r="M267" s="165">
        <f ca="1">Schedule!J282</f>
        <v>0</v>
      </c>
      <c r="N267" s="164" t="e">
        <f t="shared" ca="1" si="66"/>
        <v>#N/A</v>
      </c>
      <c r="O267" s="165">
        <f ca="1">Schedule!K282</f>
        <v>0</v>
      </c>
      <c r="P267" s="164" t="e">
        <f t="shared" ca="1" si="67"/>
        <v>#N/A</v>
      </c>
      <c r="Q267" s="165">
        <f ca="1">Schedule!L282</f>
        <v>0</v>
      </c>
      <c r="R267" s="164" t="e">
        <f t="shared" ca="1" si="68"/>
        <v>#N/A</v>
      </c>
      <c r="S267" s="165">
        <f ca="1">Schedule!M282</f>
        <v>0</v>
      </c>
      <c r="T267" s="164" t="e">
        <f t="shared" ca="1" si="69"/>
        <v>#N/A</v>
      </c>
      <c r="U267" s="165">
        <f ca="1">Schedule!N282</f>
        <v>0</v>
      </c>
      <c r="V267" s="164" t="e">
        <f t="shared" ca="1" si="70"/>
        <v>#N/A</v>
      </c>
      <c r="W267" s="165">
        <f ca="1">Schedule!O282</f>
        <v>0</v>
      </c>
      <c r="X267" s="164" t="e">
        <f t="shared" ca="1" si="71"/>
        <v>#N/A</v>
      </c>
      <c r="Y267" s="165">
        <f ca="1">Schedule!P282</f>
        <v>0</v>
      </c>
      <c r="Z267" s="164" t="e">
        <f t="shared" ca="1" si="72"/>
        <v>#N/A</v>
      </c>
      <c r="AA267" s="165">
        <f ca="1">Schedule!Q282</f>
        <v>0</v>
      </c>
      <c r="AB267" s="164" t="e">
        <f t="shared" ca="1" si="73"/>
        <v>#N/A</v>
      </c>
      <c r="AC267" s="165">
        <f ca="1">Schedule!R282</f>
        <v>0</v>
      </c>
      <c r="AD267" s="164" t="e">
        <f t="shared" ca="1" si="74"/>
        <v>#N/A</v>
      </c>
      <c r="AE267" s="165">
        <f ca="1">Schedule!S282</f>
        <v>0</v>
      </c>
    </row>
    <row r="268" spans="1:31" x14ac:dyDescent="0.2">
      <c r="A268" s="161" t="e">
        <f ca="1">IF(ISNA(Schedule!B283),NA(),Schedule!B283)</f>
        <v>#N/A</v>
      </c>
      <c r="B268" s="164" t="e">
        <f t="shared" ca="1" si="60"/>
        <v>#N/A</v>
      </c>
      <c r="C268" s="165">
        <f ca="1">Schedule!E283</f>
        <v>0</v>
      </c>
      <c r="D268" s="164" t="e">
        <f t="shared" ca="1" si="61"/>
        <v>#N/A</v>
      </c>
      <c r="E268" s="165">
        <f ca="1">Schedule!F283</f>
        <v>0</v>
      </c>
      <c r="F268" s="164" t="e">
        <f t="shared" ca="1" si="62"/>
        <v>#N/A</v>
      </c>
      <c r="G268" s="165">
        <f ca="1">Schedule!G283</f>
        <v>0</v>
      </c>
      <c r="H268" s="164" t="e">
        <f t="shared" ca="1" si="63"/>
        <v>#N/A</v>
      </c>
      <c r="I268" s="165">
        <f ca="1">Schedule!H283</f>
        <v>0</v>
      </c>
      <c r="J268" s="164" t="e">
        <f t="shared" ca="1" si="64"/>
        <v>#N/A</v>
      </c>
      <c r="K268" s="165">
        <f ca="1">Schedule!I283</f>
        <v>0</v>
      </c>
      <c r="L268" s="164" t="e">
        <f t="shared" ca="1" si="65"/>
        <v>#N/A</v>
      </c>
      <c r="M268" s="165">
        <f ca="1">Schedule!J283</f>
        <v>0</v>
      </c>
      <c r="N268" s="164" t="e">
        <f t="shared" ca="1" si="66"/>
        <v>#N/A</v>
      </c>
      <c r="O268" s="165">
        <f ca="1">Schedule!K283</f>
        <v>0</v>
      </c>
      <c r="P268" s="164" t="e">
        <f t="shared" ca="1" si="67"/>
        <v>#N/A</v>
      </c>
      <c r="Q268" s="165">
        <f ca="1">Schedule!L283</f>
        <v>0</v>
      </c>
      <c r="R268" s="164" t="e">
        <f t="shared" ca="1" si="68"/>
        <v>#N/A</v>
      </c>
      <c r="S268" s="165">
        <f ca="1">Schedule!M283</f>
        <v>0</v>
      </c>
      <c r="T268" s="164" t="e">
        <f t="shared" ca="1" si="69"/>
        <v>#N/A</v>
      </c>
      <c r="U268" s="165">
        <f ca="1">Schedule!N283</f>
        <v>0</v>
      </c>
      <c r="V268" s="164" t="e">
        <f t="shared" ca="1" si="70"/>
        <v>#N/A</v>
      </c>
      <c r="W268" s="165">
        <f ca="1">Schedule!O283</f>
        <v>0</v>
      </c>
      <c r="X268" s="164" t="e">
        <f t="shared" ca="1" si="71"/>
        <v>#N/A</v>
      </c>
      <c r="Y268" s="165">
        <f ca="1">Schedule!P283</f>
        <v>0</v>
      </c>
      <c r="Z268" s="164" t="e">
        <f t="shared" ca="1" si="72"/>
        <v>#N/A</v>
      </c>
      <c r="AA268" s="165">
        <f ca="1">Schedule!Q283</f>
        <v>0</v>
      </c>
      <c r="AB268" s="164" t="e">
        <f t="shared" ca="1" si="73"/>
        <v>#N/A</v>
      </c>
      <c r="AC268" s="165">
        <f ca="1">Schedule!R283</f>
        <v>0</v>
      </c>
      <c r="AD268" s="164" t="e">
        <f t="shared" ca="1" si="74"/>
        <v>#N/A</v>
      </c>
      <c r="AE268" s="165">
        <f ca="1">Schedule!S283</f>
        <v>0</v>
      </c>
    </row>
    <row r="269" spans="1:31" x14ac:dyDescent="0.2">
      <c r="A269" s="161" t="e">
        <f ca="1">IF(ISNA(Schedule!B284),NA(),Schedule!B284)</f>
        <v>#N/A</v>
      </c>
      <c r="B269" s="164" t="e">
        <f t="shared" ca="1" si="60"/>
        <v>#N/A</v>
      </c>
      <c r="C269" s="165">
        <f ca="1">Schedule!E284</f>
        <v>0</v>
      </c>
      <c r="D269" s="164" t="e">
        <f t="shared" ca="1" si="61"/>
        <v>#N/A</v>
      </c>
      <c r="E269" s="165">
        <f ca="1">Schedule!F284</f>
        <v>0</v>
      </c>
      <c r="F269" s="164" t="e">
        <f t="shared" ca="1" si="62"/>
        <v>#N/A</v>
      </c>
      <c r="G269" s="165">
        <f ca="1">Schedule!G284</f>
        <v>0</v>
      </c>
      <c r="H269" s="164" t="e">
        <f t="shared" ca="1" si="63"/>
        <v>#N/A</v>
      </c>
      <c r="I269" s="165">
        <f ca="1">Schedule!H284</f>
        <v>0</v>
      </c>
      <c r="J269" s="164" t="e">
        <f t="shared" ca="1" si="64"/>
        <v>#N/A</v>
      </c>
      <c r="K269" s="165">
        <f ca="1">Schedule!I284</f>
        <v>0</v>
      </c>
      <c r="L269" s="164" t="e">
        <f t="shared" ca="1" si="65"/>
        <v>#N/A</v>
      </c>
      <c r="M269" s="165">
        <f ca="1">Schedule!J284</f>
        <v>0</v>
      </c>
      <c r="N269" s="164" t="e">
        <f t="shared" ca="1" si="66"/>
        <v>#N/A</v>
      </c>
      <c r="O269" s="165">
        <f ca="1">Schedule!K284</f>
        <v>0</v>
      </c>
      <c r="P269" s="164" t="e">
        <f t="shared" ca="1" si="67"/>
        <v>#N/A</v>
      </c>
      <c r="Q269" s="165">
        <f ca="1">Schedule!L284</f>
        <v>0</v>
      </c>
      <c r="R269" s="164" t="e">
        <f t="shared" ca="1" si="68"/>
        <v>#N/A</v>
      </c>
      <c r="S269" s="165">
        <f ca="1">Schedule!M284</f>
        <v>0</v>
      </c>
      <c r="T269" s="164" t="e">
        <f t="shared" ca="1" si="69"/>
        <v>#N/A</v>
      </c>
      <c r="U269" s="165">
        <f ca="1">Schedule!N284</f>
        <v>0</v>
      </c>
      <c r="V269" s="164" t="e">
        <f t="shared" ca="1" si="70"/>
        <v>#N/A</v>
      </c>
      <c r="W269" s="165">
        <f ca="1">Schedule!O284</f>
        <v>0</v>
      </c>
      <c r="X269" s="164" t="e">
        <f t="shared" ca="1" si="71"/>
        <v>#N/A</v>
      </c>
      <c r="Y269" s="165">
        <f ca="1">Schedule!P284</f>
        <v>0</v>
      </c>
      <c r="Z269" s="164" t="e">
        <f t="shared" ca="1" si="72"/>
        <v>#N/A</v>
      </c>
      <c r="AA269" s="165">
        <f ca="1">Schedule!Q284</f>
        <v>0</v>
      </c>
      <c r="AB269" s="164" t="e">
        <f t="shared" ca="1" si="73"/>
        <v>#N/A</v>
      </c>
      <c r="AC269" s="165">
        <f ca="1">Schedule!R284</f>
        <v>0</v>
      </c>
      <c r="AD269" s="164" t="e">
        <f t="shared" ca="1" si="74"/>
        <v>#N/A</v>
      </c>
      <c r="AE269" s="165">
        <f ca="1">Schedule!S284</f>
        <v>0</v>
      </c>
    </row>
    <row r="270" spans="1:31" x14ac:dyDescent="0.2">
      <c r="A270" s="161" t="e">
        <f ca="1">IF(ISNA(Schedule!B285),NA(),Schedule!B285)</f>
        <v>#N/A</v>
      </c>
      <c r="B270" s="164" t="e">
        <f t="shared" ca="1" si="60"/>
        <v>#N/A</v>
      </c>
      <c r="C270" s="165">
        <f ca="1">Schedule!E285</f>
        <v>0</v>
      </c>
      <c r="D270" s="164" t="e">
        <f t="shared" ca="1" si="61"/>
        <v>#N/A</v>
      </c>
      <c r="E270" s="165">
        <f ca="1">Schedule!F285</f>
        <v>0</v>
      </c>
      <c r="F270" s="164" t="e">
        <f t="shared" ca="1" si="62"/>
        <v>#N/A</v>
      </c>
      <c r="G270" s="165">
        <f ca="1">Schedule!G285</f>
        <v>0</v>
      </c>
      <c r="H270" s="164" t="e">
        <f t="shared" ca="1" si="63"/>
        <v>#N/A</v>
      </c>
      <c r="I270" s="165">
        <f ca="1">Schedule!H285</f>
        <v>0</v>
      </c>
      <c r="J270" s="164" t="e">
        <f t="shared" ca="1" si="64"/>
        <v>#N/A</v>
      </c>
      <c r="K270" s="165">
        <f ca="1">Schedule!I285</f>
        <v>0</v>
      </c>
      <c r="L270" s="164" t="e">
        <f t="shared" ca="1" si="65"/>
        <v>#N/A</v>
      </c>
      <c r="M270" s="165">
        <f ca="1">Schedule!J285</f>
        <v>0</v>
      </c>
      <c r="N270" s="164" t="e">
        <f t="shared" ca="1" si="66"/>
        <v>#N/A</v>
      </c>
      <c r="O270" s="165">
        <f ca="1">Schedule!K285</f>
        <v>0</v>
      </c>
      <c r="P270" s="164" t="e">
        <f t="shared" ca="1" si="67"/>
        <v>#N/A</v>
      </c>
      <c r="Q270" s="165">
        <f ca="1">Schedule!L285</f>
        <v>0</v>
      </c>
      <c r="R270" s="164" t="e">
        <f t="shared" ca="1" si="68"/>
        <v>#N/A</v>
      </c>
      <c r="S270" s="165">
        <f ca="1">Schedule!M285</f>
        <v>0</v>
      </c>
      <c r="T270" s="164" t="e">
        <f t="shared" ca="1" si="69"/>
        <v>#N/A</v>
      </c>
      <c r="U270" s="165">
        <f ca="1">Schedule!N285</f>
        <v>0</v>
      </c>
      <c r="V270" s="164" t="e">
        <f t="shared" ca="1" si="70"/>
        <v>#N/A</v>
      </c>
      <c r="W270" s="165">
        <f ca="1">Schedule!O285</f>
        <v>0</v>
      </c>
      <c r="X270" s="164" t="e">
        <f t="shared" ca="1" si="71"/>
        <v>#N/A</v>
      </c>
      <c r="Y270" s="165">
        <f ca="1">Schedule!P285</f>
        <v>0</v>
      </c>
      <c r="Z270" s="164" t="e">
        <f t="shared" ca="1" si="72"/>
        <v>#N/A</v>
      </c>
      <c r="AA270" s="165">
        <f ca="1">Schedule!Q285</f>
        <v>0</v>
      </c>
      <c r="AB270" s="164" t="e">
        <f t="shared" ca="1" si="73"/>
        <v>#N/A</v>
      </c>
      <c r="AC270" s="165">
        <f ca="1">Schedule!R285</f>
        <v>0</v>
      </c>
      <c r="AD270" s="164" t="e">
        <f t="shared" ca="1" si="74"/>
        <v>#N/A</v>
      </c>
      <c r="AE270" s="165">
        <f ca="1">Schedule!S285</f>
        <v>0</v>
      </c>
    </row>
    <row r="271" spans="1:31" x14ac:dyDescent="0.2">
      <c r="A271" s="161" t="e">
        <f ca="1">IF(ISNA(Schedule!B286),NA(),Schedule!B286)</f>
        <v>#N/A</v>
      </c>
      <c r="B271" s="164" t="e">
        <f t="shared" ca="1" si="60"/>
        <v>#N/A</v>
      </c>
      <c r="C271" s="165">
        <f ca="1">Schedule!E286</f>
        <v>0</v>
      </c>
      <c r="D271" s="164" t="e">
        <f t="shared" ca="1" si="61"/>
        <v>#N/A</v>
      </c>
      <c r="E271" s="165">
        <f ca="1">Schedule!F286</f>
        <v>0</v>
      </c>
      <c r="F271" s="164" t="e">
        <f t="shared" ca="1" si="62"/>
        <v>#N/A</v>
      </c>
      <c r="G271" s="165">
        <f ca="1">Schedule!G286</f>
        <v>0</v>
      </c>
      <c r="H271" s="164" t="e">
        <f t="shared" ca="1" si="63"/>
        <v>#N/A</v>
      </c>
      <c r="I271" s="165">
        <f ca="1">Schedule!H286</f>
        <v>0</v>
      </c>
      <c r="J271" s="164" t="e">
        <f t="shared" ca="1" si="64"/>
        <v>#N/A</v>
      </c>
      <c r="K271" s="165">
        <f ca="1">Schedule!I286</f>
        <v>0</v>
      </c>
      <c r="L271" s="164" t="e">
        <f t="shared" ca="1" si="65"/>
        <v>#N/A</v>
      </c>
      <c r="M271" s="165">
        <f ca="1">Schedule!J286</f>
        <v>0</v>
      </c>
      <c r="N271" s="164" t="e">
        <f t="shared" ca="1" si="66"/>
        <v>#N/A</v>
      </c>
      <c r="O271" s="165">
        <f ca="1">Schedule!K286</f>
        <v>0</v>
      </c>
      <c r="P271" s="164" t="e">
        <f t="shared" ca="1" si="67"/>
        <v>#N/A</v>
      </c>
      <c r="Q271" s="165">
        <f ca="1">Schedule!L286</f>
        <v>0</v>
      </c>
      <c r="R271" s="164" t="e">
        <f t="shared" ca="1" si="68"/>
        <v>#N/A</v>
      </c>
      <c r="S271" s="165">
        <f ca="1">Schedule!M286</f>
        <v>0</v>
      </c>
      <c r="T271" s="164" t="e">
        <f t="shared" ca="1" si="69"/>
        <v>#N/A</v>
      </c>
      <c r="U271" s="165">
        <f ca="1">Schedule!N286</f>
        <v>0</v>
      </c>
      <c r="V271" s="164" t="e">
        <f t="shared" ca="1" si="70"/>
        <v>#N/A</v>
      </c>
      <c r="W271" s="165">
        <f ca="1">Schedule!O286</f>
        <v>0</v>
      </c>
      <c r="X271" s="164" t="e">
        <f t="shared" ca="1" si="71"/>
        <v>#N/A</v>
      </c>
      <c r="Y271" s="165">
        <f ca="1">Schedule!P286</f>
        <v>0</v>
      </c>
      <c r="Z271" s="164" t="e">
        <f t="shared" ca="1" si="72"/>
        <v>#N/A</v>
      </c>
      <c r="AA271" s="165">
        <f ca="1">Schedule!Q286</f>
        <v>0</v>
      </c>
      <c r="AB271" s="164" t="e">
        <f t="shared" ca="1" si="73"/>
        <v>#N/A</v>
      </c>
      <c r="AC271" s="165">
        <f ca="1">Schedule!R286</f>
        <v>0</v>
      </c>
      <c r="AD271" s="164" t="e">
        <f t="shared" ca="1" si="74"/>
        <v>#N/A</v>
      </c>
      <c r="AE271" s="165">
        <f ca="1">Schedule!S286</f>
        <v>0</v>
      </c>
    </row>
    <row r="272" spans="1:31" x14ac:dyDescent="0.2">
      <c r="A272" s="161" t="e">
        <f ca="1">IF(ISNA(Schedule!B287),NA(),Schedule!B287)</f>
        <v>#N/A</v>
      </c>
      <c r="B272" s="164" t="e">
        <f t="shared" ca="1" si="60"/>
        <v>#N/A</v>
      </c>
      <c r="C272" s="165">
        <f ca="1">Schedule!E287</f>
        <v>0</v>
      </c>
      <c r="D272" s="164" t="e">
        <f t="shared" ca="1" si="61"/>
        <v>#N/A</v>
      </c>
      <c r="E272" s="165">
        <f ca="1">Schedule!F287</f>
        <v>0</v>
      </c>
      <c r="F272" s="164" t="e">
        <f t="shared" ca="1" si="62"/>
        <v>#N/A</v>
      </c>
      <c r="G272" s="165">
        <f ca="1">Schedule!G287</f>
        <v>0</v>
      </c>
      <c r="H272" s="164" t="e">
        <f t="shared" ca="1" si="63"/>
        <v>#N/A</v>
      </c>
      <c r="I272" s="165">
        <f ca="1">Schedule!H287</f>
        <v>0</v>
      </c>
      <c r="J272" s="164" t="e">
        <f t="shared" ca="1" si="64"/>
        <v>#N/A</v>
      </c>
      <c r="K272" s="165">
        <f ca="1">Schedule!I287</f>
        <v>0</v>
      </c>
      <c r="L272" s="164" t="e">
        <f t="shared" ca="1" si="65"/>
        <v>#N/A</v>
      </c>
      <c r="M272" s="165">
        <f ca="1">Schedule!J287</f>
        <v>0</v>
      </c>
      <c r="N272" s="164" t="e">
        <f t="shared" ca="1" si="66"/>
        <v>#N/A</v>
      </c>
      <c r="O272" s="165">
        <f ca="1">Schedule!K287</f>
        <v>0</v>
      </c>
      <c r="P272" s="164" t="e">
        <f t="shared" ca="1" si="67"/>
        <v>#N/A</v>
      </c>
      <c r="Q272" s="165">
        <f ca="1">Schedule!L287</f>
        <v>0</v>
      </c>
      <c r="R272" s="164" t="e">
        <f t="shared" ca="1" si="68"/>
        <v>#N/A</v>
      </c>
      <c r="S272" s="165">
        <f ca="1">Schedule!M287</f>
        <v>0</v>
      </c>
      <c r="T272" s="164" t="e">
        <f t="shared" ca="1" si="69"/>
        <v>#N/A</v>
      </c>
      <c r="U272" s="165">
        <f ca="1">Schedule!N287</f>
        <v>0</v>
      </c>
      <c r="V272" s="164" t="e">
        <f t="shared" ca="1" si="70"/>
        <v>#N/A</v>
      </c>
      <c r="W272" s="165">
        <f ca="1">Schedule!O287</f>
        <v>0</v>
      </c>
      <c r="X272" s="164" t="e">
        <f t="shared" ca="1" si="71"/>
        <v>#N/A</v>
      </c>
      <c r="Y272" s="165">
        <f ca="1">Schedule!P287</f>
        <v>0</v>
      </c>
      <c r="Z272" s="164" t="e">
        <f t="shared" ca="1" si="72"/>
        <v>#N/A</v>
      </c>
      <c r="AA272" s="165">
        <f ca="1">Schedule!Q287</f>
        <v>0</v>
      </c>
      <c r="AB272" s="164" t="e">
        <f t="shared" ca="1" si="73"/>
        <v>#N/A</v>
      </c>
      <c r="AC272" s="165">
        <f ca="1">Schedule!R287</f>
        <v>0</v>
      </c>
      <c r="AD272" s="164" t="e">
        <f t="shared" ca="1" si="74"/>
        <v>#N/A</v>
      </c>
      <c r="AE272" s="165">
        <f ca="1">Schedule!S287</f>
        <v>0</v>
      </c>
    </row>
    <row r="273" spans="1:31" x14ac:dyDescent="0.2">
      <c r="A273" s="161" t="e">
        <f ca="1">IF(ISNA(Schedule!B288),NA(),Schedule!B288)</f>
        <v>#N/A</v>
      </c>
      <c r="B273" s="164" t="e">
        <f t="shared" ca="1" si="60"/>
        <v>#N/A</v>
      </c>
      <c r="C273" s="165">
        <f ca="1">Schedule!E288</f>
        <v>0</v>
      </c>
      <c r="D273" s="164" t="e">
        <f t="shared" ca="1" si="61"/>
        <v>#N/A</v>
      </c>
      <c r="E273" s="165">
        <f ca="1">Schedule!F288</f>
        <v>0</v>
      </c>
      <c r="F273" s="164" t="e">
        <f t="shared" ca="1" si="62"/>
        <v>#N/A</v>
      </c>
      <c r="G273" s="165">
        <f ca="1">Schedule!G288</f>
        <v>0</v>
      </c>
      <c r="H273" s="164" t="e">
        <f t="shared" ca="1" si="63"/>
        <v>#N/A</v>
      </c>
      <c r="I273" s="165">
        <f ca="1">Schedule!H288</f>
        <v>0</v>
      </c>
      <c r="J273" s="164" t="e">
        <f t="shared" ca="1" si="64"/>
        <v>#N/A</v>
      </c>
      <c r="K273" s="165">
        <f ca="1">Schedule!I288</f>
        <v>0</v>
      </c>
      <c r="L273" s="164" t="e">
        <f t="shared" ca="1" si="65"/>
        <v>#N/A</v>
      </c>
      <c r="M273" s="165">
        <f ca="1">Schedule!J288</f>
        <v>0</v>
      </c>
      <c r="N273" s="164" t="e">
        <f t="shared" ca="1" si="66"/>
        <v>#N/A</v>
      </c>
      <c r="O273" s="165">
        <f ca="1">Schedule!K288</f>
        <v>0</v>
      </c>
      <c r="P273" s="164" t="e">
        <f t="shared" ca="1" si="67"/>
        <v>#N/A</v>
      </c>
      <c r="Q273" s="165">
        <f ca="1">Schedule!L288</f>
        <v>0</v>
      </c>
      <c r="R273" s="164" t="e">
        <f t="shared" ca="1" si="68"/>
        <v>#N/A</v>
      </c>
      <c r="S273" s="165">
        <f ca="1">Schedule!M288</f>
        <v>0</v>
      </c>
      <c r="T273" s="164" t="e">
        <f t="shared" ca="1" si="69"/>
        <v>#N/A</v>
      </c>
      <c r="U273" s="165">
        <f ca="1">Schedule!N288</f>
        <v>0</v>
      </c>
      <c r="V273" s="164" t="e">
        <f t="shared" ca="1" si="70"/>
        <v>#N/A</v>
      </c>
      <c r="W273" s="165">
        <f ca="1">Schedule!O288</f>
        <v>0</v>
      </c>
      <c r="X273" s="164" t="e">
        <f t="shared" ca="1" si="71"/>
        <v>#N/A</v>
      </c>
      <c r="Y273" s="165">
        <f ca="1">Schedule!P288</f>
        <v>0</v>
      </c>
      <c r="Z273" s="164" t="e">
        <f t="shared" ca="1" si="72"/>
        <v>#N/A</v>
      </c>
      <c r="AA273" s="165">
        <f ca="1">Schedule!Q288</f>
        <v>0</v>
      </c>
      <c r="AB273" s="164" t="e">
        <f t="shared" ca="1" si="73"/>
        <v>#N/A</v>
      </c>
      <c r="AC273" s="165">
        <f ca="1">Schedule!R288</f>
        <v>0</v>
      </c>
      <c r="AD273" s="164" t="e">
        <f t="shared" ca="1" si="74"/>
        <v>#N/A</v>
      </c>
      <c r="AE273" s="165">
        <f ca="1">Schedule!S288</f>
        <v>0</v>
      </c>
    </row>
    <row r="274" spans="1:31" x14ac:dyDescent="0.2">
      <c r="A274" s="161" t="e">
        <f ca="1">IF(ISNA(Schedule!B289),NA(),Schedule!B289)</f>
        <v>#N/A</v>
      </c>
      <c r="B274" s="164" t="e">
        <f t="shared" ca="1" si="60"/>
        <v>#N/A</v>
      </c>
      <c r="C274" s="165">
        <f ca="1">Schedule!E289</f>
        <v>0</v>
      </c>
      <c r="D274" s="164" t="e">
        <f t="shared" ca="1" si="61"/>
        <v>#N/A</v>
      </c>
      <c r="E274" s="165">
        <f ca="1">Schedule!F289</f>
        <v>0</v>
      </c>
      <c r="F274" s="164" t="e">
        <f t="shared" ca="1" si="62"/>
        <v>#N/A</v>
      </c>
      <c r="G274" s="165">
        <f ca="1">Schedule!G289</f>
        <v>0</v>
      </c>
      <c r="H274" s="164" t="e">
        <f t="shared" ca="1" si="63"/>
        <v>#N/A</v>
      </c>
      <c r="I274" s="165">
        <f ca="1">Schedule!H289</f>
        <v>0</v>
      </c>
      <c r="J274" s="164" t="e">
        <f t="shared" ca="1" si="64"/>
        <v>#N/A</v>
      </c>
      <c r="K274" s="165">
        <f ca="1">Schedule!I289</f>
        <v>0</v>
      </c>
      <c r="L274" s="164" t="e">
        <f t="shared" ca="1" si="65"/>
        <v>#N/A</v>
      </c>
      <c r="M274" s="165">
        <f ca="1">Schedule!J289</f>
        <v>0</v>
      </c>
      <c r="N274" s="164" t="e">
        <f t="shared" ca="1" si="66"/>
        <v>#N/A</v>
      </c>
      <c r="O274" s="165">
        <f ca="1">Schedule!K289</f>
        <v>0</v>
      </c>
      <c r="P274" s="164" t="e">
        <f t="shared" ca="1" si="67"/>
        <v>#N/A</v>
      </c>
      <c r="Q274" s="165">
        <f ca="1">Schedule!L289</f>
        <v>0</v>
      </c>
      <c r="R274" s="164" t="e">
        <f t="shared" ca="1" si="68"/>
        <v>#N/A</v>
      </c>
      <c r="S274" s="165">
        <f ca="1">Schedule!M289</f>
        <v>0</v>
      </c>
      <c r="T274" s="164" t="e">
        <f t="shared" ca="1" si="69"/>
        <v>#N/A</v>
      </c>
      <c r="U274" s="165">
        <f ca="1">Schedule!N289</f>
        <v>0</v>
      </c>
      <c r="V274" s="164" t="e">
        <f t="shared" ca="1" si="70"/>
        <v>#N/A</v>
      </c>
      <c r="W274" s="165">
        <f ca="1">Schedule!O289</f>
        <v>0</v>
      </c>
      <c r="X274" s="164" t="e">
        <f t="shared" ca="1" si="71"/>
        <v>#N/A</v>
      </c>
      <c r="Y274" s="165">
        <f ca="1">Schedule!P289</f>
        <v>0</v>
      </c>
      <c r="Z274" s="164" t="e">
        <f t="shared" ca="1" si="72"/>
        <v>#N/A</v>
      </c>
      <c r="AA274" s="165">
        <f ca="1">Schedule!Q289</f>
        <v>0</v>
      </c>
      <c r="AB274" s="164" t="e">
        <f t="shared" ca="1" si="73"/>
        <v>#N/A</v>
      </c>
      <c r="AC274" s="165">
        <f ca="1">Schedule!R289</f>
        <v>0</v>
      </c>
      <c r="AD274" s="164" t="e">
        <f t="shared" ca="1" si="74"/>
        <v>#N/A</v>
      </c>
      <c r="AE274" s="165">
        <f ca="1">Schedule!S289</f>
        <v>0</v>
      </c>
    </row>
    <row r="275" spans="1:31" x14ac:dyDescent="0.2">
      <c r="A275" s="161" t="e">
        <f ca="1">IF(ISNA(Schedule!B290),NA(),Schedule!B290)</f>
        <v>#N/A</v>
      </c>
      <c r="B275" s="164" t="e">
        <f t="shared" ca="1" si="60"/>
        <v>#N/A</v>
      </c>
      <c r="C275" s="165">
        <f ca="1">Schedule!E290</f>
        <v>0</v>
      </c>
      <c r="D275" s="164" t="e">
        <f t="shared" ca="1" si="61"/>
        <v>#N/A</v>
      </c>
      <c r="E275" s="165">
        <f ca="1">Schedule!F290</f>
        <v>0</v>
      </c>
      <c r="F275" s="164" t="e">
        <f t="shared" ca="1" si="62"/>
        <v>#N/A</v>
      </c>
      <c r="G275" s="165">
        <f ca="1">Schedule!G290</f>
        <v>0</v>
      </c>
      <c r="H275" s="164" t="e">
        <f t="shared" ca="1" si="63"/>
        <v>#N/A</v>
      </c>
      <c r="I275" s="165">
        <f ca="1">Schedule!H290</f>
        <v>0</v>
      </c>
      <c r="J275" s="164" t="e">
        <f t="shared" ca="1" si="64"/>
        <v>#N/A</v>
      </c>
      <c r="K275" s="165">
        <f ca="1">Schedule!I290</f>
        <v>0</v>
      </c>
      <c r="L275" s="164" t="e">
        <f t="shared" ca="1" si="65"/>
        <v>#N/A</v>
      </c>
      <c r="M275" s="165">
        <f ca="1">Schedule!J290</f>
        <v>0</v>
      </c>
      <c r="N275" s="164" t="e">
        <f t="shared" ca="1" si="66"/>
        <v>#N/A</v>
      </c>
      <c r="O275" s="165">
        <f ca="1">Schedule!K290</f>
        <v>0</v>
      </c>
      <c r="P275" s="164" t="e">
        <f t="shared" ca="1" si="67"/>
        <v>#N/A</v>
      </c>
      <c r="Q275" s="165">
        <f ca="1">Schedule!L290</f>
        <v>0</v>
      </c>
      <c r="R275" s="164" t="e">
        <f t="shared" ca="1" si="68"/>
        <v>#N/A</v>
      </c>
      <c r="S275" s="165">
        <f ca="1">Schedule!M290</f>
        <v>0</v>
      </c>
      <c r="T275" s="164" t="e">
        <f t="shared" ca="1" si="69"/>
        <v>#N/A</v>
      </c>
      <c r="U275" s="165">
        <f ca="1">Schedule!N290</f>
        <v>0</v>
      </c>
      <c r="V275" s="164" t="e">
        <f t="shared" ca="1" si="70"/>
        <v>#N/A</v>
      </c>
      <c r="W275" s="165">
        <f ca="1">Schedule!O290</f>
        <v>0</v>
      </c>
      <c r="X275" s="164" t="e">
        <f t="shared" ca="1" si="71"/>
        <v>#N/A</v>
      </c>
      <c r="Y275" s="165">
        <f ca="1">Schedule!P290</f>
        <v>0</v>
      </c>
      <c r="Z275" s="164" t="e">
        <f t="shared" ca="1" si="72"/>
        <v>#N/A</v>
      </c>
      <c r="AA275" s="165">
        <f ca="1">Schedule!Q290</f>
        <v>0</v>
      </c>
      <c r="AB275" s="164" t="e">
        <f t="shared" ca="1" si="73"/>
        <v>#N/A</v>
      </c>
      <c r="AC275" s="165">
        <f ca="1">Schedule!R290</f>
        <v>0</v>
      </c>
      <c r="AD275" s="164" t="e">
        <f t="shared" ca="1" si="74"/>
        <v>#N/A</v>
      </c>
      <c r="AE275" s="165">
        <f ca="1">Schedule!S290</f>
        <v>0</v>
      </c>
    </row>
    <row r="276" spans="1:31" x14ac:dyDescent="0.2">
      <c r="A276" s="161" t="e">
        <f ca="1">IF(ISNA(Schedule!B291),NA(),Schedule!B291)</f>
        <v>#N/A</v>
      </c>
      <c r="B276" s="164" t="e">
        <f t="shared" ca="1" si="60"/>
        <v>#N/A</v>
      </c>
      <c r="C276" s="165">
        <f ca="1">Schedule!E291</f>
        <v>0</v>
      </c>
      <c r="D276" s="164" t="e">
        <f t="shared" ca="1" si="61"/>
        <v>#N/A</v>
      </c>
      <c r="E276" s="165">
        <f ca="1">Schedule!F291</f>
        <v>0</v>
      </c>
      <c r="F276" s="164" t="e">
        <f t="shared" ca="1" si="62"/>
        <v>#N/A</v>
      </c>
      <c r="G276" s="165">
        <f ca="1">Schedule!G291</f>
        <v>0</v>
      </c>
      <c r="H276" s="164" t="e">
        <f t="shared" ca="1" si="63"/>
        <v>#N/A</v>
      </c>
      <c r="I276" s="165">
        <f ca="1">Schedule!H291</f>
        <v>0</v>
      </c>
      <c r="J276" s="164" t="e">
        <f t="shared" ca="1" si="64"/>
        <v>#N/A</v>
      </c>
      <c r="K276" s="165">
        <f ca="1">Schedule!I291</f>
        <v>0</v>
      </c>
      <c r="L276" s="164" t="e">
        <f t="shared" ca="1" si="65"/>
        <v>#N/A</v>
      </c>
      <c r="M276" s="165">
        <f ca="1">Schedule!J291</f>
        <v>0</v>
      </c>
      <c r="N276" s="164" t="e">
        <f t="shared" ca="1" si="66"/>
        <v>#N/A</v>
      </c>
      <c r="O276" s="165">
        <f ca="1">Schedule!K291</f>
        <v>0</v>
      </c>
      <c r="P276" s="164" t="e">
        <f t="shared" ca="1" si="67"/>
        <v>#N/A</v>
      </c>
      <c r="Q276" s="165">
        <f ca="1">Schedule!L291</f>
        <v>0</v>
      </c>
      <c r="R276" s="164" t="e">
        <f t="shared" ca="1" si="68"/>
        <v>#N/A</v>
      </c>
      <c r="S276" s="165">
        <f ca="1">Schedule!M291</f>
        <v>0</v>
      </c>
      <c r="T276" s="164" t="e">
        <f t="shared" ca="1" si="69"/>
        <v>#N/A</v>
      </c>
      <c r="U276" s="165">
        <f ca="1">Schedule!N291</f>
        <v>0</v>
      </c>
      <c r="V276" s="164" t="e">
        <f t="shared" ca="1" si="70"/>
        <v>#N/A</v>
      </c>
      <c r="W276" s="165">
        <f ca="1">Schedule!O291</f>
        <v>0</v>
      </c>
      <c r="X276" s="164" t="e">
        <f t="shared" ca="1" si="71"/>
        <v>#N/A</v>
      </c>
      <c r="Y276" s="165">
        <f ca="1">Schedule!P291</f>
        <v>0</v>
      </c>
      <c r="Z276" s="164" t="e">
        <f t="shared" ca="1" si="72"/>
        <v>#N/A</v>
      </c>
      <c r="AA276" s="165">
        <f ca="1">Schedule!Q291</f>
        <v>0</v>
      </c>
      <c r="AB276" s="164" t="e">
        <f t="shared" ca="1" si="73"/>
        <v>#N/A</v>
      </c>
      <c r="AC276" s="165">
        <f ca="1">Schedule!R291</f>
        <v>0</v>
      </c>
      <c r="AD276" s="164" t="e">
        <f t="shared" ca="1" si="74"/>
        <v>#N/A</v>
      </c>
      <c r="AE276" s="165">
        <f ca="1">Schedule!S291</f>
        <v>0</v>
      </c>
    </row>
    <row r="277" spans="1:31" x14ac:dyDescent="0.2">
      <c r="A277" s="161" t="e">
        <f ca="1">IF(ISNA(Schedule!B292),NA(),Schedule!B292)</f>
        <v>#N/A</v>
      </c>
      <c r="B277" s="164" t="e">
        <f t="shared" ca="1" si="60"/>
        <v>#N/A</v>
      </c>
      <c r="C277" s="165">
        <f ca="1">Schedule!E292</f>
        <v>0</v>
      </c>
      <c r="D277" s="164" t="e">
        <f t="shared" ca="1" si="61"/>
        <v>#N/A</v>
      </c>
      <c r="E277" s="165">
        <f ca="1">Schedule!F292</f>
        <v>0</v>
      </c>
      <c r="F277" s="164" t="e">
        <f t="shared" ca="1" si="62"/>
        <v>#N/A</v>
      </c>
      <c r="G277" s="165">
        <f ca="1">Schedule!G292</f>
        <v>0</v>
      </c>
      <c r="H277" s="164" t="e">
        <f t="shared" ca="1" si="63"/>
        <v>#N/A</v>
      </c>
      <c r="I277" s="165">
        <f ca="1">Schedule!H292</f>
        <v>0</v>
      </c>
      <c r="J277" s="164" t="e">
        <f t="shared" ca="1" si="64"/>
        <v>#N/A</v>
      </c>
      <c r="K277" s="165">
        <f ca="1">Schedule!I292</f>
        <v>0</v>
      </c>
      <c r="L277" s="164" t="e">
        <f t="shared" ca="1" si="65"/>
        <v>#N/A</v>
      </c>
      <c r="M277" s="165">
        <f ca="1">Schedule!J292</f>
        <v>0</v>
      </c>
      <c r="N277" s="164" t="e">
        <f t="shared" ca="1" si="66"/>
        <v>#N/A</v>
      </c>
      <c r="O277" s="165">
        <f ca="1">Schedule!K292</f>
        <v>0</v>
      </c>
      <c r="P277" s="164" t="e">
        <f t="shared" ca="1" si="67"/>
        <v>#N/A</v>
      </c>
      <c r="Q277" s="165">
        <f ca="1">Schedule!L292</f>
        <v>0</v>
      </c>
      <c r="R277" s="164" t="e">
        <f t="shared" ca="1" si="68"/>
        <v>#N/A</v>
      </c>
      <c r="S277" s="165">
        <f ca="1">Schedule!M292</f>
        <v>0</v>
      </c>
      <c r="T277" s="164" t="e">
        <f t="shared" ca="1" si="69"/>
        <v>#N/A</v>
      </c>
      <c r="U277" s="165">
        <f ca="1">Schedule!N292</f>
        <v>0</v>
      </c>
      <c r="V277" s="164" t="e">
        <f t="shared" ca="1" si="70"/>
        <v>#N/A</v>
      </c>
      <c r="W277" s="165">
        <f ca="1">Schedule!O292</f>
        <v>0</v>
      </c>
      <c r="X277" s="164" t="e">
        <f t="shared" ca="1" si="71"/>
        <v>#N/A</v>
      </c>
      <c r="Y277" s="165">
        <f ca="1">Schedule!P292</f>
        <v>0</v>
      </c>
      <c r="Z277" s="164" t="e">
        <f t="shared" ca="1" si="72"/>
        <v>#N/A</v>
      </c>
      <c r="AA277" s="165">
        <f ca="1">Schedule!Q292</f>
        <v>0</v>
      </c>
      <c r="AB277" s="164" t="e">
        <f t="shared" ca="1" si="73"/>
        <v>#N/A</v>
      </c>
      <c r="AC277" s="165">
        <f ca="1">Schedule!R292</f>
        <v>0</v>
      </c>
      <c r="AD277" s="164" t="e">
        <f t="shared" ca="1" si="74"/>
        <v>#N/A</v>
      </c>
      <c r="AE277" s="165">
        <f ca="1">Schedule!S292</f>
        <v>0</v>
      </c>
    </row>
    <row r="278" spans="1:31" x14ac:dyDescent="0.2">
      <c r="A278" s="161" t="e">
        <f ca="1">IF(ISNA(Schedule!B293),NA(),Schedule!B293)</f>
        <v>#N/A</v>
      </c>
      <c r="B278" s="164" t="e">
        <f t="shared" ca="1" si="60"/>
        <v>#N/A</v>
      </c>
      <c r="C278" s="165">
        <f ca="1">Schedule!E293</f>
        <v>0</v>
      </c>
      <c r="D278" s="164" t="e">
        <f t="shared" ca="1" si="61"/>
        <v>#N/A</v>
      </c>
      <c r="E278" s="165">
        <f ca="1">Schedule!F293</f>
        <v>0</v>
      </c>
      <c r="F278" s="164" t="e">
        <f t="shared" ca="1" si="62"/>
        <v>#N/A</v>
      </c>
      <c r="G278" s="165">
        <f ca="1">Schedule!G293</f>
        <v>0</v>
      </c>
      <c r="H278" s="164" t="e">
        <f t="shared" ca="1" si="63"/>
        <v>#N/A</v>
      </c>
      <c r="I278" s="165">
        <f ca="1">Schedule!H293</f>
        <v>0</v>
      </c>
      <c r="J278" s="164" t="e">
        <f t="shared" ca="1" si="64"/>
        <v>#N/A</v>
      </c>
      <c r="K278" s="165">
        <f ca="1">Schedule!I293</f>
        <v>0</v>
      </c>
      <c r="L278" s="164" t="e">
        <f t="shared" ca="1" si="65"/>
        <v>#N/A</v>
      </c>
      <c r="M278" s="165">
        <f ca="1">Schedule!J293</f>
        <v>0</v>
      </c>
      <c r="N278" s="164" t="e">
        <f t="shared" ca="1" si="66"/>
        <v>#N/A</v>
      </c>
      <c r="O278" s="165">
        <f ca="1">Schedule!K293</f>
        <v>0</v>
      </c>
      <c r="P278" s="164" t="e">
        <f t="shared" ca="1" si="67"/>
        <v>#N/A</v>
      </c>
      <c r="Q278" s="165">
        <f ca="1">Schedule!L293</f>
        <v>0</v>
      </c>
      <c r="R278" s="164" t="e">
        <f t="shared" ca="1" si="68"/>
        <v>#N/A</v>
      </c>
      <c r="S278" s="165">
        <f ca="1">Schedule!M293</f>
        <v>0</v>
      </c>
      <c r="T278" s="164" t="e">
        <f t="shared" ca="1" si="69"/>
        <v>#N/A</v>
      </c>
      <c r="U278" s="165">
        <f ca="1">Schedule!N293</f>
        <v>0</v>
      </c>
      <c r="V278" s="164" t="e">
        <f t="shared" ca="1" si="70"/>
        <v>#N/A</v>
      </c>
      <c r="W278" s="165">
        <f ca="1">Schedule!O293</f>
        <v>0</v>
      </c>
      <c r="X278" s="164" t="e">
        <f t="shared" ca="1" si="71"/>
        <v>#N/A</v>
      </c>
      <c r="Y278" s="165">
        <f ca="1">Schedule!P293</f>
        <v>0</v>
      </c>
      <c r="Z278" s="164" t="e">
        <f t="shared" ca="1" si="72"/>
        <v>#N/A</v>
      </c>
      <c r="AA278" s="165">
        <f ca="1">Schedule!Q293</f>
        <v>0</v>
      </c>
      <c r="AB278" s="164" t="e">
        <f t="shared" ca="1" si="73"/>
        <v>#N/A</v>
      </c>
      <c r="AC278" s="165">
        <f ca="1">Schedule!R293</f>
        <v>0</v>
      </c>
      <c r="AD278" s="164" t="e">
        <f t="shared" ca="1" si="74"/>
        <v>#N/A</v>
      </c>
      <c r="AE278" s="165">
        <f ca="1">Schedule!S293</f>
        <v>0</v>
      </c>
    </row>
    <row r="279" spans="1:31" x14ac:dyDescent="0.2">
      <c r="A279" s="161" t="e">
        <f ca="1">IF(ISNA(Schedule!B294),NA(),Schedule!B294)</f>
        <v>#N/A</v>
      </c>
      <c r="B279" s="164" t="e">
        <f t="shared" ca="1" si="60"/>
        <v>#N/A</v>
      </c>
      <c r="C279" s="165">
        <f ca="1">Schedule!E294</f>
        <v>0</v>
      </c>
      <c r="D279" s="164" t="e">
        <f t="shared" ca="1" si="61"/>
        <v>#N/A</v>
      </c>
      <c r="E279" s="165">
        <f ca="1">Schedule!F294</f>
        <v>0</v>
      </c>
      <c r="F279" s="164" t="e">
        <f t="shared" ca="1" si="62"/>
        <v>#N/A</v>
      </c>
      <c r="G279" s="165">
        <f ca="1">Schedule!G294</f>
        <v>0</v>
      </c>
      <c r="H279" s="164" t="e">
        <f t="shared" ca="1" si="63"/>
        <v>#N/A</v>
      </c>
      <c r="I279" s="165">
        <f ca="1">Schedule!H294</f>
        <v>0</v>
      </c>
      <c r="J279" s="164" t="e">
        <f t="shared" ca="1" si="64"/>
        <v>#N/A</v>
      </c>
      <c r="K279" s="165">
        <f ca="1">Schedule!I294</f>
        <v>0</v>
      </c>
      <c r="L279" s="164" t="e">
        <f t="shared" ca="1" si="65"/>
        <v>#N/A</v>
      </c>
      <c r="M279" s="165">
        <f ca="1">Schedule!J294</f>
        <v>0</v>
      </c>
      <c r="N279" s="164" t="e">
        <f t="shared" ca="1" si="66"/>
        <v>#N/A</v>
      </c>
      <c r="O279" s="165">
        <f ca="1">Schedule!K294</f>
        <v>0</v>
      </c>
      <c r="P279" s="164" t="e">
        <f t="shared" ca="1" si="67"/>
        <v>#N/A</v>
      </c>
      <c r="Q279" s="165">
        <f ca="1">Schedule!L294</f>
        <v>0</v>
      </c>
      <c r="R279" s="164" t="e">
        <f t="shared" ca="1" si="68"/>
        <v>#N/A</v>
      </c>
      <c r="S279" s="165">
        <f ca="1">Schedule!M294</f>
        <v>0</v>
      </c>
      <c r="T279" s="164" t="e">
        <f t="shared" ca="1" si="69"/>
        <v>#N/A</v>
      </c>
      <c r="U279" s="165">
        <f ca="1">Schedule!N294</f>
        <v>0</v>
      </c>
      <c r="V279" s="164" t="e">
        <f t="shared" ca="1" si="70"/>
        <v>#N/A</v>
      </c>
      <c r="W279" s="165">
        <f ca="1">Schedule!O294</f>
        <v>0</v>
      </c>
      <c r="X279" s="164" t="e">
        <f t="shared" ca="1" si="71"/>
        <v>#N/A</v>
      </c>
      <c r="Y279" s="165">
        <f ca="1">Schedule!P294</f>
        <v>0</v>
      </c>
      <c r="Z279" s="164" t="e">
        <f t="shared" ca="1" si="72"/>
        <v>#N/A</v>
      </c>
      <c r="AA279" s="165">
        <f ca="1">Schedule!Q294</f>
        <v>0</v>
      </c>
      <c r="AB279" s="164" t="e">
        <f t="shared" ca="1" si="73"/>
        <v>#N/A</v>
      </c>
      <c r="AC279" s="165">
        <f ca="1">Schedule!R294</f>
        <v>0</v>
      </c>
      <c r="AD279" s="164" t="e">
        <f t="shared" ca="1" si="74"/>
        <v>#N/A</v>
      </c>
      <c r="AE279" s="165">
        <f ca="1">Schedule!S294</f>
        <v>0</v>
      </c>
    </row>
    <row r="280" spans="1:31" x14ac:dyDescent="0.2">
      <c r="A280" s="161" t="e">
        <f ca="1">IF(ISNA(Schedule!B295),NA(),Schedule!B295)</f>
        <v>#N/A</v>
      </c>
      <c r="B280" s="164" t="e">
        <f t="shared" ca="1" si="60"/>
        <v>#N/A</v>
      </c>
      <c r="C280" s="165">
        <f ca="1">Schedule!E295</f>
        <v>0</v>
      </c>
      <c r="D280" s="164" t="e">
        <f t="shared" ca="1" si="61"/>
        <v>#N/A</v>
      </c>
      <c r="E280" s="165">
        <f ca="1">Schedule!F295</f>
        <v>0</v>
      </c>
      <c r="F280" s="164" t="e">
        <f t="shared" ca="1" si="62"/>
        <v>#N/A</v>
      </c>
      <c r="G280" s="165">
        <f ca="1">Schedule!G295</f>
        <v>0</v>
      </c>
      <c r="H280" s="164" t="e">
        <f t="shared" ca="1" si="63"/>
        <v>#N/A</v>
      </c>
      <c r="I280" s="165">
        <f ca="1">Schedule!H295</f>
        <v>0</v>
      </c>
      <c r="J280" s="164" t="e">
        <f t="shared" ca="1" si="64"/>
        <v>#N/A</v>
      </c>
      <c r="K280" s="165">
        <f ca="1">Schedule!I295</f>
        <v>0</v>
      </c>
      <c r="L280" s="164" t="e">
        <f t="shared" ca="1" si="65"/>
        <v>#N/A</v>
      </c>
      <c r="M280" s="165">
        <f ca="1">Schedule!J295</f>
        <v>0</v>
      </c>
      <c r="N280" s="164" t="e">
        <f t="shared" ca="1" si="66"/>
        <v>#N/A</v>
      </c>
      <c r="O280" s="165">
        <f ca="1">Schedule!K295</f>
        <v>0</v>
      </c>
      <c r="P280" s="164" t="e">
        <f t="shared" ca="1" si="67"/>
        <v>#N/A</v>
      </c>
      <c r="Q280" s="165">
        <f ca="1">Schedule!L295</f>
        <v>0</v>
      </c>
      <c r="R280" s="164" t="e">
        <f t="shared" ca="1" si="68"/>
        <v>#N/A</v>
      </c>
      <c r="S280" s="165">
        <f ca="1">Schedule!M295</f>
        <v>0</v>
      </c>
      <c r="T280" s="164" t="e">
        <f t="shared" ca="1" si="69"/>
        <v>#N/A</v>
      </c>
      <c r="U280" s="165">
        <f ca="1">Schedule!N295</f>
        <v>0</v>
      </c>
      <c r="V280" s="164" t="e">
        <f t="shared" ca="1" si="70"/>
        <v>#N/A</v>
      </c>
      <c r="W280" s="165">
        <f ca="1">Schedule!O295</f>
        <v>0</v>
      </c>
      <c r="X280" s="164" t="e">
        <f t="shared" ca="1" si="71"/>
        <v>#N/A</v>
      </c>
      <c r="Y280" s="165">
        <f ca="1">Schedule!P295</f>
        <v>0</v>
      </c>
      <c r="Z280" s="164" t="e">
        <f t="shared" ca="1" si="72"/>
        <v>#N/A</v>
      </c>
      <c r="AA280" s="165">
        <f ca="1">Schedule!Q295</f>
        <v>0</v>
      </c>
      <c r="AB280" s="164" t="e">
        <f t="shared" ca="1" si="73"/>
        <v>#N/A</v>
      </c>
      <c r="AC280" s="165">
        <f ca="1">Schedule!R295</f>
        <v>0</v>
      </c>
      <c r="AD280" s="164" t="e">
        <f t="shared" ca="1" si="74"/>
        <v>#N/A</v>
      </c>
      <c r="AE280" s="165">
        <f ca="1">Schedule!S295</f>
        <v>0</v>
      </c>
    </row>
    <row r="281" spans="1:31" x14ac:dyDescent="0.2">
      <c r="A281" s="161" t="e">
        <f ca="1">IF(ISNA(Schedule!B296),NA(),Schedule!B296)</f>
        <v>#N/A</v>
      </c>
      <c r="B281" s="164" t="e">
        <f t="shared" ca="1" si="60"/>
        <v>#N/A</v>
      </c>
      <c r="C281" s="165">
        <f ca="1">Schedule!E296</f>
        <v>0</v>
      </c>
      <c r="D281" s="164" t="e">
        <f t="shared" ca="1" si="61"/>
        <v>#N/A</v>
      </c>
      <c r="E281" s="165">
        <f ca="1">Schedule!F296</f>
        <v>0</v>
      </c>
      <c r="F281" s="164" t="e">
        <f t="shared" ca="1" si="62"/>
        <v>#N/A</v>
      </c>
      <c r="G281" s="165">
        <f ca="1">Schedule!G296</f>
        <v>0</v>
      </c>
      <c r="H281" s="164" t="e">
        <f t="shared" ca="1" si="63"/>
        <v>#N/A</v>
      </c>
      <c r="I281" s="165">
        <f ca="1">Schedule!H296</f>
        <v>0</v>
      </c>
      <c r="J281" s="164" t="e">
        <f t="shared" ca="1" si="64"/>
        <v>#N/A</v>
      </c>
      <c r="K281" s="165">
        <f ca="1">Schedule!I296</f>
        <v>0</v>
      </c>
      <c r="L281" s="164" t="e">
        <f t="shared" ca="1" si="65"/>
        <v>#N/A</v>
      </c>
      <c r="M281" s="165">
        <f ca="1">Schedule!J296</f>
        <v>0</v>
      </c>
      <c r="N281" s="164" t="e">
        <f t="shared" ca="1" si="66"/>
        <v>#N/A</v>
      </c>
      <c r="O281" s="165">
        <f ca="1">Schedule!K296</f>
        <v>0</v>
      </c>
      <c r="P281" s="164" t="e">
        <f t="shared" ca="1" si="67"/>
        <v>#N/A</v>
      </c>
      <c r="Q281" s="165">
        <f ca="1">Schedule!L296</f>
        <v>0</v>
      </c>
      <c r="R281" s="164" t="e">
        <f t="shared" ca="1" si="68"/>
        <v>#N/A</v>
      </c>
      <c r="S281" s="165">
        <f ca="1">Schedule!M296</f>
        <v>0</v>
      </c>
      <c r="T281" s="164" t="e">
        <f t="shared" ca="1" si="69"/>
        <v>#N/A</v>
      </c>
      <c r="U281" s="165">
        <f ca="1">Schedule!N296</f>
        <v>0</v>
      </c>
      <c r="V281" s="164" t="e">
        <f t="shared" ca="1" si="70"/>
        <v>#N/A</v>
      </c>
      <c r="W281" s="165">
        <f ca="1">Schedule!O296</f>
        <v>0</v>
      </c>
      <c r="X281" s="164" t="e">
        <f t="shared" ca="1" si="71"/>
        <v>#N/A</v>
      </c>
      <c r="Y281" s="165">
        <f ca="1">Schedule!P296</f>
        <v>0</v>
      </c>
      <c r="Z281" s="164" t="e">
        <f t="shared" ca="1" si="72"/>
        <v>#N/A</v>
      </c>
      <c r="AA281" s="165">
        <f ca="1">Schedule!Q296</f>
        <v>0</v>
      </c>
      <c r="AB281" s="164" t="e">
        <f t="shared" ca="1" si="73"/>
        <v>#N/A</v>
      </c>
      <c r="AC281" s="165">
        <f ca="1">Schedule!R296</f>
        <v>0</v>
      </c>
      <c r="AD281" s="164" t="e">
        <f t="shared" ca="1" si="74"/>
        <v>#N/A</v>
      </c>
      <c r="AE281" s="165">
        <f ca="1">Schedule!S296</f>
        <v>0</v>
      </c>
    </row>
    <row r="282" spans="1:31" x14ac:dyDescent="0.2">
      <c r="A282" s="161" t="e">
        <f ca="1">IF(ISNA(Schedule!B297),NA(),Schedule!B297)</f>
        <v>#N/A</v>
      </c>
      <c r="B282" s="164" t="e">
        <f t="shared" ca="1" si="60"/>
        <v>#N/A</v>
      </c>
      <c r="C282" s="165">
        <f ca="1">Schedule!E297</f>
        <v>0</v>
      </c>
      <c r="D282" s="164" t="e">
        <f t="shared" ca="1" si="61"/>
        <v>#N/A</v>
      </c>
      <c r="E282" s="165">
        <f ca="1">Schedule!F297</f>
        <v>0</v>
      </c>
      <c r="F282" s="164" t="e">
        <f t="shared" ca="1" si="62"/>
        <v>#N/A</v>
      </c>
      <c r="G282" s="165">
        <f ca="1">Schedule!G297</f>
        <v>0</v>
      </c>
      <c r="H282" s="164" t="e">
        <f t="shared" ca="1" si="63"/>
        <v>#N/A</v>
      </c>
      <c r="I282" s="165">
        <f ca="1">Schedule!H297</f>
        <v>0</v>
      </c>
      <c r="J282" s="164" t="e">
        <f t="shared" ca="1" si="64"/>
        <v>#N/A</v>
      </c>
      <c r="K282" s="165">
        <f ca="1">Schedule!I297</f>
        <v>0</v>
      </c>
      <c r="L282" s="164" t="e">
        <f t="shared" ca="1" si="65"/>
        <v>#N/A</v>
      </c>
      <c r="M282" s="165">
        <f ca="1">Schedule!J297</f>
        <v>0</v>
      </c>
      <c r="N282" s="164" t="e">
        <f t="shared" ca="1" si="66"/>
        <v>#N/A</v>
      </c>
      <c r="O282" s="165">
        <f ca="1">Schedule!K297</f>
        <v>0</v>
      </c>
      <c r="P282" s="164" t="e">
        <f t="shared" ca="1" si="67"/>
        <v>#N/A</v>
      </c>
      <c r="Q282" s="165">
        <f ca="1">Schedule!L297</f>
        <v>0</v>
      </c>
      <c r="R282" s="164" t="e">
        <f t="shared" ca="1" si="68"/>
        <v>#N/A</v>
      </c>
      <c r="S282" s="165">
        <f ca="1">Schedule!M297</f>
        <v>0</v>
      </c>
      <c r="T282" s="164" t="e">
        <f t="shared" ca="1" si="69"/>
        <v>#N/A</v>
      </c>
      <c r="U282" s="165">
        <f ca="1">Schedule!N297</f>
        <v>0</v>
      </c>
      <c r="V282" s="164" t="e">
        <f t="shared" ca="1" si="70"/>
        <v>#N/A</v>
      </c>
      <c r="W282" s="165">
        <f ca="1">Schedule!O297</f>
        <v>0</v>
      </c>
      <c r="X282" s="164" t="e">
        <f t="shared" ca="1" si="71"/>
        <v>#N/A</v>
      </c>
      <c r="Y282" s="165">
        <f ca="1">Schedule!P297</f>
        <v>0</v>
      </c>
      <c r="Z282" s="164" t="e">
        <f t="shared" ca="1" si="72"/>
        <v>#N/A</v>
      </c>
      <c r="AA282" s="165">
        <f ca="1">Schedule!Q297</f>
        <v>0</v>
      </c>
      <c r="AB282" s="164" t="e">
        <f t="shared" ca="1" si="73"/>
        <v>#N/A</v>
      </c>
      <c r="AC282" s="165">
        <f ca="1">Schedule!R297</f>
        <v>0</v>
      </c>
      <c r="AD282" s="164" t="e">
        <f t="shared" ca="1" si="74"/>
        <v>#N/A</v>
      </c>
      <c r="AE282" s="165">
        <f ca="1">Schedule!S297</f>
        <v>0</v>
      </c>
    </row>
    <row r="283" spans="1:31" x14ac:dyDescent="0.2">
      <c r="A283" s="161" t="e">
        <f ca="1">IF(ISNA(Schedule!B298),NA(),Schedule!B298)</f>
        <v>#N/A</v>
      </c>
      <c r="B283" s="164" t="e">
        <f t="shared" ca="1" si="60"/>
        <v>#N/A</v>
      </c>
      <c r="C283" s="165">
        <f ca="1">Schedule!E298</f>
        <v>0</v>
      </c>
      <c r="D283" s="164" t="e">
        <f t="shared" ca="1" si="61"/>
        <v>#N/A</v>
      </c>
      <c r="E283" s="165">
        <f ca="1">Schedule!F298</f>
        <v>0</v>
      </c>
      <c r="F283" s="164" t="e">
        <f t="shared" ca="1" si="62"/>
        <v>#N/A</v>
      </c>
      <c r="G283" s="165">
        <f ca="1">Schedule!G298</f>
        <v>0</v>
      </c>
      <c r="H283" s="164" t="e">
        <f t="shared" ca="1" si="63"/>
        <v>#N/A</v>
      </c>
      <c r="I283" s="165">
        <f ca="1">Schedule!H298</f>
        <v>0</v>
      </c>
      <c r="J283" s="164" t="e">
        <f t="shared" ca="1" si="64"/>
        <v>#N/A</v>
      </c>
      <c r="K283" s="165">
        <f ca="1">Schedule!I298</f>
        <v>0</v>
      </c>
      <c r="L283" s="164" t="e">
        <f t="shared" ca="1" si="65"/>
        <v>#N/A</v>
      </c>
      <c r="M283" s="165">
        <f ca="1">Schedule!J298</f>
        <v>0</v>
      </c>
      <c r="N283" s="164" t="e">
        <f t="shared" ca="1" si="66"/>
        <v>#N/A</v>
      </c>
      <c r="O283" s="165">
        <f ca="1">Schedule!K298</f>
        <v>0</v>
      </c>
      <c r="P283" s="164" t="e">
        <f t="shared" ca="1" si="67"/>
        <v>#N/A</v>
      </c>
      <c r="Q283" s="165">
        <f ca="1">Schedule!L298</f>
        <v>0</v>
      </c>
      <c r="R283" s="164" t="e">
        <f t="shared" ca="1" si="68"/>
        <v>#N/A</v>
      </c>
      <c r="S283" s="165">
        <f ca="1">Schedule!M298</f>
        <v>0</v>
      </c>
      <c r="T283" s="164" t="e">
        <f t="shared" ca="1" si="69"/>
        <v>#N/A</v>
      </c>
      <c r="U283" s="165">
        <f ca="1">Schedule!N298</f>
        <v>0</v>
      </c>
      <c r="V283" s="164" t="e">
        <f t="shared" ca="1" si="70"/>
        <v>#N/A</v>
      </c>
      <c r="W283" s="165">
        <f ca="1">Schedule!O298</f>
        <v>0</v>
      </c>
      <c r="X283" s="164" t="e">
        <f t="shared" ca="1" si="71"/>
        <v>#N/A</v>
      </c>
      <c r="Y283" s="165">
        <f ca="1">Schedule!P298</f>
        <v>0</v>
      </c>
      <c r="Z283" s="164" t="e">
        <f t="shared" ca="1" si="72"/>
        <v>#N/A</v>
      </c>
      <c r="AA283" s="165">
        <f ca="1">Schedule!Q298</f>
        <v>0</v>
      </c>
      <c r="AB283" s="164" t="e">
        <f t="shared" ca="1" si="73"/>
        <v>#N/A</v>
      </c>
      <c r="AC283" s="165">
        <f ca="1">Schedule!R298</f>
        <v>0</v>
      </c>
      <c r="AD283" s="164" t="e">
        <f t="shared" ca="1" si="74"/>
        <v>#N/A</v>
      </c>
      <c r="AE283" s="165">
        <f ca="1">Schedule!S298</f>
        <v>0</v>
      </c>
    </row>
    <row r="284" spans="1:31" x14ac:dyDescent="0.2">
      <c r="A284" s="161" t="e">
        <f ca="1">IF(ISNA(Schedule!B299),NA(),Schedule!B299)</f>
        <v>#N/A</v>
      </c>
      <c r="B284" s="164" t="e">
        <f t="shared" ca="1" si="60"/>
        <v>#N/A</v>
      </c>
      <c r="C284" s="165">
        <f ca="1">Schedule!E299</f>
        <v>0</v>
      </c>
      <c r="D284" s="164" t="e">
        <f t="shared" ca="1" si="61"/>
        <v>#N/A</v>
      </c>
      <c r="E284" s="165">
        <f ca="1">Schedule!F299</f>
        <v>0</v>
      </c>
      <c r="F284" s="164" t="e">
        <f t="shared" ca="1" si="62"/>
        <v>#N/A</v>
      </c>
      <c r="G284" s="165">
        <f ca="1">Schedule!G299</f>
        <v>0</v>
      </c>
      <c r="H284" s="164" t="e">
        <f t="shared" ca="1" si="63"/>
        <v>#N/A</v>
      </c>
      <c r="I284" s="165">
        <f ca="1">Schedule!H299</f>
        <v>0</v>
      </c>
      <c r="J284" s="164" t="e">
        <f t="shared" ca="1" si="64"/>
        <v>#N/A</v>
      </c>
      <c r="K284" s="165">
        <f ca="1">Schedule!I299</f>
        <v>0</v>
      </c>
      <c r="L284" s="164" t="e">
        <f t="shared" ca="1" si="65"/>
        <v>#N/A</v>
      </c>
      <c r="M284" s="165">
        <f ca="1">Schedule!J299</f>
        <v>0</v>
      </c>
      <c r="N284" s="164" t="e">
        <f t="shared" ca="1" si="66"/>
        <v>#N/A</v>
      </c>
      <c r="O284" s="165">
        <f ca="1">Schedule!K299</f>
        <v>0</v>
      </c>
      <c r="P284" s="164" t="e">
        <f t="shared" ca="1" si="67"/>
        <v>#N/A</v>
      </c>
      <c r="Q284" s="165">
        <f ca="1">Schedule!L299</f>
        <v>0</v>
      </c>
      <c r="R284" s="164" t="e">
        <f t="shared" ca="1" si="68"/>
        <v>#N/A</v>
      </c>
      <c r="S284" s="165">
        <f ca="1">Schedule!M299</f>
        <v>0</v>
      </c>
      <c r="T284" s="164" t="e">
        <f t="shared" ca="1" si="69"/>
        <v>#N/A</v>
      </c>
      <c r="U284" s="165">
        <f ca="1">Schedule!N299</f>
        <v>0</v>
      </c>
      <c r="V284" s="164" t="e">
        <f t="shared" ca="1" si="70"/>
        <v>#N/A</v>
      </c>
      <c r="W284" s="165">
        <f ca="1">Schedule!O299</f>
        <v>0</v>
      </c>
      <c r="X284" s="164" t="e">
        <f t="shared" ca="1" si="71"/>
        <v>#N/A</v>
      </c>
      <c r="Y284" s="165">
        <f ca="1">Schedule!P299</f>
        <v>0</v>
      </c>
      <c r="Z284" s="164" t="e">
        <f t="shared" ca="1" si="72"/>
        <v>#N/A</v>
      </c>
      <c r="AA284" s="165">
        <f ca="1">Schedule!Q299</f>
        <v>0</v>
      </c>
      <c r="AB284" s="164" t="e">
        <f t="shared" ca="1" si="73"/>
        <v>#N/A</v>
      </c>
      <c r="AC284" s="165">
        <f ca="1">Schedule!R299</f>
        <v>0</v>
      </c>
      <c r="AD284" s="164" t="e">
        <f t="shared" ca="1" si="74"/>
        <v>#N/A</v>
      </c>
      <c r="AE284" s="165">
        <f ca="1">Schedule!S299</f>
        <v>0</v>
      </c>
    </row>
    <row r="285" spans="1:31" x14ac:dyDescent="0.2">
      <c r="A285" s="161" t="e">
        <f ca="1">IF(ISNA(Schedule!B300),NA(),Schedule!B300)</f>
        <v>#N/A</v>
      </c>
      <c r="B285" s="164" t="e">
        <f t="shared" ca="1" si="60"/>
        <v>#N/A</v>
      </c>
      <c r="C285" s="165">
        <f ca="1">Schedule!E300</f>
        <v>0</v>
      </c>
      <c r="D285" s="164" t="e">
        <f t="shared" ca="1" si="61"/>
        <v>#N/A</v>
      </c>
      <c r="E285" s="165">
        <f ca="1">Schedule!F300</f>
        <v>0</v>
      </c>
      <c r="F285" s="164" t="e">
        <f t="shared" ca="1" si="62"/>
        <v>#N/A</v>
      </c>
      <c r="G285" s="165">
        <f ca="1">Schedule!G300</f>
        <v>0</v>
      </c>
      <c r="H285" s="164" t="e">
        <f t="shared" ca="1" si="63"/>
        <v>#N/A</v>
      </c>
      <c r="I285" s="165">
        <f ca="1">Schedule!H300</f>
        <v>0</v>
      </c>
      <c r="J285" s="164" t="e">
        <f t="shared" ca="1" si="64"/>
        <v>#N/A</v>
      </c>
      <c r="K285" s="165">
        <f ca="1">Schedule!I300</f>
        <v>0</v>
      </c>
      <c r="L285" s="164" t="e">
        <f t="shared" ca="1" si="65"/>
        <v>#N/A</v>
      </c>
      <c r="M285" s="165">
        <f ca="1">Schedule!J300</f>
        <v>0</v>
      </c>
      <c r="N285" s="164" t="e">
        <f t="shared" ca="1" si="66"/>
        <v>#N/A</v>
      </c>
      <c r="O285" s="165">
        <f ca="1">Schedule!K300</f>
        <v>0</v>
      </c>
      <c r="P285" s="164" t="e">
        <f t="shared" ca="1" si="67"/>
        <v>#N/A</v>
      </c>
      <c r="Q285" s="165">
        <f ca="1">Schedule!L300</f>
        <v>0</v>
      </c>
      <c r="R285" s="164" t="e">
        <f t="shared" ca="1" si="68"/>
        <v>#N/A</v>
      </c>
      <c r="S285" s="165">
        <f ca="1">Schedule!M300</f>
        <v>0</v>
      </c>
      <c r="T285" s="164" t="e">
        <f t="shared" ca="1" si="69"/>
        <v>#N/A</v>
      </c>
      <c r="U285" s="165">
        <f ca="1">Schedule!N300</f>
        <v>0</v>
      </c>
      <c r="V285" s="164" t="e">
        <f t="shared" ca="1" si="70"/>
        <v>#N/A</v>
      </c>
      <c r="W285" s="165">
        <f ca="1">Schedule!O300</f>
        <v>0</v>
      </c>
      <c r="X285" s="164" t="e">
        <f t="shared" ca="1" si="71"/>
        <v>#N/A</v>
      </c>
      <c r="Y285" s="165">
        <f ca="1">Schedule!P300</f>
        <v>0</v>
      </c>
      <c r="Z285" s="164" t="e">
        <f t="shared" ca="1" si="72"/>
        <v>#N/A</v>
      </c>
      <c r="AA285" s="165">
        <f ca="1">Schedule!Q300</f>
        <v>0</v>
      </c>
      <c r="AB285" s="164" t="e">
        <f t="shared" ca="1" si="73"/>
        <v>#N/A</v>
      </c>
      <c r="AC285" s="165">
        <f ca="1">Schedule!R300</f>
        <v>0</v>
      </c>
      <c r="AD285" s="164" t="e">
        <f t="shared" ca="1" si="74"/>
        <v>#N/A</v>
      </c>
      <c r="AE285" s="165">
        <f ca="1">Schedule!S300</f>
        <v>0</v>
      </c>
    </row>
    <row r="286" spans="1:31" x14ac:dyDescent="0.2">
      <c r="A286" s="161" t="e">
        <f ca="1">IF(ISNA(Schedule!B301),NA(),Schedule!B301)</f>
        <v>#N/A</v>
      </c>
      <c r="B286" s="164" t="e">
        <f t="shared" ca="1" si="60"/>
        <v>#N/A</v>
      </c>
      <c r="C286" s="165">
        <f ca="1">Schedule!E301</f>
        <v>0</v>
      </c>
      <c r="D286" s="164" t="e">
        <f t="shared" ca="1" si="61"/>
        <v>#N/A</v>
      </c>
      <c r="E286" s="165">
        <f ca="1">Schedule!F301</f>
        <v>0</v>
      </c>
      <c r="F286" s="164" t="e">
        <f t="shared" ca="1" si="62"/>
        <v>#N/A</v>
      </c>
      <c r="G286" s="165">
        <f ca="1">Schedule!G301</f>
        <v>0</v>
      </c>
      <c r="H286" s="164" t="e">
        <f t="shared" ca="1" si="63"/>
        <v>#N/A</v>
      </c>
      <c r="I286" s="165">
        <f ca="1">Schedule!H301</f>
        <v>0</v>
      </c>
      <c r="J286" s="164" t="e">
        <f t="shared" ca="1" si="64"/>
        <v>#N/A</v>
      </c>
      <c r="K286" s="165">
        <f ca="1">Schedule!I301</f>
        <v>0</v>
      </c>
      <c r="L286" s="164" t="e">
        <f t="shared" ca="1" si="65"/>
        <v>#N/A</v>
      </c>
      <c r="M286" s="165">
        <f ca="1">Schedule!J301</f>
        <v>0</v>
      </c>
      <c r="N286" s="164" t="e">
        <f t="shared" ca="1" si="66"/>
        <v>#N/A</v>
      </c>
      <c r="O286" s="165">
        <f ca="1">Schedule!K301</f>
        <v>0</v>
      </c>
      <c r="P286" s="164" t="e">
        <f t="shared" ca="1" si="67"/>
        <v>#N/A</v>
      </c>
      <c r="Q286" s="165">
        <f ca="1">Schedule!L301</f>
        <v>0</v>
      </c>
      <c r="R286" s="164" t="e">
        <f t="shared" ca="1" si="68"/>
        <v>#N/A</v>
      </c>
      <c r="S286" s="165">
        <f ca="1">Schedule!M301</f>
        <v>0</v>
      </c>
      <c r="T286" s="164" t="e">
        <f t="shared" ca="1" si="69"/>
        <v>#N/A</v>
      </c>
      <c r="U286" s="165">
        <f ca="1">Schedule!N301</f>
        <v>0</v>
      </c>
      <c r="V286" s="164" t="e">
        <f t="shared" ca="1" si="70"/>
        <v>#N/A</v>
      </c>
      <c r="W286" s="165">
        <f ca="1">Schedule!O301</f>
        <v>0</v>
      </c>
      <c r="X286" s="164" t="e">
        <f t="shared" ca="1" si="71"/>
        <v>#N/A</v>
      </c>
      <c r="Y286" s="165">
        <f ca="1">Schedule!P301</f>
        <v>0</v>
      </c>
      <c r="Z286" s="164" t="e">
        <f t="shared" ca="1" si="72"/>
        <v>#N/A</v>
      </c>
      <c r="AA286" s="165">
        <f ca="1">Schedule!Q301</f>
        <v>0</v>
      </c>
      <c r="AB286" s="164" t="e">
        <f t="shared" ca="1" si="73"/>
        <v>#N/A</v>
      </c>
      <c r="AC286" s="165">
        <f ca="1">Schedule!R301</f>
        <v>0</v>
      </c>
      <c r="AD286" s="164" t="e">
        <f t="shared" ca="1" si="74"/>
        <v>#N/A</v>
      </c>
      <c r="AE286" s="165">
        <f ca="1">Schedule!S301</f>
        <v>0</v>
      </c>
    </row>
    <row r="287" spans="1:31" x14ac:dyDescent="0.2">
      <c r="A287" s="161" t="e">
        <f ca="1">IF(ISNA(Schedule!B302),NA(),Schedule!B302)</f>
        <v>#N/A</v>
      </c>
      <c r="B287" s="164" t="e">
        <f t="shared" ca="1" si="60"/>
        <v>#N/A</v>
      </c>
      <c r="C287" s="165">
        <f ca="1">Schedule!E302</f>
        <v>0</v>
      </c>
      <c r="D287" s="164" t="e">
        <f t="shared" ca="1" si="61"/>
        <v>#N/A</v>
      </c>
      <c r="E287" s="165">
        <f ca="1">Schedule!F302</f>
        <v>0</v>
      </c>
      <c r="F287" s="164" t="e">
        <f t="shared" ca="1" si="62"/>
        <v>#N/A</v>
      </c>
      <c r="G287" s="165">
        <f ca="1">Schedule!G302</f>
        <v>0</v>
      </c>
      <c r="H287" s="164" t="e">
        <f t="shared" ca="1" si="63"/>
        <v>#N/A</v>
      </c>
      <c r="I287" s="165">
        <f ca="1">Schedule!H302</f>
        <v>0</v>
      </c>
      <c r="J287" s="164" t="e">
        <f t="shared" ca="1" si="64"/>
        <v>#N/A</v>
      </c>
      <c r="K287" s="165">
        <f ca="1">Schedule!I302</f>
        <v>0</v>
      </c>
      <c r="L287" s="164" t="e">
        <f t="shared" ca="1" si="65"/>
        <v>#N/A</v>
      </c>
      <c r="M287" s="165">
        <f ca="1">Schedule!J302</f>
        <v>0</v>
      </c>
      <c r="N287" s="164" t="e">
        <f t="shared" ca="1" si="66"/>
        <v>#N/A</v>
      </c>
      <c r="O287" s="165">
        <f ca="1">Schedule!K302</f>
        <v>0</v>
      </c>
      <c r="P287" s="164" t="e">
        <f t="shared" ca="1" si="67"/>
        <v>#N/A</v>
      </c>
      <c r="Q287" s="165">
        <f ca="1">Schedule!L302</f>
        <v>0</v>
      </c>
      <c r="R287" s="164" t="e">
        <f t="shared" ca="1" si="68"/>
        <v>#N/A</v>
      </c>
      <c r="S287" s="165">
        <f ca="1">Schedule!M302</f>
        <v>0</v>
      </c>
      <c r="T287" s="164" t="e">
        <f t="shared" ca="1" si="69"/>
        <v>#N/A</v>
      </c>
      <c r="U287" s="165">
        <f ca="1">Schedule!N302</f>
        <v>0</v>
      </c>
      <c r="V287" s="164" t="e">
        <f t="shared" ca="1" si="70"/>
        <v>#N/A</v>
      </c>
      <c r="W287" s="165">
        <f ca="1">Schedule!O302</f>
        <v>0</v>
      </c>
      <c r="X287" s="164" t="e">
        <f t="shared" ca="1" si="71"/>
        <v>#N/A</v>
      </c>
      <c r="Y287" s="165">
        <f ca="1">Schedule!P302</f>
        <v>0</v>
      </c>
      <c r="Z287" s="164" t="e">
        <f t="shared" ca="1" si="72"/>
        <v>#N/A</v>
      </c>
      <c r="AA287" s="165">
        <f ca="1">Schedule!Q302</f>
        <v>0</v>
      </c>
      <c r="AB287" s="164" t="e">
        <f t="shared" ca="1" si="73"/>
        <v>#N/A</v>
      </c>
      <c r="AC287" s="165">
        <f ca="1">Schedule!R302</f>
        <v>0</v>
      </c>
      <c r="AD287" s="164" t="e">
        <f t="shared" ca="1" si="74"/>
        <v>#N/A</v>
      </c>
      <c r="AE287" s="165">
        <f ca="1">Schedule!S302</f>
        <v>0</v>
      </c>
    </row>
    <row r="288" spans="1:31" x14ac:dyDescent="0.2">
      <c r="A288" s="161" t="e">
        <f ca="1">IF(ISNA(Schedule!B303),NA(),Schedule!B303)</f>
        <v>#N/A</v>
      </c>
      <c r="B288" s="164" t="e">
        <f t="shared" ca="1" si="60"/>
        <v>#N/A</v>
      </c>
      <c r="C288" s="165">
        <f ca="1">Schedule!E303</f>
        <v>0</v>
      </c>
      <c r="D288" s="164" t="e">
        <f t="shared" ca="1" si="61"/>
        <v>#N/A</v>
      </c>
      <c r="E288" s="165">
        <f ca="1">Schedule!F303</f>
        <v>0</v>
      </c>
      <c r="F288" s="164" t="e">
        <f t="shared" ca="1" si="62"/>
        <v>#N/A</v>
      </c>
      <c r="G288" s="165">
        <f ca="1">Schedule!G303</f>
        <v>0</v>
      </c>
      <c r="H288" s="164" t="e">
        <f t="shared" ca="1" si="63"/>
        <v>#N/A</v>
      </c>
      <c r="I288" s="165">
        <f ca="1">Schedule!H303</f>
        <v>0</v>
      </c>
      <c r="J288" s="164" t="e">
        <f t="shared" ca="1" si="64"/>
        <v>#N/A</v>
      </c>
      <c r="K288" s="165">
        <f ca="1">Schedule!I303</f>
        <v>0</v>
      </c>
      <c r="L288" s="164" t="e">
        <f t="shared" ca="1" si="65"/>
        <v>#N/A</v>
      </c>
      <c r="M288" s="165">
        <f ca="1">Schedule!J303</f>
        <v>0</v>
      </c>
      <c r="N288" s="164" t="e">
        <f t="shared" ca="1" si="66"/>
        <v>#N/A</v>
      </c>
      <c r="O288" s="165">
        <f ca="1">Schedule!K303</f>
        <v>0</v>
      </c>
      <c r="P288" s="164" t="e">
        <f t="shared" ca="1" si="67"/>
        <v>#N/A</v>
      </c>
      <c r="Q288" s="165">
        <f ca="1">Schedule!L303</f>
        <v>0</v>
      </c>
      <c r="R288" s="164" t="e">
        <f t="shared" ca="1" si="68"/>
        <v>#N/A</v>
      </c>
      <c r="S288" s="165">
        <f ca="1">Schedule!M303</f>
        <v>0</v>
      </c>
      <c r="T288" s="164" t="e">
        <f t="shared" ca="1" si="69"/>
        <v>#N/A</v>
      </c>
      <c r="U288" s="165">
        <f ca="1">Schedule!N303</f>
        <v>0</v>
      </c>
      <c r="V288" s="164" t="e">
        <f t="shared" ca="1" si="70"/>
        <v>#N/A</v>
      </c>
      <c r="W288" s="165">
        <f ca="1">Schedule!O303</f>
        <v>0</v>
      </c>
      <c r="X288" s="164" t="e">
        <f t="shared" ca="1" si="71"/>
        <v>#N/A</v>
      </c>
      <c r="Y288" s="165">
        <f ca="1">Schedule!P303</f>
        <v>0</v>
      </c>
      <c r="Z288" s="164" t="e">
        <f t="shared" ca="1" si="72"/>
        <v>#N/A</v>
      </c>
      <c r="AA288" s="165">
        <f ca="1">Schedule!Q303</f>
        <v>0</v>
      </c>
      <c r="AB288" s="164" t="e">
        <f t="shared" ca="1" si="73"/>
        <v>#N/A</v>
      </c>
      <c r="AC288" s="165">
        <f ca="1">Schedule!R303</f>
        <v>0</v>
      </c>
      <c r="AD288" s="164" t="e">
        <f t="shared" ca="1" si="74"/>
        <v>#N/A</v>
      </c>
      <c r="AE288" s="165">
        <f ca="1">Schedule!S303</f>
        <v>0</v>
      </c>
    </row>
    <row r="289" spans="1:31" x14ac:dyDescent="0.2">
      <c r="A289" s="161" t="e">
        <f ca="1">IF(ISNA(Schedule!B304),NA(),Schedule!B304)</f>
        <v>#N/A</v>
      </c>
      <c r="B289" s="164" t="e">
        <f t="shared" ca="1" si="60"/>
        <v>#N/A</v>
      </c>
      <c r="C289" s="165">
        <f ca="1">Schedule!E304</f>
        <v>0</v>
      </c>
      <c r="D289" s="164" t="e">
        <f t="shared" ca="1" si="61"/>
        <v>#N/A</v>
      </c>
      <c r="E289" s="165">
        <f ca="1">Schedule!F304</f>
        <v>0</v>
      </c>
      <c r="F289" s="164" t="e">
        <f t="shared" ca="1" si="62"/>
        <v>#N/A</v>
      </c>
      <c r="G289" s="165">
        <f ca="1">Schedule!G304</f>
        <v>0</v>
      </c>
      <c r="H289" s="164" t="e">
        <f t="shared" ca="1" si="63"/>
        <v>#N/A</v>
      </c>
      <c r="I289" s="165">
        <f ca="1">Schedule!H304</f>
        <v>0</v>
      </c>
      <c r="J289" s="164" t="e">
        <f t="shared" ca="1" si="64"/>
        <v>#N/A</v>
      </c>
      <c r="K289" s="165">
        <f ca="1">Schedule!I304</f>
        <v>0</v>
      </c>
      <c r="L289" s="164" t="e">
        <f t="shared" ca="1" si="65"/>
        <v>#N/A</v>
      </c>
      <c r="M289" s="165">
        <f ca="1">Schedule!J304</f>
        <v>0</v>
      </c>
      <c r="N289" s="164" t="e">
        <f t="shared" ca="1" si="66"/>
        <v>#N/A</v>
      </c>
      <c r="O289" s="165">
        <f ca="1">Schedule!K304</f>
        <v>0</v>
      </c>
      <c r="P289" s="164" t="e">
        <f t="shared" ca="1" si="67"/>
        <v>#N/A</v>
      </c>
      <c r="Q289" s="165">
        <f ca="1">Schedule!L304</f>
        <v>0</v>
      </c>
      <c r="R289" s="164" t="e">
        <f t="shared" ca="1" si="68"/>
        <v>#N/A</v>
      </c>
      <c r="S289" s="165">
        <f ca="1">Schedule!M304</f>
        <v>0</v>
      </c>
      <c r="T289" s="164" t="e">
        <f t="shared" ca="1" si="69"/>
        <v>#N/A</v>
      </c>
      <c r="U289" s="165">
        <f ca="1">Schedule!N304</f>
        <v>0</v>
      </c>
      <c r="V289" s="164" t="e">
        <f t="shared" ca="1" si="70"/>
        <v>#N/A</v>
      </c>
      <c r="W289" s="165">
        <f ca="1">Schedule!O304</f>
        <v>0</v>
      </c>
      <c r="X289" s="164" t="e">
        <f t="shared" ca="1" si="71"/>
        <v>#N/A</v>
      </c>
      <c r="Y289" s="165">
        <f ca="1">Schedule!P304</f>
        <v>0</v>
      </c>
      <c r="Z289" s="164" t="e">
        <f t="shared" ca="1" si="72"/>
        <v>#N/A</v>
      </c>
      <c r="AA289" s="165">
        <f ca="1">Schedule!Q304</f>
        <v>0</v>
      </c>
      <c r="AB289" s="164" t="e">
        <f t="shared" ca="1" si="73"/>
        <v>#N/A</v>
      </c>
      <c r="AC289" s="165">
        <f ca="1">Schedule!R304</f>
        <v>0</v>
      </c>
      <c r="AD289" s="164" t="e">
        <f t="shared" ca="1" si="74"/>
        <v>#N/A</v>
      </c>
      <c r="AE289" s="165">
        <f ca="1">Schedule!S304</f>
        <v>0</v>
      </c>
    </row>
    <row r="290" spans="1:31" x14ac:dyDescent="0.2">
      <c r="A290" s="161" t="e">
        <f ca="1">IF(ISNA(Schedule!B305),NA(),Schedule!B305)</f>
        <v>#N/A</v>
      </c>
      <c r="B290" s="164" t="e">
        <f t="shared" ca="1" si="60"/>
        <v>#N/A</v>
      </c>
      <c r="C290" s="165">
        <f ca="1">Schedule!E305</f>
        <v>0</v>
      </c>
      <c r="D290" s="164" t="e">
        <f t="shared" ca="1" si="61"/>
        <v>#N/A</v>
      </c>
      <c r="E290" s="165">
        <f ca="1">Schedule!F305</f>
        <v>0</v>
      </c>
      <c r="F290" s="164" t="e">
        <f t="shared" ca="1" si="62"/>
        <v>#N/A</v>
      </c>
      <c r="G290" s="165">
        <f ca="1">Schedule!G305</f>
        <v>0</v>
      </c>
      <c r="H290" s="164" t="e">
        <f t="shared" ca="1" si="63"/>
        <v>#N/A</v>
      </c>
      <c r="I290" s="165">
        <f ca="1">Schedule!H305</f>
        <v>0</v>
      </c>
      <c r="J290" s="164" t="e">
        <f t="shared" ca="1" si="64"/>
        <v>#N/A</v>
      </c>
      <c r="K290" s="165">
        <f ca="1">Schedule!I305</f>
        <v>0</v>
      </c>
      <c r="L290" s="164" t="e">
        <f t="shared" ca="1" si="65"/>
        <v>#N/A</v>
      </c>
      <c r="M290" s="165">
        <f ca="1">Schedule!J305</f>
        <v>0</v>
      </c>
      <c r="N290" s="164" t="e">
        <f t="shared" ca="1" si="66"/>
        <v>#N/A</v>
      </c>
      <c r="O290" s="165">
        <f ca="1">Schedule!K305</f>
        <v>0</v>
      </c>
      <c r="P290" s="164" t="e">
        <f t="shared" ca="1" si="67"/>
        <v>#N/A</v>
      </c>
      <c r="Q290" s="165">
        <f ca="1">Schedule!L305</f>
        <v>0</v>
      </c>
      <c r="R290" s="164" t="e">
        <f t="shared" ca="1" si="68"/>
        <v>#N/A</v>
      </c>
      <c r="S290" s="165">
        <f ca="1">Schedule!M305</f>
        <v>0</v>
      </c>
      <c r="T290" s="164" t="e">
        <f t="shared" ca="1" si="69"/>
        <v>#N/A</v>
      </c>
      <c r="U290" s="165">
        <f ca="1">Schedule!N305</f>
        <v>0</v>
      </c>
      <c r="V290" s="164" t="e">
        <f t="shared" ca="1" si="70"/>
        <v>#N/A</v>
      </c>
      <c r="W290" s="165">
        <f ca="1">Schedule!O305</f>
        <v>0</v>
      </c>
      <c r="X290" s="164" t="e">
        <f t="shared" ca="1" si="71"/>
        <v>#N/A</v>
      </c>
      <c r="Y290" s="165">
        <f ca="1">Schedule!P305</f>
        <v>0</v>
      </c>
      <c r="Z290" s="164" t="e">
        <f t="shared" ca="1" si="72"/>
        <v>#N/A</v>
      </c>
      <c r="AA290" s="165">
        <f ca="1">Schedule!Q305</f>
        <v>0</v>
      </c>
      <c r="AB290" s="164" t="e">
        <f t="shared" ca="1" si="73"/>
        <v>#N/A</v>
      </c>
      <c r="AC290" s="165">
        <f ca="1">Schedule!R305</f>
        <v>0</v>
      </c>
      <c r="AD290" s="164" t="e">
        <f t="shared" ca="1" si="74"/>
        <v>#N/A</v>
      </c>
      <c r="AE290" s="165">
        <f ca="1">Schedule!S305</f>
        <v>0</v>
      </c>
    </row>
    <row r="291" spans="1:31" x14ac:dyDescent="0.2">
      <c r="A291" s="161" t="e">
        <f ca="1">IF(ISNA(Schedule!B306),NA(),Schedule!B306)</f>
        <v>#N/A</v>
      </c>
      <c r="B291" s="164" t="e">
        <f t="shared" ca="1" si="60"/>
        <v>#N/A</v>
      </c>
      <c r="C291" s="165">
        <f ca="1">Schedule!E306</f>
        <v>0</v>
      </c>
      <c r="D291" s="164" t="e">
        <f t="shared" ca="1" si="61"/>
        <v>#N/A</v>
      </c>
      <c r="E291" s="165">
        <f ca="1">Schedule!F306</f>
        <v>0</v>
      </c>
      <c r="F291" s="164" t="e">
        <f t="shared" ca="1" si="62"/>
        <v>#N/A</v>
      </c>
      <c r="G291" s="165">
        <f ca="1">Schedule!G306</f>
        <v>0</v>
      </c>
      <c r="H291" s="164" t="e">
        <f t="shared" ca="1" si="63"/>
        <v>#N/A</v>
      </c>
      <c r="I291" s="165">
        <f ca="1">Schedule!H306</f>
        <v>0</v>
      </c>
      <c r="J291" s="164" t="e">
        <f t="shared" ca="1" si="64"/>
        <v>#N/A</v>
      </c>
      <c r="K291" s="165">
        <f ca="1">Schedule!I306</f>
        <v>0</v>
      </c>
      <c r="L291" s="164" t="e">
        <f t="shared" ca="1" si="65"/>
        <v>#N/A</v>
      </c>
      <c r="M291" s="165">
        <f ca="1">Schedule!J306</f>
        <v>0</v>
      </c>
      <c r="N291" s="164" t="e">
        <f t="shared" ca="1" si="66"/>
        <v>#N/A</v>
      </c>
      <c r="O291" s="165">
        <f ca="1">Schedule!K306</f>
        <v>0</v>
      </c>
      <c r="P291" s="164" t="e">
        <f t="shared" ca="1" si="67"/>
        <v>#N/A</v>
      </c>
      <c r="Q291" s="165">
        <f ca="1">Schedule!L306</f>
        <v>0</v>
      </c>
      <c r="R291" s="164" t="e">
        <f t="shared" ca="1" si="68"/>
        <v>#N/A</v>
      </c>
      <c r="S291" s="165">
        <f ca="1">Schedule!M306</f>
        <v>0</v>
      </c>
      <c r="T291" s="164" t="e">
        <f t="shared" ca="1" si="69"/>
        <v>#N/A</v>
      </c>
      <c r="U291" s="165">
        <f ca="1">Schedule!N306</f>
        <v>0</v>
      </c>
      <c r="V291" s="164" t="e">
        <f t="shared" ca="1" si="70"/>
        <v>#N/A</v>
      </c>
      <c r="W291" s="165">
        <f ca="1">Schedule!O306</f>
        <v>0</v>
      </c>
      <c r="X291" s="164" t="e">
        <f t="shared" ca="1" si="71"/>
        <v>#N/A</v>
      </c>
      <c r="Y291" s="165">
        <f ca="1">Schedule!P306</f>
        <v>0</v>
      </c>
      <c r="Z291" s="164" t="e">
        <f t="shared" ca="1" si="72"/>
        <v>#N/A</v>
      </c>
      <c r="AA291" s="165">
        <f ca="1">Schedule!Q306</f>
        <v>0</v>
      </c>
      <c r="AB291" s="164" t="e">
        <f t="shared" ca="1" si="73"/>
        <v>#N/A</v>
      </c>
      <c r="AC291" s="165">
        <f ca="1">Schedule!R306</f>
        <v>0</v>
      </c>
      <c r="AD291" s="164" t="e">
        <f t="shared" ca="1" si="74"/>
        <v>#N/A</v>
      </c>
      <c r="AE291" s="165">
        <f ca="1">Schedule!S306</f>
        <v>0</v>
      </c>
    </row>
    <row r="292" spans="1:31" x14ac:dyDescent="0.2">
      <c r="A292" s="161" t="e">
        <f ca="1">IF(ISNA(Schedule!B307),NA(),Schedule!B307)</f>
        <v>#N/A</v>
      </c>
      <c r="B292" s="164" t="e">
        <f t="shared" ca="1" si="60"/>
        <v>#N/A</v>
      </c>
      <c r="C292" s="165">
        <f ca="1">Schedule!E307</f>
        <v>0</v>
      </c>
      <c r="D292" s="164" t="e">
        <f t="shared" ca="1" si="61"/>
        <v>#N/A</v>
      </c>
      <c r="E292" s="165">
        <f ca="1">Schedule!F307</f>
        <v>0</v>
      </c>
      <c r="F292" s="164" t="e">
        <f t="shared" ca="1" si="62"/>
        <v>#N/A</v>
      </c>
      <c r="G292" s="165">
        <f ca="1">Schedule!G307</f>
        <v>0</v>
      </c>
      <c r="H292" s="164" t="e">
        <f t="shared" ca="1" si="63"/>
        <v>#N/A</v>
      </c>
      <c r="I292" s="165">
        <f ca="1">Schedule!H307</f>
        <v>0</v>
      </c>
      <c r="J292" s="164" t="e">
        <f t="shared" ca="1" si="64"/>
        <v>#N/A</v>
      </c>
      <c r="K292" s="165">
        <f ca="1">Schedule!I307</f>
        <v>0</v>
      </c>
      <c r="L292" s="164" t="e">
        <f t="shared" ca="1" si="65"/>
        <v>#N/A</v>
      </c>
      <c r="M292" s="165">
        <f ca="1">Schedule!J307</f>
        <v>0</v>
      </c>
      <c r="N292" s="164" t="e">
        <f t="shared" ca="1" si="66"/>
        <v>#N/A</v>
      </c>
      <c r="O292" s="165">
        <f ca="1">Schedule!K307</f>
        <v>0</v>
      </c>
      <c r="P292" s="164" t="e">
        <f t="shared" ca="1" si="67"/>
        <v>#N/A</v>
      </c>
      <c r="Q292" s="165">
        <f ca="1">Schedule!L307</f>
        <v>0</v>
      </c>
      <c r="R292" s="164" t="e">
        <f t="shared" ca="1" si="68"/>
        <v>#N/A</v>
      </c>
      <c r="S292" s="165">
        <f ca="1">Schedule!M307</f>
        <v>0</v>
      </c>
      <c r="T292" s="164" t="e">
        <f t="shared" ca="1" si="69"/>
        <v>#N/A</v>
      </c>
      <c r="U292" s="165">
        <f ca="1">Schedule!N307</f>
        <v>0</v>
      </c>
      <c r="V292" s="164" t="e">
        <f t="shared" ca="1" si="70"/>
        <v>#N/A</v>
      </c>
      <c r="W292" s="165">
        <f ca="1">Schedule!O307</f>
        <v>0</v>
      </c>
      <c r="X292" s="164" t="e">
        <f t="shared" ca="1" si="71"/>
        <v>#N/A</v>
      </c>
      <c r="Y292" s="165">
        <f ca="1">Schedule!P307</f>
        <v>0</v>
      </c>
      <c r="Z292" s="164" t="e">
        <f t="shared" ca="1" si="72"/>
        <v>#N/A</v>
      </c>
      <c r="AA292" s="165">
        <f ca="1">Schedule!Q307</f>
        <v>0</v>
      </c>
      <c r="AB292" s="164" t="e">
        <f t="shared" ca="1" si="73"/>
        <v>#N/A</v>
      </c>
      <c r="AC292" s="165">
        <f ca="1">Schedule!R307</f>
        <v>0</v>
      </c>
      <c r="AD292" s="164" t="e">
        <f t="shared" ca="1" si="74"/>
        <v>#N/A</v>
      </c>
      <c r="AE292" s="165">
        <f ca="1">Schedule!S307</f>
        <v>0</v>
      </c>
    </row>
    <row r="293" spans="1:31" x14ac:dyDescent="0.2">
      <c r="A293" s="161" t="e">
        <f ca="1">IF(ISNA(Schedule!B308),NA(),Schedule!B308)</f>
        <v>#N/A</v>
      </c>
      <c r="B293" s="164" t="e">
        <f t="shared" ca="1" si="60"/>
        <v>#N/A</v>
      </c>
      <c r="C293" s="165">
        <f ca="1">Schedule!E308</f>
        <v>0</v>
      </c>
      <c r="D293" s="164" t="e">
        <f t="shared" ca="1" si="61"/>
        <v>#N/A</v>
      </c>
      <c r="E293" s="165">
        <f ca="1">Schedule!F308</f>
        <v>0</v>
      </c>
      <c r="F293" s="164" t="e">
        <f t="shared" ca="1" si="62"/>
        <v>#N/A</v>
      </c>
      <c r="G293" s="165">
        <f ca="1">Schedule!G308</f>
        <v>0</v>
      </c>
      <c r="H293" s="164" t="e">
        <f t="shared" ca="1" si="63"/>
        <v>#N/A</v>
      </c>
      <c r="I293" s="165">
        <f ca="1">Schedule!H308</f>
        <v>0</v>
      </c>
      <c r="J293" s="164" t="e">
        <f t="shared" ca="1" si="64"/>
        <v>#N/A</v>
      </c>
      <c r="K293" s="165">
        <f ca="1">Schedule!I308</f>
        <v>0</v>
      </c>
      <c r="L293" s="164" t="e">
        <f t="shared" ca="1" si="65"/>
        <v>#N/A</v>
      </c>
      <c r="M293" s="165">
        <f ca="1">Schedule!J308</f>
        <v>0</v>
      </c>
      <c r="N293" s="164" t="e">
        <f t="shared" ca="1" si="66"/>
        <v>#N/A</v>
      </c>
      <c r="O293" s="165">
        <f ca="1">Schedule!K308</f>
        <v>0</v>
      </c>
      <c r="P293" s="164" t="e">
        <f t="shared" ca="1" si="67"/>
        <v>#N/A</v>
      </c>
      <c r="Q293" s="165">
        <f ca="1">Schedule!L308</f>
        <v>0</v>
      </c>
      <c r="R293" s="164" t="e">
        <f t="shared" ca="1" si="68"/>
        <v>#N/A</v>
      </c>
      <c r="S293" s="165">
        <f ca="1">Schedule!M308</f>
        <v>0</v>
      </c>
      <c r="T293" s="164" t="e">
        <f t="shared" ca="1" si="69"/>
        <v>#N/A</v>
      </c>
      <c r="U293" s="165">
        <f ca="1">Schedule!N308</f>
        <v>0</v>
      </c>
      <c r="V293" s="164" t="e">
        <f t="shared" ca="1" si="70"/>
        <v>#N/A</v>
      </c>
      <c r="W293" s="165">
        <f ca="1">Schedule!O308</f>
        <v>0</v>
      </c>
      <c r="X293" s="164" t="e">
        <f t="shared" ca="1" si="71"/>
        <v>#N/A</v>
      </c>
      <c r="Y293" s="165">
        <f ca="1">Schedule!P308</f>
        <v>0</v>
      </c>
      <c r="Z293" s="164" t="e">
        <f t="shared" ca="1" si="72"/>
        <v>#N/A</v>
      </c>
      <c r="AA293" s="165">
        <f ca="1">Schedule!Q308</f>
        <v>0</v>
      </c>
      <c r="AB293" s="164" t="e">
        <f t="shared" ca="1" si="73"/>
        <v>#N/A</v>
      </c>
      <c r="AC293" s="165">
        <f ca="1">Schedule!R308</f>
        <v>0</v>
      </c>
      <c r="AD293" s="164" t="e">
        <f t="shared" ca="1" si="74"/>
        <v>#N/A</v>
      </c>
      <c r="AE293" s="165">
        <f ca="1">Schedule!S308</f>
        <v>0</v>
      </c>
    </row>
    <row r="294" spans="1:31" x14ac:dyDescent="0.2">
      <c r="A294" s="161" t="e">
        <f ca="1">IF(ISNA(Schedule!B309),NA(),Schedule!B309)</f>
        <v>#N/A</v>
      </c>
      <c r="B294" s="164" t="e">
        <f t="shared" ca="1" si="60"/>
        <v>#N/A</v>
      </c>
      <c r="C294" s="165">
        <f ca="1">Schedule!E309</f>
        <v>0</v>
      </c>
      <c r="D294" s="164" t="e">
        <f t="shared" ca="1" si="61"/>
        <v>#N/A</v>
      </c>
      <c r="E294" s="165">
        <f ca="1">Schedule!F309</f>
        <v>0</v>
      </c>
      <c r="F294" s="164" t="e">
        <f t="shared" ca="1" si="62"/>
        <v>#N/A</v>
      </c>
      <c r="G294" s="165">
        <f ca="1">Schedule!G309</f>
        <v>0</v>
      </c>
      <c r="H294" s="164" t="e">
        <f t="shared" ca="1" si="63"/>
        <v>#N/A</v>
      </c>
      <c r="I294" s="165">
        <f ca="1">Schedule!H309</f>
        <v>0</v>
      </c>
      <c r="J294" s="164" t="e">
        <f t="shared" ca="1" si="64"/>
        <v>#N/A</v>
      </c>
      <c r="K294" s="165">
        <f ca="1">Schedule!I309</f>
        <v>0</v>
      </c>
      <c r="L294" s="164" t="e">
        <f t="shared" ca="1" si="65"/>
        <v>#N/A</v>
      </c>
      <c r="M294" s="165">
        <f ca="1">Schedule!J309</f>
        <v>0</v>
      </c>
      <c r="N294" s="164" t="e">
        <f t="shared" ca="1" si="66"/>
        <v>#N/A</v>
      </c>
      <c r="O294" s="165">
        <f ca="1">Schedule!K309</f>
        <v>0</v>
      </c>
      <c r="P294" s="164" t="e">
        <f t="shared" ca="1" si="67"/>
        <v>#N/A</v>
      </c>
      <c r="Q294" s="165">
        <f ca="1">Schedule!L309</f>
        <v>0</v>
      </c>
      <c r="R294" s="164" t="e">
        <f t="shared" ca="1" si="68"/>
        <v>#N/A</v>
      </c>
      <c r="S294" s="165">
        <f ca="1">Schedule!M309</f>
        <v>0</v>
      </c>
      <c r="T294" s="164" t="e">
        <f t="shared" ca="1" si="69"/>
        <v>#N/A</v>
      </c>
      <c r="U294" s="165">
        <f ca="1">Schedule!N309</f>
        <v>0</v>
      </c>
      <c r="V294" s="164" t="e">
        <f t="shared" ca="1" si="70"/>
        <v>#N/A</v>
      </c>
      <c r="W294" s="165">
        <f ca="1">Schedule!O309</f>
        <v>0</v>
      </c>
      <c r="X294" s="164" t="e">
        <f t="shared" ca="1" si="71"/>
        <v>#N/A</v>
      </c>
      <c r="Y294" s="165">
        <f ca="1">Schedule!P309</f>
        <v>0</v>
      </c>
      <c r="Z294" s="164" t="e">
        <f t="shared" ca="1" si="72"/>
        <v>#N/A</v>
      </c>
      <c r="AA294" s="165">
        <f ca="1">Schedule!Q309</f>
        <v>0</v>
      </c>
      <c r="AB294" s="164" t="e">
        <f t="shared" ca="1" si="73"/>
        <v>#N/A</v>
      </c>
      <c r="AC294" s="165">
        <f ca="1">Schedule!R309</f>
        <v>0</v>
      </c>
      <c r="AD294" s="164" t="e">
        <f t="shared" ca="1" si="74"/>
        <v>#N/A</v>
      </c>
      <c r="AE294" s="165">
        <f ca="1">Schedule!S309</f>
        <v>0</v>
      </c>
    </row>
    <row r="295" spans="1:31" x14ac:dyDescent="0.2">
      <c r="A295" s="161" t="e">
        <f ca="1">IF(ISNA(Schedule!B310),NA(),Schedule!B310)</f>
        <v>#N/A</v>
      </c>
      <c r="B295" s="164" t="e">
        <f t="shared" ca="1" si="60"/>
        <v>#N/A</v>
      </c>
      <c r="C295" s="165">
        <f ca="1">Schedule!E310</f>
        <v>0</v>
      </c>
      <c r="D295" s="164" t="e">
        <f t="shared" ca="1" si="61"/>
        <v>#N/A</v>
      </c>
      <c r="E295" s="165">
        <f ca="1">Schedule!F310</f>
        <v>0</v>
      </c>
      <c r="F295" s="164" t="e">
        <f t="shared" ca="1" si="62"/>
        <v>#N/A</v>
      </c>
      <c r="G295" s="165">
        <f ca="1">Schedule!G310</f>
        <v>0</v>
      </c>
      <c r="H295" s="164" t="e">
        <f t="shared" ca="1" si="63"/>
        <v>#N/A</v>
      </c>
      <c r="I295" s="165">
        <f ca="1">Schedule!H310</f>
        <v>0</v>
      </c>
      <c r="J295" s="164" t="e">
        <f t="shared" ca="1" si="64"/>
        <v>#N/A</v>
      </c>
      <c r="K295" s="165">
        <f ca="1">Schedule!I310</f>
        <v>0</v>
      </c>
      <c r="L295" s="164" t="e">
        <f t="shared" ca="1" si="65"/>
        <v>#N/A</v>
      </c>
      <c r="M295" s="165">
        <f ca="1">Schedule!J310</f>
        <v>0</v>
      </c>
      <c r="N295" s="164" t="e">
        <f t="shared" ca="1" si="66"/>
        <v>#N/A</v>
      </c>
      <c r="O295" s="165">
        <f ca="1">Schedule!K310</f>
        <v>0</v>
      </c>
      <c r="P295" s="164" t="e">
        <f t="shared" ca="1" si="67"/>
        <v>#N/A</v>
      </c>
      <c r="Q295" s="165">
        <f ca="1">Schedule!L310</f>
        <v>0</v>
      </c>
      <c r="R295" s="164" t="e">
        <f t="shared" ca="1" si="68"/>
        <v>#N/A</v>
      </c>
      <c r="S295" s="165">
        <f ca="1">Schedule!M310</f>
        <v>0</v>
      </c>
      <c r="T295" s="164" t="e">
        <f t="shared" ca="1" si="69"/>
        <v>#N/A</v>
      </c>
      <c r="U295" s="165">
        <f ca="1">Schedule!N310</f>
        <v>0</v>
      </c>
      <c r="V295" s="164" t="e">
        <f t="shared" ca="1" si="70"/>
        <v>#N/A</v>
      </c>
      <c r="W295" s="165">
        <f ca="1">Schedule!O310</f>
        <v>0</v>
      </c>
      <c r="X295" s="164" t="e">
        <f t="shared" ca="1" si="71"/>
        <v>#N/A</v>
      </c>
      <c r="Y295" s="165">
        <f ca="1">Schedule!P310</f>
        <v>0</v>
      </c>
      <c r="Z295" s="164" t="e">
        <f t="shared" ca="1" si="72"/>
        <v>#N/A</v>
      </c>
      <c r="AA295" s="165">
        <f ca="1">Schedule!Q310</f>
        <v>0</v>
      </c>
      <c r="AB295" s="164" t="e">
        <f t="shared" ca="1" si="73"/>
        <v>#N/A</v>
      </c>
      <c r="AC295" s="165">
        <f ca="1">Schedule!R310</f>
        <v>0</v>
      </c>
      <c r="AD295" s="164" t="e">
        <f t="shared" ca="1" si="74"/>
        <v>#N/A</v>
      </c>
      <c r="AE295" s="165">
        <f ca="1">Schedule!S310</f>
        <v>0</v>
      </c>
    </row>
    <row r="296" spans="1:31" x14ac:dyDescent="0.2">
      <c r="A296" s="161" t="e">
        <f ca="1">IF(ISNA(Schedule!B311),NA(),Schedule!B311)</f>
        <v>#N/A</v>
      </c>
      <c r="B296" s="164" t="e">
        <f t="shared" ca="1" si="60"/>
        <v>#N/A</v>
      </c>
      <c r="C296" s="165">
        <f ca="1">Schedule!E311</f>
        <v>0</v>
      </c>
      <c r="D296" s="164" t="e">
        <f t="shared" ca="1" si="61"/>
        <v>#N/A</v>
      </c>
      <c r="E296" s="165">
        <f ca="1">Schedule!F311</f>
        <v>0</v>
      </c>
      <c r="F296" s="164" t="e">
        <f t="shared" ca="1" si="62"/>
        <v>#N/A</v>
      </c>
      <c r="G296" s="165">
        <f ca="1">Schedule!G311</f>
        <v>0</v>
      </c>
      <c r="H296" s="164" t="e">
        <f t="shared" ca="1" si="63"/>
        <v>#N/A</v>
      </c>
      <c r="I296" s="165">
        <f ca="1">Schedule!H311</f>
        <v>0</v>
      </c>
      <c r="J296" s="164" t="e">
        <f t="shared" ca="1" si="64"/>
        <v>#N/A</v>
      </c>
      <c r="K296" s="165">
        <f ca="1">Schedule!I311</f>
        <v>0</v>
      </c>
      <c r="L296" s="164" t="e">
        <f t="shared" ca="1" si="65"/>
        <v>#N/A</v>
      </c>
      <c r="M296" s="165">
        <f ca="1">Schedule!J311</f>
        <v>0</v>
      </c>
      <c r="N296" s="164" t="e">
        <f t="shared" ca="1" si="66"/>
        <v>#N/A</v>
      </c>
      <c r="O296" s="165">
        <f ca="1">Schedule!K311</f>
        <v>0</v>
      </c>
      <c r="P296" s="164" t="e">
        <f t="shared" ca="1" si="67"/>
        <v>#N/A</v>
      </c>
      <c r="Q296" s="165">
        <f ca="1">Schedule!L311</f>
        <v>0</v>
      </c>
      <c r="R296" s="164" t="e">
        <f t="shared" ca="1" si="68"/>
        <v>#N/A</v>
      </c>
      <c r="S296" s="165">
        <f ca="1">Schedule!M311</f>
        <v>0</v>
      </c>
      <c r="T296" s="164" t="e">
        <f t="shared" ca="1" si="69"/>
        <v>#N/A</v>
      </c>
      <c r="U296" s="165">
        <f ca="1">Schedule!N311</f>
        <v>0</v>
      </c>
      <c r="V296" s="164" t="e">
        <f t="shared" ca="1" si="70"/>
        <v>#N/A</v>
      </c>
      <c r="W296" s="165">
        <f ca="1">Schedule!O311</f>
        <v>0</v>
      </c>
      <c r="X296" s="164" t="e">
        <f t="shared" ca="1" si="71"/>
        <v>#N/A</v>
      </c>
      <c r="Y296" s="165">
        <f ca="1">Schedule!P311</f>
        <v>0</v>
      </c>
      <c r="Z296" s="164" t="e">
        <f t="shared" ca="1" si="72"/>
        <v>#N/A</v>
      </c>
      <c r="AA296" s="165">
        <f ca="1">Schedule!Q311</f>
        <v>0</v>
      </c>
      <c r="AB296" s="164" t="e">
        <f t="shared" ca="1" si="73"/>
        <v>#N/A</v>
      </c>
      <c r="AC296" s="165">
        <f ca="1">Schedule!R311</f>
        <v>0</v>
      </c>
      <c r="AD296" s="164" t="e">
        <f t="shared" ca="1" si="74"/>
        <v>#N/A</v>
      </c>
      <c r="AE296" s="165">
        <f ca="1">Schedule!S311</f>
        <v>0</v>
      </c>
    </row>
    <row r="297" spans="1:31" x14ac:dyDescent="0.2">
      <c r="A297" s="161" t="e">
        <f ca="1">IF(ISNA(Schedule!B312),NA(),Schedule!B312)</f>
        <v>#N/A</v>
      </c>
      <c r="B297" s="164" t="e">
        <f t="shared" ca="1" si="60"/>
        <v>#N/A</v>
      </c>
      <c r="C297" s="165">
        <f ca="1">Schedule!E312</f>
        <v>0</v>
      </c>
      <c r="D297" s="164" t="e">
        <f t="shared" ca="1" si="61"/>
        <v>#N/A</v>
      </c>
      <c r="E297" s="165">
        <f ca="1">Schedule!F312</f>
        <v>0</v>
      </c>
      <c r="F297" s="164" t="e">
        <f t="shared" ca="1" si="62"/>
        <v>#N/A</v>
      </c>
      <c r="G297" s="165">
        <f ca="1">Schedule!G312</f>
        <v>0</v>
      </c>
      <c r="H297" s="164" t="e">
        <f t="shared" ca="1" si="63"/>
        <v>#N/A</v>
      </c>
      <c r="I297" s="165">
        <f ca="1">Schedule!H312</f>
        <v>0</v>
      </c>
      <c r="J297" s="164" t="e">
        <f t="shared" ca="1" si="64"/>
        <v>#N/A</v>
      </c>
      <c r="K297" s="165">
        <f ca="1">Schedule!I312</f>
        <v>0</v>
      </c>
      <c r="L297" s="164" t="e">
        <f t="shared" ca="1" si="65"/>
        <v>#N/A</v>
      </c>
      <c r="M297" s="165">
        <f ca="1">Schedule!J312</f>
        <v>0</v>
      </c>
      <c r="N297" s="164" t="e">
        <f t="shared" ca="1" si="66"/>
        <v>#N/A</v>
      </c>
      <c r="O297" s="165">
        <f ca="1">Schedule!K312</f>
        <v>0</v>
      </c>
      <c r="P297" s="164" t="e">
        <f t="shared" ca="1" si="67"/>
        <v>#N/A</v>
      </c>
      <c r="Q297" s="165">
        <f ca="1">Schedule!L312</f>
        <v>0</v>
      </c>
      <c r="R297" s="164" t="e">
        <f t="shared" ca="1" si="68"/>
        <v>#N/A</v>
      </c>
      <c r="S297" s="165">
        <f ca="1">Schedule!M312</f>
        <v>0</v>
      </c>
      <c r="T297" s="164" t="e">
        <f t="shared" ca="1" si="69"/>
        <v>#N/A</v>
      </c>
      <c r="U297" s="165">
        <f ca="1">Schedule!N312</f>
        <v>0</v>
      </c>
      <c r="V297" s="164" t="e">
        <f t="shared" ca="1" si="70"/>
        <v>#N/A</v>
      </c>
      <c r="W297" s="165">
        <f ca="1">Schedule!O312</f>
        <v>0</v>
      </c>
      <c r="X297" s="164" t="e">
        <f t="shared" ca="1" si="71"/>
        <v>#N/A</v>
      </c>
      <c r="Y297" s="165">
        <f ca="1">Schedule!P312</f>
        <v>0</v>
      </c>
      <c r="Z297" s="164" t="e">
        <f t="shared" ca="1" si="72"/>
        <v>#N/A</v>
      </c>
      <c r="AA297" s="165">
        <f ca="1">Schedule!Q312</f>
        <v>0</v>
      </c>
      <c r="AB297" s="164" t="e">
        <f t="shared" ca="1" si="73"/>
        <v>#N/A</v>
      </c>
      <c r="AC297" s="165">
        <f ca="1">Schedule!R312</f>
        <v>0</v>
      </c>
      <c r="AD297" s="164" t="e">
        <f t="shared" ca="1" si="74"/>
        <v>#N/A</v>
      </c>
      <c r="AE297" s="165">
        <f ca="1">Schedule!S312</f>
        <v>0</v>
      </c>
    </row>
    <row r="298" spans="1:31" x14ac:dyDescent="0.2">
      <c r="A298" s="161" t="e">
        <f ca="1">IF(ISNA(Schedule!B313),NA(),Schedule!B313)</f>
        <v>#N/A</v>
      </c>
      <c r="B298" s="164" t="e">
        <f t="shared" ca="1" si="60"/>
        <v>#N/A</v>
      </c>
      <c r="C298" s="165">
        <f ca="1">Schedule!E313</f>
        <v>0</v>
      </c>
      <c r="D298" s="164" t="e">
        <f t="shared" ca="1" si="61"/>
        <v>#N/A</v>
      </c>
      <c r="E298" s="165">
        <f ca="1">Schedule!F313</f>
        <v>0</v>
      </c>
      <c r="F298" s="164" t="e">
        <f t="shared" ca="1" si="62"/>
        <v>#N/A</v>
      </c>
      <c r="G298" s="165">
        <f ca="1">Schedule!G313</f>
        <v>0</v>
      </c>
      <c r="H298" s="164" t="e">
        <f t="shared" ca="1" si="63"/>
        <v>#N/A</v>
      </c>
      <c r="I298" s="165">
        <f ca="1">Schedule!H313</f>
        <v>0</v>
      </c>
      <c r="J298" s="164" t="e">
        <f t="shared" ca="1" si="64"/>
        <v>#N/A</v>
      </c>
      <c r="K298" s="165">
        <f ca="1">Schedule!I313</f>
        <v>0</v>
      </c>
      <c r="L298" s="164" t="e">
        <f t="shared" ca="1" si="65"/>
        <v>#N/A</v>
      </c>
      <c r="M298" s="165">
        <f ca="1">Schedule!J313</f>
        <v>0</v>
      </c>
      <c r="N298" s="164" t="e">
        <f t="shared" ca="1" si="66"/>
        <v>#N/A</v>
      </c>
      <c r="O298" s="165">
        <f ca="1">Schedule!K313</f>
        <v>0</v>
      </c>
      <c r="P298" s="164" t="e">
        <f t="shared" ca="1" si="67"/>
        <v>#N/A</v>
      </c>
      <c r="Q298" s="165">
        <f ca="1">Schedule!L313</f>
        <v>0</v>
      </c>
      <c r="R298" s="164" t="e">
        <f t="shared" ca="1" si="68"/>
        <v>#N/A</v>
      </c>
      <c r="S298" s="165">
        <f ca="1">Schedule!M313</f>
        <v>0</v>
      </c>
      <c r="T298" s="164" t="e">
        <f t="shared" ca="1" si="69"/>
        <v>#N/A</v>
      </c>
      <c r="U298" s="165">
        <f ca="1">Schedule!N313</f>
        <v>0</v>
      </c>
      <c r="V298" s="164" t="e">
        <f t="shared" ca="1" si="70"/>
        <v>#N/A</v>
      </c>
      <c r="W298" s="165">
        <f ca="1">Schedule!O313</f>
        <v>0</v>
      </c>
      <c r="X298" s="164" t="e">
        <f t="shared" ca="1" si="71"/>
        <v>#N/A</v>
      </c>
      <c r="Y298" s="165">
        <f ca="1">Schedule!P313</f>
        <v>0</v>
      </c>
      <c r="Z298" s="164" t="e">
        <f t="shared" ca="1" si="72"/>
        <v>#N/A</v>
      </c>
      <c r="AA298" s="165">
        <f ca="1">Schedule!Q313</f>
        <v>0</v>
      </c>
      <c r="AB298" s="164" t="e">
        <f t="shared" ca="1" si="73"/>
        <v>#N/A</v>
      </c>
      <c r="AC298" s="165">
        <f ca="1">Schedule!R313</f>
        <v>0</v>
      </c>
      <c r="AD298" s="164" t="e">
        <f t="shared" ca="1" si="74"/>
        <v>#N/A</v>
      </c>
      <c r="AE298" s="165">
        <f ca="1">Schedule!S313</f>
        <v>0</v>
      </c>
    </row>
    <row r="299" spans="1:31" x14ac:dyDescent="0.2">
      <c r="A299" s="161" t="e">
        <f ca="1">IF(ISNA(Schedule!B314),NA(),Schedule!B314)</f>
        <v>#N/A</v>
      </c>
      <c r="B299" s="164" t="e">
        <f t="shared" ca="1" si="60"/>
        <v>#N/A</v>
      </c>
      <c r="C299" s="165">
        <f ca="1">Schedule!E314</f>
        <v>0</v>
      </c>
      <c r="D299" s="164" t="e">
        <f t="shared" ca="1" si="61"/>
        <v>#N/A</v>
      </c>
      <c r="E299" s="165">
        <f ca="1">Schedule!F314</f>
        <v>0</v>
      </c>
      <c r="F299" s="164" t="e">
        <f t="shared" ca="1" si="62"/>
        <v>#N/A</v>
      </c>
      <c r="G299" s="165">
        <f ca="1">Schedule!G314</f>
        <v>0</v>
      </c>
      <c r="H299" s="164" t="e">
        <f t="shared" ca="1" si="63"/>
        <v>#N/A</v>
      </c>
      <c r="I299" s="165">
        <f ca="1">Schedule!H314</f>
        <v>0</v>
      </c>
      <c r="J299" s="164" t="e">
        <f t="shared" ca="1" si="64"/>
        <v>#N/A</v>
      </c>
      <c r="K299" s="165">
        <f ca="1">Schedule!I314</f>
        <v>0</v>
      </c>
      <c r="L299" s="164" t="e">
        <f t="shared" ca="1" si="65"/>
        <v>#N/A</v>
      </c>
      <c r="M299" s="165">
        <f ca="1">Schedule!J314</f>
        <v>0</v>
      </c>
      <c r="N299" s="164" t="e">
        <f t="shared" ca="1" si="66"/>
        <v>#N/A</v>
      </c>
      <c r="O299" s="165">
        <f ca="1">Schedule!K314</f>
        <v>0</v>
      </c>
      <c r="P299" s="164" t="e">
        <f t="shared" ca="1" si="67"/>
        <v>#N/A</v>
      </c>
      <c r="Q299" s="165">
        <f ca="1">Schedule!L314</f>
        <v>0</v>
      </c>
      <c r="R299" s="164" t="e">
        <f t="shared" ca="1" si="68"/>
        <v>#N/A</v>
      </c>
      <c r="S299" s="165">
        <f ca="1">Schedule!M314</f>
        <v>0</v>
      </c>
      <c r="T299" s="164" t="e">
        <f t="shared" ca="1" si="69"/>
        <v>#N/A</v>
      </c>
      <c r="U299" s="165">
        <f ca="1">Schedule!N314</f>
        <v>0</v>
      </c>
      <c r="V299" s="164" t="e">
        <f t="shared" ca="1" si="70"/>
        <v>#N/A</v>
      </c>
      <c r="W299" s="165">
        <f ca="1">Schedule!O314</f>
        <v>0</v>
      </c>
      <c r="X299" s="164" t="e">
        <f t="shared" ca="1" si="71"/>
        <v>#N/A</v>
      </c>
      <c r="Y299" s="165">
        <f ca="1">Schedule!P314</f>
        <v>0</v>
      </c>
      <c r="Z299" s="164" t="e">
        <f t="shared" ca="1" si="72"/>
        <v>#N/A</v>
      </c>
      <c r="AA299" s="165">
        <f ca="1">Schedule!Q314</f>
        <v>0</v>
      </c>
      <c r="AB299" s="164" t="e">
        <f t="shared" ca="1" si="73"/>
        <v>#N/A</v>
      </c>
      <c r="AC299" s="165">
        <f ca="1">Schedule!R314</f>
        <v>0</v>
      </c>
      <c r="AD299" s="164" t="e">
        <f t="shared" ca="1" si="74"/>
        <v>#N/A</v>
      </c>
      <c r="AE299" s="165">
        <f ca="1">Schedule!S314</f>
        <v>0</v>
      </c>
    </row>
    <row r="300" spans="1:31" x14ac:dyDescent="0.2">
      <c r="A300" s="161" t="e">
        <f ca="1">IF(ISNA(Schedule!B315),NA(),Schedule!B315)</f>
        <v>#N/A</v>
      </c>
      <c r="B300" s="164" t="e">
        <f t="shared" ca="1" si="60"/>
        <v>#N/A</v>
      </c>
      <c r="C300" s="165">
        <f ca="1">Schedule!E315</f>
        <v>0</v>
      </c>
      <c r="D300" s="164" t="e">
        <f t="shared" ca="1" si="61"/>
        <v>#N/A</v>
      </c>
      <c r="E300" s="165">
        <f ca="1">Schedule!F315</f>
        <v>0</v>
      </c>
      <c r="F300" s="164" t="e">
        <f t="shared" ca="1" si="62"/>
        <v>#N/A</v>
      </c>
      <c r="G300" s="165">
        <f ca="1">Schedule!G315</f>
        <v>0</v>
      </c>
      <c r="H300" s="164" t="e">
        <f t="shared" ca="1" si="63"/>
        <v>#N/A</v>
      </c>
      <c r="I300" s="165">
        <f ca="1">Schedule!H315</f>
        <v>0</v>
      </c>
      <c r="J300" s="164" t="e">
        <f t="shared" ca="1" si="64"/>
        <v>#N/A</v>
      </c>
      <c r="K300" s="165">
        <f ca="1">Schedule!I315</f>
        <v>0</v>
      </c>
      <c r="L300" s="164" t="e">
        <f t="shared" ca="1" si="65"/>
        <v>#N/A</v>
      </c>
      <c r="M300" s="165">
        <f ca="1">Schedule!J315</f>
        <v>0</v>
      </c>
      <c r="N300" s="164" t="e">
        <f t="shared" ca="1" si="66"/>
        <v>#N/A</v>
      </c>
      <c r="O300" s="165">
        <f ca="1">Schedule!K315</f>
        <v>0</v>
      </c>
      <c r="P300" s="164" t="e">
        <f t="shared" ca="1" si="67"/>
        <v>#N/A</v>
      </c>
      <c r="Q300" s="165">
        <f ca="1">Schedule!L315</f>
        <v>0</v>
      </c>
      <c r="R300" s="164" t="e">
        <f t="shared" ca="1" si="68"/>
        <v>#N/A</v>
      </c>
      <c r="S300" s="165">
        <f ca="1">Schedule!M315</f>
        <v>0</v>
      </c>
      <c r="T300" s="164" t="e">
        <f t="shared" ca="1" si="69"/>
        <v>#N/A</v>
      </c>
      <c r="U300" s="165">
        <f ca="1">Schedule!N315</f>
        <v>0</v>
      </c>
      <c r="V300" s="164" t="e">
        <f t="shared" ca="1" si="70"/>
        <v>#N/A</v>
      </c>
      <c r="W300" s="165">
        <f ca="1">Schedule!O315</f>
        <v>0</v>
      </c>
      <c r="X300" s="164" t="e">
        <f t="shared" ca="1" si="71"/>
        <v>#N/A</v>
      </c>
      <c r="Y300" s="165">
        <f ca="1">Schedule!P315</f>
        <v>0</v>
      </c>
      <c r="Z300" s="164" t="e">
        <f t="shared" ca="1" si="72"/>
        <v>#N/A</v>
      </c>
      <c r="AA300" s="165">
        <f ca="1">Schedule!Q315</f>
        <v>0</v>
      </c>
      <c r="AB300" s="164" t="e">
        <f t="shared" ca="1" si="73"/>
        <v>#N/A</v>
      </c>
      <c r="AC300" s="165">
        <f ca="1">Schedule!R315</f>
        <v>0</v>
      </c>
      <c r="AD300" s="164" t="e">
        <f t="shared" ca="1" si="74"/>
        <v>#N/A</v>
      </c>
      <c r="AE300" s="165">
        <f ca="1">Schedule!S315</f>
        <v>0</v>
      </c>
    </row>
    <row r="301" spans="1:31" x14ac:dyDescent="0.2">
      <c r="A301" s="161" t="e">
        <f ca="1">IF(ISNA(Schedule!B316),NA(),Schedule!B316)</f>
        <v>#N/A</v>
      </c>
      <c r="B301" s="164" t="e">
        <f t="shared" ca="1" si="60"/>
        <v>#N/A</v>
      </c>
      <c r="C301" s="165">
        <f ca="1">Schedule!E316</f>
        <v>0</v>
      </c>
      <c r="D301" s="164" t="e">
        <f t="shared" ca="1" si="61"/>
        <v>#N/A</v>
      </c>
      <c r="E301" s="165">
        <f ca="1">Schedule!F316</f>
        <v>0</v>
      </c>
      <c r="F301" s="164" t="e">
        <f t="shared" ca="1" si="62"/>
        <v>#N/A</v>
      </c>
      <c r="G301" s="165">
        <f ca="1">Schedule!G316</f>
        <v>0</v>
      </c>
      <c r="H301" s="164" t="e">
        <f t="shared" ca="1" si="63"/>
        <v>#N/A</v>
      </c>
      <c r="I301" s="165">
        <f ca="1">Schedule!H316</f>
        <v>0</v>
      </c>
      <c r="J301" s="164" t="e">
        <f t="shared" ca="1" si="64"/>
        <v>#N/A</v>
      </c>
      <c r="K301" s="165">
        <f ca="1">Schedule!I316</f>
        <v>0</v>
      </c>
      <c r="L301" s="164" t="e">
        <f t="shared" ca="1" si="65"/>
        <v>#N/A</v>
      </c>
      <c r="M301" s="165">
        <f ca="1">Schedule!J316</f>
        <v>0</v>
      </c>
      <c r="N301" s="164" t="e">
        <f t="shared" ca="1" si="66"/>
        <v>#N/A</v>
      </c>
      <c r="O301" s="165">
        <f ca="1">Schedule!K316</f>
        <v>0</v>
      </c>
      <c r="P301" s="164" t="e">
        <f t="shared" ca="1" si="67"/>
        <v>#N/A</v>
      </c>
      <c r="Q301" s="165">
        <f ca="1">Schedule!L316</f>
        <v>0</v>
      </c>
      <c r="R301" s="164" t="e">
        <f t="shared" ca="1" si="68"/>
        <v>#N/A</v>
      </c>
      <c r="S301" s="165">
        <f ca="1">Schedule!M316</f>
        <v>0</v>
      </c>
      <c r="T301" s="164" t="e">
        <f t="shared" ca="1" si="69"/>
        <v>#N/A</v>
      </c>
      <c r="U301" s="165">
        <f ca="1">Schedule!N316</f>
        <v>0</v>
      </c>
      <c r="V301" s="164" t="e">
        <f t="shared" ca="1" si="70"/>
        <v>#N/A</v>
      </c>
      <c r="W301" s="165">
        <f ca="1">Schedule!O316</f>
        <v>0</v>
      </c>
      <c r="X301" s="164" t="e">
        <f t="shared" ca="1" si="71"/>
        <v>#N/A</v>
      </c>
      <c r="Y301" s="165">
        <f ca="1">Schedule!P316</f>
        <v>0</v>
      </c>
      <c r="Z301" s="164" t="e">
        <f t="shared" ca="1" si="72"/>
        <v>#N/A</v>
      </c>
      <c r="AA301" s="165">
        <f ca="1">Schedule!Q316</f>
        <v>0</v>
      </c>
      <c r="AB301" s="164" t="e">
        <f t="shared" ca="1" si="73"/>
        <v>#N/A</v>
      </c>
      <c r="AC301" s="165">
        <f ca="1">Schedule!R316</f>
        <v>0</v>
      </c>
      <c r="AD301" s="164" t="e">
        <f t="shared" ca="1" si="74"/>
        <v>#N/A</v>
      </c>
      <c r="AE301" s="165">
        <f ca="1">Schedule!S316</f>
        <v>0</v>
      </c>
    </row>
    <row r="302" spans="1:31" x14ac:dyDescent="0.2">
      <c r="A302" s="161" t="e">
        <f ca="1">IF(ISNA(Schedule!B317),NA(),Schedule!B317)</f>
        <v>#N/A</v>
      </c>
      <c r="B302" s="164" t="e">
        <f t="shared" ca="1" si="60"/>
        <v>#N/A</v>
      </c>
      <c r="C302" s="165">
        <f ca="1">Schedule!E317</f>
        <v>0</v>
      </c>
      <c r="D302" s="164" t="e">
        <f t="shared" ca="1" si="61"/>
        <v>#N/A</v>
      </c>
      <c r="E302" s="165">
        <f ca="1">Schedule!F317</f>
        <v>0</v>
      </c>
      <c r="F302" s="164" t="e">
        <f t="shared" ca="1" si="62"/>
        <v>#N/A</v>
      </c>
      <c r="G302" s="165">
        <f ca="1">Schedule!G317</f>
        <v>0</v>
      </c>
      <c r="H302" s="164" t="e">
        <f t="shared" ca="1" si="63"/>
        <v>#N/A</v>
      </c>
      <c r="I302" s="165">
        <f ca="1">Schedule!H317</f>
        <v>0</v>
      </c>
      <c r="J302" s="164" t="e">
        <f t="shared" ca="1" si="64"/>
        <v>#N/A</v>
      </c>
      <c r="K302" s="165">
        <f ca="1">Schedule!I317</f>
        <v>0</v>
      </c>
      <c r="L302" s="164" t="e">
        <f t="shared" ca="1" si="65"/>
        <v>#N/A</v>
      </c>
      <c r="M302" s="165">
        <f ca="1">Schedule!J317</f>
        <v>0</v>
      </c>
      <c r="N302" s="164" t="e">
        <f t="shared" ca="1" si="66"/>
        <v>#N/A</v>
      </c>
      <c r="O302" s="165">
        <f ca="1">Schedule!K317</f>
        <v>0</v>
      </c>
      <c r="P302" s="164" t="e">
        <f t="shared" ca="1" si="67"/>
        <v>#N/A</v>
      </c>
      <c r="Q302" s="165">
        <f ca="1">Schedule!L317</f>
        <v>0</v>
      </c>
      <c r="R302" s="164" t="e">
        <f t="shared" ca="1" si="68"/>
        <v>#N/A</v>
      </c>
      <c r="S302" s="165">
        <f ca="1">Schedule!M317</f>
        <v>0</v>
      </c>
      <c r="T302" s="164" t="e">
        <f t="shared" ca="1" si="69"/>
        <v>#N/A</v>
      </c>
      <c r="U302" s="165">
        <f ca="1">Schedule!N317</f>
        <v>0</v>
      </c>
      <c r="V302" s="164" t="e">
        <f t="shared" ca="1" si="70"/>
        <v>#N/A</v>
      </c>
      <c r="W302" s="165">
        <f ca="1">Schedule!O317</f>
        <v>0</v>
      </c>
      <c r="X302" s="164" t="e">
        <f t="shared" ca="1" si="71"/>
        <v>#N/A</v>
      </c>
      <c r="Y302" s="165">
        <f ca="1">Schedule!P317</f>
        <v>0</v>
      </c>
      <c r="Z302" s="164" t="e">
        <f t="shared" ca="1" si="72"/>
        <v>#N/A</v>
      </c>
      <c r="AA302" s="165">
        <f ca="1">Schedule!Q317</f>
        <v>0</v>
      </c>
      <c r="AB302" s="164" t="e">
        <f t="shared" ca="1" si="73"/>
        <v>#N/A</v>
      </c>
      <c r="AC302" s="165">
        <f ca="1">Schedule!R317</f>
        <v>0</v>
      </c>
      <c r="AD302" s="164" t="e">
        <f t="shared" ca="1" si="74"/>
        <v>#N/A</v>
      </c>
      <c r="AE302" s="165">
        <f ca="1">Schedule!S317</f>
        <v>0</v>
      </c>
    </row>
    <row r="303" spans="1:31" x14ac:dyDescent="0.2">
      <c r="A303" s="161" t="e">
        <f ca="1">IF(ISNA(Schedule!B318),NA(),Schedule!B318)</f>
        <v>#N/A</v>
      </c>
      <c r="B303" s="164" t="e">
        <f t="shared" ca="1" si="60"/>
        <v>#N/A</v>
      </c>
      <c r="C303" s="165">
        <f ca="1">Schedule!E318</f>
        <v>0</v>
      </c>
      <c r="D303" s="164" t="e">
        <f t="shared" ca="1" si="61"/>
        <v>#N/A</v>
      </c>
      <c r="E303" s="165">
        <f ca="1">Schedule!F318</f>
        <v>0</v>
      </c>
      <c r="F303" s="164" t="e">
        <f t="shared" ca="1" si="62"/>
        <v>#N/A</v>
      </c>
      <c r="G303" s="165">
        <f ca="1">Schedule!G318</f>
        <v>0</v>
      </c>
      <c r="H303" s="164" t="e">
        <f t="shared" ca="1" si="63"/>
        <v>#N/A</v>
      </c>
      <c r="I303" s="165">
        <f ca="1">Schedule!H318</f>
        <v>0</v>
      </c>
      <c r="J303" s="164" t="e">
        <f t="shared" ca="1" si="64"/>
        <v>#N/A</v>
      </c>
      <c r="K303" s="165">
        <f ca="1">Schedule!I318</f>
        <v>0</v>
      </c>
      <c r="L303" s="164" t="e">
        <f t="shared" ca="1" si="65"/>
        <v>#N/A</v>
      </c>
      <c r="M303" s="165">
        <f ca="1">Schedule!J318</f>
        <v>0</v>
      </c>
      <c r="N303" s="164" t="e">
        <f t="shared" ca="1" si="66"/>
        <v>#N/A</v>
      </c>
      <c r="O303" s="165">
        <f ca="1">Schedule!K318</f>
        <v>0</v>
      </c>
      <c r="P303" s="164" t="e">
        <f t="shared" ca="1" si="67"/>
        <v>#N/A</v>
      </c>
      <c r="Q303" s="165">
        <f ca="1">Schedule!L318</f>
        <v>0</v>
      </c>
      <c r="R303" s="164" t="e">
        <f t="shared" ca="1" si="68"/>
        <v>#N/A</v>
      </c>
      <c r="S303" s="165">
        <f ca="1">Schedule!M318</f>
        <v>0</v>
      </c>
      <c r="T303" s="164" t="e">
        <f t="shared" ca="1" si="69"/>
        <v>#N/A</v>
      </c>
      <c r="U303" s="165">
        <f ca="1">Schedule!N318</f>
        <v>0</v>
      </c>
      <c r="V303" s="164" t="e">
        <f t="shared" ca="1" si="70"/>
        <v>#N/A</v>
      </c>
      <c r="W303" s="165">
        <f ca="1">Schedule!O318</f>
        <v>0</v>
      </c>
      <c r="X303" s="164" t="e">
        <f t="shared" ca="1" si="71"/>
        <v>#N/A</v>
      </c>
      <c r="Y303" s="165">
        <f ca="1">Schedule!P318</f>
        <v>0</v>
      </c>
      <c r="Z303" s="164" t="e">
        <f t="shared" ca="1" si="72"/>
        <v>#N/A</v>
      </c>
      <c r="AA303" s="165">
        <f ca="1">Schedule!Q318</f>
        <v>0</v>
      </c>
      <c r="AB303" s="164" t="e">
        <f t="shared" ca="1" si="73"/>
        <v>#N/A</v>
      </c>
      <c r="AC303" s="165">
        <f ca="1">Schedule!R318</f>
        <v>0</v>
      </c>
      <c r="AD303" s="164" t="e">
        <f t="shared" ca="1" si="74"/>
        <v>#N/A</v>
      </c>
      <c r="AE303" s="165">
        <f ca="1">Schedule!S318</f>
        <v>0</v>
      </c>
    </row>
    <row r="304" spans="1:31" x14ac:dyDescent="0.2">
      <c r="A304" s="161" t="e">
        <f ca="1">IF(ISNA(Schedule!B319),NA(),Schedule!B319)</f>
        <v>#N/A</v>
      </c>
      <c r="B304" s="164" t="e">
        <f t="shared" ca="1" si="60"/>
        <v>#N/A</v>
      </c>
      <c r="C304" s="165">
        <f ca="1">Schedule!E319</f>
        <v>0</v>
      </c>
      <c r="D304" s="164" t="e">
        <f t="shared" ca="1" si="61"/>
        <v>#N/A</v>
      </c>
      <c r="E304" s="165">
        <f ca="1">Schedule!F319</f>
        <v>0</v>
      </c>
      <c r="F304" s="164" t="e">
        <f t="shared" ca="1" si="62"/>
        <v>#N/A</v>
      </c>
      <c r="G304" s="165">
        <f ca="1">Schedule!G319</f>
        <v>0</v>
      </c>
      <c r="H304" s="164" t="e">
        <f t="shared" ca="1" si="63"/>
        <v>#N/A</v>
      </c>
      <c r="I304" s="165">
        <f ca="1">Schedule!H319</f>
        <v>0</v>
      </c>
      <c r="J304" s="164" t="e">
        <f t="shared" ca="1" si="64"/>
        <v>#N/A</v>
      </c>
      <c r="K304" s="165">
        <f ca="1">Schedule!I319</f>
        <v>0</v>
      </c>
      <c r="L304" s="164" t="e">
        <f t="shared" ca="1" si="65"/>
        <v>#N/A</v>
      </c>
      <c r="M304" s="165">
        <f ca="1">Schedule!J319</f>
        <v>0</v>
      </c>
      <c r="N304" s="164" t="e">
        <f t="shared" ca="1" si="66"/>
        <v>#N/A</v>
      </c>
      <c r="O304" s="165">
        <f ca="1">Schedule!K319</f>
        <v>0</v>
      </c>
      <c r="P304" s="164" t="e">
        <f t="shared" ca="1" si="67"/>
        <v>#N/A</v>
      </c>
      <c r="Q304" s="165">
        <f ca="1">Schedule!L319</f>
        <v>0</v>
      </c>
      <c r="R304" s="164" t="e">
        <f t="shared" ca="1" si="68"/>
        <v>#N/A</v>
      </c>
      <c r="S304" s="165">
        <f ca="1">Schedule!M319</f>
        <v>0</v>
      </c>
      <c r="T304" s="164" t="e">
        <f t="shared" ca="1" si="69"/>
        <v>#N/A</v>
      </c>
      <c r="U304" s="165">
        <f ca="1">Schedule!N319</f>
        <v>0</v>
      </c>
      <c r="V304" s="164" t="e">
        <f t="shared" ca="1" si="70"/>
        <v>#N/A</v>
      </c>
      <c r="W304" s="165">
        <f ca="1">Schedule!O319</f>
        <v>0</v>
      </c>
      <c r="X304" s="164" t="e">
        <f t="shared" ca="1" si="71"/>
        <v>#N/A</v>
      </c>
      <c r="Y304" s="165">
        <f ca="1">Schedule!P319</f>
        <v>0</v>
      </c>
      <c r="Z304" s="164" t="e">
        <f t="shared" ca="1" si="72"/>
        <v>#N/A</v>
      </c>
      <c r="AA304" s="165">
        <f ca="1">Schedule!Q319</f>
        <v>0</v>
      </c>
      <c r="AB304" s="164" t="e">
        <f t="shared" ca="1" si="73"/>
        <v>#N/A</v>
      </c>
      <c r="AC304" s="165">
        <f ca="1">Schedule!R319</f>
        <v>0</v>
      </c>
      <c r="AD304" s="164" t="e">
        <f t="shared" ca="1" si="74"/>
        <v>#N/A</v>
      </c>
      <c r="AE304" s="165">
        <f ca="1">Schedule!S319</f>
        <v>0</v>
      </c>
    </row>
    <row r="305" spans="1:31" x14ac:dyDescent="0.2">
      <c r="A305" s="161" t="e">
        <f ca="1">IF(ISNA(Schedule!B320),NA(),Schedule!B320)</f>
        <v>#N/A</v>
      </c>
      <c r="B305" s="164" t="e">
        <f t="shared" ca="1" si="60"/>
        <v>#N/A</v>
      </c>
      <c r="C305" s="165">
        <f ca="1">Schedule!E320</f>
        <v>0</v>
      </c>
      <c r="D305" s="164" t="e">
        <f t="shared" ca="1" si="61"/>
        <v>#N/A</v>
      </c>
      <c r="E305" s="165">
        <f ca="1">Schedule!F320</f>
        <v>0</v>
      </c>
      <c r="F305" s="164" t="e">
        <f t="shared" ca="1" si="62"/>
        <v>#N/A</v>
      </c>
      <c r="G305" s="165">
        <f ca="1">Schedule!G320</f>
        <v>0</v>
      </c>
      <c r="H305" s="164" t="e">
        <f t="shared" ca="1" si="63"/>
        <v>#N/A</v>
      </c>
      <c r="I305" s="165">
        <f ca="1">Schedule!H320</f>
        <v>0</v>
      </c>
      <c r="J305" s="164" t="e">
        <f t="shared" ca="1" si="64"/>
        <v>#N/A</v>
      </c>
      <c r="K305" s="165">
        <f ca="1">Schedule!I320</f>
        <v>0</v>
      </c>
      <c r="L305" s="164" t="e">
        <f t="shared" ca="1" si="65"/>
        <v>#N/A</v>
      </c>
      <c r="M305" s="165">
        <f ca="1">Schedule!J320</f>
        <v>0</v>
      </c>
      <c r="N305" s="164" t="e">
        <f t="shared" ca="1" si="66"/>
        <v>#N/A</v>
      </c>
      <c r="O305" s="165">
        <f ca="1">Schedule!K320</f>
        <v>0</v>
      </c>
      <c r="P305" s="164" t="e">
        <f t="shared" ca="1" si="67"/>
        <v>#N/A</v>
      </c>
      <c r="Q305" s="165">
        <f ca="1">Schedule!L320</f>
        <v>0</v>
      </c>
      <c r="R305" s="164" t="e">
        <f t="shared" ca="1" si="68"/>
        <v>#N/A</v>
      </c>
      <c r="S305" s="165">
        <f ca="1">Schedule!M320</f>
        <v>0</v>
      </c>
      <c r="T305" s="164" t="e">
        <f t="shared" ca="1" si="69"/>
        <v>#N/A</v>
      </c>
      <c r="U305" s="165">
        <f ca="1">Schedule!N320</f>
        <v>0</v>
      </c>
      <c r="V305" s="164" t="e">
        <f t="shared" ca="1" si="70"/>
        <v>#N/A</v>
      </c>
      <c r="W305" s="165">
        <f ca="1">Schedule!O320</f>
        <v>0</v>
      </c>
      <c r="X305" s="164" t="e">
        <f t="shared" ca="1" si="71"/>
        <v>#N/A</v>
      </c>
      <c r="Y305" s="165">
        <f ca="1">Schedule!P320</f>
        <v>0</v>
      </c>
      <c r="Z305" s="164" t="e">
        <f t="shared" ca="1" si="72"/>
        <v>#N/A</v>
      </c>
      <c r="AA305" s="165">
        <f ca="1">Schedule!Q320</f>
        <v>0</v>
      </c>
      <c r="AB305" s="164" t="e">
        <f t="shared" ca="1" si="73"/>
        <v>#N/A</v>
      </c>
      <c r="AC305" s="165">
        <f ca="1">Schedule!R320</f>
        <v>0</v>
      </c>
      <c r="AD305" s="164" t="e">
        <f t="shared" ca="1" si="74"/>
        <v>#N/A</v>
      </c>
      <c r="AE305" s="165">
        <f ca="1">Schedule!S320</f>
        <v>0</v>
      </c>
    </row>
    <row r="306" spans="1:31" x14ac:dyDescent="0.2">
      <c r="A306" s="161" t="e">
        <f ca="1">IF(ISNA(Schedule!B321),NA(),Schedule!B321)</f>
        <v>#N/A</v>
      </c>
      <c r="B306" s="164" t="e">
        <f t="shared" ca="1" si="60"/>
        <v>#N/A</v>
      </c>
      <c r="C306" s="165">
        <f ca="1">Schedule!E321</f>
        <v>0</v>
      </c>
      <c r="D306" s="164" t="e">
        <f t="shared" ca="1" si="61"/>
        <v>#N/A</v>
      </c>
      <c r="E306" s="165">
        <f ca="1">Schedule!F321</f>
        <v>0</v>
      </c>
      <c r="F306" s="164" t="e">
        <f t="shared" ca="1" si="62"/>
        <v>#N/A</v>
      </c>
      <c r="G306" s="165">
        <f ca="1">Schedule!G321</f>
        <v>0</v>
      </c>
      <c r="H306" s="164" t="e">
        <f t="shared" ca="1" si="63"/>
        <v>#N/A</v>
      </c>
      <c r="I306" s="165">
        <f ca="1">Schedule!H321</f>
        <v>0</v>
      </c>
      <c r="J306" s="164" t="e">
        <f t="shared" ca="1" si="64"/>
        <v>#N/A</v>
      </c>
      <c r="K306" s="165">
        <f ca="1">Schedule!I321</f>
        <v>0</v>
      </c>
      <c r="L306" s="164" t="e">
        <f t="shared" ca="1" si="65"/>
        <v>#N/A</v>
      </c>
      <c r="M306" s="165">
        <f ca="1">Schedule!J321</f>
        <v>0</v>
      </c>
      <c r="N306" s="164" t="e">
        <f t="shared" ca="1" si="66"/>
        <v>#N/A</v>
      </c>
      <c r="O306" s="165">
        <f ca="1">Schedule!K321</f>
        <v>0</v>
      </c>
      <c r="P306" s="164" t="e">
        <f t="shared" ca="1" si="67"/>
        <v>#N/A</v>
      </c>
      <c r="Q306" s="165">
        <f ca="1">Schedule!L321</f>
        <v>0</v>
      </c>
      <c r="R306" s="164" t="e">
        <f t="shared" ca="1" si="68"/>
        <v>#N/A</v>
      </c>
      <c r="S306" s="165">
        <f ca="1">Schedule!M321</f>
        <v>0</v>
      </c>
      <c r="T306" s="164" t="e">
        <f t="shared" ca="1" si="69"/>
        <v>#N/A</v>
      </c>
      <c r="U306" s="165">
        <f ca="1">Schedule!N321</f>
        <v>0</v>
      </c>
      <c r="V306" s="164" t="e">
        <f t="shared" ca="1" si="70"/>
        <v>#N/A</v>
      </c>
      <c r="W306" s="165">
        <f ca="1">Schedule!O321</f>
        <v>0</v>
      </c>
      <c r="X306" s="164" t="e">
        <f t="shared" ca="1" si="71"/>
        <v>#N/A</v>
      </c>
      <c r="Y306" s="165">
        <f ca="1">Schedule!P321</f>
        <v>0</v>
      </c>
      <c r="Z306" s="164" t="e">
        <f t="shared" ca="1" si="72"/>
        <v>#N/A</v>
      </c>
      <c r="AA306" s="165">
        <f ca="1">Schedule!Q321</f>
        <v>0</v>
      </c>
      <c r="AB306" s="164" t="e">
        <f t="shared" ca="1" si="73"/>
        <v>#N/A</v>
      </c>
      <c r="AC306" s="165">
        <f ca="1">Schedule!R321</f>
        <v>0</v>
      </c>
      <c r="AD306" s="164" t="e">
        <f t="shared" ca="1" si="74"/>
        <v>#N/A</v>
      </c>
      <c r="AE306" s="165">
        <f ca="1">Schedule!S321</f>
        <v>0</v>
      </c>
    </row>
    <row r="307" spans="1:31" x14ac:dyDescent="0.2">
      <c r="A307" s="161" t="e">
        <f ca="1">IF(ISNA(Schedule!B322),NA(),Schedule!B322)</f>
        <v>#N/A</v>
      </c>
      <c r="B307" s="164" t="e">
        <f t="shared" ca="1" si="60"/>
        <v>#N/A</v>
      </c>
      <c r="C307" s="165">
        <f ca="1">Schedule!E322</f>
        <v>0</v>
      </c>
      <c r="D307" s="164" t="e">
        <f t="shared" ca="1" si="61"/>
        <v>#N/A</v>
      </c>
      <c r="E307" s="165">
        <f ca="1">Schedule!F322</f>
        <v>0</v>
      </c>
      <c r="F307" s="164" t="e">
        <f t="shared" ca="1" si="62"/>
        <v>#N/A</v>
      </c>
      <c r="G307" s="165">
        <f ca="1">Schedule!G322</f>
        <v>0</v>
      </c>
      <c r="H307" s="164" t="e">
        <f t="shared" ca="1" si="63"/>
        <v>#N/A</v>
      </c>
      <c r="I307" s="165">
        <f ca="1">Schedule!H322</f>
        <v>0</v>
      </c>
      <c r="J307" s="164" t="e">
        <f t="shared" ca="1" si="64"/>
        <v>#N/A</v>
      </c>
      <c r="K307" s="165">
        <f ca="1">Schedule!I322</f>
        <v>0</v>
      </c>
      <c r="L307" s="164" t="e">
        <f t="shared" ca="1" si="65"/>
        <v>#N/A</v>
      </c>
      <c r="M307" s="165">
        <f ca="1">Schedule!J322</f>
        <v>0</v>
      </c>
      <c r="N307" s="164" t="e">
        <f t="shared" ca="1" si="66"/>
        <v>#N/A</v>
      </c>
      <c r="O307" s="165">
        <f ca="1">Schedule!K322</f>
        <v>0</v>
      </c>
      <c r="P307" s="164" t="e">
        <f t="shared" ca="1" si="67"/>
        <v>#N/A</v>
      </c>
      <c r="Q307" s="165">
        <f ca="1">Schedule!L322</f>
        <v>0</v>
      </c>
      <c r="R307" s="164" t="e">
        <f t="shared" ca="1" si="68"/>
        <v>#N/A</v>
      </c>
      <c r="S307" s="165">
        <f ca="1">Schedule!M322</f>
        <v>0</v>
      </c>
      <c r="T307" s="164" t="e">
        <f t="shared" ca="1" si="69"/>
        <v>#N/A</v>
      </c>
      <c r="U307" s="165">
        <f ca="1">Schedule!N322</f>
        <v>0</v>
      </c>
      <c r="V307" s="164" t="e">
        <f t="shared" ca="1" si="70"/>
        <v>#N/A</v>
      </c>
      <c r="W307" s="165">
        <f ca="1">Schedule!O322</f>
        <v>0</v>
      </c>
      <c r="X307" s="164" t="e">
        <f t="shared" ca="1" si="71"/>
        <v>#N/A</v>
      </c>
      <c r="Y307" s="165">
        <f ca="1">Schedule!P322</f>
        <v>0</v>
      </c>
      <c r="Z307" s="164" t="e">
        <f t="shared" ca="1" si="72"/>
        <v>#N/A</v>
      </c>
      <c r="AA307" s="165">
        <f ca="1">Schedule!Q322</f>
        <v>0</v>
      </c>
      <c r="AB307" s="164" t="e">
        <f t="shared" ca="1" si="73"/>
        <v>#N/A</v>
      </c>
      <c r="AC307" s="165">
        <f ca="1">Schedule!R322</f>
        <v>0</v>
      </c>
      <c r="AD307" s="164" t="e">
        <f t="shared" ca="1" si="74"/>
        <v>#N/A</v>
      </c>
      <c r="AE307" s="165">
        <f ca="1">Schedule!S322</f>
        <v>0</v>
      </c>
    </row>
    <row r="308" spans="1:31" x14ac:dyDescent="0.2">
      <c r="A308" s="161" t="e">
        <f ca="1">IF(ISNA(Schedule!B323),NA(),Schedule!B323)</f>
        <v>#N/A</v>
      </c>
      <c r="B308" s="164" t="e">
        <f t="shared" ca="1" si="60"/>
        <v>#N/A</v>
      </c>
      <c r="C308" s="165">
        <f ca="1">Schedule!E323</f>
        <v>0</v>
      </c>
      <c r="D308" s="164" t="e">
        <f t="shared" ca="1" si="61"/>
        <v>#N/A</v>
      </c>
      <c r="E308" s="165">
        <f ca="1">Schedule!F323</f>
        <v>0</v>
      </c>
      <c r="F308" s="164" t="e">
        <f t="shared" ca="1" si="62"/>
        <v>#N/A</v>
      </c>
      <c r="G308" s="165">
        <f ca="1">Schedule!G323</f>
        <v>0</v>
      </c>
      <c r="H308" s="164" t="e">
        <f t="shared" ca="1" si="63"/>
        <v>#N/A</v>
      </c>
      <c r="I308" s="165">
        <f ca="1">Schedule!H323</f>
        <v>0</v>
      </c>
      <c r="J308" s="164" t="e">
        <f t="shared" ca="1" si="64"/>
        <v>#N/A</v>
      </c>
      <c r="K308" s="165">
        <f ca="1">Schedule!I323</f>
        <v>0</v>
      </c>
      <c r="L308" s="164" t="e">
        <f t="shared" ca="1" si="65"/>
        <v>#N/A</v>
      </c>
      <c r="M308" s="165">
        <f ca="1">Schedule!J323</f>
        <v>0</v>
      </c>
      <c r="N308" s="164" t="e">
        <f t="shared" ca="1" si="66"/>
        <v>#N/A</v>
      </c>
      <c r="O308" s="165">
        <f ca="1">Schedule!K323</f>
        <v>0</v>
      </c>
      <c r="P308" s="164" t="e">
        <f t="shared" ca="1" si="67"/>
        <v>#N/A</v>
      </c>
      <c r="Q308" s="165">
        <f ca="1">Schedule!L323</f>
        <v>0</v>
      </c>
      <c r="R308" s="164" t="e">
        <f t="shared" ca="1" si="68"/>
        <v>#N/A</v>
      </c>
      <c r="S308" s="165">
        <f ca="1">Schedule!M323</f>
        <v>0</v>
      </c>
      <c r="T308" s="164" t="e">
        <f t="shared" ca="1" si="69"/>
        <v>#N/A</v>
      </c>
      <c r="U308" s="165">
        <f ca="1">Schedule!N323</f>
        <v>0</v>
      </c>
      <c r="V308" s="164" t="e">
        <f t="shared" ca="1" si="70"/>
        <v>#N/A</v>
      </c>
      <c r="W308" s="165">
        <f ca="1">Schedule!O323</f>
        <v>0</v>
      </c>
      <c r="X308" s="164" t="e">
        <f t="shared" ca="1" si="71"/>
        <v>#N/A</v>
      </c>
      <c r="Y308" s="165">
        <f ca="1">Schedule!P323</f>
        <v>0</v>
      </c>
      <c r="Z308" s="164" t="e">
        <f t="shared" ca="1" si="72"/>
        <v>#N/A</v>
      </c>
      <c r="AA308" s="165">
        <f ca="1">Schedule!Q323</f>
        <v>0</v>
      </c>
      <c r="AB308" s="164" t="e">
        <f t="shared" ca="1" si="73"/>
        <v>#N/A</v>
      </c>
      <c r="AC308" s="165">
        <f ca="1">Schedule!R323</f>
        <v>0</v>
      </c>
      <c r="AD308" s="164" t="e">
        <f t="shared" ca="1" si="74"/>
        <v>#N/A</v>
      </c>
      <c r="AE308" s="165">
        <f ca="1">Schedule!S323</f>
        <v>0</v>
      </c>
    </row>
    <row r="309" spans="1:31" x14ac:dyDescent="0.2">
      <c r="A309" s="161" t="e">
        <f ca="1">IF(ISNA(Schedule!B324),NA(),Schedule!B324)</f>
        <v>#N/A</v>
      </c>
      <c r="B309" s="164" t="e">
        <f t="shared" ca="1" si="60"/>
        <v>#N/A</v>
      </c>
      <c r="C309" s="165">
        <f ca="1">Schedule!E324</f>
        <v>0</v>
      </c>
      <c r="D309" s="164" t="e">
        <f t="shared" ca="1" si="61"/>
        <v>#N/A</v>
      </c>
      <c r="E309" s="165">
        <f ca="1">Schedule!F324</f>
        <v>0</v>
      </c>
      <c r="F309" s="164" t="e">
        <f t="shared" ca="1" si="62"/>
        <v>#N/A</v>
      </c>
      <c r="G309" s="165">
        <f ca="1">Schedule!G324</f>
        <v>0</v>
      </c>
      <c r="H309" s="164" t="e">
        <f t="shared" ca="1" si="63"/>
        <v>#N/A</v>
      </c>
      <c r="I309" s="165">
        <f ca="1">Schedule!H324</f>
        <v>0</v>
      </c>
      <c r="J309" s="164" t="e">
        <f t="shared" ca="1" si="64"/>
        <v>#N/A</v>
      </c>
      <c r="K309" s="165">
        <f ca="1">Schedule!I324</f>
        <v>0</v>
      </c>
      <c r="L309" s="164" t="e">
        <f t="shared" ca="1" si="65"/>
        <v>#N/A</v>
      </c>
      <c r="M309" s="165">
        <f ca="1">Schedule!J324</f>
        <v>0</v>
      </c>
      <c r="N309" s="164" t="e">
        <f t="shared" ca="1" si="66"/>
        <v>#N/A</v>
      </c>
      <c r="O309" s="165">
        <f ca="1">Schedule!K324</f>
        <v>0</v>
      </c>
      <c r="P309" s="164" t="e">
        <f t="shared" ca="1" si="67"/>
        <v>#N/A</v>
      </c>
      <c r="Q309" s="165">
        <f ca="1">Schedule!L324</f>
        <v>0</v>
      </c>
      <c r="R309" s="164" t="e">
        <f t="shared" ca="1" si="68"/>
        <v>#N/A</v>
      </c>
      <c r="S309" s="165">
        <f ca="1">Schedule!M324</f>
        <v>0</v>
      </c>
      <c r="T309" s="164" t="e">
        <f t="shared" ca="1" si="69"/>
        <v>#N/A</v>
      </c>
      <c r="U309" s="165">
        <f ca="1">Schedule!N324</f>
        <v>0</v>
      </c>
      <c r="V309" s="164" t="e">
        <f t="shared" ca="1" si="70"/>
        <v>#N/A</v>
      </c>
      <c r="W309" s="165">
        <f ca="1">Schedule!O324</f>
        <v>0</v>
      </c>
      <c r="X309" s="164" t="e">
        <f t="shared" ca="1" si="71"/>
        <v>#N/A</v>
      </c>
      <c r="Y309" s="165">
        <f ca="1">Schedule!P324</f>
        <v>0</v>
      </c>
      <c r="Z309" s="164" t="e">
        <f t="shared" ca="1" si="72"/>
        <v>#N/A</v>
      </c>
      <c r="AA309" s="165">
        <f ca="1">Schedule!Q324</f>
        <v>0</v>
      </c>
      <c r="AB309" s="164" t="e">
        <f t="shared" ca="1" si="73"/>
        <v>#N/A</v>
      </c>
      <c r="AC309" s="165">
        <f ca="1">Schedule!R324</f>
        <v>0</v>
      </c>
      <c r="AD309" s="164" t="e">
        <f t="shared" ca="1" si="74"/>
        <v>#N/A</v>
      </c>
      <c r="AE309" s="165">
        <f ca="1">Schedule!S324</f>
        <v>0</v>
      </c>
    </row>
    <row r="310" spans="1:31" x14ac:dyDescent="0.2">
      <c r="A310" s="161" t="e">
        <f ca="1">IF(ISNA(Schedule!B325),NA(),Schedule!B325)</f>
        <v>#N/A</v>
      </c>
      <c r="B310" s="164" t="e">
        <f t="shared" ca="1" si="60"/>
        <v>#N/A</v>
      </c>
      <c r="C310" s="165">
        <f ca="1">Schedule!E325</f>
        <v>0</v>
      </c>
      <c r="D310" s="164" t="e">
        <f t="shared" ca="1" si="61"/>
        <v>#N/A</v>
      </c>
      <c r="E310" s="165">
        <f ca="1">Schedule!F325</f>
        <v>0</v>
      </c>
      <c r="F310" s="164" t="e">
        <f t="shared" ca="1" si="62"/>
        <v>#N/A</v>
      </c>
      <c r="G310" s="165">
        <f ca="1">Schedule!G325</f>
        <v>0</v>
      </c>
      <c r="H310" s="164" t="e">
        <f t="shared" ca="1" si="63"/>
        <v>#N/A</v>
      </c>
      <c r="I310" s="165">
        <f ca="1">Schedule!H325</f>
        <v>0</v>
      </c>
      <c r="J310" s="164" t="e">
        <f t="shared" ca="1" si="64"/>
        <v>#N/A</v>
      </c>
      <c r="K310" s="165">
        <f ca="1">Schedule!I325</f>
        <v>0</v>
      </c>
      <c r="L310" s="164" t="e">
        <f t="shared" ca="1" si="65"/>
        <v>#N/A</v>
      </c>
      <c r="M310" s="165">
        <f ca="1">Schedule!J325</f>
        <v>0</v>
      </c>
      <c r="N310" s="164" t="e">
        <f t="shared" ca="1" si="66"/>
        <v>#N/A</v>
      </c>
      <c r="O310" s="165">
        <f ca="1">Schedule!K325</f>
        <v>0</v>
      </c>
      <c r="P310" s="164" t="e">
        <f t="shared" ca="1" si="67"/>
        <v>#N/A</v>
      </c>
      <c r="Q310" s="165">
        <f ca="1">Schedule!L325</f>
        <v>0</v>
      </c>
      <c r="R310" s="164" t="e">
        <f t="shared" ca="1" si="68"/>
        <v>#N/A</v>
      </c>
      <c r="S310" s="165">
        <f ca="1">Schedule!M325</f>
        <v>0</v>
      </c>
      <c r="T310" s="164" t="e">
        <f t="shared" ca="1" si="69"/>
        <v>#N/A</v>
      </c>
      <c r="U310" s="165">
        <f ca="1">Schedule!N325</f>
        <v>0</v>
      </c>
      <c r="V310" s="164" t="e">
        <f t="shared" ca="1" si="70"/>
        <v>#N/A</v>
      </c>
      <c r="W310" s="165">
        <f ca="1">Schedule!O325</f>
        <v>0</v>
      </c>
      <c r="X310" s="164" t="e">
        <f t="shared" ca="1" si="71"/>
        <v>#N/A</v>
      </c>
      <c r="Y310" s="165">
        <f ca="1">Schedule!P325</f>
        <v>0</v>
      </c>
      <c r="Z310" s="164" t="e">
        <f t="shared" ca="1" si="72"/>
        <v>#N/A</v>
      </c>
      <c r="AA310" s="165">
        <f ca="1">Schedule!Q325</f>
        <v>0</v>
      </c>
      <c r="AB310" s="164" t="e">
        <f t="shared" ca="1" si="73"/>
        <v>#N/A</v>
      </c>
      <c r="AC310" s="165">
        <f ca="1">Schedule!R325</f>
        <v>0</v>
      </c>
      <c r="AD310" s="164" t="e">
        <f t="shared" ca="1" si="74"/>
        <v>#N/A</v>
      </c>
      <c r="AE310" s="165">
        <f ca="1">Schedule!S325</f>
        <v>0</v>
      </c>
    </row>
    <row r="311" spans="1:31" x14ac:dyDescent="0.2">
      <c r="A311" s="161" t="e">
        <f ca="1">IF(ISNA(Schedule!B326),NA(),Schedule!B326)</f>
        <v>#N/A</v>
      </c>
      <c r="B311" s="164" t="e">
        <f t="shared" ca="1" si="60"/>
        <v>#N/A</v>
      </c>
      <c r="C311" s="165">
        <f ca="1">Schedule!E326</f>
        <v>0</v>
      </c>
      <c r="D311" s="164" t="e">
        <f t="shared" ca="1" si="61"/>
        <v>#N/A</v>
      </c>
      <c r="E311" s="165">
        <f ca="1">Schedule!F326</f>
        <v>0</v>
      </c>
      <c r="F311" s="164" t="e">
        <f t="shared" ca="1" si="62"/>
        <v>#N/A</v>
      </c>
      <c r="G311" s="165">
        <f ca="1">Schedule!G326</f>
        <v>0</v>
      </c>
      <c r="H311" s="164" t="e">
        <f t="shared" ca="1" si="63"/>
        <v>#N/A</v>
      </c>
      <c r="I311" s="165">
        <f ca="1">Schedule!H326</f>
        <v>0</v>
      </c>
      <c r="J311" s="164" t="e">
        <f t="shared" ca="1" si="64"/>
        <v>#N/A</v>
      </c>
      <c r="K311" s="165">
        <f ca="1">Schedule!I326</f>
        <v>0</v>
      </c>
      <c r="L311" s="164" t="e">
        <f t="shared" ca="1" si="65"/>
        <v>#N/A</v>
      </c>
      <c r="M311" s="165">
        <f ca="1">Schedule!J326</f>
        <v>0</v>
      </c>
      <c r="N311" s="164" t="e">
        <f t="shared" ca="1" si="66"/>
        <v>#N/A</v>
      </c>
      <c r="O311" s="165">
        <f ca="1">Schedule!K326</f>
        <v>0</v>
      </c>
      <c r="P311" s="164" t="e">
        <f t="shared" ca="1" si="67"/>
        <v>#N/A</v>
      </c>
      <c r="Q311" s="165">
        <f ca="1">Schedule!L326</f>
        <v>0</v>
      </c>
      <c r="R311" s="164" t="e">
        <f t="shared" ca="1" si="68"/>
        <v>#N/A</v>
      </c>
      <c r="S311" s="165">
        <f ca="1">Schedule!M326</f>
        <v>0</v>
      </c>
      <c r="T311" s="164" t="e">
        <f t="shared" ca="1" si="69"/>
        <v>#N/A</v>
      </c>
      <c r="U311" s="165">
        <f ca="1">Schedule!N326</f>
        <v>0</v>
      </c>
      <c r="V311" s="164" t="e">
        <f t="shared" ca="1" si="70"/>
        <v>#N/A</v>
      </c>
      <c r="W311" s="165">
        <f ca="1">Schedule!O326</f>
        <v>0</v>
      </c>
      <c r="X311" s="164" t="e">
        <f t="shared" ca="1" si="71"/>
        <v>#N/A</v>
      </c>
      <c r="Y311" s="165">
        <f ca="1">Schedule!P326</f>
        <v>0</v>
      </c>
      <c r="Z311" s="164" t="e">
        <f t="shared" ca="1" si="72"/>
        <v>#N/A</v>
      </c>
      <c r="AA311" s="165">
        <f ca="1">Schedule!Q326</f>
        <v>0</v>
      </c>
      <c r="AB311" s="164" t="e">
        <f t="shared" ca="1" si="73"/>
        <v>#N/A</v>
      </c>
      <c r="AC311" s="165">
        <f ca="1">Schedule!R326</f>
        <v>0</v>
      </c>
      <c r="AD311" s="164" t="e">
        <f t="shared" ca="1" si="74"/>
        <v>#N/A</v>
      </c>
      <c r="AE311" s="165">
        <f ca="1">Schedule!S326</f>
        <v>0</v>
      </c>
    </row>
    <row r="312" spans="1:31" x14ac:dyDescent="0.2">
      <c r="A312" s="161" t="e">
        <f ca="1">IF(ISNA(Schedule!B327),NA(),Schedule!B327)</f>
        <v>#N/A</v>
      </c>
      <c r="B312" s="164" t="e">
        <f t="shared" ca="1" si="60"/>
        <v>#N/A</v>
      </c>
      <c r="C312" s="165">
        <f ca="1">Schedule!E327</f>
        <v>0</v>
      </c>
      <c r="D312" s="164" t="e">
        <f t="shared" ca="1" si="61"/>
        <v>#N/A</v>
      </c>
      <c r="E312" s="165">
        <f ca="1">Schedule!F327</f>
        <v>0</v>
      </c>
      <c r="F312" s="164" t="e">
        <f t="shared" ca="1" si="62"/>
        <v>#N/A</v>
      </c>
      <c r="G312" s="165">
        <f ca="1">Schedule!G327</f>
        <v>0</v>
      </c>
      <c r="H312" s="164" t="e">
        <f t="shared" ca="1" si="63"/>
        <v>#N/A</v>
      </c>
      <c r="I312" s="165">
        <f ca="1">Schedule!H327</f>
        <v>0</v>
      </c>
      <c r="J312" s="164" t="e">
        <f t="shared" ca="1" si="64"/>
        <v>#N/A</v>
      </c>
      <c r="K312" s="165">
        <f ca="1">Schedule!I327</f>
        <v>0</v>
      </c>
      <c r="L312" s="164" t="e">
        <f t="shared" ca="1" si="65"/>
        <v>#N/A</v>
      </c>
      <c r="M312" s="165">
        <f ca="1">Schedule!J327</f>
        <v>0</v>
      </c>
      <c r="N312" s="164" t="e">
        <f t="shared" ca="1" si="66"/>
        <v>#N/A</v>
      </c>
      <c r="O312" s="165">
        <f ca="1">Schedule!K327</f>
        <v>0</v>
      </c>
      <c r="P312" s="164" t="e">
        <f t="shared" ca="1" si="67"/>
        <v>#N/A</v>
      </c>
      <c r="Q312" s="165">
        <f ca="1">Schedule!L327</f>
        <v>0</v>
      </c>
      <c r="R312" s="164" t="e">
        <f t="shared" ca="1" si="68"/>
        <v>#N/A</v>
      </c>
      <c r="S312" s="165">
        <f ca="1">Schedule!M327</f>
        <v>0</v>
      </c>
      <c r="T312" s="164" t="e">
        <f t="shared" ca="1" si="69"/>
        <v>#N/A</v>
      </c>
      <c r="U312" s="165">
        <f ca="1">Schedule!N327</f>
        <v>0</v>
      </c>
      <c r="V312" s="164" t="e">
        <f t="shared" ca="1" si="70"/>
        <v>#N/A</v>
      </c>
      <c r="W312" s="165">
        <f ca="1">Schedule!O327</f>
        <v>0</v>
      </c>
      <c r="X312" s="164" t="e">
        <f t="shared" ca="1" si="71"/>
        <v>#N/A</v>
      </c>
      <c r="Y312" s="165">
        <f ca="1">Schedule!P327</f>
        <v>0</v>
      </c>
      <c r="Z312" s="164" t="e">
        <f t="shared" ca="1" si="72"/>
        <v>#N/A</v>
      </c>
      <c r="AA312" s="165">
        <f ca="1">Schedule!Q327</f>
        <v>0</v>
      </c>
      <c r="AB312" s="164" t="e">
        <f t="shared" ca="1" si="73"/>
        <v>#N/A</v>
      </c>
      <c r="AC312" s="165">
        <f ca="1">Schedule!R327</f>
        <v>0</v>
      </c>
      <c r="AD312" s="164" t="e">
        <f t="shared" ca="1" si="74"/>
        <v>#N/A</v>
      </c>
      <c r="AE312" s="165">
        <f ca="1">Schedule!S327</f>
        <v>0</v>
      </c>
    </row>
    <row r="313" spans="1:31" x14ac:dyDescent="0.2">
      <c r="A313" s="161" t="e">
        <f ca="1">IF(ISNA(Schedule!B328),NA(),Schedule!B328)</f>
        <v>#N/A</v>
      </c>
      <c r="B313" s="164" t="e">
        <f t="shared" ca="1" si="60"/>
        <v>#N/A</v>
      </c>
      <c r="C313" s="165">
        <f ca="1">Schedule!E328</f>
        <v>0</v>
      </c>
      <c r="D313" s="164" t="e">
        <f t="shared" ca="1" si="61"/>
        <v>#N/A</v>
      </c>
      <c r="E313" s="165">
        <f ca="1">Schedule!F328</f>
        <v>0</v>
      </c>
      <c r="F313" s="164" t="e">
        <f t="shared" ca="1" si="62"/>
        <v>#N/A</v>
      </c>
      <c r="G313" s="165">
        <f ca="1">Schedule!G328</f>
        <v>0</v>
      </c>
      <c r="H313" s="164" t="e">
        <f t="shared" ca="1" si="63"/>
        <v>#N/A</v>
      </c>
      <c r="I313" s="165">
        <f ca="1">Schedule!H328</f>
        <v>0</v>
      </c>
      <c r="J313" s="164" t="e">
        <f t="shared" ca="1" si="64"/>
        <v>#N/A</v>
      </c>
      <c r="K313" s="165">
        <f ca="1">Schedule!I328</f>
        <v>0</v>
      </c>
      <c r="L313" s="164" t="e">
        <f t="shared" ca="1" si="65"/>
        <v>#N/A</v>
      </c>
      <c r="M313" s="165">
        <f ca="1">Schedule!J328</f>
        <v>0</v>
      </c>
      <c r="N313" s="164" t="e">
        <f t="shared" ca="1" si="66"/>
        <v>#N/A</v>
      </c>
      <c r="O313" s="165">
        <f ca="1">Schedule!K328</f>
        <v>0</v>
      </c>
      <c r="P313" s="164" t="e">
        <f t="shared" ca="1" si="67"/>
        <v>#N/A</v>
      </c>
      <c r="Q313" s="165">
        <f ca="1">Schedule!L328</f>
        <v>0</v>
      </c>
      <c r="R313" s="164" t="e">
        <f t="shared" ca="1" si="68"/>
        <v>#N/A</v>
      </c>
      <c r="S313" s="165">
        <f ca="1">Schedule!M328</f>
        <v>0</v>
      </c>
      <c r="T313" s="164" t="e">
        <f t="shared" ca="1" si="69"/>
        <v>#N/A</v>
      </c>
      <c r="U313" s="165">
        <f ca="1">Schedule!N328</f>
        <v>0</v>
      </c>
      <c r="V313" s="164" t="e">
        <f t="shared" ca="1" si="70"/>
        <v>#N/A</v>
      </c>
      <c r="W313" s="165">
        <f ca="1">Schedule!O328</f>
        <v>0</v>
      </c>
      <c r="X313" s="164" t="e">
        <f t="shared" ca="1" si="71"/>
        <v>#N/A</v>
      </c>
      <c r="Y313" s="165">
        <f ca="1">Schedule!P328</f>
        <v>0</v>
      </c>
      <c r="Z313" s="164" t="e">
        <f t="shared" ca="1" si="72"/>
        <v>#N/A</v>
      </c>
      <c r="AA313" s="165">
        <f ca="1">Schedule!Q328</f>
        <v>0</v>
      </c>
      <c r="AB313" s="164" t="e">
        <f t="shared" ca="1" si="73"/>
        <v>#N/A</v>
      </c>
      <c r="AC313" s="165">
        <f ca="1">Schedule!R328</f>
        <v>0</v>
      </c>
      <c r="AD313" s="164" t="e">
        <f t="shared" ca="1" si="74"/>
        <v>#N/A</v>
      </c>
      <c r="AE313" s="165">
        <f ca="1">Schedule!S328</f>
        <v>0</v>
      </c>
    </row>
    <row r="314" spans="1:31" x14ac:dyDescent="0.2">
      <c r="A314" s="161" t="e">
        <f ca="1">IF(ISNA(Schedule!B329),NA(),Schedule!B329)</f>
        <v>#N/A</v>
      </c>
      <c r="B314" s="164" t="e">
        <f t="shared" ca="1" si="60"/>
        <v>#N/A</v>
      </c>
      <c r="C314" s="165">
        <f ca="1">Schedule!E329</f>
        <v>0</v>
      </c>
      <c r="D314" s="164" t="e">
        <f t="shared" ca="1" si="61"/>
        <v>#N/A</v>
      </c>
      <c r="E314" s="165">
        <f ca="1">Schedule!F329</f>
        <v>0</v>
      </c>
      <c r="F314" s="164" t="e">
        <f t="shared" ca="1" si="62"/>
        <v>#N/A</v>
      </c>
      <c r="G314" s="165">
        <f ca="1">Schedule!G329</f>
        <v>0</v>
      </c>
      <c r="H314" s="164" t="e">
        <f t="shared" ca="1" si="63"/>
        <v>#N/A</v>
      </c>
      <c r="I314" s="165">
        <f ca="1">Schedule!H329</f>
        <v>0</v>
      </c>
      <c r="J314" s="164" t="e">
        <f t="shared" ca="1" si="64"/>
        <v>#N/A</v>
      </c>
      <c r="K314" s="165">
        <f ca="1">Schedule!I329</f>
        <v>0</v>
      </c>
      <c r="L314" s="164" t="e">
        <f t="shared" ca="1" si="65"/>
        <v>#N/A</v>
      </c>
      <c r="M314" s="165">
        <f ca="1">Schedule!J329</f>
        <v>0</v>
      </c>
      <c r="N314" s="164" t="e">
        <f t="shared" ca="1" si="66"/>
        <v>#N/A</v>
      </c>
      <c r="O314" s="165">
        <f ca="1">Schedule!K329</f>
        <v>0</v>
      </c>
      <c r="P314" s="164" t="e">
        <f t="shared" ca="1" si="67"/>
        <v>#N/A</v>
      </c>
      <c r="Q314" s="165">
        <f ca="1">Schedule!L329</f>
        <v>0</v>
      </c>
      <c r="R314" s="164" t="e">
        <f t="shared" ca="1" si="68"/>
        <v>#N/A</v>
      </c>
      <c r="S314" s="165">
        <f ca="1">Schedule!M329</f>
        <v>0</v>
      </c>
      <c r="T314" s="164" t="e">
        <f t="shared" ca="1" si="69"/>
        <v>#N/A</v>
      </c>
      <c r="U314" s="165">
        <f ca="1">Schedule!N329</f>
        <v>0</v>
      </c>
      <c r="V314" s="164" t="e">
        <f t="shared" ca="1" si="70"/>
        <v>#N/A</v>
      </c>
      <c r="W314" s="165">
        <f ca="1">Schedule!O329</f>
        <v>0</v>
      </c>
      <c r="X314" s="164" t="e">
        <f t="shared" ca="1" si="71"/>
        <v>#N/A</v>
      </c>
      <c r="Y314" s="165">
        <f ca="1">Schedule!P329</f>
        <v>0</v>
      </c>
      <c r="Z314" s="164" t="e">
        <f t="shared" ca="1" si="72"/>
        <v>#N/A</v>
      </c>
      <c r="AA314" s="165">
        <f ca="1">Schedule!Q329</f>
        <v>0</v>
      </c>
      <c r="AB314" s="164" t="e">
        <f t="shared" ca="1" si="73"/>
        <v>#N/A</v>
      </c>
      <c r="AC314" s="165">
        <f ca="1">Schedule!R329</f>
        <v>0</v>
      </c>
      <c r="AD314" s="164" t="e">
        <f t="shared" ca="1" si="74"/>
        <v>#N/A</v>
      </c>
      <c r="AE314" s="165">
        <f ca="1">Schedule!S329</f>
        <v>0</v>
      </c>
    </row>
    <row r="315" spans="1:31" x14ac:dyDescent="0.2">
      <c r="A315" s="161" t="e">
        <f ca="1">IF(ISNA(Schedule!B330),NA(),Schedule!B330)</f>
        <v>#N/A</v>
      </c>
      <c r="B315" s="164" t="e">
        <f t="shared" ca="1" si="60"/>
        <v>#N/A</v>
      </c>
      <c r="C315" s="165">
        <f ca="1">Schedule!E330</f>
        <v>0</v>
      </c>
      <c r="D315" s="164" t="e">
        <f t="shared" ca="1" si="61"/>
        <v>#N/A</v>
      </c>
      <c r="E315" s="165">
        <f ca="1">Schedule!F330</f>
        <v>0</v>
      </c>
      <c r="F315" s="164" t="e">
        <f t="shared" ca="1" si="62"/>
        <v>#N/A</v>
      </c>
      <c r="G315" s="165">
        <f ca="1">Schedule!G330</f>
        <v>0</v>
      </c>
      <c r="H315" s="164" t="e">
        <f t="shared" ca="1" si="63"/>
        <v>#N/A</v>
      </c>
      <c r="I315" s="165">
        <f ca="1">Schedule!H330</f>
        <v>0</v>
      </c>
      <c r="J315" s="164" t="e">
        <f t="shared" ca="1" si="64"/>
        <v>#N/A</v>
      </c>
      <c r="K315" s="165">
        <f ca="1">Schedule!I330</f>
        <v>0</v>
      </c>
      <c r="L315" s="164" t="e">
        <f t="shared" ca="1" si="65"/>
        <v>#N/A</v>
      </c>
      <c r="M315" s="165">
        <f ca="1">Schedule!J330</f>
        <v>0</v>
      </c>
      <c r="N315" s="164" t="e">
        <f t="shared" ca="1" si="66"/>
        <v>#N/A</v>
      </c>
      <c r="O315" s="165">
        <f ca="1">Schedule!K330</f>
        <v>0</v>
      </c>
      <c r="P315" s="164" t="e">
        <f t="shared" ca="1" si="67"/>
        <v>#N/A</v>
      </c>
      <c r="Q315" s="165">
        <f ca="1">Schedule!L330</f>
        <v>0</v>
      </c>
      <c r="R315" s="164" t="e">
        <f t="shared" ca="1" si="68"/>
        <v>#N/A</v>
      </c>
      <c r="S315" s="165">
        <f ca="1">Schedule!M330</f>
        <v>0</v>
      </c>
      <c r="T315" s="164" t="e">
        <f t="shared" ca="1" si="69"/>
        <v>#N/A</v>
      </c>
      <c r="U315" s="165">
        <f ca="1">Schedule!N330</f>
        <v>0</v>
      </c>
      <c r="V315" s="164" t="e">
        <f t="shared" ca="1" si="70"/>
        <v>#N/A</v>
      </c>
      <c r="W315" s="165">
        <f ca="1">Schedule!O330</f>
        <v>0</v>
      </c>
      <c r="X315" s="164" t="e">
        <f t="shared" ca="1" si="71"/>
        <v>#N/A</v>
      </c>
      <c r="Y315" s="165">
        <f ca="1">Schedule!P330</f>
        <v>0</v>
      </c>
      <c r="Z315" s="164" t="e">
        <f t="shared" ca="1" si="72"/>
        <v>#N/A</v>
      </c>
      <c r="AA315" s="165">
        <f ca="1">Schedule!Q330</f>
        <v>0</v>
      </c>
      <c r="AB315" s="164" t="e">
        <f t="shared" ca="1" si="73"/>
        <v>#N/A</v>
      </c>
      <c r="AC315" s="165">
        <f ca="1">Schedule!R330</f>
        <v>0</v>
      </c>
      <c r="AD315" s="164" t="e">
        <f t="shared" ca="1" si="74"/>
        <v>#N/A</v>
      </c>
      <c r="AE315" s="165">
        <f ca="1">Schedule!S330</f>
        <v>0</v>
      </c>
    </row>
    <row r="316" spans="1:31" x14ac:dyDescent="0.2">
      <c r="A316" s="161" t="e">
        <f ca="1">IF(ISNA(Schedule!B331),NA(),Schedule!B331)</f>
        <v>#N/A</v>
      </c>
      <c r="B316" s="164" t="e">
        <f t="shared" ca="1" si="60"/>
        <v>#N/A</v>
      </c>
      <c r="C316" s="165">
        <f ca="1">Schedule!E331</f>
        <v>0</v>
      </c>
      <c r="D316" s="164" t="e">
        <f t="shared" ca="1" si="61"/>
        <v>#N/A</v>
      </c>
      <c r="E316" s="165">
        <f ca="1">Schedule!F331</f>
        <v>0</v>
      </c>
      <c r="F316" s="164" t="e">
        <f t="shared" ca="1" si="62"/>
        <v>#N/A</v>
      </c>
      <c r="G316" s="165">
        <f ca="1">Schedule!G331</f>
        <v>0</v>
      </c>
      <c r="H316" s="164" t="e">
        <f t="shared" ca="1" si="63"/>
        <v>#N/A</v>
      </c>
      <c r="I316" s="165">
        <f ca="1">Schedule!H331</f>
        <v>0</v>
      </c>
      <c r="J316" s="164" t="e">
        <f t="shared" ca="1" si="64"/>
        <v>#N/A</v>
      </c>
      <c r="K316" s="165">
        <f ca="1">Schedule!I331</f>
        <v>0</v>
      </c>
      <c r="L316" s="164" t="e">
        <f t="shared" ca="1" si="65"/>
        <v>#N/A</v>
      </c>
      <c r="M316" s="165">
        <f ca="1">Schedule!J331</f>
        <v>0</v>
      </c>
      <c r="N316" s="164" t="e">
        <f t="shared" ca="1" si="66"/>
        <v>#N/A</v>
      </c>
      <c r="O316" s="165">
        <f ca="1">Schedule!K331</f>
        <v>0</v>
      </c>
      <c r="P316" s="164" t="e">
        <f t="shared" ca="1" si="67"/>
        <v>#N/A</v>
      </c>
      <c r="Q316" s="165">
        <f ca="1">Schedule!L331</f>
        <v>0</v>
      </c>
      <c r="R316" s="164" t="e">
        <f t="shared" ca="1" si="68"/>
        <v>#N/A</v>
      </c>
      <c r="S316" s="165">
        <f ca="1">Schedule!M331</f>
        <v>0</v>
      </c>
      <c r="T316" s="164" t="e">
        <f t="shared" ca="1" si="69"/>
        <v>#N/A</v>
      </c>
      <c r="U316" s="165">
        <f ca="1">Schedule!N331</f>
        <v>0</v>
      </c>
      <c r="V316" s="164" t="e">
        <f t="shared" ca="1" si="70"/>
        <v>#N/A</v>
      </c>
      <c r="W316" s="165">
        <f ca="1">Schedule!O331</f>
        <v>0</v>
      </c>
      <c r="X316" s="164" t="e">
        <f t="shared" ca="1" si="71"/>
        <v>#N/A</v>
      </c>
      <c r="Y316" s="165">
        <f ca="1">Schedule!P331</f>
        <v>0</v>
      </c>
      <c r="Z316" s="164" t="e">
        <f t="shared" ca="1" si="72"/>
        <v>#N/A</v>
      </c>
      <c r="AA316" s="165">
        <f ca="1">Schedule!Q331</f>
        <v>0</v>
      </c>
      <c r="AB316" s="164" t="e">
        <f t="shared" ca="1" si="73"/>
        <v>#N/A</v>
      </c>
      <c r="AC316" s="165">
        <f ca="1">Schedule!R331</f>
        <v>0</v>
      </c>
      <c r="AD316" s="164" t="e">
        <f t="shared" ca="1" si="74"/>
        <v>#N/A</v>
      </c>
      <c r="AE316" s="165">
        <f ca="1">Schedule!S331</f>
        <v>0</v>
      </c>
    </row>
    <row r="317" spans="1:31" x14ac:dyDescent="0.2">
      <c r="A317" s="161" t="e">
        <f ca="1">IF(ISNA(Schedule!B332),NA(),Schedule!B332)</f>
        <v>#N/A</v>
      </c>
      <c r="B317" s="164" t="e">
        <f t="shared" ca="1" si="60"/>
        <v>#N/A</v>
      </c>
      <c r="C317" s="165">
        <f ca="1">Schedule!E332</f>
        <v>0</v>
      </c>
      <c r="D317" s="164" t="e">
        <f t="shared" ca="1" si="61"/>
        <v>#N/A</v>
      </c>
      <c r="E317" s="165">
        <f ca="1">Schedule!F332</f>
        <v>0</v>
      </c>
      <c r="F317" s="164" t="e">
        <f t="shared" ca="1" si="62"/>
        <v>#N/A</v>
      </c>
      <c r="G317" s="165">
        <f ca="1">Schedule!G332</f>
        <v>0</v>
      </c>
      <c r="H317" s="164" t="e">
        <f t="shared" ca="1" si="63"/>
        <v>#N/A</v>
      </c>
      <c r="I317" s="165">
        <f ca="1">Schedule!H332</f>
        <v>0</v>
      </c>
      <c r="J317" s="164" t="e">
        <f t="shared" ca="1" si="64"/>
        <v>#N/A</v>
      </c>
      <c r="K317" s="165">
        <f ca="1">Schedule!I332</f>
        <v>0</v>
      </c>
      <c r="L317" s="164" t="e">
        <f t="shared" ca="1" si="65"/>
        <v>#N/A</v>
      </c>
      <c r="M317" s="165">
        <f ca="1">Schedule!J332</f>
        <v>0</v>
      </c>
      <c r="N317" s="164" t="e">
        <f t="shared" ca="1" si="66"/>
        <v>#N/A</v>
      </c>
      <c r="O317" s="165">
        <f ca="1">Schedule!K332</f>
        <v>0</v>
      </c>
      <c r="P317" s="164" t="e">
        <f t="shared" ca="1" si="67"/>
        <v>#N/A</v>
      </c>
      <c r="Q317" s="165">
        <f ca="1">Schedule!L332</f>
        <v>0</v>
      </c>
      <c r="R317" s="164" t="e">
        <f t="shared" ca="1" si="68"/>
        <v>#N/A</v>
      </c>
      <c r="S317" s="165">
        <f ca="1">Schedule!M332</f>
        <v>0</v>
      </c>
      <c r="T317" s="164" t="e">
        <f t="shared" ca="1" si="69"/>
        <v>#N/A</v>
      </c>
      <c r="U317" s="165">
        <f ca="1">Schedule!N332</f>
        <v>0</v>
      </c>
      <c r="V317" s="164" t="e">
        <f t="shared" ca="1" si="70"/>
        <v>#N/A</v>
      </c>
      <c r="W317" s="165">
        <f ca="1">Schedule!O332</f>
        <v>0</v>
      </c>
      <c r="X317" s="164" t="e">
        <f t="shared" ca="1" si="71"/>
        <v>#N/A</v>
      </c>
      <c r="Y317" s="165">
        <f ca="1">Schedule!P332</f>
        <v>0</v>
      </c>
      <c r="Z317" s="164" t="e">
        <f t="shared" ca="1" si="72"/>
        <v>#N/A</v>
      </c>
      <c r="AA317" s="165">
        <f ca="1">Schedule!Q332</f>
        <v>0</v>
      </c>
      <c r="AB317" s="164" t="e">
        <f t="shared" ca="1" si="73"/>
        <v>#N/A</v>
      </c>
      <c r="AC317" s="165">
        <f ca="1">Schedule!R332</f>
        <v>0</v>
      </c>
      <c r="AD317" s="164" t="e">
        <f t="shared" ca="1" si="74"/>
        <v>#N/A</v>
      </c>
      <c r="AE317" s="165">
        <f ca="1">Schedule!S332</f>
        <v>0</v>
      </c>
    </row>
    <row r="318" spans="1:31" x14ac:dyDescent="0.2">
      <c r="A318" s="161" t="e">
        <f ca="1">IF(ISNA(Schedule!B333),NA(),Schedule!B333)</f>
        <v>#N/A</v>
      </c>
      <c r="B318" s="164" t="e">
        <f t="shared" ca="1" si="60"/>
        <v>#N/A</v>
      </c>
      <c r="C318" s="165">
        <f ca="1">Schedule!E333</f>
        <v>0</v>
      </c>
      <c r="D318" s="164" t="e">
        <f t="shared" ca="1" si="61"/>
        <v>#N/A</v>
      </c>
      <c r="E318" s="165">
        <f ca="1">Schedule!F333</f>
        <v>0</v>
      </c>
      <c r="F318" s="164" t="e">
        <f t="shared" ca="1" si="62"/>
        <v>#N/A</v>
      </c>
      <c r="G318" s="165">
        <f ca="1">Schedule!G333</f>
        <v>0</v>
      </c>
      <c r="H318" s="164" t="e">
        <f t="shared" ca="1" si="63"/>
        <v>#N/A</v>
      </c>
      <c r="I318" s="165">
        <f ca="1">Schedule!H333</f>
        <v>0</v>
      </c>
      <c r="J318" s="164" t="e">
        <f t="shared" ca="1" si="64"/>
        <v>#N/A</v>
      </c>
      <c r="K318" s="165">
        <f ca="1">Schedule!I333</f>
        <v>0</v>
      </c>
      <c r="L318" s="164" t="e">
        <f t="shared" ca="1" si="65"/>
        <v>#N/A</v>
      </c>
      <c r="M318" s="165">
        <f ca="1">Schedule!J333</f>
        <v>0</v>
      </c>
      <c r="N318" s="164" t="e">
        <f t="shared" ca="1" si="66"/>
        <v>#N/A</v>
      </c>
      <c r="O318" s="165">
        <f ca="1">Schedule!K333</f>
        <v>0</v>
      </c>
      <c r="P318" s="164" t="e">
        <f t="shared" ca="1" si="67"/>
        <v>#N/A</v>
      </c>
      <c r="Q318" s="165">
        <f ca="1">Schedule!L333</f>
        <v>0</v>
      </c>
      <c r="R318" s="164" t="e">
        <f t="shared" ca="1" si="68"/>
        <v>#N/A</v>
      </c>
      <c r="S318" s="165">
        <f ca="1">Schedule!M333</f>
        <v>0</v>
      </c>
      <c r="T318" s="164" t="e">
        <f t="shared" ca="1" si="69"/>
        <v>#N/A</v>
      </c>
      <c r="U318" s="165">
        <f ca="1">Schedule!N333</f>
        <v>0</v>
      </c>
      <c r="V318" s="164" t="e">
        <f t="shared" ca="1" si="70"/>
        <v>#N/A</v>
      </c>
      <c r="W318" s="165">
        <f ca="1">Schedule!O333</f>
        <v>0</v>
      </c>
      <c r="X318" s="164" t="e">
        <f t="shared" ca="1" si="71"/>
        <v>#N/A</v>
      </c>
      <c r="Y318" s="165">
        <f ca="1">Schedule!P333</f>
        <v>0</v>
      </c>
      <c r="Z318" s="164" t="e">
        <f t="shared" ca="1" si="72"/>
        <v>#N/A</v>
      </c>
      <c r="AA318" s="165">
        <f ca="1">Schedule!Q333</f>
        <v>0</v>
      </c>
      <c r="AB318" s="164" t="e">
        <f t="shared" ca="1" si="73"/>
        <v>#N/A</v>
      </c>
      <c r="AC318" s="165">
        <f ca="1">Schedule!R333</f>
        <v>0</v>
      </c>
      <c r="AD318" s="164" t="e">
        <f t="shared" ca="1" si="74"/>
        <v>#N/A</v>
      </c>
      <c r="AE318" s="165">
        <f ca="1">Schedule!S333</f>
        <v>0</v>
      </c>
    </row>
    <row r="319" spans="1:31" x14ac:dyDescent="0.2">
      <c r="A319" s="161" t="e">
        <f ca="1">IF(ISNA(Schedule!B334),NA(),Schedule!B334)</f>
        <v>#N/A</v>
      </c>
      <c r="B319" s="164" t="e">
        <f t="shared" ca="1" si="60"/>
        <v>#N/A</v>
      </c>
      <c r="C319" s="165">
        <f ca="1">Schedule!E334</f>
        <v>0</v>
      </c>
      <c r="D319" s="164" t="e">
        <f t="shared" ca="1" si="61"/>
        <v>#N/A</v>
      </c>
      <c r="E319" s="165">
        <f ca="1">Schedule!F334</f>
        <v>0</v>
      </c>
      <c r="F319" s="164" t="e">
        <f t="shared" ca="1" si="62"/>
        <v>#N/A</v>
      </c>
      <c r="G319" s="165">
        <f ca="1">Schedule!G334</f>
        <v>0</v>
      </c>
      <c r="H319" s="164" t="e">
        <f t="shared" ca="1" si="63"/>
        <v>#N/A</v>
      </c>
      <c r="I319" s="165">
        <f ca="1">Schedule!H334</f>
        <v>0</v>
      </c>
      <c r="J319" s="164" t="e">
        <f t="shared" ca="1" si="64"/>
        <v>#N/A</v>
      </c>
      <c r="K319" s="165">
        <f ca="1">Schedule!I334</f>
        <v>0</v>
      </c>
      <c r="L319" s="164" t="e">
        <f t="shared" ca="1" si="65"/>
        <v>#N/A</v>
      </c>
      <c r="M319" s="165">
        <f ca="1">Schedule!J334</f>
        <v>0</v>
      </c>
      <c r="N319" s="164" t="e">
        <f t="shared" ca="1" si="66"/>
        <v>#N/A</v>
      </c>
      <c r="O319" s="165">
        <f ca="1">Schedule!K334</f>
        <v>0</v>
      </c>
      <c r="P319" s="164" t="e">
        <f t="shared" ca="1" si="67"/>
        <v>#N/A</v>
      </c>
      <c r="Q319" s="165">
        <f ca="1">Schedule!L334</f>
        <v>0</v>
      </c>
      <c r="R319" s="164" t="e">
        <f t="shared" ca="1" si="68"/>
        <v>#N/A</v>
      </c>
      <c r="S319" s="165">
        <f ca="1">Schedule!M334</f>
        <v>0</v>
      </c>
      <c r="T319" s="164" t="e">
        <f t="shared" ca="1" si="69"/>
        <v>#N/A</v>
      </c>
      <c r="U319" s="165">
        <f ca="1">Schedule!N334</f>
        <v>0</v>
      </c>
      <c r="V319" s="164" t="e">
        <f t="shared" ca="1" si="70"/>
        <v>#N/A</v>
      </c>
      <c r="W319" s="165">
        <f ca="1">Schedule!O334</f>
        <v>0</v>
      </c>
      <c r="X319" s="164" t="e">
        <f t="shared" ca="1" si="71"/>
        <v>#N/A</v>
      </c>
      <c r="Y319" s="165">
        <f ca="1">Schedule!P334</f>
        <v>0</v>
      </c>
      <c r="Z319" s="164" t="e">
        <f t="shared" ca="1" si="72"/>
        <v>#N/A</v>
      </c>
      <c r="AA319" s="165">
        <f ca="1">Schedule!Q334</f>
        <v>0</v>
      </c>
      <c r="AB319" s="164" t="e">
        <f t="shared" ca="1" si="73"/>
        <v>#N/A</v>
      </c>
      <c r="AC319" s="165">
        <f ca="1">Schedule!R334</f>
        <v>0</v>
      </c>
      <c r="AD319" s="164" t="e">
        <f t="shared" ca="1" si="74"/>
        <v>#N/A</v>
      </c>
      <c r="AE319" s="165">
        <f ca="1">Schedule!S334</f>
        <v>0</v>
      </c>
    </row>
    <row r="320" spans="1:31" x14ac:dyDescent="0.2">
      <c r="A320" s="161" t="e">
        <f ca="1">IF(ISNA(Schedule!B335),NA(),Schedule!B335)</f>
        <v>#N/A</v>
      </c>
      <c r="B320" s="164" t="e">
        <f t="shared" ca="1" si="60"/>
        <v>#N/A</v>
      </c>
      <c r="C320" s="165">
        <f ca="1">Schedule!E335</f>
        <v>0</v>
      </c>
      <c r="D320" s="164" t="e">
        <f t="shared" ca="1" si="61"/>
        <v>#N/A</v>
      </c>
      <c r="E320" s="165">
        <f ca="1">Schedule!F335</f>
        <v>0</v>
      </c>
      <c r="F320" s="164" t="e">
        <f t="shared" ca="1" si="62"/>
        <v>#N/A</v>
      </c>
      <c r="G320" s="165">
        <f ca="1">Schedule!G335</f>
        <v>0</v>
      </c>
      <c r="H320" s="164" t="e">
        <f t="shared" ca="1" si="63"/>
        <v>#N/A</v>
      </c>
      <c r="I320" s="165">
        <f ca="1">Schedule!H335</f>
        <v>0</v>
      </c>
      <c r="J320" s="164" t="e">
        <f t="shared" ca="1" si="64"/>
        <v>#N/A</v>
      </c>
      <c r="K320" s="165">
        <f ca="1">Schedule!I335</f>
        <v>0</v>
      </c>
      <c r="L320" s="164" t="e">
        <f t="shared" ca="1" si="65"/>
        <v>#N/A</v>
      </c>
      <c r="M320" s="165">
        <f ca="1">Schedule!J335</f>
        <v>0</v>
      </c>
      <c r="N320" s="164" t="e">
        <f t="shared" ca="1" si="66"/>
        <v>#N/A</v>
      </c>
      <c r="O320" s="165">
        <f ca="1">Schedule!K335</f>
        <v>0</v>
      </c>
      <c r="P320" s="164" t="e">
        <f t="shared" ca="1" si="67"/>
        <v>#N/A</v>
      </c>
      <c r="Q320" s="165">
        <f ca="1">Schedule!L335</f>
        <v>0</v>
      </c>
      <c r="R320" s="164" t="e">
        <f t="shared" ca="1" si="68"/>
        <v>#N/A</v>
      </c>
      <c r="S320" s="165">
        <f ca="1">Schedule!M335</f>
        <v>0</v>
      </c>
      <c r="T320" s="164" t="e">
        <f t="shared" ca="1" si="69"/>
        <v>#N/A</v>
      </c>
      <c r="U320" s="165">
        <f ca="1">Schedule!N335</f>
        <v>0</v>
      </c>
      <c r="V320" s="164" t="e">
        <f t="shared" ca="1" si="70"/>
        <v>#N/A</v>
      </c>
      <c r="W320" s="165">
        <f ca="1">Schedule!O335</f>
        <v>0</v>
      </c>
      <c r="X320" s="164" t="e">
        <f t="shared" ca="1" si="71"/>
        <v>#N/A</v>
      </c>
      <c r="Y320" s="165">
        <f ca="1">Schedule!P335</f>
        <v>0</v>
      </c>
      <c r="Z320" s="164" t="e">
        <f t="shared" ca="1" si="72"/>
        <v>#N/A</v>
      </c>
      <c r="AA320" s="165">
        <f ca="1">Schedule!Q335</f>
        <v>0</v>
      </c>
      <c r="AB320" s="164" t="e">
        <f t="shared" ca="1" si="73"/>
        <v>#N/A</v>
      </c>
      <c r="AC320" s="165">
        <f ca="1">Schedule!R335</f>
        <v>0</v>
      </c>
      <c r="AD320" s="164" t="e">
        <f t="shared" ca="1" si="74"/>
        <v>#N/A</v>
      </c>
      <c r="AE320" s="165">
        <f ca="1">Schedule!S335</f>
        <v>0</v>
      </c>
    </row>
    <row r="321" spans="1:31" x14ac:dyDescent="0.2">
      <c r="A321" s="161" t="e">
        <f ca="1">IF(ISNA(Schedule!B336),NA(),Schedule!B336)</f>
        <v>#N/A</v>
      </c>
      <c r="B321" s="164" t="e">
        <f t="shared" ca="1" si="60"/>
        <v>#N/A</v>
      </c>
      <c r="C321" s="165">
        <f ca="1">Schedule!E336</f>
        <v>0</v>
      </c>
      <c r="D321" s="164" t="e">
        <f t="shared" ca="1" si="61"/>
        <v>#N/A</v>
      </c>
      <c r="E321" s="165">
        <f ca="1">Schedule!F336</f>
        <v>0</v>
      </c>
      <c r="F321" s="164" t="e">
        <f t="shared" ca="1" si="62"/>
        <v>#N/A</v>
      </c>
      <c r="G321" s="165">
        <f ca="1">Schedule!G336</f>
        <v>0</v>
      </c>
      <c r="H321" s="164" t="e">
        <f t="shared" ca="1" si="63"/>
        <v>#N/A</v>
      </c>
      <c r="I321" s="165">
        <f ca="1">Schedule!H336</f>
        <v>0</v>
      </c>
      <c r="J321" s="164" t="e">
        <f t="shared" ca="1" si="64"/>
        <v>#N/A</v>
      </c>
      <c r="K321" s="165">
        <f ca="1">Schedule!I336</f>
        <v>0</v>
      </c>
      <c r="L321" s="164" t="e">
        <f t="shared" ca="1" si="65"/>
        <v>#N/A</v>
      </c>
      <c r="M321" s="165">
        <f ca="1">Schedule!J336</f>
        <v>0</v>
      </c>
      <c r="N321" s="164" t="e">
        <f t="shared" ca="1" si="66"/>
        <v>#N/A</v>
      </c>
      <c r="O321" s="165">
        <f ca="1">Schedule!K336</f>
        <v>0</v>
      </c>
      <c r="P321" s="164" t="e">
        <f t="shared" ca="1" si="67"/>
        <v>#N/A</v>
      </c>
      <c r="Q321" s="165">
        <f ca="1">Schedule!L336</f>
        <v>0</v>
      </c>
      <c r="R321" s="164" t="e">
        <f t="shared" ca="1" si="68"/>
        <v>#N/A</v>
      </c>
      <c r="S321" s="165">
        <f ca="1">Schedule!M336</f>
        <v>0</v>
      </c>
      <c r="T321" s="164" t="e">
        <f t="shared" ca="1" si="69"/>
        <v>#N/A</v>
      </c>
      <c r="U321" s="165">
        <f ca="1">Schedule!N336</f>
        <v>0</v>
      </c>
      <c r="V321" s="164" t="e">
        <f t="shared" ca="1" si="70"/>
        <v>#N/A</v>
      </c>
      <c r="W321" s="165">
        <f ca="1">Schedule!O336</f>
        <v>0</v>
      </c>
      <c r="X321" s="164" t="e">
        <f t="shared" ca="1" si="71"/>
        <v>#N/A</v>
      </c>
      <c r="Y321" s="165">
        <f ca="1">Schedule!P336</f>
        <v>0</v>
      </c>
      <c r="Z321" s="164" t="e">
        <f t="shared" ca="1" si="72"/>
        <v>#N/A</v>
      </c>
      <c r="AA321" s="165">
        <f ca="1">Schedule!Q336</f>
        <v>0</v>
      </c>
      <c r="AB321" s="164" t="e">
        <f t="shared" ca="1" si="73"/>
        <v>#N/A</v>
      </c>
      <c r="AC321" s="165">
        <f ca="1">Schedule!R336</f>
        <v>0</v>
      </c>
      <c r="AD321" s="164" t="e">
        <f t="shared" ca="1" si="74"/>
        <v>#N/A</v>
      </c>
      <c r="AE321" s="165">
        <f ca="1">Schedule!S336</f>
        <v>0</v>
      </c>
    </row>
    <row r="322" spans="1:31" x14ac:dyDescent="0.2">
      <c r="A322" s="161" t="e">
        <f ca="1">IF(ISNA(Schedule!B337),NA(),Schedule!B337)</f>
        <v>#N/A</v>
      </c>
      <c r="B322" s="164" t="e">
        <f t="shared" ca="1" si="60"/>
        <v>#N/A</v>
      </c>
      <c r="C322" s="165">
        <f ca="1">Schedule!E337</f>
        <v>0</v>
      </c>
      <c r="D322" s="164" t="e">
        <f t="shared" ca="1" si="61"/>
        <v>#N/A</v>
      </c>
      <c r="E322" s="165">
        <f ca="1">Schedule!F337</f>
        <v>0</v>
      </c>
      <c r="F322" s="164" t="e">
        <f t="shared" ca="1" si="62"/>
        <v>#N/A</v>
      </c>
      <c r="G322" s="165">
        <f ca="1">Schedule!G337</f>
        <v>0</v>
      </c>
      <c r="H322" s="164" t="e">
        <f t="shared" ca="1" si="63"/>
        <v>#N/A</v>
      </c>
      <c r="I322" s="165">
        <f ca="1">Schedule!H337</f>
        <v>0</v>
      </c>
      <c r="J322" s="164" t="e">
        <f t="shared" ca="1" si="64"/>
        <v>#N/A</v>
      </c>
      <c r="K322" s="165">
        <f ca="1">Schedule!I337</f>
        <v>0</v>
      </c>
      <c r="L322" s="164" t="e">
        <f t="shared" ca="1" si="65"/>
        <v>#N/A</v>
      </c>
      <c r="M322" s="165">
        <f ca="1">Schedule!J337</f>
        <v>0</v>
      </c>
      <c r="N322" s="164" t="e">
        <f t="shared" ca="1" si="66"/>
        <v>#N/A</v>
      </c>
      <c r="O322" s="165">
        <f ca="1">Schedule!K337</f>
        <v>0</v>
      </c>
      <c r="P322" s="164" t="e">
        <f t="shared" ca="1" si="67"/>
        <v>#N/A</v>
      </c>
      <c r="Q322" s="165">
        <f ca="1">Schedule!L337</f>
        <v>0</v>
      </c>
      <c r="R322" s="164" t="e">
        <f t="shared" ca="1" si="68"/>
        <v>#N/A</v>
      </c>
      <c r="S322" s="165">
        <f ca="1">Schedule!M337</f>
        <v>0</v>
      </c>
      <c r="T322" s="164" t="e">
        <f t="shared" ca="1" si="69"/>
        <v>#N/A</v>
      </c>
      <c r="U322" s="165">
        <f ca="1">Schedule!N337</f>
        <v>0</v>
      </c>
      <c r="V322" s="164" t="e">
        <f t="shared" ca="1" si="70"/>
        <v>#N/A</v>
      </c>
      <c r="W322" s="165">
        <f ca="1">Schedule!O337</f>
        <v>0</v>
      </c>
      <c r="X322" s="164" t="e">
        <f t="shared" ca="1" si="71"/>
        <v>#N/A</v>
      </c>
      <c r="Y322" s="165">
        <f ca="1">Schedule!P337</f>
        <v>0</v>
      </c>
      <c r="Z322" s="164" t="e">
        <f t="shared" ca="1" si="72"/>
        <v>#N/A</v>
      </c>
      <c r="AA322" s="165">
        <f ca="1">Schedule!Q337</f>
        <v>0</v>
      </c>
      <c r="AB322" s="164" t="e">
        <f t="shared" ca="1" si="73"/>
        <v>#N/A</v>
      </c>
      <c r="AC322" s="165">
        <f ca="1">Schedule!R337</f>
        <v>0</v>
      </c>
      <c r="AD322" s="164" t="e">
        <f t="shared" ca="1" si="74"/>
        <v>#N/A</v>
      </c>
      <c r="AE322" s="165">
        <f ca="1">Schedule!S337</f>
        <v>0</v>
      </c>
    </row>
    <row r="323" spans="1:31" x14ac:dyDescent="0.2">
      <c r="A323" s="161" t="e">
        <f ca="1">IF(ISNA(Schedule!B338),NA(),Schedule!B338)</f>
        <v>#N/A</v>
      </c>
      <c r="B323" s="164" t="e">
        <f t="shared" ca="1" si="60"/>
        <v>#N/A</v>
      </c>
      <c r="C323" s="165">
        <f ca="1">Schedule!E338</f>
        <v>0</v>
      </c>
      <c r="D323" s="164" t="e">
        <f t="shared" ca="1" si="61"/>
        <v>#N/A</v>
      </c>
      <c r="E323" s="165">
        <f ca="1">Schedule!F338</f>
        <v>0</v>
      </c>
      <c r="F323" s="164" t="e">
        <f t="shared" ca="1" si="62"/>
        <v>#N/A</v>
      </c>
      <c r="G323" s="165">
        <f ca="1">Schedule!G338</f>
        <v>0</v>
      </c>
      <c r="H323" s="164" t="e">
        <f t="shared" ca="1" si="63"/>
        <v>#N/A</v>
      </c>
      <c r="I323" s="165">
        <f ca="1">Schedule!H338</f>
        <v>0</v>
      </c>
      <c r="J323" s="164" t="e">
        <f t="shared" ca="1" si="64"/>
        <v>#N/A</v>
      </c>
      <c r="K323" s="165">
        <f ca="1">Schedule!I338</f>
        <v>0</v>
      </c>
      <c r="L323" s="164" t="e">
        <f t="shared" ca="1" si="65"/>
        <v>#N/A</v>
      </c>
      <c r="M323" s="165">
        <f ca="1">Schedule!J338</f>
        <v>0</v>
      </c>
      <c r="N323" s="164" t="e">
        <f t="shared" ca="1" si="66"/>
        <v>#N/A</v>
      </c>
      <c r="O323" s="165">
        <f ca="1">Schedule!K338</f>
        <v>0</v>
      </c>
      <c r="P323" s="164" t="e">
        <f t="shared" ca="1" si="67"/>
        <v>#N/A</v>
      </c>
      <c r="Q323" s="165">
        <f ca="1">Schedule!L338</f>
        <v>0</v>
      </c>
      <c r="R323" s="164" t="e">
        <f t="shared" ca="1" si="68"/>
        <v>#N/A</v>
      </c>
      <c r="S323" s="165">
        <f ca="1">Schedule!M338</f>
        <v>0</v>
      </c>
      <c r="T323" s="164" t="e">
        <f t="shared" ca="1" si="69"/>
        <v>#N/A</v>
      </c>
      <c r="U323" s="165">
        <f ca="1">Schedule!N338</f>
        <v>0</v>
      </c>
      <c r="V323" s="164" t="e">
        <f t="shared" ca="1" si="70"/>
        <v>#N/A</v>
      </c>
      <c r="W323" s="165">
        <f ca="1">Schedule!O338</f>
        <v>0</v>
      </c>
      <c r="X323" s="164" t="e">
        <f t="shared" ca="1" si="71"/>
        <v>#N/A</v>
      </c>
      <c r="Y323" s="165">
        <f ca="1">Schedule!P338</f>
        <v>0</v>
      </c>
      <c r="Z323" s="164" t="e">
        <f t="shared" ca="1" si="72"/>
        <v>#N/A</v>
      </c>
      <c r="AA323" s="165">
        <f ca="1">Schedule!Q338</f>
        <v>0</v>
      </c>
      <c r="AB323" s="164" t="e">
        <f t="shared" ca="1" si="73"/>
        <v>#N/A</v>
      </c>
      <c r="AC323" s="165">
        <f ca="1">Schedule!R338</f>
        <v>0</v>
      </c>
      <c r="AD323" s="164" t="e">
        <f t="shared" ca="1" si="74"/>
        <v>#N/A</v>
      </c>
      <c r="AE323" s="165">
        <f ca="1">Schedule!S338</f>
        <v>0</v>
      </c>
    </row>
    <row r="324" spans="1:31" x14ac:dyDescent="0.2">
      <c r="A324" s="161" t="e">
        <f ca="1">IF(ISNA(Schedule!B339),NA(),Schedule!B339)</f>
        <v>#N/A</v>
      </c>
      <c r="B324" s="164" t="e">
        <f t="shared" ca="1" si="60"/>
        <v>#N/A</v>
      </c>
      <c r="C324" s="165">
        <f ca="1">Schedule!E339</f>
        <v>0</v>
      </c>
      <c r="D324" s="164" t="e">
        <f t="shared" ca="1" si="61"/>
        <v>#N/A</v>
      </c>
      <c r="E324" s="165">
        <f ca="1">Schedule!F339</f>
        <v>0</v>
      </c>
      <c r="F324" s="164" t="e">
        <f t="shared" ca="1" si="62"/>
        <v>#N/A</v>
      </c>
      <c r="G324" s="165">
        <f ca="1">Schedule!G339</f>
        <v>0</v>
      </c>
      <c r="H324" s="164" t="e">
        <f t="shared" ca="1" si="63"/>
        <v>#N/A</v>
      </c>
      <c r="I324" s="165">
        <f ca="1">Schedule!H339</f>
        <v>0</v>
      </c>
      <c r="J324" s="164" t="e">
        <f t="shared" ca="1" si="64"/>
        <v>#N/A</v>
      </c>
      <c r="K324" s="165">
        <f ca="1">Schedule!I339</f>
        <v>0</v>
      </c>
      <c r="L324" s="164" t="e">
        <f t="shared" ca="1" si="65"/>
        <v>#N/A</v>
      </c>
      <c r="M324" s="165">
        <f ca="1">Schedule!J339</f>
        <v>0</v>
      </c>
      <c r="N324" s="164" t="e">
        <f t="shared" ca="1" si="66"/>
        <v>#N/A</v>
      </c>
      <c r="O324" s="165">
        <f ca="1">Schedule!K339</f>
        <v>0</v>
      </c>
      <c r="P324" s="164" t="e">
        <f t="shared" ca="1" si="67"/>
        <v>#N/A</v>
      </c>
      <c r="Q324" s="165">
        <f ca="1">Schedule!L339</f>
        <v>0</v>
      </c>
      <c r="R324" s="164" t="e">
        <f t="shared" ca="1" si="68"/>
        <v>#N/A</v>
      </c>
      <c r="S324" s="165">
        <f ca="1">Schedule!M339</f>
        <v>0</v>
      </c>
      <c r="T324" s="164" t="e">
        <f t="shared" ca="1" si="69"/>
        <v>#N/A</v>
      </c>
      <c r="U324" s="165">
        <f ca="1">Schedule!N339</f>
        <v>0</v>
      </c>
      <c r="V324" s="164" t="e">
        <f t="shared" ca="1" si="70"/>
        <v>#N/A</v>
      </c>
      <c r="W324" s="165">
        <f ca="1">Schedule!O339</f>
        <v>0</v>
      </c>
      <c r="X324" s="164" t="e">
        <f t="shared" ca="1" si="71"/>
        <v>#N/A</v>
      </c>
      <c r="Y324" s="165">
        <f ca="1">Schedule!P339</f>
        <v>0</v>
      </c>
      <c r="Z324" s="164" t="e">
        <f t="shared" ca="1" si="72"/>
        <v>#N/A</v>
      </c>
      <c r="AA324" s="165">
        <f ca="1">Schedule!Q339</f>
        <v>0</v>
      </c>
      <c r="AB324" s="164" t="e">
        <f t="shared" ca="1" si="73"/>
        <v>#N/A</v>
      </c>
      <c r="AC324" s="165">
        <f ca="1">Schedule!R339</f>
        <v>0</v>
      </c>
      <c r="AD324" s="164" t="e">
        <f t="shared" ca="1" si="74"/>
        <v>#N/A</v>
      </c>
      <c r="AE324" s="165">
        <f ca="1">Schedule!S339</f>
        <v>0</v>
      </c>
    </row>
    <row r="325" spans="1:31" x14ac:dyDescent="0.2">
      <c r="A325" s="161" t="e">
        <f ca="1">IF(ISNA(Schedule!B340),NA(),Schedule!B340)</f>
        <v>#N/A</v>
      </c>
      <c r="B325" s="164" t="e">
        <f t="shared" ca="1" si="60"/>
        <v>#N/A</v>
      </c>
      <c r="C325" s="165">
        <f ca="1">Schedule!E340</f>
        <v>0</v>
      </c>
      <c r="D325" s="164" t="e">
        <f t="shared" ca="1" si="61"/>
        <v>#N/A</v>
      </c>
      <c r="E325" s="165">
        <f ca="1">Schedule!F340</f>
        <v>0</v>
      </c>
      <c r="F325" s="164" t="e">
        <f t="shared" ca="1" si="62"/>
        <v>#N/A</v>
      </c>
      <c r="G325" s="165">
        <f ca="1">Schedule!G340</f>
        <v>0</v>
      </c>
      <c r="H325" s="164" t="e">
        <f t="shared" ca="1" si="63"/>
        <v>#N/A</v>
      </c>
      <c r="I325" s="165">
        <f ca="1">Schedule!H340</f>
        <v>0</v>
      </c>
      <c r="J325" s="164" t="e">
        <f t="shared" ca="1" si="64"/>
        <v>#N/A</v>
      </c>
      <c r="K325" s="165">
        <f ca="1">Schedule!I340</f>
        <v>0</v>
      </c>
      <c r="L325" s="164" t="e">
        <f t="shared" ca="1" si="65"/>
        <v>#N/A</v>
      </c>
      <c r="M325" s="165">
        <f ca="1">Schedule!J340</f>
        <v>0</v>
      </c>
      <c r="N325" s="164" t="e">
        <f t="shared" ca="1" si="66"/>
        <v>#N/A</v>
      </c>
      <c r="O325" s="165">
        <f ca="1">Schedule!K340</f>
        <v>0</v>
      </c>
      <c r="P325" s="164" t="e">
        <f t="shared" ca="1" si="67"/>
        <v>#N/A</v>
      </c>
      <c r="Q325" s="165">
        <f ca="1">Schedule!L340</f>
        <v>0</v>
      </c>
      <c r="R325" s="164" t="e">
        <f t="shared" ca="1" si="68"/>
        <v>#N/A</v>
      </c>
      <c r="S325" s="165">
        <f ca="1">Schedule!M340</f>
        <v>0</v>
      </c>
      <c r="T325" s="164" t="e">
        <f t="shared" ca="1" si="69"/>
        <v>#N/A</v>
      </c>
      <c r="U325" s="165">
        <f ca="1">Schedule!N340</f>
        <v>0</v>
      </c>
      <c r="V325" s="164" t="e">
        <f t="shared" ca="1" si="70"/>
        <v>#N/A</v>
      </c>
      <c r="W325" s="165">
        <f ca="1">Schedule!O340</f>
        <v>0</v>
      </c>
      <c r="X325" s="164" t="e">
        <f t="shared" ca="1" si="71"/>
        <v>#N/A</v>
      </c>
      <c r="Y325" s="165">
        <f ca="1">Schedule!P340</f>
        <v>0</v>
      </c>
      <c r="Z325" s="164" t="e">
        <f t="shared" ca="1" si="72"/>
        <v>#N/A</v>
      </c>
      <c r="AA325" s="165">
        <f ca="1">Schedule!Q340</f>
        <v>0</v>
      </c>
      <c r="AB325" s="164" t="e">
        <f t="shared" ca="1" si="73"/>
        <v>#N/A</v>
      </c>
      <c r="AC325" s="165">
        <f ca="1">Schedule!R340</f>
        <v>0</v>
      </c>
      <c r="AD325" s="164" t="e">
        <f t="shared" ca="1" si="74"/>
        <v>#N/A</v>
      </c>
      <c r="AE325" s="165">
        <f ca="1">Schedule!S340</f>
        <v>0</v>
      </c>
    </row>
    <row r="326" spans="1:31" x14ac:dyDescent="0.2">
      <c r="A326" s="161" t="e">
        <f ca="1">IF(ISNA(Schedule!B341),NA(),Schedule!B341)</f>
        <v>#N/A</v>
      </c>
      <c r="B326" s="164" t="e">
        <f t="shared" ref="B326:B365" ca="1" si="75">IF(OR(ROW()=2,C326&lt;&gt;0),-COLUMN()/2-1,NA())</f>
        <v>#N/A</v>
      </c>
      <c r="C326" s="165">
        <f ca="1">Schedule!E341</f>
        <v>0</v>
      </c>
      <c r="D326" s="164" t="e">
        <f t="shared" ref="D326:D365" ca="1" si="76">IF(OR(ROW()=2,E326&lt;&gt;0),-COLUMN()/2-1,NA())</f>
        <v>#N/A</v>
      </c>
      <c r="E326" s="165">
        <f ca="1">Schedule!F341</f>
        <v>0</v>
      </c>
      <c r="F326" s="164" t="e">
        <f t="shared" ref="F326:F365" ca="1" si="77">IF(OR(ROW()=2,G326&lt;&gt;0),-COLUMN()/2-1,NA())</f>
        <v>#N/A</v>
      </c>
      <c r="G326" s="165">
        <f ca="1">Schedule!G341</f>
        <v>0</v>
      </c>
      <c r="H326" s="164" t="e">
        <f t="shared" ref="H326:H365" ca="1" si="78">IF(OR(ROW()=2,I326&lt;&gt;0),-COLUMN()/2-1,NA())</f>
        <v>#N/A</v>
      </c>
      <c r="I326" s="165">
        <f ca="1">Schedule!H341</f>
        <v>0</v>
      </c>
      <c r="J326" s="164" t="e">
        <f t="shared" ref="J326:J365" ca="1" si="79">IF(OR(ROW()=2,K326&lt;&gt;0),-COLUMN()/2-1,NA())</f>
        <v>#N/A</v>
      </c>
      <c r="K326" s="165">
        <f ca="1">Schedule!I341</f>
        <v>0</v>
      </c>
      <c r="L326" s="164" t="e">
        <f t="shared" ref="L326:L365" ca="1" si="80">IF(OR(ROW()=2,M326&lt;&gt;0),-COLUMN()/2-1,NA())</f>
        <v>#N/A</v>
      </c>
      <c r="M326" s="165">
        <f ca="1">Schedule!J341</f>
        <v>0</v>
      </c>
      <c r="N326" s="164" t="e">
        <f t="shared" ref="N326:N365" ca="1" si="81">IF(OR(ROW()=2,O326&lt;&gt;0),-COLUMN()/2-1,NA())</f>
        <v>#N/A</v>
      </c>
      <c r="O326" s="165">
        <f ca="1">Schedule!K341</f>
        <v>0</v>
      </c>
      <c r="P326" s="164" t="e">
        <f t="shared" ref="P326:P365" ca="1" si="82">IF(OR(ROW()=2,Q326&lt;&gt;0),-COLUMN()/2-1,NA())</f>
        <v>#N/A</v>
      </c>
      <c r="Q326" s="165">
        <f ca="1">Schedule!L341</f>
        <v>0</v>
      </c>
      <c r="R326" s="164" t="e">
        <f t="shared" ref="R326:R365" ca="1" si="83">IF(OR(ROW()=2,S326&lt;&gt;0),-COLUMN()/2-1,NA())</f>
        <v>#N/A</v>
      </c>
      <c r="S326" s="165">
        <f ca="1">Schedule!M341</f>
        <v>0</v>
      </c>
      <c r="T326" s="164" t="e">
        <f t="shared" ref="T326:T365" ca="1" si="84">IF(OR(ROW()=2,U326&lt;&gt;0),-COLUMN()/2-1,NA())</f>
        <v>#N/A</v>
      </c>
      <c r="U326" s="165">
        <f ca="1">Schedule!N341</f>
        <v>0</v>
      </c>
      <c r="V326" s="164" t="e">
        <f t="shared" ref="V326:V365" ca="1" si="85">IF(OR(ROW()=2,W326&lt;&gt;0),-COLUMN()/2-1,NA())</f>
        <v>#N/A</v>
      </c>
      <c r="W326" s="165">
        <f ca="1">Schedule!O341</f>
        <v>0</v>
      </c>
      <c r="X326" s="164" t="e">
        <f t="shared" ref="X326:X365" ca="1" si="86">IF(OR(ROW()=2,Y326&lt;&gt;0),-COLUMN()/2-1,NA())</f>
        <v>#N/A</v>
      </c>
      <c r="Y326" s="165">
        <f ca="1">Schedule!P341</f>
        <v>0</v>
      </c>
      <c r="Z326" s="164" t="e">
        <f t="shared" ref="Z326:Z365" ca="1" si="87">IF(OR(ROW()=2,AA326&lt;&gt;0),-COLUMN()/2-1,NA())</f>
        <v>#N/A</v>
      </c>
      <c r="AA326" s="165">
        <f ca="1">Schedule!Q341</f>
        <v>0</v>
      </c>
      <c r="AB326" s="164" t="e">
        <f t="shared" ref="AB326:AB365" ca="1" si="88">IF(OR(ROW()=2,AC326&lt;&gt;0),-COLUMN()/2-1,NA())</f>
        <v>#N/A</v>
      </c>
      <c r="AC326" s="165">
        <f ca="1">Schedule!R341</f>
        <v>0</v>
      </c>
      <c r="AD326" s="164" t="e">
        <f t="shared" ref="AD326:AD365" ca="1" si="89">IF(OR(ROW()=2,AE326&lt;&gt;0),-COLUMN()/2-1,NA())</f>
        <v>#N/A</v>
      </c>
      <c r="AE326" s="165">
        <f ca="1">Schedule!S341</f>
        <v>0</v>
      </c>
    </row>
    <row r="327" spans="1:31" x14ac:dyDescent="0.2">
      <c r="A327" s="161" t="e">
        <f ca="1">IF(ISNA(Schedule!B342),NA(),Schedule!B342)</f>
        <v>#N/A</v>
      </c>
      <c r="B327" s="164" t="e">
        <f t="shared" ca="1" si="75"/>
        <v>#N/A</v>
      </c>
      <c r="C327" s="165">
        <f ca="1">Schedule!E342</f>
        <v>0</v>
      </c>
      <c r="D327" s="164" t="e">
        <f t="shared" ca="1" si="76"/>
        <v>#N/A</v>
      </c>
      <c r="E327" s="165">
        <f ca="1">Schedule!F342</f>
        <v>0</v>
      </c>
      <c r="F327" s="164" t="e">
        <f t="shared" ca="1" si="77"/>
        <v>#N/A</v>
      </c>
      <c r="G327" s="165">
        <f ca="1">Schedule!G342</f>
        <v>0</v>
      </c>
      <c r="H327" s="164" t="e">
        <f t="shared" ca="1" si="78"/>
        <v>#N/A</v>
      </c>
      <c r="I327" s="165">
        <f ca="1">Schedule!H342</f>
        <v>0</v>
      </c>
      <c r="J327" s="164" t="e">
        <f t="shared" ca="1" si="79"/>
        <v>#N/A</v>
      </c>
      <c r="K327" s="165">
        <f ca="1">Schedule!I342</f>
        <v>0</v>
      </c>
      <c r="L327" s="164" t="e">
        <f t="shared" ca="1" si="80"/>
        <v>#N/A</v>
      </c>
      <c r="M327" s="165">
        <f ca="1">Schedule!J342</f>
        <v>0</v>
      </c>
      <c r="N327" s="164" t="e">
        <f t="shared" ca="1" si="81"/>
        <v>#N/A</v>
      </c>
      <c r="O327" s="165">
        <f ca="1">Schedule!K342</f>
        <v>0</v>
      </c>
      <c r="P327" s="164" t="e">
        <f t="shared" ca="1" si="82"/>
        <v>#N/A</v>
      </c>
      <c r="Q327" s="165">
        <f ca="1">Schedule!L342</f>
        <v>0</v>
      </c>
      <c r="R327" s="164" t="e">
        <f t="shared" ca="1" si="83"/>
        <v>#N/A</v>
      </c>
      <c r="S327" s="165">
        <f ca="1">Schedule!M342</f>
        <v>0</v>
      </c>
      <c r="T327" s="164" t="e">
        <f t="shared" ca="1" si="84"/>
        <v>#N/A</v>
      </c>
      <c r="U327" s="165">
        <f ca="1">Schedule!N342</f>
        <v>0</v>
      </c>
      <c r="V327" s="164" t="e">
        <f t="shared" ca="1" si="85"/>
        <v>#N/A</v>
      </c>
      <c r="W327" s="165">
        <f ca="1">Schedule!O342</f>
        <v>0</v>
      </c>
      <c r="X327" s="164" t="e">
        <f t="shared" ca="1" si="86"/>
        <v>#N/A</v>
      </c>
      <c r="Y327" s="165">
        <f ca="1">Schedule!P342</f>
        <v>0</v>
      </c>
      <c r="Z327" s="164" t="e">
        <f t="shared" ca="1" si="87"/>
        <v>#N/A</v>
      </c>
      <c r="AA327" s="165">
        <f ca="1">Schedule!Q342</f>
        <v>0</v>
      </c>
      <c r="AB327" s="164" t="e">
        <f t="shared" ca="1" si="88"/>
        <v>#N/A</v>
      </c>
      <c r="AC327" s="165">
        <f ca="1">Schedule!R342</f>
        <v>0</v>
      </c>
      <c r="AD327" s="164" t="e">
        <f t="shared" ca="1" si="89"/>
        <v>#N/A</v>
      </c>
      <c r="AE327" s="165">
        <f ca="1">Schedule!S342</f>
        <v>0</v>
      </c>
    </row>
    <row r="328" spans="1:31" x14ac:dyDescent="0.2">
      <c r="A328" s="161" t="e">
        <f ca="1">IF(ISNA(Schedule!B343),NA(),Schedule!B343)</f>
        <v>#N/A</v>
      </c>
      <c r="B328" s="164" t="e">
        <f t="shared" ca="1" si="75"/>
        <v>#N/A</v>
      </c>
      <c r="C328" s="165">
        <f ca="1">Schedule!E343</f>
        <v>0</v>
      </c>
      <c r="D328" s="164" t="e">
        <f t="shared" ca="1" si="76"/>
        <v>#N/A</v>
      </c>
      <c r="E328" s="165">
        <f ca="1">Schedule!F343</f>
        <v>0</v>
      </c>
      <c r="F328" s="164" t="e">
        <f t="shared" ca="1" si="77"/>
        <v>#N/A</v>
      </c>
      <c r="G328" s="165">
        <f ca="1">Schedule!G343</f>
        <v>0</v>
      </c>
      <c r="H328" s="164" t="e">
        <f t="shared" ca="1" si="78"/>
        <v>#N/A</v>
      </c>
      <c r="I328" s="165">
        <f ca="1">Schedule!H343</f>
        <v>0</v>
      </c>
      <c r="J328" s="164" t="e">
        <f t="shared" ca="1" si="79"/>
        <v>#N/A</v>
      </c>
      <c r="K328" s="165">
        <f ca="1">Schedule!I343</f>
        <v>0</v>
      </c>
      <c r="L328" s="164" t="e">
        <f t="shared" ca="1" si="80"/>
        <v>#N/A</v>
      </c>
      <c r="M328" s="165">
        <f ca="1">Schedule!J343</f>
        <v>0</v>
      </c>
      <c r="N328" s="164" t="e">
        <f t="shared" ca="1" si="81"/>
        <v>#N/A</v>
      </c>
      <c r="O328" s="165">
        <f ca="1">Schedule!K343</f>
        <v>0</v>
      </c>
      <c r="P328" s="164" t="e">
        <f t="shared" ca="1" si="82"/>
        <v>#N/A</v>
      </c>
      <c r="Q328" s="165">
        <f ca="1">Schedule!L343</f>
        <v>0</v>
      </c>
      <c r="R328" s="164" t="e">
        <f t="shared" ca="1" si="83"/>
        <v>#N/A</v>
      </c>
      <c r="S328" s="165">
        <f ca="1">Schedule!M343</f>
        <v>0</v>
      </c>
      <c r="T328" s="164" t="e">
        <f t="shared" ca="1" si="84"/>
        <v>#N/A</v>
      </c>
      <c r="U328" s="165">
        <f ca="1">Schedule!N343</f>
        <v>0</v>
      </c>
      <c r="V328" s="164" t="e">
        <f t="shared" ca="1" si="85"/>
        <v>#N/A</v>
      </c>
      <c r="W328" s="165">
        <f ca="1">Schedule!O343</f>
        <v>0</v>
      </c>
      <c r="X328" s="164" t="e">
        <f t="shared" ca="1" si="86"/>
        <v>#N/A</v>
      </c>
      <c r="Y328" s="165">
        <f ca="1">Schedule!P343</f>
        <v>0</v>
      </c>
      <c r="Z328" s="164" t="e">
        <f t="shared" ca="1" si="87"/>
        <v>#N/A</v>
      </c>
      <c r="AA328" s="165">
        <f ca="1">Schedule!Q343</f>
        <v>0</v>
      </c>
      <c r="AB328" s="164" t="e">
        <f t="shared" ca="1" si="88"/>
        <v>#N/A</v>
      </c>
      <c r="AC328" s="165">
        <f ca="1">Schedule!R343</f>
        <v>0</v>
      </c>
      <c r="AD328" s="164" t="e">
        <f t="shared" ca="1" si="89"/>
        <v>#N/A</v>
      </c>
      <c r="AE328" s="165">
        <f ca="1">Schedule!S343</f>
        <v>0</v>
      </c>
    </row>
    <row r="329" spans="1:31" x14ac:dyDescent="0.2">
      <c r="A329" s="161" t="e">
        <f ca="1">IF(ISNA(Schedule!B344),NA(),Schedule!B344)</f>
        <v>#N/A</v>
      </c>
      <c r="B329" s="164" t="e">
        <f t="shared" ca="1" si="75"/>
        <v>#N/A</v>
      </c>
      <c r="C329" s="165">
        <f ca="1">Schedule!E344</f>
        <v>0</v>
      </c>
      <c r="D329" s="164" t="e">
        <f t="shared" ca="1" si="76"/>
        <v>#N/A</v>
      </c>
      <c r="E329" s="165">
        <f ca="1">Schedule!F344</f>
        <v>0</v>
      </c>
      <c r="F329" s="164" t="e">
        <f t="shared" ca="1" si="77"/>
        <v>#N/A</v>
      </c>
      <c r="G329" s="165">
        <f ca="1">Schedule!G344</f>
        <v>0</v>
      </c>
      <c r="H329" s="164" t="e">
        <f t="shared" ca="1" si="78"/>
        <v>#N/A</v>
      </c>
      <c r="I329" s="165">
        <f ca="1">Schedule!H344</f>
        <v>0</v>
      </c>
      <c r="J329" s="164" t="e">
        <f t="shared" ca="1" si="79"/>
        <v>#N/A</v>
      </c>
      <c r="K329" s="165">
        <f ca="1">Schedule!I344</f>
        <v>0</v>
      </c>
      <c r="L329" s="164" t="e">
        <f t="shared" ca="1" si="80"/>
        <v>#N/A</v>
      </c>
      <c r="M329" s="165">
        <f ca="1">Schedule!J344</f>
        <v>0</v>
      </c>
      <c r="N329" s="164" t="e">
        <f t="shared" ca="1" si="81"/>
        <v>#N/A</v>
      </c>
      <c r="O329" s="165">
        <f ca="1">Schedule!K344</f>
        <v>0</v>
      </c>
      <c r="P329" s="164" t="e">
        <f t="shared" ca="1" si="82"/>
        <v>#N/A</v>
      </c>
      <c r="Q329" s="165">
        <f ca="1">Schedule!L344</f>
        <v>0</v>
      </c>
      <c r="R329" s="164" t="e">
        <f t="shared" ca="1" si="83"/>
        <v>#N/A</v>
      </c>
      <c r="S329" s="165">
        <f ca="1">Schedule!M344</f>
        <v>0</v>
      </c>
      <c r="T329" s="164" t="e">
        <f t="shared" ca="1" si="84"/>
        <v>#N/A</v>
      </c>
      <c r="U329" s="165">
        <f ca="1">Schedule!N344</f>
        <v>0</v>
      </c>
      <c r="V329" s="164" t="e">
        <f t="shared" ca="1" si="85"/>
        <v>#N/A</v>
      </c>
      <c r="W329" s="165">
        <f ca="1">Schedule!O344</f>
        <v>0</v>
      </c>
      <c r="X329" s="164" t="e">
        <f t="shared" ca="1" si="86"/>
        <v>#N/A</v>
      </c>
      <c r="Y329" s="165">
        <f ca="1">Schedule!P344</f>
        <v>0</v>
      </c>
      <c r="Z329" s="164" t="e">
        <f t="shared" ca="1" si="87"/>
        <v>#N/A</v>
      </c>
      <c r="AA329" s="165">
        <f ca="1">Schedule!Q344</f>
        <v>0</v>
      </c>
      <c r="AB329" s="164" t="e">
        <f t="shared" ca="1" si="88"/>
        <v>#N/A</v>
      </c>
      <c r="AC329" s="165">
        <f ca="1">Schedule!R344</f>
        <v>0</v>
      </c>
      <c r="AD329" s="164" t="e">
        <f t="shared" ca="1" si="89"/>
        <v>#N/A</v>
      </c>
      <c r="AE329" s="165">
        <f ca="1">Schedule!S344</f>
        <v>0</v>
      </c>
    </row>
    <row r="330" spans="1:31" x14ac:dyDescent="0.2">
      <c r="A330" s="161" t="e">
        <f ca="1">IF(ISNA(Schedule!B345),NA(),Schedule!B345)</f>
        <v>#N/A</v>
      </c>
      <c r="B330" s="164" t="e">
        <f t="shared" ca="1" si="75"/>
        <v>#N/A</v>
      </c>
      <c r="C330" s="165">
        <f ca="1">Schedule!E345</f>
        <v>0</v>
      </c>
      <c r="D330" s="164" t="e">
        <f t="shared" ca="1" si="76"/>
        <v>#N/A</v>
      </c>
      <c r="E330" s="165">
        <f ca="1">Schedule!F345</f>
        <v>0</v>
      </c>
      <c r="F330" s="164" t="e">
        <f t="shared" ca="1" si="77"/>
        <v>#N/A</v>
      </c>
      <c r="G330" s="165">
        <f ca="1">Schedule!G345</f>
        <v>0</v>
      </c>
      <c r="H330" s="164" t="e">
        <f t="shared" ca="1" si="78"/>
        <v>#N/A</v>
      </c>
      <c r="I330" s="165">
        <f ca="1">Schedule!H345</f>
        <v>0</v>
      </c>
      <c r="J330" s="164" t="e">
        <f t="shared" ca="1" si="79"/>
        <v>#N/A</v>
      </c>
      <c r="K330" s="165">
        <f ca="1">Schedule!I345</f>
        <v>0</v>
      </c>
      <c r="L330" s="164" t="e">
        <f t="shared" ca="1" si="80"/>
        <v>#N/A</v>
      </c>
      <c r="M330" s="165">
        <f ca="1">Schedule!J345</f>
        <v>0</v>
      </c>
      <c r="N330" s="164" t="e">
        <f t="shared" ca="1" si="81"/>
        <v>#N/A</v>
      </c>
      <c r="O330" s="165">
        <f ca="1">Schedule!K345</f>
        <v>0</v>
      </c>
      <c r="P330" s="164" t="e">
        <f t="shared" ca="1" si="82"/>
        <v>#N/A</v>
      </c>
      <c r="Q330" s="165">
        <f ca="1">Schedule!L345</f>
        <v>0</v>
      </c>
      <c r="R330" s="164" t="e">
        <f t="shared" ca="1" si="83"/>
        <v>#N/A</v>
      </c>
      <c r="S330" s="165">
        <f ca="1">Schedule!M345</f>
        <v>0</v>
      </c>
      <c r="T330" s="164" t="e">
        <f t="shared" ca="1" si="84"/>
        <v>#N/A</v>
      </c>
      <c r="U330" s="165">
        <f ca="1">Schedule!N345</f>
        <v>0</v>
      </c>
      <c r="V330" s="164" t="e">
        <f t="shared" ca="1" si="85"/>
        <v>#N/A</v>
      </c>
      <c r="W330" s="165">
        <f ca="1">Schedule!O345</f>
        <v>0</v>
      </c>
      <c r="X330" s="164" t="e">
        <f t="shared" ca="1" si="86"/>
        <v>#N/A</v>
      </c>
      <c r="Y330" s="165">
        <f ca="1">Schedule!P345</f>
        <v>0</v>
      </c>
      <c r="Z330" s="164" t="e">
        <f t="shared" ca="1" si="87"/>
        <v>#N/A</v>
      </c>
      <c r="AA330" s="165">
        <f ca="1">Schedule!Q345</f>
        <v>0</v>
      </c>
      <c r="AB330" s="164" t="e">
        <f t="shared" ca="1" si="88"/>
        <v>#N/A</v>
      </c>
      <c r="AC330" s="165">
        <f ca="1">Schedule!R345</f>
        <v>0</v>
      </c>
      <c r="AD330" s="164" t="e">
        <f t="shared" ca="1" si="89"/>
        <v>#N/A</v>
      </c>
      <c r="AE330" s="165">
        <f ca="1">Schedule!S345</f>
        <v>0</v>
      </c>
    </row>
    <row r="331" spans="1:31" x14ac:dyDescent="0.2">
      <c r="A331" s="161" t="e">
        <f ca="1">IF(ISNA(Schedule!B346),NA(),Schedule!B346)</f>
        <v>#N/A</v>
      </c>
      <c r="B331" s="164" t="e">
        <f t="shared" ca="1" si="75"/>
        <v>#N/A</v>
      </c>
      <c r="C331" s="165">
        <f ca="1">Schedule!E346</f>
        <v>0</v>
      </c>
      <c r="D331" s="164" t="e">
        <f t="shared" ca="1" si="76"/>
        <v>#N/A</v>
      </c>
      <c r="E331" s="165">
        <f ca="1">Schedule!F346</f>
        <v>0</v>
      </c>
      <c r="F331" s="164" t="e">
        <f t="shared" ca="1" si="77"/>
        <v>#N/A</v>
      </c>
      <c r="G331" s="165">
        <f ca="1">Schedule!G346</f>
        <v>0</v>
      </c>
      <c r="H331" s="164" t="e">
        <f t="shared" ca="1" si="78"/>
        <v>#N/A</v>
      </c>
      <c r="I331" s="165">
        <f ca="1">Schedule!H346</f>
        <v>0</v>
      </c>
      <c r="J331" s="164" t="e">
        <f t="shared" ca="1" si="79"/>
        <v>#N/A</v>
      </c>
      <c r="K331" s="165">
        <f ca="1">Schedule!I346</f>
        <v>0</v>
      </c>
      <c r="L331" s="164" t="e">
        <f t="shared" ca="1" si="80"/>
        <v>#N/A</v>
      </c>
      <c r="M331" s="165">
        <f ca="1">Schedule!J346</f>
        <v>0</v>
      </c>
      <c r="N331" s="164" t="e">
        <f t="shared" ca="1" si="81"/>
        <v>#N/A</v>
      </c>
      <c r="O331" s="165">
        <f ca="1">Schedule!K346</f>
        <v>0</v>
      </c>
      <c r="P331" s="164" t="e">
        <f t="shared" ca="1" si="82"/>
        <v>#N/A</v>
      </c>
      <c r="Q331" s="165">
        <f ca="1">Schedule!L346</f>
        <v>0</v>
      </c>
      <c r="R331" s="164" t="e">
        <f t="shared" ca="1" si="83"/>
        <v>#N/A</v>
      </c>
      <c r="S331" s="165">
        <f ca="1">Schedule!M346</f>
        <v>0</v>
      </c>
      <c r="T331" s="164" t="e">
        <f t="shared" ca="1" si="84"/>
        <v>#N/A</v>
      </c>
      <c r="U331" s="165">
        <f ca="1">Schedule!N346</f>
        <v>0</v>
      </c>
      <c r="V331" s="164" t="e">
        <f t="shared" ca="1" si="85"/>
        <v>#N/A</v>
      </c>
      <c r="W331" s="165">
        <f ca="1">Schedule!O346</f>
        <v>0</v>
      </c>
      <c r="X331" s="164" t="e">
        <f t="shared" ca="1" si="86"/>
        <v>#N/A</v>
      </c>
      <c r="Y331" s="165">
        <f ca="1">Schedule!P346</f>
        <v>0</v>
      </c>
      <c r="Z331" s="164" t="e">
        <f t="shared" ca="1" si="87"/>
        <v>#N/A</v>
      </c>
      <c r="AA331" s="165">
        <f ca="1">Schedule!Q346</f>
        <v>0</v>
      </c>
      <c r="AB331" s="164" t="e">
        <f t="shared" ca="1" si="88"/>
        <v>#N/A</v>
      </c>
      <c r="AC331" s="165">
        <f ca="1">Schedule!R346</f>
        <v>0</v>
      </c>
      <c r="AD331" s="164" t="e">
        <f t="shared" ca="1" si="89"/>
        <v>#N/A</v>
      </c>
      <c r="AE331" s="165">
        <f ca="1">Schedule!S346</f>
        <v>0</v>
      </c>
    </row>
    <row r="332" spans="1:31" x14ac:dyDescent="0.2">
      <c r="A332" s="161" t="e">
        <f ca="1">IF(ISNA(Schedule!B347),NA(),Schedule!B347)</f>
        <v>#N/A</v>
      </c>
      <c r="B332" s="164" t="e">
        <f t="shared" ca="1" si="75"/>
        <v>#N/A</v>
      </c>
      <c r="C332" s="165">
        <f ca="1">Schedule!E347</f>
        <v>0</v>
      </c>
      <c r="D332" s="164" t="e">
        <f t="shared" ca="1" si="76"/>
        <v>#N/A</v>
      </c>
      <c r="E332" s="165">
        <f ca="1">Schedule!F347</f>
        <v>0</v>
      </c>
      <c r="F332" s="164" t="e">
        <f t="shared" ca="1" si="77"/>
        <v>#N/A</v>
      </c>
      <c r="G332" s="165">
        <f ca="1">Schedule!G347</f>
        <v>0</v>
      </c>
      <c r="H332" s="164" t="e">
        <f t="shared" ca="1" si="78"/>
        <v>#N/A</v>
      </c>
      <c r="I332" s="165">
        <f ca="1">Schedule!H347</f>
        <v>0</v>
      </c>
      <c r="J332" s="164" t="e">
        <f t="shared" ca="1" si="79"/>
        <v>#N/A</v>
      </c>
      <c r="K332" s="165">
        <f ca="1">Schedule!I347</f>
        <v>0</v>
      </c>
      <c r="L332" s="164" t="e">
        <f t="shared" ca="1" si="80"/>
        <v>#N/A</v>
      </c>
      <c r="M332" s="165">
        <f ca="1">Schedule!J347</f>
        <v>0</v>
      </c>
      <c r="N332" s="164" t="e">
        <f t="shared" ca="1" si="81"/>
        <v>#N/A</v>
      </c>
      <c r="O332" s="165">
        <f ca="1">Schedule!K347</f>
        <v>0</v>
      </c>
      <c r="P332" s="164" t="e">
        <f t="shared" ca="1" si="82"/>
        <v>#N/A</v>
      </c>
      <c r="Q332" s="165">
        <f ca="1">Schedule!L347</f>
        <v>0</v>
      </c>
      <c r="R332" s="164" t="e">
        <f t="shared" ca="1" si="83"/>
        <v>#N/A</v>
      </c>
      <c r="S332" s="165">
        <f ca="1">Schedule!M347</f>
        <v>0</v>
      </c>
      <c r="T332" s="164" t="e">
        <f t="shared" ca="1" si="84"/>
        <v>#N/A</v>
      </c>
      <c r="U332" s="165">
        <f ca="1">Schedule!N347</f>
        <v>0</v>
      </c>
      <c r="V332" s="164" t="e">
        <f t="shared" ca="1" si="85"/>
        <v>#N/A</v>
      </c>
      <c r="W332" s="165">
        <f ca="1">Schedule!O347</f>
        <v>0</v>
      </c>
      <c r="X332" s="164" t="e">
        <f t="shared" ca="1" si="86"/>
        <v>#N/A</v>
      </c>
      <c r="Y332" s="165">
        <f ca="1">Schedule!P347</f>
        <v>0</v>
      </c>
      <c r="Z332" s="164" t="e">
        <f t="shared" ca="1" si="87"/>
        <v>#N/A</v>
      </c>
      <c r="AA332" s="165">
        <f ca="1">Schedule!Q347</f>
        <v>0</v>
      </c>
      <c r="AB332" s="164" t="e">
        <f t="shared" ca="1" si="88"/>
        <v>#N/A</v>
      </c>
      <c r="AC332" s="165">
        <f ca="1">Schedule!R347</f>
        <v>0</v>
      </c>
      <c r="AD332" s="164" t="e">
        <f t="shared" ca="1" si="89"/>
        <v>#N/A</v>
      </c>
      <c r="AE332" s="165">
        <f ca="1">Schedule!S347</f>
        <v>0</v>
      </c>
    </row>
    <row r="333" spans="1:31" x14ac:dyDescent="0.2">
      <c r="A333" s="161" t="e">
        <f ca="1">IF(ISNA(Schedule!B348),NA(),Schedule!B348)</f>
        <v>#N/A</v>
      </c>
      <c r="B333" s="164" t="e">
        <f t="shared" ca="1" si="75"/>
        <v>#N/A</v>
      </c>
      <c r="C333" s="165">
        <f ca="1">Schedule!E348</f>
        <v>0</v>
      </c>
      <c r="D333" s="164" t="e">
        <f t="shared" ca="1" si="76"/>
        <v>#N/A</v>
      </c>
      <c r="E333" s="165">
        <f ca="1">Schedule!F348</f>
        <v>0</v>
      </c>
      <c r="F333" s="164" t="e">
        <f t="shared" ca="1" si="77"/>
        <v>#N/A</v>
      </c>
      <c r="G333" s="165">
        <f ca="1">Schedule!G348</f>
        <v>0</v>
      </c>
      <c r="H333" s="164" t="e">
        <f t="shared" ca="1" si="78"/>
        <v>#N/A</v>
      </c>
      <c r="I333" s="165">
        <f ca="1">Schedule!H348</f>
        <v>0</v>
      </c>
      <c r="J333" s="164" t="e">
        <f t="shared" ca="1" si="79"/>
        <v>#N/A</v>
      </c>
      <c r="K333" s="165">
        <f ca="1">Schedule!I348</f>
        <v>0</v>
      </c>
      <c r="L333" s="164" t="e">
        <f t="shared" ca="1" si="80"/>
        <v>#N/A</v>
      </c>
      <c r="M333" s="165">
        <f ca="1">Schedule!J348</f>
        <v>0</v>
      </c>
      <c r="N333" s="164" t="e">
        <f t="shared" ca="1" si="81"/>
        <v>#N/A</v>
      </c>
      <c r="O333" s="165">
        <f ca="1">Schedule!K348</f>
        <v>0</v>
      </c>
      <c r="P333" s="164" t="e">
        <f t="shared" ca="1" si="82"/>
        <v>#N/A</v>
      </c>
      <c r="Q333" s="165">
        <f ca="1">Schedule!L348</f>
        <v>0</v>
      </c>
      <c r="R333" s="164" t="e">
        <f t="shared" ca="1" si="83"/>
        <v>#N/A</v>
      </c>
      <c r="S333" s="165">
        <f ca="1">Schedule!M348</f>
        <v>0</v>
      </c>
      <c r="T333" s="164" t="e">
        <f t="shared" ca="1" si="84"/>
        <v>#N/A</v>
      </c>
      <c r="U333" s="165">
        <f ca="1">Schedule!N348</f>
        <v>0</v>
      </c>
      <c r="V333" s="164" t="e">
        <f t="shared" ca="1" si="85"/>
        <v>#N/A</v>
      </c>
      <c r="W333" s="165">
        <f ca="1">Schedule!O348</f>
        <v>0</v>
      </c>
      <c r="X333" s="164" t="e">
        <f t="shared" ca="1" si="86"/>
        <v>#N/A</v>
      </c>
      <c r="Y333" s="165">
        <f ca="1">Schedule!P348</f>
        <v>0</v>
      </c>
      <c r="Z333" s="164" t="e">
        <f t="shared" ca="1" si="87"/>
        <v>#N/A</v>
      </c>
      <c r="AA333" s="165">
        <f ca="1">Schedule!Q348</f>
        <v>0</v>
      </c>
      <c r="AB333" s="164" t="e">
        <f t="shared" ca="1" si="88"/>
        <v>#N/A</v>
      </c>
      <c r="AC333" s="165">
        <f ca="1">Schedule!R348</f>
        <v>0</v>
      </c>
      <c r="AD333" s="164" t="e">
        <f t="shared" ca="1" si="89"/>
        <v>#N/A</v>
      </c>
      <c r="AE333" s="165">
        <f ca="1">Schedule!S348</f>
        <v>0</v>
      </c>
    </row>
    <row r="334" spans="1:31" x14ac:dyDescent="0.2">
      <c r="A334" s="161" t="e">
        <f ca="1">IF(ISNA(Schedule!B349),NA(),Schedule!B349)</f>
        <v>#N/A</v>
      </c>
      <c r="B334" s="164" t="e">
        <f t="shared" ca="1" si="75"/>
        <v>#N/A</v>
      </c>
      <c r="C334" s="165">
        <f ca="1">Schedule!E349</f>
        <v>0</v>
      </c>
      <c r="D334" s="164" t="e">
        <f t="shared" ca="1" si="76"/>
        <v>#N/A</v>
      </c>
      <c r="E334" s="165">
        <f ca="1">Schedule!F349</f>
        <v>0</v>
      </c>
      <c r="F334" s="164" t="e">
        <f t="shared" ca="1" si="77"/>
        <v>#N/A</v>
      </c>
      <c r="G334" s="165">
        <f ca="1">Schedule!G349</f>
        <v>0</v>
      </c>
      <c r="H334" s="164" t="e">
        <f t="shared" ca="1" si="78"/>
        <v>#N/A</v>
      </c>
      <c r="I334" s="165">
        <f ca="1">Schedule!H349</f>
        <v>0</v>
      </c>
      <c r="J334" s="164" t="e">
        <f t="shared" ca="1" si="79"/>
        <v>#N/A</v>
      </c>
      <c r="K334" s="165">
        <f ca="1">Schedule!I349</f>
        <v>0</v>
      </c>
      <c r="L334" s="164" t="e">
        <f t="shared" ca="1" si="80"/>
        <v>#N/A</v>
      </c>
      <c r="M334" s="165">
        <f ca="1">Schedule!J349</f>
        <v>0</v>
      </c>
      <c r="N334" s="164" t="e">
        <f t="shared" ca="1" si="81"/>
        <v>#N/A</v>
      </c>
      <c r="O334" s="165">
        <f ca="1">Schedule!K349</f>
        <v>0</v>
      </c>
      <c r="P334" s="164" t="e">
        <f t="shared" ca="1" si="82"/>
        <v>#N/A</v>
      </c>
      <c r="Q334" s="165">
        <f ca="1">Schedule!L349</f>
        <v>0</v>
      </c>
      <c r="R334" s="164" t="e">
        <f t="shared" ca="1" si="83"/>
        <v>#N/A</v>
      </c>
      <c r="S334" s="165">
        <f ca="1">Schedule!M349</f>
        <v>0</v>
      </c>
      <c r="T334" s="164" t="e">
        <f t="shared" ca="1" si="84"/>
        <v>#N/A</v>
      </c>
      <c r="U334" s="165">
        <f ca="1">Schedule!N349</f>
        <v>0</v>
      </c>
      <c r="V334" s="164" t="e">
        <f t="shared" ca="1" si="85"/>
        <v>#N/A</v>
      </c>
      <c r="W334" s="165">
        <f ca="1">Schedule!O349</f>
        <v>0</v>
      </c>
      <c r="X334" s="164" t="e">
        <f t="shared" ca="1" si="86"/>
        <v>#N/A</v>
      </c>
      <c r="Y334" s="165">
        <f ca="1">Schedule!P349</f>
        <v>0</v>
      </c>
      <c r="Z334" s="164" t="e">
        <f t="shared" ca="1" si="87"/>
        <v>#N/A</v>
      </c>
      <c r="AA334" s="165">
        <f ca="1">Schedule!Q349</f>
        <v>0</v>
      </c>
      <c r="AB334" s="164" t="e">
        <f t="shared" ca="1" si="88"/>
        <v>#N/A</v>
      </c>
      <c r="AC334" s="165">
        <f ca="1">Schedule!R349</f>
        <v>0</v>
      </c>
      <c r="AD334" s="164" t="e">
        <f t="shared" ca="1" si="89"/>
        <v>#N/A</v>
      </c>
      <c r="AE334" s="165">
        <f ca="1">Schedule!S349</f>
        <v>0</v>
      </c>
    </row>
    <row r="335" spans="1:31" x14ac:dyDescent="0.2">
      <c r="A335" s="161" t="e">
        <f ca="1">IF(ISNA(Schedule!B350),NA(),Schedule!B350)</f>
        <v>#N/A</v>
      </c>
      <c r="B335" s="164" t="e">
        <f t="shared" ca="1" si="75"/>
        <v>#N/A</v>
      </c>
      <c r="C335" s="165">
        <f ca="1">Schedule!E350</f>
        <v>0</v>
      </c>
      <c r="D335" s="164" t="e">
        <f t="shared" ca="1" si="76"/>
        <v>#N/A</v>
      </c>
      <c r="E335" s="165">
        <f ca="1">Schedule!F350</f>
        <v>0</v>
      </c>
      <c r="F335" s="164" t="e">
        <f t="shared" ca="1" si="77"/>
        <v>#N/A</v>
      </c>
      <c r="G335" s="165">
        <f ca="1">Schedule!G350</f>
        <v>0</v>
      </c>
      <c r="H335" s="164" t="e">
        <f t="shared" ca="1" si="78"/>
        <v>#N/A</v>
      </c>
      <c r="I335" s="165">
        <f ca="1">Schedule!H350</f>
        <v>0</v>
      </c>
      <c r="J335" s="164" t="e">
        <f t="shared" ca="1" si="79"/>
        <v>#N/A</v>
      </c>
      <c r="K335" s="165">
        <f ca="1">Schedule!I350</f>
        <v>0</v>
      </c>
      <c r="L335" s="164" t="e">
        <f t="shared" ca="1" si="80"/>
        <v>#N/A</v>
      </c>
      <c r="M335" s="165">
        <f ca="1">Schedule!J350</f>
        <v>0</v>
      </c>
      <c r="N335" s="164" t="e">
        <f t="shared" ca="1" si="81"/>
        <v>#N/A</v>
      </c>
      <c r="O335" s="165">
        <f ca="1">Schedule!K350</f>
        <v>0</v>
      </c>
      <c r="P335" s="164" t="e">
        <f t="shared" ca="1" si="82"/>
        <v>#N/A</v>
      </c>
      <c r="Q335" s="165">
        <f ca="1">Schedule!L350</f>
        <v>0</v>
      </c>
      <c r="R335" s="164" t="e">
        <f t="shared" ca="1" si="83"/>
        <v>#N/A</v>
      </c>
      <c r="S335" s="165">
        <f ca="1">Schedule!M350</f>
        <v>0</v>
      </c>
      <c r="T335" s="164" t="e">
        <f t="shared" ca="1" si="84"/>
        <v>#N/A</v>
      </c>
      <c r="U335" s="165">
        <f ca="1">Schedule!N350</f>
        <v>0</v>
      </c>
      <c r="V335" s="164" t="e">
        <f t="shared" ca="1" si="85"/>
        <v>#N/A</v>
      </c>
      <c r="W335" s="165">
        <f ca="1">Schedule!O350</f>
        <v>0</v>
      </c>
      <c r="X335" s="164" t="e">
        <f t="shared" ca="1" si="86"/>
        <v>#N/A</v>
      </c>
      <c r="Y335" s="165">
        <f ca="1">Schedule!P350</f>
        <v>0</v>
      </c>
      <c r="Z335" s="164" t="e">
        <f t="shared" ca="1" si="87"/>
        <v>#N/A</v>
      </c>
      <c r="AA335" s="165">
        <f ca="1">Schedule!Q350</f>
        <v>0</v>
      </c>
      <c r="AB335" s="164" t="e">
        <f t="shared" ca="1" si="88"/>
        <v>#N/A</v>
      </c>
      <c r="AC335" s="165">
        <f ca="1">Schedule!R350</f>
        <v>0</v>
      </c>
      <c r="AD335" s="164" t="e">
        <f t="shared" ca="1" si="89"/>
        <v>#N/A</v>
      </c>
      <c r="AE335" s="165">
        <f ca="1">Schedule!S350</f>
        <v>0</v>
      </c>
    </row>
    <row r="336" spans="1:31" x14ac:dyDescent="0.2">
      <c r="A336" s="161" t="e">
        <f ca="1">IF(ISNA(Schedule!B351),NA(),Schedule!B351)</f>
        <v>#N/A</v>
      </c>
      <c r="B336" s="164" t="e">
        <f t="shared" ca="1" si="75"/>
        <v>#N/A</v>
      </c>
      <c r="C336" s="165">
        <f ca="1">Schedule!E351</f>
        <v>0</v>
      </c>
      <c r="D336" s="164" t="e">
        <f t="shared" ca="1" si="76"/>
        <v>#N/A</v>
      </c>
      <c r="E336" s="165">
        <f ca="1">Schedule!F351</f>
        <v>0</v>
      </c>
      <c r="F336" s="164" t="e">
        <f t="shared" ca="1" si="77"/>
        <v>#N/A</v>
      </c>
      <c r="G336" s="165">
        <f ca="1">Schedule!G351</f>
        <v>0</v>
      </c>
      <c r="H336" s="164" t="e">
        <f t="shared" ca="1" si="78"/>
        <v>#N/A</v>
      </c>
      <c r="I336" s="165">
        <f ca="1">Schedule!H351</f>
        <v>0</v>
      </c>
      <c r="J336" s="164" t="e">
        <f t="shared" ca="1" si="79"/>
        <v>#N/A</v>
      </c>
      <c r="K336" s="165">
        <f ca="1">Schedule!I351</f>
        <v>0</v>
      </c>
      <c r="L336" s="164" t="e">
        <f t="shared" ca="1" si="80"/>
        <v>#N/A</v>
      </c>
      <c r="M336" s="165">
        <f ca="1">Schedule!J351</f>
        <v>0</v>
      </c>
      <c r="N336" s="164" t="e">
        <f t="shared" ca="1" si="81"/>
        <v>#N/A</v>
      </c>
      <c r="O336" s="165">
        <f ca="1">Schedule!K351</f>
        <v>0</v>
      </c>
      <c r="P336" s="164" t="e">
        <f t="shared" ca="1" si="82"/>
        <v>#N/A</v>
      </c>
      <c r="Q336" s="165">
        <f ca="1">Schedule!L351</f>
        <v>0</v>
      </c>
      <c r="R336" s="164" t="e">
        <f t="shared" ca="1" si="83"/>
        <v>#N/A</v>
      </c>
      <c r="S336" s="165">
        <f ca="1">Schedule!M351</f>
        <v>0</v>
      </c>
      <c r="T336" s="164" t="e">
        <f t="shared" ca="1" si="84"/>
        <v>#N/A</v>
      </c>
      <c r="U336" s="165">
        <f ca="1">Schedule!N351</f>
        <v>0</v>
      </c>
      <c r="V336" s="164" t="e">
        <f t="shared" ca="1" si="85"/>
        <v>#N/A</v>
      </c>
      <c r="W336" s="165">
        <f ca="1">Schedule!O351</f>
        <v>0</v>
      </c>
      <c r="X336" s="164" t="e">
        <f t="shared" ca="1" si="86"/>
        <v>#N/A</v>
      </c>
      <c r="Y336" s="165">
        <f ca="1">Schedule!P351</f>
        <v>0</v>
      </c>
      <c r="Z336" s="164" t="e">
        <f t="shared" ca="1" si="87"/>
        <v>#N/A</v>
      </c>
      <c r="AA336" s="165">
        <f ca="1">Schedule!Q351</f>
        <v>0</v>
      </c>
      <c r="AB336" s="164" t="e">
        <f t="shared" ca="1" si="88"/>
        <v>#N/A</v>
      </c>
      <c r="AC336" s="165">
        <f ca="1">Schedule!R351</f>
        <v>0</v>
      </c>
      <c r="AD336" s="164" t="e">
        <f t="shared" ca="1" si="89"/>
        <v>#N/A</v>
      </c>
      <c r="AE336" s="165">
        <f ca="1">Schedule!S351</f>
        <v>0</v>
      </c>
    </row>
    <row r="337" spans="1:31" x14ac:dyDescent="0.2">
      <c r="A337" s="161" t="e">
        <f ca="1">IF(ISNA(Schedule!B352),NA(),Schedule!B352)</f>
        <v>#N/A</v>
      </c>
      <c r="B337" s="164" t="e">
        <f t="shared" ca="1" si="75"/>
        <v>#N/A</v>
      </c>
      <c r="C337" s="165">
        <f ca="1">Schedule!E352</f>
        <v>0</v>
      </c>
      <c r="D337" s="164" t="e">
        <f t="shared" ca="1" si="76"/>
        <v>#N/A</v>
      </c>
      <c r="E337" s="165">
        <f ca="1">Schedule!F352</f>
        <v>0</v>
      </c>
      <c r="F337" s="164" t="e">
        <f t="shared" ca="1" si="77"/>
        <v>#N/A</v>
      </c>
      <c r="G337" s="165">
        <f ca="1">Schedule!G352</f>
        <v>0</v>
      </c>
      <c r="H337" s="164" t="e">
        <f t="shared" ca="1" si="78"/>
        <v>#N/A</v>
      </c>
      <c r="I337" s="165">
        <f ca="1">Schedule!H352</f>
        <v>0</v>
      </c>
      <c r="J337" s="164" t="e">
        <f t="shared" ca="1" si="79"/>
        <v>#N/A</v>
      </c>
      <c r="K337" s="165">
        <f ca="1">Schedule!I352</f>
        <v>0</v>
      </c>
      <c r="L337" s="164" t="e">
        <f t="shared" ca="1" si="80"/>
        <v>#N/A</v>
      </c>
      <c r="M337" s="165">
        <f ca="1">Schedule!J352</f>
        <v>0</v>
      </c>
      <c r="N337" s="164" t="e">
        <f t="shared" ca="1" si="81"/>
        <v>#N/A</v>
      </c>
      <c r="O337" s="165">
        <f ca="1">Schedule!K352</f>
        <v>0</v>
      </c>
      <c r="P337" s="164" t="e">
        <f t="shared" ca="1" si="82"/>
        <v>#N/A</v>
      </c>
      <c r="Q337" s="165">
        <f ca="1">Schedule!L352</f>
        <v>0</v>
      </c>
      <c r="R337" s="164" t="e">
        <f t="shared" ca="1" si="83"/>
        <v>#N/A</v>
      </c>
      <c r="S337" s="165">
        <f ca="1">Schedule!M352</f>
        <v>0</v>
      </c>
      <c r="T337" s="164" t="e">
        <f t="shared" ca="1" si="84"/>
        <v>#N/A</v>
      </c>
      <c r="U337" s="165">
        <f ca="1">Schedule!N352</f>
        <v>0</v>
      </c>
      <c r="V337" s="164" t="e">
        <f t="shared" ca="1" si="85"/>
        <v>#N/A</v>
      </c>
      <c r="W337" s="165">
        <f ca="1">Schedule!O352</f>
        <v>0</v>
      </c>
      <c r="X337" s="164" t="e">
        <f t="shared" ca="1" si="86"/>
        <v>#N/A</v>
      </c>
      <c r="Y337" s="165">
        <f ca="1">Schedule!P352</f>
        <v>0</v>
      </c>
      <c r="Z337" s="164" t="e">
        <f t="shared" ca="1" si="87"/>
        <v>#N/A</v>
      </c>
      <c r="AA337" s="165">
        <f ca="1">Schedule!Q352</f>
        <v>0</v>
      </c>
      <c r="AB337" s="164" t="e">
        <f t="shared" ca="1" si="88"/>
        <v>#N/A</v>
      </c>
      <c r="AC337" s="165">
        <f ca="1">Schedule!R352</f>
        <v>0</v>
      </c>
      <c r="AD337" s="164" t="e">
        <f t="shared" ca="1" si="89"/>
        <v>#N/A</v>
      </c>
      <c r="AE337" s="165">
        <f ca="1">Schedule!S352</f>
        <v>0</v>
      </c>
    </row>
    <row r="338" spans="1:31" x14ac:dyDescent="0.2">
      <c r="A338" s="161" t="e">
        <f ca="1">IF(ISNA(Schedule!B353),NA(),Schedule!B353)</f>
        <v>#N/A</v>
      </c>
      <c r="B338" s="164" t="e">
        <f t="shared" ca="1" si="75"/>
        <v>#N/A</v>
      </c>
      <c r="C338" s="165">
        <f ca="1">Schedule!E353</f>
        <v>0</v>
      </c>
      <c r="D338" s="164" t="e">
        <f t="shared" ca="1" si="76"/>
        <v>#N/A</v>
      </c>
      <c r="E338" s="165">
        <f ca="1">Schedule!F353</f>
        <v>0</v>
      </c>
      <c r="F338" s="164" t="e">
        <f t="shared" ca="1" si="77"/>
        <v>#N/A</v>
      </c>
      <c r="G338" s="165">
        <f ca="1">Schedule!G353</f>
        <v>0</v>
      </c>
      <c r="H338" s="164" t="e">
        <f t="shared" ca="1" si="78"/>
        <v>#N/A</v>
      </c>
      <c r="I338" s="165">
        <f ca="1">Schedule!H353</f>
        <v>0</v>
      </c>
      <c r="J338" s="164" t="e">
        <f t="shared" ca="1" si="79"/>
        <v>#N/A</v>
      </c>
      <c r="K338" s="165">
        <f ca="1">Schedule!I353</f>
        <v>0</v>
      </c>
      <c r="L338" s="164" t="e">
        <f t="shared" ca="1" si="80"/>
        <v>#N/A</v>
      </c>
      <c r="M338" s="165">
        <f ca="1">Schedule!J353</f>
        <v>0</v>
      </c>
      <c r="N338" s="164" t="e">
        <f t="shared" ca="1" si="81"/>
        <v>#N/A</v>
      </c>
      <c r="O338" s="165">
        <f ca="1">Schedule!K353</f>
        <v>0</v>
      </c>
      <c r="P338" s="164" t="e">
        <f t="shared" ca="1" si="82"/>
        <v>#N/A</v>
      </c>
      <c r="Q338" s="165">
        <f ca="1">Schedule!L353</f>
        <v>0</v>
      </c>
      <c r="R338" s="164" t="e">
        <f t="shared" ca="1" si="83"/>
        <v>#N/A</v>
      </c>
      <c r="S338" s="165">
        <f ca="1">Schedule!M353</f>
        <v>0</v>
      </c>
      <c r="T338" s="164" t="e">
        <f t="shared" ca="1" si="84"/>
        <v>#N/A</v>
      </c>
      <c r="U338" s="165">
        <f ca="1">Schedule!N353</f>
        <v>0</v>
      </c>
      <c r="V338" s="164" t="e">
        <f t="shared" ca="1" si="85"/>
        <v>#N/A</v>
      </c>
      <c r="W338" s="165">
        <f ca="1">Schedule!O353</f>
        <v>0</v>
      </c>
      <c r="X338" s="164" t="e">
        <f t="shared" ca="1" si="86"/>
        <v>#N/A</v>
      </c>
      <c r="Y338" s="165">
        <f ca="1">Schedule!P353</f>
        <v>0</v>
      </c>
      <c r="Z338" s="164" t="e">
        <f t="shared" ca="1" si="87"/>
        <v>#N/A</v>
      </c>
      <c r="AA338" s="165">
        <f ca="1">Schedule!Q353</f>
        <v>0</v>
      </c>
      <c r="AB338" s="164" t="e">
        <f t="shared" ca="1" si="88"/>
        <v>#N/A</v>
      </c>
      <c r="AC338" s="165">
        <f ca="1">Schedule!R353</f>
        <v>0</v>
      </c>
      <c r="AD338" s="164" t="e">
        <f t="shared" ca="1" si="89"/>
        <v>#N/A</v>
      </c>
      <c r="AE338" s="165">
        <f ca="1">Schedule!S353</f>
        <v>0</v>
      </c>
    </row>
    <row r="339" spans="1:31" x14ac:dyDescent="0.2">
      <c r="A339" s="161" t="e">
        <f ca="1">IF(ISNA(Schedule!B354),NA(),Schedule!B354)</f>
        <v>#N/A</v>
      </c>
      <c r="B339" s="164" t="e">
        <f t="shared" ca="1" si="75"/>
        <v>#N/A</v>
      </c>
      <c r="C339" s="165">
        <f ca="1">Schedule!E354</f>
        <v>0</v>
      </c>
      <c r="D339" s="164" t="e">
        <f t="shared" ca="1" si="76"/>
        <v>#N/A</v>
      </c>
      <c r="E339" s="165">
        <f ca="1">Schedule!F354</f>
        <v>0</v>
      </c>
      <c r="F339" s="164" t="e">
        <f t="shared" ca="1" si="77"/>
        <v>#N/A</v>
      </c>
      <c r="G339" s="165">
        <f ca="1">Schedule!G354</f>
        <v>0</v>
      </c>
      <c r="H339" s="164" t="e">
        <f t="shared" ca="1" si="78"/>
        <v>#N/A</v>
      </c>
      <c r="I339" s="165">
        <f ca="1">Schedule!H354</f>
        <v>0</v>
      </c>
      <c r="J339" s="164" t="e">
        <f t="shared" ca="1" si="79"/>
        <v>#N/A</v>
      </c>
      <c r="K339" s="165">
        <f ca="1">Schedule!I354</f>
        <v>0</v>
      </c>
      <c r="L339" s="164" t="e">
        <f t="shared" ca="1" si="80"/>
        <v>#N/A</v>
      </c>
      <c r="M339" s="165">
        <f ca="1">Schedule!J354</f>
        <v>0</v>
      </c>
      <c r="N339" s="164" t="e">
        <f t="shared" ca="1" si="81"/>
        <v>#N/A</v>
      </c>
      <c r="O339" s="165">
        <f ca="1">Schedule!K354</f>
        <v>0</v>
      </c>
      <c r="P339" s="164" t="e">
        <f t="shared" ca="1" si="82"/>
        <v>#N/A</v>
      </c>
      <c r="Q339" s="165">
        <f ca="1">Schedule!L354</f>
        <v>0</v>
      </c>
      <c r="R339" s="164" t="e">
        <f t="shared" ca="1" si="83"/>
        <v>#N/A</v>
      </c>
      <c r="S339" s="165">
        <f ca="1">Schedule!M354</f>
        <v>0</v>
      </c>
      <c r="T339" s="164" t="e">
        <f t="shared" ca="1" si="84"/>
        <v>#N/A</v>
      </c>
      <c r="U339" s="165">
        <f ca="1">Schedule!N354</f>
        <v>0</v>
      </c>
      <c r="V339" s="164" t="e">
        <f t="shared" ca="1" si="85"/>
        <v>#N/A</v>
      </c>
      <c r="W339" s="165">
        <f ca="1">Schedule!O354</f>
        <v>0</v>
      </c>
      <c r="X339" s="164" t="e">
        <f t="shared" ca="1" si="86"/>
        <v>#N/A</v>
      </c>
      <c r="Y339" s="165">
        <f ca="1">Schedule!P354</f>
        <v>0</v>
      </c>
      <c r="Z339" s="164" t="e">
        <f t="shared" ca="1" si="87"/>
        <v>#N/A</v>
      </c>
      <c r="AA339" s="165">
        <f ca="1">Schedule!Q354</f>
        <v>0</v>
      </c>
      <c r="AB339" s="164" t="e">
        <f t="shared" ca="1" si="88"/>
        <v>#N/A</v>
      </c>
      <c r="AC339" s="165">
        <f ca="1">Schedule!R354</f>
        <v>0</v>
      </c>
      <c r="AD339" s="164" t="e">
        <f t="shared" ca="1" si="89"/>
        <v>#N/A</v>
      </c>
      <c r="AE339" s="165">
        <f ca="1">Schedule!S354</f>
        <v>0</v>
      </c>
    </row>
    <row r="340" spans="1:31" x14ac:dyDescent="0.2">
      <c r="A340" s="161" t="e">
        <f ca="1">IF(ISNA(Schedule!B355),NA(),Schedule!B355)</f>
        <v>#N/A</v>
      </c>
      <c r="B340" s="164" t="e">
        <f t="shared" ca="1" si="75"/>
        <v>#N/A</v>
      </c>
      <c r="C340" s="165">
        <f ca="1">Schedule!E355</f>
        <v>0</v>
      </c>
      <c r="D340" s="164" t="e">
        <f t="shared" ca="1" si="76"/>
        <v>#N/A</v>
      </c>
      <c r="E340" s="165">
        <f ca="1">Schedule!F355</f>
        <v>0</v>
      </c>
      <c r="F340" s="164" t="e">
        <f t="shared" ca="1" si="77"/>
        <v>#N/A</v>
      </c>
      <c r="G340" s="165">
        <f ca="1">Schedule!G355</f>
        <v>0</v>
      </c>
      <c r="H340" s="164" t="e">
        <f t="shared" ca="1" si="78"/>
        <v>#N/A</v>
      </c>
      <c r="I340" s="165">
        <f ca="1">Schedule!H355</f>
        <v>0</v>
      </c>
      <c r="J340" s="164" t="e">
        <f t="shared" ca="1" si="79"/>
        <v>#N/A</v>
      </c>
      <c r="K340" s="165">
        <f ca="1">Schedule!I355</f>
        <v>0</v>
      </c>
      <c r="L340" s="164" t="e">
        <f t="shared" ca="1" si="80"/>
        <v>#N/A</v>
      </c>
      <c r="M340" s="165">
        <f ca="1">Schedule!J355</f>
        <v>0</v>
      </c>
      <c r="N340" s="164" t="e">
        <f t="shared" ca="1" si="81"/>
        <v>#N/A</v>
      </c>
      <c r="O340" s="165">
        <f ca="1">Schedule!K355</f>
        <v>0</v>
      </c>
      <c r="P340" s="164" t="e">
        <f t="shared" ca="1" si="82"/>
        <v>#N/A</v>
      </c>
      <c r="Q340" s="165">
        <f ca="1">Schedule!L355</f>
        <v>0</v>
      </c>
      <c r="R340" s="164" t="e">
        <f t="shared" ca="1" si="83"/>
        <v>#N/A</v>
      </c>
      <c r="S340" s="165">
        <f ca="1">Schedule!M355</f>
        <v>0</v>
      </c>
      <c r="T340" s="164" t="e">
        <f t="shared" ca="1" si="84"/>
        <v>#N/A</v>
      </c>
      <c r="U340" s="165">
        <f ca="1">Schedule!N355</f>
        <v>0</v>
      </c>
      <c r="V340" s="164" t="e">
        <f t="shared" ca="1" si="85"/>
        <v>#N/A</v>
      </c>
      <c r="W340" s="165">
        <f ca="1">Schedule!O355</f>
        <v>0</v>
      </c>
      <c r="X340" s="164" t="e">
        <f t="shared" ca="1" si="86"/>
        <v>#N/A</v>
      </c>
      <c r="Y340" s="165">
        <f ca="1">Schedule!P355</f>
        <v>0</v>
      </c>
      <c r="Z340" s="164" t="e">
        <f t="shared" ca="1" si="87"/>
        <v>#N/A</v>
      </c>
      <c r="AA340" s="165">
        <f ca="1">Schedule!Q355</f>
        <v>0</v>
      </c>
      <c r="AB340" s="164" t="e">
        <f t="shared" ca="1" si="88"/>
        <v>#N/A</v>
      </c>
      <c r="AC340" s="165">
        <f ca="1">Schedule!R355</f>
        <v>0</v>
      </c>
      <c r="AD340" s="164" t="e">
        <f t="shared" ca="1" si="89"/>
        <v>#N/A</v>
      </c>
      <c r="AE340" s="165">
        <f ca="1">Schedule!S355</f>
        <v>0</v>
      </c>
    </row>
    <row r="341" spans="1:31" x14ac:dyDescent="0.2">
      <c r="A341" s="161" t="e">
        <f ca="1">IF(ISNA(Schedule!B356),NA(),Schedule!B356)</f>
        <v>#N/A</v>
      </c>
      <c r="B341" s="164" t="e">
        <f t="shared" ca="1" si="75"/>
        <v>#N/A</v>
      </c>
      <c r="C341" s="165">
        <f ca="1">Schedule!E356</f>
        <v>0</v>
      </c>
      <c r="D341" s="164" t="e">
        <f t="shared" ca="1" si="76"/>
        <v>#N/A</v>
      </c>
      <c r="E341" s="165">
        <f ca="1">Schedule!F356</f>
        <v>0</v>
      </c>
      <c r="F341" s="164" t="e">
        <f t="shared" ca="1" si="77"/>
        <v>#N/A</v>
      </c>
      <c r="G341" s="165">
        <f ca="1">Schedule!G356</f>
        <v>0</v>
      </c>
      <c r="H341" s="164" t="e">
        <f t="shared" ca="1" si="78"/>
        <v>#N/A</v>
      </c>
      <c r="I341" s="165">
        <f ca="1">Schedule!H356</f>
        <v>0</v>
      </c>
      <c r="J341" s="164" t="e">
        <f t="shared" ca="1" si="79"/>
        <v>#N/A</v>
      </c>
      <c r="K341" s="165">
        <f ca="1">Schedule!I356</f>
        <v>0</v>
      </c>
      <c r="L341" s="164" t="e">
        <f t="shared" ca="1" si="80"/>
        <v>#N/A</v>
      </c>
      <c r="M341" s="165">
        <f ca="1">Schedule!J356</f>
        <v>0</v>
      </c>
      <c r="N341" s="164" t="e">
        <f t="shared" ca="1" si="81"/>
        <v>#N/A</v>
      </c>
      <c r="O341" s="165">
        <f ca="1">Schedule!K356</f>
        <v>0</v>
      </c>
      <c r="P341" s="164" t="e">
        <f t="shared" ca="1" si="82"/>
        <v>#N/A</v>
      </c>
      <c r="Q341" s="165">
        <f ca="1">Schedule!L356</f>
        <v>0</v>
      </c>
      <c r="R341" s="164" t="e">
        <f t="shared" ca="1" si="83"/>
        <v>#N/A</v>
      </c>
      <c r="S341" s="165">
        <f ca="1">Schedule!M356</f>
        <v>0</v>
      </c>
      <c r="T341" s="164" t="e">
        <f t="shared" ca="1" si="84"/>
        <v>#N/A</v>
      </c>
      <c r="U341" s="165">
        <f ca="1">Schedule!N356</f>
        <v>0</v>
      </c>
      <c r="V341" s="164" t="e">
        <f t="shared" ca="1" si="85"/>
        <v>#N/A</v>
      </c>
      <c r="W341" s="165">
        <f ca="1">Schedule!O356</f>
        <v>0</v>
      </c>
      <c r="X341" s="164" t="e">
        <f t="shared" ca="1" si="86"/>
        <v>#N/A</v>
      </c>
      <c r="Y341" s="165">
        <f ca="1">Schedule!P356</f>
        <v>0</v>
      </c>
      <c r="Z341" s="164" t="e">
        <f t="shared" ca="1" si="87"/>
        <v>#N/A</v>
      </c>
      <c r="AA341" s="165">
        <f ca="1">Schedule!Q356</f>
        <v>0</v>
      </c>
      <c r="AB341" s="164" t="e">
        <f t="shared" ca="1" si="88"/>
        <v>#N/A</v>
      </c>
      <c r="AC341" s="165">
        <f ca="1">Schedule!R356</f>
        <v>0</v>
      </c>
      <c r="AD341" s="164" t="e">
        <f t="shared" ca="1" si="89"/>
        <v>#N/A</v>
      </c>
      <c r="AE341" s="165">
        <f ca="1">Schedule!S356</f>
        <v>0</v>
      </c>
    </row>
    <row r="342" spans="1:31" x14ac:dyDescent="0.2">
      <c r="A342" s="161" t="e">
        <f ca="1">IF(ISNA(Schedule!B357),NA(),Schedule!B357)</f>
        <v>#N/A</v>
      </c>
      <c r="B342" s="164" t="e">
        <f t="shared" ca="1" si="75"/>
        <v>#N/A</v>
      </c>
      <c r="C342" s="165">
        <f ca="1">Schedule!E357</f>
        <v>0</v>
      </c>
      <c r="D342" s="164" t="e">
        <f t="shared" ca="1" si="76"/>
        <v>#N/A</v>
      </c>
      <c r="E342" s="165">
        <f ca="1">Schedule!F357</f>
        <v>0</v>
      </c>
      <c r="F342" s="164" t="e">
        <f t="shared" ca="1" si="77"/>
        <v>#N/A</v>
      </c>
      <c r="G342" s="165">
        <f ca="1">Schedule!G357</f>
        <v>0</v>
      </c>
      <c r="H342" s="164" t="e">
        <f t="shared" ca="1" si="78"/>
        <v>#N/A</v>
      </c>
      <c r="I342" s="165">
        <f ca="1">Schedule!H357</f>
        <v>0</v>
      </c>
      <c r="J342" s="164" t="e">
        <f t="shared" ca="1" si="79"/>
        <v>#N/A</v>
      </c>
      <c r="K342" s="165">
        <f ca="1">Schedule!I357</f>
        <v>0</v>
      </c>
      <c r="L342" s="164" t="e">
        <f t="shared" ca="1" si="80"/>
        <v>#N/A</v>
      </c>
      <c r="M342" s="165">
        <f ca="1">Schedule!J357</f>
        <v>0</v>
      </c>
      <c r="N342" s="164" t="e">
        <f t="shared" ca="1" si="81"/>
        <v>#N/A</v>
      </c>
      <c r="O342" s="165">
        <f ca="1">Schedule!K357</f>
        <v>0</v>
      </c>
      <c r="P342" s="164" t="e">
        <f t="shared" ca="1" si="82"/>
        <v>#N/A</v>
      </c>
      <c r="Q342" s="165">
        <f ca="1">Schedule!L357</f>
        <v>0</v>
      </c>
      <c r="R342" s="164" t="e">
        <f t="shared" ca="1" si="83"/>
        <v>#N/A</v>
      </c>
      <c r="S342" s="165">
        <f ca="1">Schedule!M357</f>
        <v>0</v>
      </c>
      <c r="T342" s="164" t="e">
        <f t="shared" ca="1" si="84"/>
        <v>#N/A</v>
      </c>
      <c r="U342" s="165">
        <f ca="1">Schedule!N357</f>
        <v>0</v>
      </c>
      <c r="V342" s="164" t="e">
        <f t="shared" ca="1" si="85"/>
        <v>#N/A</v>
      </c>
      <c r="W342" s="165">
        <f ca="1">Schedule!O357</f>
        <v>0</v>
      </c>
      <c r="X342" s="164" t="e">
        <f t="shared" ca="1" si="86"/>
        <v>#N/A</v>
      </c>
      <c r="Y342" s="165">
        <f ca="1">Schedule!P357</f>
        <v>0</v>
      </c>
      <c r="Z342" s="164" t="e">
        <f t="shared" ca="1" si="87"/>
        <v>#N/A</v>
      </c>
      <c r="AA342" s="165">
        <f ca="1">Schedule!Q357</f>
        <v>0</v>
      </c>
      <c r="AB342" s="164" t="e">
        <f t="shared" ca="1" si="88"/>
        <v>#N/A</v>
      </c>
      <c r="AC342" s="165">
        <f ca="1">Schedule!R357</f>
        <v>0</v>
      </c>
      <c r="AD342" s="164" t="e">
        <f t="shared" ca="1" si="89"/>
        <v>#N/A</v>
      </c>
      <c r="AE342" s="165">
        <f ca="1">Schedule!S357</f>
        <v>0</v>
      </c>
    </row>
    <row r="343" spans="1:31" x14ac:dyDescent="0.2">
      <c r="A343" s="161" t="e">
        <f ca="1">IF(ISNA(Schedule!B358),NA(),Schedule!B358)</f>
        <v>#N/A</v>
      </c>
      <c r="B343" s="164" t="e">
        <f t="shared" ca="1" si="75"/>
        <v>#N/A</v>
      </c>
      <c r="C343" s="165">
        <f ca="1">Schedule!E358</f>
        <v>0</v>
      </c>
      <c r="D343" s="164" t="e">
        <f t="shared" ca="1" si="76"/>
        <v>#N/A</v>
      </c>
      <c r="E343" s="165">
        <f ca="1">Schedule!F358</f>
        <v>0</v>
      </c>
      <c r="F343" s="164" t="e">
        <f t="shared" ca="1" si="77"/>
        <v>#N/A</v>
      </c>
      <c r="G343" s="165">
        <f ca="1">Schedule!G358</f>
        <v>0</v>
      </c>
      <c r="H343" s="164" t="e">
        <f t="shared" ca="1" si="78"/>
        <v>#N/A</v>
      </c>
      <c r="I343" s="165">
        <f ca="1">Schedule!H358</f>
        <v>0</v>
      </c>
      <c r="J343" s="164" t="e">
        <f t="shared" ca="1" si="79"/>
        <v>#N/A</v>
      </c>
      <c r="K343" s="165">
        <f ca="1">Schedule!I358</f>
        <v>0</v>
      </c>
      <c r="L343" s="164" t="e">
        <f t="shared" ca="1" si="80"/>
        <v>#N/A</v>
      </c>
      <c r="M343" s="165">
        <f ca="1">Schedule!J358</f>
        <v>0</v>
      </c>
      <c r="N343" s="164" t="e">
        <f t="shared" ca="1" si="81"/>
        <v>#N/A</v>
      </c>
      <c r="O343" s="165">
        <f ca="1">Schedule!K358</f>
        <v>0</v>
      </c>
      <c r="P343" s="164" t="e">
        <f t="shared" ca="1" si="82"/>
        <v>#N/A</v>
      </c>
      <c r="Q343" s="165">
        <f ca="1">Schedule!L358</f>
        <v>0</v>
      </c>
      <c r="R343" s="164" t="e">
        <f t="shared" ca="1" si="83"/>
        <v>#N/A</v>
      </c>
      <c r="S343" s="165">
        <f ca="1">Schedule!M358</f>
        <v>0</v>
      </c>
      <c r="T343" s="164" t="e">
        <f t="shared" ca="1" si="84"/>
        <v>#N/A</v>
      </c>
      <c r="U343" s="165">
        <f ca="1">Schedule!N358</f>
        <v>0</v>
      </c>
      <c r="V343" s="164" t="e">
        <f t="shared" ca="1" si="85"/>
        <v>#N/A</v>
      </c>
      <c r="W343" s="165">
        <f ca="1">Schedule!O358</f>
        <v>0</v>
      </c>
      <c r="X343" s="164" t="e">
        <f t="shared" ca="1" si="86"/>
        <v>#N/A</v>
      </c>
      <c r="Y343" s="165">
        <f ca="1">Schedule!P358</f>
        <v>0</v>
      </c>
      <c r="Z343" s="164" t="e">
        <f t="shared" ca="1" si="87"/>
        <v>#N/A</v>
      </c>
      <c r="AA343" s="165">
        <f ca="1">Schedule!Q358</f>
        <v>0</v>
      </c>
      <c r="AB343" s="164" t="e">
        <f t="shared" ca="1" si="88"/>
        <v>#N/A</v>
      </c>
      <c r="AC343" s="165">
        <f ca="1">Schedule!R358</f>
        <v>0</v>
      </c>
      <c r="AD343" s="164" t="e">
        <f t="shared" ca="1" si="89"/>
        <v>#N/A</v>
      </c>
      <c r="AE343" s="165">
        <f ca="1">Schedule!S358</f>
        <v>0</v>
      </c>
    </row>
    <row r="344" spans="1:31" x14ac:dyDescent="0.2">
      <c r="A344" s="161" t="e">
        <f ca="1">IF(ISNA(Schedule!B359),NA(),Schedule!B359)</f>
        <v>#N/A</v>
      </c>
      <c r="B344" s="164" t="e">
        <f t="shared" ca="1" si="75"/>
        <v>#N/A</v>
      </c>
      <c r="C344" s="165">
        <f ca="1">Schedule!E359</f>
        <v>0</v>
      </c>
      <c r="D344" s="164" t="e">
        <f t="shared" ca="1" si="76"/>
        <v>#N/A</v>
      </c>
      <c r="E344" s="165">
        <f ca="1">Schedule!F359</f>
        <v>0</v>
      </c>
      <c r="F344" s="164" t="e">
        <f t="shared" ca="1" si="77"/>
        <v>#N/A</v>
      </c>
      <c r="G344" s="165">
        <f ca="1">Schedule!G359</f>
        <v>0</v>
      </c>
      <c r="H344" s="164" t="e">
        <f t="shared" ca="1" si="78"/>
        <v>#N/A</v>
      </c>
      <c r="I344" s="165">
        <f ca="1">Schedule!H359</f>
        <v>0</v>
      </c>
      <c r="J344" s="164" t="e">
        <f t="shared" ca="1" si="79"/>
        <v>#N/A</v>
      </c>
      <c r="K344" s="165">
        <f ca="1">Schedule!I359</f>
        <v>0</v>
      </c>
      <c r="L344" s="164" t="e">
        <f t="shared" ca="1" si="80"/>
        <v>#N/A</v>
      </c>
      <c r="M344" s="165">
        <f ca="1">Schedule!J359</f>
        <v>0</v>
      </c>
      <c r="N344" s="164" t="e">
        <f t="shared" ca="1" si="81"/>
        <v>#N/A</v>
      </c>
      <c r="O344" s="165">
        <f ca="1">Schedule!K359</f>
        <v>0</v>
      </c>
      <c r="P344" s="164" t="e">
        <f t="shared" ca="1" si="82"/>
        <v>#N/A</v>
      </c>
      <c r="Q344" s="165">
        <f ca="1">Schedule!L359</f>
        <v>0</v>
      </c>
      <c r="R344" s="164" t="e">
        <f t="shared" ca="1" si="83"/>
        <v>#N/A</v>
      </c>
      <c r="S344" s="165">
        <f ca="1">Schedule!M359</f>
        <v>0</v>
      </c>
      <c r="T344" s="164" t="e">
        <f t="shared" ca="1" si="84"/>
        <v>#N/A</v>
      </c>
      <c r="U344" s="165">
        <f ca="1">Schedule!N359</f>
        <v>0</v>
      </c>
      <c r="V344" s="164" t="e">
        <f t="shared" ca="1" si="85"/>
        <v>#N/A</v>
      </c>
      <c r="W344" s="165">
        <f ca="1">Schedule!O359</f>
        <v>0</v>
      </c>
      <c r="X344" s="164" t="e">
        <f t="shared" ca="1" si="86"/>
        <v>#N/A</v>
      </c>
      <c r="Y344" s="165">
        <f ca="1">Schedule!P359</f>
        <v>0</v>
      </c>
      <c r="Z344" s="164" t="e">
        <f t="shared" ca="1" si="87"/>
        <v>#N/A</v>
      </c>
      <c r="AA344" s="165">
        <f ca="1">Schedule!Q359</f>
        <v>0</v>
      </c>
      <c r="AB344" s="164" t="e">
        <f t="shared" ca="1" si="88"/>
        <v>#N/A</v>
      </c>
      <c r="AC344" s="165">
        <f ca="1">Schedule!R359</f>
        <v>0</v>
      </c>
      <c r="AD344" s="164" t="e">
        <f t="shared" ca="1" si="89"/>
        <v>#N/A</v>
      </c>
      <c r="AE344" s="165">
        <f ca="1">Schedule!S359</f>
        <v>0</v>
      </c>
    </row>
    <row r="345" spans="1:31" x14ac:dyDescent="0.2">
      <c r="A345" s="161" t="e">
        <f ca="1">IF(ISNA(Schedule!B360),NA(),Schedule!B360)</f>
        <v>#N/A</v>
      </c>
      <c r="B345" s="164" t="e">
        <f t="shared" ca="1" si="75"/>
        <v>#N/A</v>
      </c>
      <c r="C345" s="165">
        <f ca="1">Schedule!E360</f>
        <v>0</v>
      </c>
      <c r="D345" s="164" t="e">
        <f t="shared" ca="1" si="76"/>
        <v>#N/A</v>
      </c>
      <c r="E345" s="165">
        <f ca="1">Schedule!F360</f>
        <v>0</v>
      </c>
      <c r="F345" s="164" t="e">
        <f t="shared" ca="1" si="77"/>
        <v>#N/A</v>
      </c>
      <c r="G345" s="165">
        <f ca="1">Schedule!G360</f>
        <v>0</v>
      </c>
      <c r="H345" s="164" t="e">
        <f t="shared" ca="1" si="78"/>
        <v>#N/A</v>
      </c>
      <c r="I345" s="165">
        <f ca="1">Schedule!H360</f>
        <v>0</v>
      </c>
      <c r="J345" s="164" t="e">
        <f t="shared" ca="1" si="79"/>
        <v>#N/A</v>
      </c>
      <c r="K345" s="165">
        <f ca="1">Schedule!I360</f>
        <v>0</v>
      </c>
      <c r="L345" s="164" t="e">
        <f t="shared" ca="1" si="80"/>
        <v>#N/A</v>
      </c>
      <c r="M345" s="165">
        <f ca="1">Schedule!J360</f>
        <v>0</v>
      </c>
      <c r="N345" s="164" t="e">
        <f t="shared" ca="1" si="81"/>
        <v>#N/A</v>
      </c>
      <c r="O345" s="165">
        <f ca="1">Schedule!K360</f>
        <v>0</v>
      </c>
      <c r="P345" s="164" t="e">
        <f t="shared" ca="1" si="82"/>
        <v>#N/A</v>
      </c>
      <c r="Q345" s="165">
        <f ca="1">Schedule!L360</f>
        <v>0</v>
      </c>
      <c r="R345" s="164" t="e">
        <f t="shared" ca="1" si="83"/>
        <v>#N/A</v>
      </c>
      <c r="S345" s="165">
        <f ca="1">Schedule!M360</f>
        <v>0</v>
      </c>
      <c r="T345" s="164" t="e">
        <f t="shared" ca="1" si="84"/>
        <v>#N/A</v>
      </c>
      <c r="U345" s="165">
        <f ca="1">Schedule!N360</f>
        <v>0</v>
      </c>
      <c r="V345" s="164" t="e">
        <f t="shared" ca="1" si="85"/>
        <v>#N/A</v>
      </c>
      <c r="W345" s="165">
        <f ca="1">Schedule!O360</f>
        <v>0</v>
      </c>
      <c r="X345" s="164" t="e">
        <f t="shared" ca="1" si="86"/>
        <v>#N/A</v>
      </c>
      <c r="Y345" s="165">
        <f ca="1">Schedule!P360</f>
        <v>0</v>
      </c>
      <c r="Z345" s="164" t="e">
        <f t="shared" ca="1" si="87"/>
        <v>#N/A</v>
      </c>
      <c r="AA345" s="165">
        <f ca="1">Schedule!Q360</f>
        <v>0</v>
      </c>
      <c r="AB345" s="164" t="e">
        <f t="shared" ca="1" si="88"/>
        <v>#N/A</v>
      </c>
      <c r="AC345" s="165">
        <f ca="1">Schedule!R360</f>
        <v>0</v>
      </c>
      <c r="AD345" s="164" t="e">
        <f t="shared" ca="1" si="89"/>
        <v>#N/A</v>
      </c>
      <c r="AE345" s="165">
        <f ca="1">Schedule!S360</f>
        <v>0</v>
      </c>
    </row>
    <row r="346" spans="1:31" x14ac:dyDescent="0.2">
      <c r="A346" s="161" t="e">
        <f ca="1">IF(ISNA(Schedule!B361),NA(),Schedule!B361)</f>
        <v>#N/A</v>
      </c>
      <c r="B346" s="164" t="e">
        <f t="shared" ca="1" si="75"/>
        <v>#N/A</v>
      </c>
      <c r="C346" s="165">
        <f ca="1">Schedule!E361</f>
        <v>0</v>
      </c>
      <c r="D346" s="164" t="e">
        <f t="shared" ca="1" si="76"/>
        <v>#N/A</v>
      </c>
      <c r="E346" s="165">
        <f ca="1">Schedule!F361</f>
        <v>0</v>
      </c>
      <c r="F346" s="164" t="e">
        <f t="shared" ca="1" si="77"/>
        <v>#N/A</v>
      </c>
      <c r="G346" s="165">
        <f ca="1">Schedule!G361</f>
        <v>0</v>
      </c>
      <c r="H346" s="164" t="e">
        <f t="shared" ca="1" si="78"/>
        <v>#N/A</v>
      </c>
      <c r="I346" s="165">
        <f ca="1">Schedule!H361</f>
        <v>0</v>
      </c>
      <c r="J346" s="164" t="e">
        <f t="shared" ca="1" si="79"/>
        <v>#N/A</v>
      </c>
      <c r="K346" s="165">
        <f ca="1">Schedule!I361</f>
        <v>0</v>
      </c>
      <c r="L346" s="164" t="e">
        <f t="shared" ca="1" si="80"/>
        <v>#N/A</v>
      </c>
      <c r="M346" s="165">
        <f ca="1">Schedule!J361</f>
        <v>0</v>
      </c>
      <c r="N346" s="164" t="e">
        <f t="shared" ca="1" si="81"/>
        <v>#N/A</v>
      </c>
      <c r="O346" s="165">
        <f ca="1">Schedule!K361</f>
        <v>0</v>
      </c>
      <c r="P346" s="164" t="e">
        <f t="shared" ca="1" si="82"/>
        <v>#N/A</v>
      </c>
      <c r="Q346" s="165">
        <f ca="1">Schedule!L361</f>
        <v>0</v>
      </c>
      <c r="R346" s="164" t="e">
        <f t="shared" ca="1" si="83"/>
        <v>#N/A</v>
      </c>
      <c r="S346" s="165">
        <f ca="1">Schedule!M361</f>
        <v>0</v>
      </c>
      <c r="T346" s="164" t="e">
        <f t="shared" ca="1" si="84"/>
        <v>#N/A</v>
      </c>
      <c r="U346" s="165">
        <f ca="1">Schedule!N361</f>
        <v>0</v>
      </c>
      <c r="V346" s="164" t="e">
        <f t="shared" ca="1" si="85"/>
        <v>#N/A</v>
      </c>
      <c r="W346" s="165">
        <f ca="1">Schedule!O361</f>
        <v>0</v>
      </c>
      <c r="X346" s="164" t="e">
        <f t="shared" ca="1" si="86"/>
        <v>#N/A</v>
      </c>
      <c r="Y346" s="165">
        <f ca="1">Schedule!P361</f>
        <v>0</v>
      </c>
      <c r="Z346" s="164" t="e">
        <f t="shared" ca="1" si="87"/>
        <v>#N/A</v>
      </c>
      <c r="AA346" s="165">
        <f ca="1">Schedule!Q361</f>
        <v>0</v>
      </c>
      <c r="AB346" s="164" t="e">
        <f t="shared" ca="1" si="88"/>
        <v>#N/A</v>
      </c>
      <c r="AC346" s="165">
        <f ca="1">Schedule!R361</f>
        <v>0</v>
      </c>
      <c r="AD346" s="164" t="e">
        <f t="shared" ca="1" si="89"/>
        <v>#N/A</v>
      </c>
      <c r="AE346" s="165">
        <f ca="1">Schedule!S361</f>
        <v>0</v>
      </c>
    </row>
    <row r="347" spans="1:31" x14ac:dyDescent="0.2">
      <c r="A347" s="161" t="e">
        <f ca="1">IF(ISNA(Schedule!B362),NA(),Schedule!B362)</f>
        <v>#N/A</v>
      </c>
      <c r="B347" s="164" t="e">
        <f t="shared" ca="1" si="75"/>
        <v>#N/A</v>
      </c>
      <c r="C347" s="165">
        <f ca="1">Schedule!E362</f>
        <v>0</v>
      </c>
      <c r="D347" s="164" t="e">
        <f t="shared" ca="1" si="76"/>
        <v>#N/A</v>
      </c>
      <c r="E347" s="165">
        <f ca="1">Schedule!F362</f>
        <v>0</v>
      </c>
      <c r="F347" s="164" t="e">
        <f t="shared" ca="1" si="77"/>
        <v>#N/A</v>
      </c>
      <c r="G347" s="165">
        <f ca="1">Schedule!G362</f>
        <v>0</v>
      </c>
      <c r="H347" s="164" t="e">
        <f t="shared" ca="1" si="78"/>
        <v>#N/A</v>
      </c>
      <c r="I347" s="165">
        <f ca="1">Schedule!H362</f>
        <v>0</v>
      </c>
      <c r="J347" s="164" t="e">
        <f t="shared" ca="1" si="79"/>
        <v>#N/A</v>
      </c>
      <c r="K347" s="165">
        <f ca="1">Schedule!I362</f>
        <v>0</v>
      </c>
      <c r="L347" s="164" t="e">
        <f t="shared" ca="1" si="80"/>
        <v>#N/A</v>
      </c>
      <c r="M347" s="165">
        <f ca="1">Schedule!J362</f>
        <v>0</v>
      </c>
      <c r="N347" s="164" t="e">
        <f t="shared" ca="1" si="81"/>
        <v>#N/A</v>
      </c>
      <c r="O347" s="165">
        <f ca="1">Schedule!K362</f>
        <v>0</v>
      </c>
      <c r="P347" s="164" t="e">
        <f t="shared" ca="1" si="82"/>
        <v>#N/A</v>
      </c>
      <c r="Q347" s="165">
        <f ca="1">Schedule!L362</f>
        <v>0</v>
      </c>
      <c r="R347" s="164" t="e">
        <f t="shared" ca="1" si="83"/>
        <v>#N/A</v>
      </c>
      <c r="S347" s="165">
        <f ca="1">Schedule!M362</f>
        <v>0</v>
      </c>
      <c r="T347" s="164" t="e">
        <f t="shared" ca="1" si="84"/>
        <v>#N/A</v>
      </c>
      <c r="U347" s="165">
        <f ca="1">Schedule!N362</f>
        <v>0</v>
      </c>
      <c r="V347" s="164" t="e">
        <f t="shared" ca="1" si="85"/>
        <v>#N/A</v>
      </c>
      <c r="W347" s="165">
        <f ca="1">Schedule!O362</f>
        <v>0</v>
      </c>
      <c r="X347" s="164" t="e">
        <f t="shared" ca="1" si="86"/>
        <v>#N/A</v>
      </c>
      <c r="Y347" s="165">
        <f ca="1">Schedule!P362</f>
        <v>0</v>
      </c>
      <c r="Z347" s="164" t="e">
        <f t="shared" ca="1" si="87"/>
        <v>#N/A</v>
      </c>
      <c r="AA347" s="165">
        <f ca="1">Schedule!Q362</f>
        <v>0</v>
      </c>
      <c r="AB347" s="164" t="e">
        <f t="shared" ca="1" si="88"/>
        <v>#N/A</v>
      </c>
      <c r="AC347" s="165">
        <f ca="1">Schedule!R362</f>
        <v>0</v>
      </c>
      <c r="AD347" s="164" t="e">
        <f t="shared" ca="1" si="89"/>
        <v>#N/A</v>
      </c>
      <c r="AE347" s="165">
        <f ca="1">Schedule!S362</f>
        <v>0</v>
      </c>
    </row>
    <row r="348" spans="1:31" x14ac:dyDescent="0.2">
      <c r="A348" s="161" t="e">
        <f ca="1">IF(ISNA(Schedule!B363),NA(),Schedule!B363)</f>
        <v>#N/A</v>
      </c>
      <c r="B348" s="164" t="e">
        <f t="shared" ca="1" si="75"/>
        <v>#N/A</v>
      </c>
      <c r="C348" s="165">
        <f ca="1">Schedule!E363</f>
        <v>0</v>
      </c>
      <c r="D348" s="164" t="e">
        <f t="shared" ca="1" si="76"/>
        <v>#N/A</v>
      </c>
      <c r="E348" s="165">
        <f ca="1">Schedule!F363</f>
        <v>0</v>
      </c>
      <c r="F348" s="164" t="e">
        <f t="shared" ca="1" si="77"/>
        <v>#N/A</v>
      </c>
      <c r="G348" s="165">
        <f ca="1">Schedule!G363</f>
        <v>0</v>
      </c>
      <c r="H348" s="164" t="e">
        <f t="shared" ca="1" si="78"/>
        <v>#N/A</v>
      </c>
      <c r="I348" s="165">
        <f ca="1">Schedule!H363</f>
        <v>0</v>
      </c>
      <c r="J348" s="164" t="e">
        <f t="shared" ca="1" si="79"/>
        <v>#N/A</v>
      </c>
      <c r="K348" s="165">
        <f ca="1">Schedule!I363</f>
        <v>0</v>
      </c>
      <c r="L348" s="164" t="e">
        <f t="shared" ca="1" si="80"/>
        <v>#N/A</v>
      </c>
      <c r="M348" s="165">
        <f ca="1">Schedule!J363</f>
        <v>0</v>
      </c>
      <c r="N348" s="164" t="e">
        <f t="shared" ca="1" si="81"/>
        <v>#N/A</v>
      </c>
      <c r="O348" s="165">
        <f ca="1">Schedule!K363</f>
        <v>0</v>
      </c>
      <c r="P348" s="164" t="e">
        <f t="shared" ca="1" si="82"/>
        <v>#N/A</v>
      </c>
      <c r="Q348" s="165">
        <f ca="1">Schedule!L363</f>
        <v>0</v>
      </c>
      <c r="R348" s="164" t="e">
        <f t="shared" ca="1" si="83"/>
        <v>#N/A</v>
      </c>
      <c r="S348" s="165">
        <f ca="1">Schedule!M363</f>
        <v>0</v>
      </c>
      <c r="T348" s="164" t="e">
        <f t="shared" ca="1" si="84"/>
        <v>#N/A</v>
      </c>
      <c r="U348" s="165">
        <f ca="1">Schedule!N363</f>
        <v>0</v>
      </c>
      <c r="V348" s="164" t="e">
        <f t="shared" ca="1" si="85"/>
        <v>#N/A</v>
      </c>
      <c r="W348" s="165">
        <f ca="1">Schedule!O363</f>
        <v>0</v>
      </c>
      <c r="X348" s="164" t="e">
        <f t="shared" ca="1" si="86"/>
        <v>#N/A</v>
      </c>
      <c r="Y348" s="165">
        <f ca="1">Schedule!P363</f>
        <v>0</v>
      </c>
      <c r="Z348" s="164" t="e">
        <f t="shared" ca="1" si="87"/>
        <v>#N/A</v>
      </c>
      <c r="AA348" s="165">
        <f ca="1">Schedule!Q363</f>
        <v>0</v>
      </c>
      <c r="AB348" s="164" t="e">
        <f t="shared" ca="1" si="88"/>
        <v>#N/A</v>
      </c>
      <c r="AC348" s="165">
        <f ca="1">Schedule!R363</f>
        <v>0</v>
      </c>
      <c r="AD348" s="164" t="e">
        <f t="shared" ca="1" si="89"/>
        <v>#N/A</v>
      </c>
      <c r="AE348" s="165">
        <f ca="1">Schedule!S363</f>
        <v>0</v>
      </c>
    </row>
    <row r="349" spans="1:31" x14ac:dyDescent="0.2">
      <c r="A349" s="161" t="e">
        <f ca="1">IF(ISNA(Schedule!B364),NA(),Schedule!B364)</f>
        <v>#N/A</v>
      </c>
      <c r="B349" s="164" t="e">
        <f t="shared" ca="1" si="75"/>
        <v>#N/A</v>
      </c>
      <c r="C349" s="165">
        <f ca="1">Schedule!E364</f>
        <v>0</v>
      </c>
      <c r="D349" s="164" t="e">
        <f t="shared" ca="1" si="76"/>
        <v>#N/A</v>
      </c>
      <c r="E349" s="165">
        <f ca="1">Schedule!F364</f>
        <v>0</v>
      </c>
      <c r="F349" s="164" t="e">
        <f t="shared" ca="1" si="77"/>
        <v>#N/A</v>
      </c>
      <c r="G349" s="165">
        <f ca="1">Schedule!G364</f>
        <v>0</v>
      </c>
      <c r="H349" s="164" t="e">
        <f t="shared" ca="1" si="78"/>
        <v>#N/A</v>
      </c>
      <c r="I349" s="165">
        <f ca="1">Schedule!H364</f>
        <v>0</v>
      </c>
      <c r="J349" s="164" t="e">
        <f t="shared" ca="1" si="79"/>
        <v>#N/A</v>
      </c>
      <c r="K349" s="165">
        <f ca="1">Schedule!I364</f>
        <v>0</v>
      </c>
      <c r="L349" s="164" t="e">
        <f t="shared" ca="1" si="80"/>
        <v>#N/A</v>
      </c>
      <c r="M349" s="165">
        <f ca="1">Schedule!J364</f>
        <v>0</v>
      </c>
      <c r="N349" s="164" t="e">
        <f t="shared" ca="1" si="81"/>
        <v>#N/A</v>
      </c>
      <c r="O349" s="165">
        <f ca="1">Schedule!K364</f>
        <v>0</v>
      </c>
      <c r="P349" s="164" t="e">
        <f t="shared" ca="1" si="82"/>
        <v>#N/A</v>
      </c>
      <c r="Q349" s="165">
        <f ca="1">Schedule!L364</f>
        <v>0</v>
      </c>
      <c r="R349" s="164" t="e">
        <f t="shared" ca="1" si="83"/>
        <v>#N/A</v>
      </c>
      <c r="S349" s="165">
        <f ca="1">Schedule!M364</f>
        <v>0</v>
      </c>
      <c r="T349" s="164" t="e">
        <f t="shared" ca="1" si="84"/>
        <v>#N/A</v>
      </c>
      <c r="U349" s="165">
        <f ca="1">Schedule!N364</f>
        <v>0</v>
      </c>
      <c r="V349" s="164" t="e">
        <f t="shared" ca="1" si="85"/>
        <v>#N/A</v>
      </c>
      <c r="W349" s="165">
        <f ca="1">Schedule!O364</f>
        <v>0</v>
      </c>
      <c r="X349" s="164" t="e">
        <f t="shared" ca="1" si="86"/>
        <v>#N/A</v>
      </c>
      <c r="Y349" s="165">
        <f ca="1">Schedule!P364</f>
        <v>0</v>
      </c>
      <c r="Z349" s="164" t="e">
        <f t="shared" ca="1" si="87"/>
        <v>#N/A</v>
      </c>
      <c r="AA349" s="165">
        <f ca="1">Schedule!Q364</f>
        <v>0</v>
      </c>
      <c r="AB349" s="164" t="e">
        <f t="shared" ca="1" si="88"/>
        <v>#N/A</v>
      </c>
      <c r="AC349" s="165">
        <f ca="1">Schedule!R364</f>
        <v>0</v>
      </c>
      <c r="AD349" s="164" t="e">
        <f t="shared" ca="1" si="89"/>
        <v>#N/A</v>
      </c>
      <c r="AE349" s="165">
        <f ca="1">Schedule!S364</f>
        <v>0</v>
      </c>
    </row>
    <row r="350" spans="1:31" x14ac:dyDescent="0.2">
      <c r="A350" s="161" t="e">
        <f ca="1">IF(ISNA(Schedule!B365),NA(),Schedule!B365)</f>
        <v>#N/A</v>
      </c>
      <c r="B350" s="164" t="e">
        <f t="shared" ca="1" si="75"/>
        <v>#N/A</v>
      </c>
      <c r="C350" s="165">
        <f ca="1">Schedule!E365</f>
        <v>0</v>
      </c>
      <c r="D350" s="164" t="e">
        <f t="shared" ca="1" si="76"/>
        <v>#N/A</v>
      </c>
      <c r="E350" s="165">
        <f ca="1">Schedule!F365</f>
        <v>0</v>
      </c>
      <c r="F350" s="164" t="e">
        <f t="shared" ca="1" si="77"/>
        <v>#N/A</v>
      </c>
      <c r="G350" s="165">
        <f ca="1">Schedule!G365</f>
        <v>0</v>
      </c>
      <c r="H350" s="164" t="e">
        <f t="shared" ca="1" si="78"/>
        <v>#N/A</v>
      </c>
      <c r="I350" s="165">
        <f ca="1">Schedule!H365</f>
        <v>0</v>
      </c>
      <c r="J350" s="164" t="e">
        <f t="shared" ca="1" si="79"/>
        <v>#N/A</v>
      </c>
      <c r="K350" s="165">
        <f ca="1">Schedule!I365</f>
        <v>0</v>
      </c>
      <c r="L350" s="164" t="e">
        <f t="shared" ca="1" si="80"/>
        <v>#N/A</v>
      </c>
      <c r="M350" s="165">
        <f ca="1">Schedule!J365</f>
        <v>0</v>
      </c>
      <c r="N350" s="164" t="e">
        <f t="shared" ca="1" si="81"/>
        <v>#N/A</v>
      </c>
      <c r="O350" s="165">
        <f ca="1">Schedule!K365</f>
        <v>0</v>
      </c>
      <c r="P350" s="164" t="e">
        <f t="shared" ca="1" si="82"/>
        <v>#N/A</v>
      </c>
      <c r="Q350" s="165">
        <f ca="1">Schedule!L365</f>
        <v>0</v>
      </c>
      <c r="R350" s="164" t="e">
        <f t="shared" ca="1" si="83"/>
        <v>#N/A</v>
      </c>
      <c r="S350" s="165">
        <f ca="1">Schedule!M365</f>
        <v>0</v>
      </c>
      <c r="T350" s="164" t="e">
        <f t="shared" ca="1" si="84"/>
        <v>#N/A</v>
      </c>
      <c r="U350" s="165">
        <f ca="1">Schedule!N365</f>
        <v>0</v>
      </c>
      <c r="V350" s="164" t="e">
        <f t="shared" ca="1" si="85"/>
        <v>#N/A</v>
      </c>
      <c r="W350" s="165">
        <f ca="1">Schedule!O365</f>
        <v>0</v>
      </c>
      <c r="X350" s="164" t="e">
        <f t="shared" ca="1" si="86"/>
        <v>#N/A</v>
      </c>
      <c r="Y350" s="165">
        <f ca="1">Schedule!P365</f>
        <v>0</v>
      </c>
      <c r="Z350" s="164" t="e">
        <f t="shared" ca="1" si="87"/>
        <v>#N/A</v>
      </c>
      <c r="AA350" s="165">
        <f ca="1">Schedule!Q365</f>
        <v>0</v>
      </c>
      <c r="AB350" s="164" t="e">
        <f t="shared" ca="1" si="88"/>
        <v>#N/A</v>
      </c>
      <c r="AC350" s="165">
        <f ca="1">Schedule!R365</f>
        <v>0</v>
      </c>
      <c r="AD350" s="164" t="e">
        <f t="shared" ca="1" si="89"/>
        <v>#N/A</v>
      </c>
      <c r="AE350" s="165">
        <f ca="1">Schedule!S365</f>
        <v>0</v>
      </c>
    </row>
    <row r="351" spans="1:31" x14ac:dyDescent="0.2">
      <c r="A351" s="161" t="e">
        <f ca="1">IF(ISNA(Schedule!B366),NA(),Schedule!B366)</f>
        <v>#N/A</v>
      </c>
      <c r="B351" s="164" t="e">
        <f t="shared" ca="1" si="75"/>
        <v>#N/A</v>
      </c>
      <c r="C351" s="165">
        <f ca="1">Schedule!E366</f>
        <v>0</v>
      </c>
      <c r="D351" s="164" t="e">
        <f t="shared" ca="1" si="76"/>
        <v>#N/A</v>
      </c>
      <c r="E351" s="165">
        <f ca="1">Schedule!F366</f>
        <v>0</v>
      </c>
      <c r="F351" s="164" t="e">
        <f t="shared" ca="1" si="77"/>
        <v>#N/A</v>
      </c>
      <c r="G351" s="165">
        <f ca="1">Schedule!G366</f>
        <v>0</v>
      </c>
      <c r="H351" s="164" t="e">
        <f t="shared" ca="1" si="78"/>
        <v>#N/A</v>
      </c>
      <c r="I351" s="165">
        <f ca="1">Schedule!H366</f>
        <v>0</v>
      </c>
      <c r="J351" s="164" t="e">
        <f t="shared" ca="1" si="79"/>
        <v>#N/A</v>
      </c>
      <c r="K351" s="165">
        <f ca="1">Schedule!I366</f>
        <v>0</v>
      </c>
      <c r="L351" s="164" t="e">
        <f t="shared" ca="1" si="80"/>
        <v>#N/A</v>
      </c>
      <c r="M351" s="165">
        <f ca="1">Schedule!J366</f>
        <v>0</v>
      </c>
      <c r="N351" s="164" t="e">
        <f t="shared" ca="1" si="81"/>
        <v>#N/A</v>
      </c>
      <c r="O351" s="165">
        <f ca="1">Schedule!K366</f>
        <v>0</v>
      </c>
      <c r="P351" s="164" t="e">
        <f t="shared" ca="1" si="82"/>
        <v>#N/A</v>
      </c>
      <c r="Q351" s="165">
        <f ca="1">Schedule!L366</f>
        <v>0</v>
      </c>
      <c r="R351" s="164" t="e">
        <f t="shared" ca="1" si="83"/>
        <v>#N/A</v>
      </c>
      <c r="S351" s="165">
        <f ca="1">Schedule!M366</f>
        <v>0</v>
      </c>
      <c r="T351" s="164" t="e">
        <f t="shared" ca="1" si="84"/>
        <v>#N/A</v>
      </c>
      <c r="U351" s="165">
        <f ca="1">Schedule!N366</f>
        <v>0</v>
      </c>
      <c r="V351" s="164" t="e">
        <f t="shared" ca="1" si="85"/>
        <v>#N/A</v>
      </c>
      <c r="W351" s="165">
        <f ca="1">Schedule!O366</f>
        <v>0</v>
      </c>
      <c r="X351" s="164" t="e">
        <f t="shared" ca="1" si="86"/>
        <v>#N/A</v>
      </c>
      <c r="Y351" s="165">
        <f ca="1">Schedule!P366</f>
        <v>0</v>
      </c>
      <c r="Z351" s="164" t="e">
        <f t="shared" ca="1" si="87"/>
        <v>#N/A</v>
      </c>
      <c r="AA351" s="165">
        <f ca="1">Schedule!Q366</f>
        <v>0</v>
      </c>
      <c r="AB351" s="164" t="e">
        <f t="shared" ca="1" si="88"/>
        <v>#N/A</v>
      </c>
      <c r="AC351" s="165">
        <f ca="1">Schedule!R366</f>
        <v>0</v>
      </c>
      <c r="AD351" s="164" t="e">
        <f t="shared" ca="1" si="89"/>
        <v>#N/A</v>
      </c>
      <c r="AE351" s="165">
        <f ca="1">Schedule!S366</f>
        <v>0</v>
      </c>
    </row>
    <row r="352" spans="1:31" x14ac:dyDescent="0.2">
      <c r="A352" s="161" t="e">
        <f ca="1">IF(ISNA(Schedule!B367),NA(),Schedule!B367)</f>
        <v>#N/A</v>
      </c>
      <c r="B352" s="164" t="e">
        <f t="shared" ca="1" si="75"/>
        <v>#N/A</v>
      </c>
      <c r="C352" s="165">
        <f ca="1">Schedule!E367</f>
        <v>0</v>
      </c>
      <c r="D352" s="164" t="e">
        <f t="shared" ca="1" si="76"/>
        <v>#N/A</v>
      </c>
      <c r="E352" s="165">
        <f ca="1">Schedule!F367</f>
        <v>0</v>
      </c>
      <c r="F352" s="164" t="e">
        <f t="shared" ca="1" si="77"/>
        <v>#N/A</v>
      </c>
      <c r="G352" s="165">
        <f ca="1">Schedule!G367</f>
        <v>0</v>
      </c>
      <c r="H352" s="164" t="e">
        <f t="shared" ca="1" si="78"/>
        <v>#N/A</v>
      </c>
      <c r="I352" s="165">
        <f ca="1">Schedule!H367</f>
        <v>0</v>
      </c>
      <c r="J352" s="164" t="e">
        <f t="shared" ca="1" si="79"/>
        <v>#N/A</v>
      </c>
      <c r="K352" s="165">
        <f ca="1">Schedule!I367</f>
        <v>0</v>
      </c>
      <c r="L352" s="164" t="e">
        <f t="shared" ca="1" si="80"/>
        <v>#N/A</v>
      </c>
      <c r="M352" s="165">
        <f ca="1">Schedule!J367</f>
        <v>0</v>
      </c>
      <c r="N352" s="164" t="e">
        <f t="shared" ca="1" si="81"/>
        <v>#N/A</v>
      </c>
      <c r="O352" s="165">
        <f ca="1">Schedule!K367</f>
        <v>0</v>
      </c>
      <c r="P352" s="164" t="e">
        <f t="shared" ca="1" si="82"/>
        <v>#N/A</v>
      </c>
      <c r="Q352" s="165">
        <f ca="1">Schedule!L367</f>
        <v>0</v>
      </c>
      <c r="R352" s="164" t="e">
        <f t="shared" ca="1" si="83"/>
        <v>#N/A</v>
      </c>
      <c r="S352" s="165">
        <f ca="1">Schedule!M367</f>
        <v>0</v>
      </c>
      <c r="T352" s="164" t="e">
        <f t="shared" ca="1" si="84"/>
        <v>#N/A</v>
      </c>
      <c r="U352" s="165">
        <f ca="1">Schedule!N367</f>
        <v>0</v>
      </c>
      <c r="V352" s="164" t="e">
        <f t="shared" ca="1" si="85"/>
        <v>#N/A</v>
      </c>
      <c r="W352" s="165">
        <f ca="1">Schedule!O367</f>
        <v>0</v>
      </c>
      <c r="X352" s="164" t="e">
        <f t="shared" ca="1" si="86"/>
        <v>#N/A</v>
      </c>
      <c r="Y352" s="165">
        <f ca="1">Schedule!P367</f>
        <v>0</v>
      </c>
      <c r="Z352" s="164" t="e">
        <f t="shared" ca="1" si="87"/>
        <v>#N/A</v>
      </c>
      <c r="AA352" s="165">
        <f ca="1">Schedule!Q367</f>
        <v>0</v>
      </c>
      <c r="AB352" s="164" t="e">
        <f t="shared" ca="1" si="88"/>
        <v>#N/A</v>
      </c>
      <c r="AC352" s="165">
        <f ca="1">Schedule!R367</f>
        <v>0</v>
      </c>
      <c r="AD352" s="164" t="e">
        <f t="shared" ca="1" si="89"/>
        <v>#N/A</v>
      </c>
      <c r="AE352" s="165">
        <f ca="1">Schedule!S367</f>
        <v>0</v>
      </c>
    </row>
    <row r="353" spans="1:31" x14ac:dyDescent="0.2">
      <c r="A353" s="161" t="e">
        <f ca="1">IF(ISNA(Schedule!B368),NA(),Schedule!B368)</f>
        <v>#N/A</v>
      </c>
      <c r="B353" s="164" t="e">
        <f t="shared" ca="1" si="75"/>
        <v>#N/A</v>
      </c>
      <c r="C353" s="165">
        <f ca="1">Schedule!E368</f>
        <v>0</v>
      </c>
      <c r="D353" s="164" t="e">
        <f t="shared" ca="1" si="76"/>
        <v>#N/A</v>
      </c>
      <c r="E353" s="165">
        <f ca="1">Schedule!F368</f>
        <v>0</v>
      </c>
      <c r="F353" s="164" t="e">
        <f t="shared" ca="1" si="77"/>
        <v>#N/A</v>
      </c>
      <c r="G353" s="165">
        <f ca="1">Schedule!G368</f>
        <v>0</v>
      </c>
      <c r="H353" s="164" t="e">
        <f t="shared" ca="1" si="78"/>
        <v>#N/A</v>
      </c>
      <c r="I353" s="165">
        <f ca="1">Schedule!H368</f>
        <v>0</v>
      </c>
      <c r="J353" s="164" t="e">
        <f t="shared" ca="1" si="79"/>
        <v>#N/A</v>
      </c>
      <c r="K353" s="165">
        <f ca="1">Schedule!I368</f>
        <v>0</v>
      </c>
      <c r="L353" s="164" t="e">
        <f t="shared" ca="1" si="80"/>
        <v>#N/A</v>
      </c>
      <c r="M353" s="165">
        <f ca="1">Schedule!J368</f>
        <v>0</v>
      </c>
      <c r="N353" s="164" t="e">
        <f t="shared" ca="1" si="81"/>
        <v>#N/A</v>
      </c>
      <c r="O353" s="165">
        <f ca="1">Schedule!K368</f>
        <v>0</v>
      </c>
      <c r="P353" s="164" t="e">
        <f t="shared" ca="1" si="82"/>
        <v>#N/A</v>
      </c>
      <c r="Q353" s="165">
        <f ca="1">Schedule!L368</f>
        <v>0</v>
      </c>
      <c r="R353" s="164" t="e">
        <f t="shared" ca="1" si="83"/>
        <v>#N/A</v>
      </c>
      <c r="S353" s="165">
        <f ca="1">Schedule!M368</f>
        <v>0</v>
      </c>
      <c r="T353" s="164" t="e">
        <f t="shared" ca="1" si="84"/>
        <v>#N/A</v>
      </c>
      <c r="U353" s="165">
        <f ca="1">Schedule!N368</f>
        <v>0</v>
      </c>
      <c r="V353" s="164" t="e">
        <f t="shared" ca="1" si="85"/>
        <v>#N/A</v>
      </c>
      <c r="W353" s="165">
        <f ca="1">Schedule!O368</f>
        <v>0</v>
      </c>
      <c r="X353" s="164" t="e">
        <f t="shared" ca="1" si="86"/>
        <v>#N/A</v>
      </c>
      <c r="Y353" s="165">
        <f ca="1">Schedule!P368</f>
        <v>0</v>
      </c>
      <c r="Z353" s="164" t="e">
        <f t="shared" ca="1" si="87"/>
        <v>#N/A</v>
      </c>
      <c r="AA353" s="165">
        <f ca="1">Schedule!Q368</f>
        <v>0</v>
      </c>
      <c r="AB353" s="164" t="e">
        <f t="shared" ca="1" si="88"/>
        <v>#N/A</v>
      </c>
      <c r="AC353" s="165">
        <f ca="1">Schedule!R368</f>
        <v>0</v>
      </c>
      <c r="AD353" s="164" t="e">
        <f t="shared" ca="1" si="89"/>
        <v>#N/A</v>
      </c>
      <c r="AE353" s="165">
        <f ca="1">Schedule!S368</f>
        <v>0</v>
      </c>
    </row>
    <row r="354" spans="1:31" x14ac:dyDescent="0.2">
      <c r="A354" s="161" t="e">
        <f ca="1">IF(ISNA(Schedule!B369),NA(),Schedule!B369)</f>
        <v>#N/A</v>
      </c>
      <c r="B354" s="164" t="e">
        <f t="shared" ca="1" si="75"/>
        <v>#N/A</v>
      </c>
      <c r="C354" s="165">
        <f ca="1">Schedule!E369</f>
        <v>0</v>
      </c>
      <c r="D354" s="164" t="e">
        <f t="shared" ca="1" si="76"/>
        <v>#N/A</v>
      </c>
      <c r="E354" s="165">
        <f ca="1">Schedule!F369</f>
        <v>0</v>
      </c>
      <c r="F354" s="164" t="e">
        <f t="shared" ca="1" si="77"/>
        <v>#N/A</v>
      </c>
      <c r="G354" s="165">
        <f ca="1">Schedule!G369</f>
        <v>0</v>
      </c>
      <c r="H354" s="164" t="e">
        <f t="shared" ca="1" si="78"/>
        <v>#N/A</v>
      </c>
      <c r="I354" s="165">
        <f ca="1">Schedule!H369</f>
        <v>0</v>
      </c>
      <c r="J354" s="164" t="e">
        <f t="shared" ca="1" si="79"/>
        <v>#N/A</v>
      </c>
      <c r="K354" s="165">
        <f ca="1">Schedule!I369</f>
        <v>0</v>
      </c>
      <c r="L354" s="164" t="e">
        <f t="shared" ca="1" si="80"/>
        <v>#N/A</v>
      </c>
      <c r="M354" s="165">
        <f ca="1">Schedule!J369</f>
        <v>0</v>
      </c>
      <c r="N354" s="164" t="e">
        <f t="shared" ca="1" si="81"/>
        <v>#N/A</v>
      </c>
      <c r="O354" s="165">
        <f ca="1">Schedule!K369</f>
        <v>0</v>
      </c>
      <c r="P354" s="164" t="e">
        <f t="shared" ca="1" si="82"/>
        <v>#N/A</v>
      </c>
      <c r="Q354" s="165">
        <f ca="1">Schedule!L369</f>
        <v>0</v>
      </c>
      <c r="R354" s="164" t="e">
        <f t="shared" ca="1" si="83"/>
        <v>#N/A</v>
      </c>
      <c r="S354" s="165">
        <f ca="1">Schedule!M369</f>
        <v>0</v>
      </c>
      <c r="T354" s="164" t="e">
        <f t="shared" ca="1" si="84"/>
        <v>#N/A</v>
      </c>
      <c r="U354" s="165">
        <f ca="1">Schedule!N369</f>
        <v>0</v>
      </c>
      <c r="V354" s="164" t="e">
        <f t="shared" ca="1" si="85"/>
        <v>#N/A</v>
      </c>
      <c r="W354" s="165">
        <f ca="1">Schedule!O369</f>
        <v>0</v>
      </c>
      <c r="X354" s="164" t="e">
        <f t="shared" ca="1" si="86"/>
        <v>#N/A</v>
      </c>
      <c r="Y354" s="165">
        <f ca="1">Schedule!P369</f>
        <v>0</v>
      </c>
      <c r="Z354" s="164" t="e">
        <f t="shared" ca="1" si="87"/>
        <v>#N/A</v>
      </c>
      <c r="AA354" s="165">
        <f ca="1">Schedule!Q369</f>
        <v>0</v>
      </c>
      <c r="AB354" s="164" t="e">
        <f t="shared" ca="1" si="88"/>
        <v>#N/A</v>
      </c>
      <c r="AC354" s="165">
        <f ca="1">Schedule!R369</f>
        <v>0</v>
      </c>
      <c r="AD354" s="164" t="e">
        <f t="shared" ca="1" si="89"/>
        <v>#N/A</v>
      </c>
      <c r="AE354" s="165">
        <f ca="1">Schedule!S369</f>
        <v>0</v>
      </c>
    </row>
    <row r="355" spans="1:31" x14ac:dyDescent="0.2">
      <c r="A355" s="161" t="e">
        <f ca="1">IF(ISNA(Schedule!B370),NA(),Schedule!B370)</f>
        <v>#N/A</v>
      </c>
      <c r="B355" s="164" t="e">
        <f t="shared" ca="1" si="75"/>
        <v>#N/A</v>
      </c>
      <c r="C355" s="165">
        <f ca="1">Schedule!E370</f>
        <v>0</v>
      </c>
      <c r="D355" s="164" t="e">
        <f t="shared" ca="1" si="76"/>
        <v>#N/A</v>
      </c>
      <c r="E355" s="165">
        <f ca="1">Schedule!F370</f>
        <v>0</v>
      </c>
      <c r="F355" s="164" t="e">
        <f t="shared" ca="1" si="77"/>
        <v>#N/A</v>
      </c>
      <c r="G355" s="165">
        <f ca="1">Schedule!G370</f>
        <v>0</v>
      </c>
      <c r="H355" s="164" t="e">
        <f t="shared" ca="1" si="78"/>
        <v>#N/A</v>
      </c>
      <c r="I355" s="165">
        <f ca="1">Schedule!H370</f>
        <v>0</v>
      </c>
      <c r="J355" s="164" t="e">
        <f t="shared" ca="1" si="79"/>
        <v>#N/A</v>
      </c>
      <c r="K355" s="165">
        <f ca="1">Schedule!I370</f>
        <v>0</v>
      </c>
      <c r="L355" s="164" t="e">
        <f t="shared" ca="1" si="80"/>
        <v>#N/A</v>
      </c>
      <c r="M355" s="165">
        <f ca="1">Schedule!J370</f>
        <v>0</v>
      </c>
      <c r="N355" s="164" t="e">
        <f t="shared" ca="1" si="81"/>
        <v>#N/A</v>
      </c>
      <c r="O355" s="165">
        <f ca="1">Schedule!K370</f>
        <v>0</v>
      </c>
      <c r="P355" s="164" t="e">
        <f t="shared" ca="1" si="82"/>
        <v>#N/A</v>
      </c>
      <c r="Q355" s="165">
        <f ca="1">Schedule!L370</f>
        <v>0</v>
      </c>
      <c r="R355" s="164" t="e">
        <f t="shared" ca="1" si="83"/>
        <v>#N/A</v>
      </c>
      <c r="S355" s="165">
        <f ca="1">Schedule!M370</f>
        <v>0</v>
      </c>
      <c r="T355" s="164" t="e">
        <f t="shared" ca="1" si="84"/>
        <v>#N/A</v>
      </c>
      <c r="U355" s="165">
        <f ca="1">Schedule!N370</f>
        <v>0</v>
      </c>
      <c r="V355" s="164" t="e">
        <f t="shared" ca="1" si="85"/>
        <v>#N/A</v>
      </c>
      <c r="W355" s="165">
        <f ca="1">Schedule!O370</f>
        <v>0</v>
      </c>
      <c r="X355" s="164" t="e">
        <f t="shared" ca="1" si="86"/>
        <v>#N/A</v>
      </c>
      <c r="Y355" s="165">
        <f ca="1">Schedule!P370</f>
        <v>0</v>
      </c>
      <c r="Z355" s="164" t="e">
        <f t="shared" ca="1" si="87"/>
        <v>#N/A</v>
      </c>
      <c r="AA355" s="165">
        <f ca="1">Schedule!Q370</f>
        <v>0</v>
      </c>
      <c r="AB355" s="164" t="e">
        <f t="shared" ca="1" si="88"/>
        <v>#N/A</v>
      </c>
      <c r="AC355" s="165">
        <f ca="1">Schedule!R370</f>
        <v>0</v>
      </c>
      <c r="AD355" s="164" t="e">
        <f t="shared" ca="1" si="89"/>
        <v>#N/A</v>
      </c>
      <c r="AE355" s="165">
        <f ca="1">Schedule!S370</f>
        <v>0</v>
      </c>
    </row>
    <row r="356" spans="1:31" x14ac:dyDescent="0.2">
      <c r="A356" s="161" t="e">
        <f ca="1">IF(ISNA(Schedule!B371),NA(),Schedule!B371)</f>
        <v>#N/A</v>
      </c>
      <c r="B356" s="164" t="e">
        <f t="shared" ca="1" si="75"/>
        <v>#N/A</v>
      </c>
      <c r="C356" s="165">
        <f ca="1">Schedule!E371</f>
        <v>0</v>
      </c>
      <c r="D356" s="164" t="e">
        <f t="shared" ca="1" si="76"/>
        <v>#N/A</v>
      </c>
      <c r="E356" s="165">
        <f ca="1">Schedule!F371</f>
        <v>0</v>
      </c>
      <c r="F356" s="164" t="e">
        <f t="shared" ca="1" si="77"/>
        <v>#N/A</v>
      </c>
      <c r="G356" s="165">
        <f ca="1">Schedule!G371</f>
        <v>0</v>
      </c>
      <c r="H356" s="164" t="e">
        <f t="shared" ca="1" si="78"/>
        <v>#N/A</v>
      </c>
      <c r="I356" s="165">
        <f ca="1">Schedule!H371</f>
        <v>0</v>
      </c>
      <c r="J356" s="164" t="e">
        <f t="shared" ca="1" si="79"/>
        <v>#N/A</v>
      </c>
      <c r="K356" s="165">
        <f ca="1">Schedule!I371</f>
        <v>0</v>
      </c>
      <c r="L356" s="164" t="e">
        <f t="shared" ca="1" si="80"/>
        <v>#N/A</v>
      </c>
      <c r="M356" s="165">
        <f ca="1">Schedule!J371</f>
        <v>0</v>
      </c>
      <c r="N356" s="164" t="e">
        <f t="shared" ca="1" si="81"/>
        <v>#N/A</v>
      </c>
      <c r="O356" s="165">
        <f ca="1">Schedule!K371</f>
        <v>0</v>
      </c>
      <c r="P356" s="164" t="e">
        <f t="shared" ca="1" si="82"/>
        <v>#N/A</v>
      </c>
      <c r="Q356" s="165">
        <f ca="1">Schedule!L371</f>
        <v>0</v>
      </c>
      <c r="R356" s="164" t="e">
        <f t="shared" ca="1" si="83"/>
        <v>#N/A</v>
      </c>
      <c r="S356" s="165">
        <f ca="1">Schedule!M371</f>
        <v>0</v>
      </c>
      <c r="T356" s="164" t="e">
        <f t="shared" ca="1" si="84"/>
        <v>#N/A</v>
      </c>
      <c r="U356" s="165">
        <f ca="1">Schedule!N371</f>
        <v>0</v>
      </c>
      <c r="V356" s="164" t="e">
        <f t="shared" ca="1" si="85"/>
        <v>#N/A</v>
      </c>
      <c r="W356" s="165">
        <f ca="1">Schedule!O371</f>
        <v>0</v>
      </c>
      <c r="X356" s="164" t="e">
        <f t="shared" ca="1" si="86"/>
        <v>#N/A</v>
      </c>
      <c r="Y356" s="165">
        <f ca="1">Schedule!P371</f>
        <v>0</v>
      </c>
      <c r="Z356" s="164" t="e">
        <f t="shared" ca="1" si="87"/>
        <v>#N/A</v>
      </c>
      <c r="AA356" s="165">
        <f ca="1">Schedule!Q371</f>
        <v>0</v>
      </c>
      <c r="AB356" s="164" t="e">
        <f t="shared" ca="1" si="88"/>
        <v>#N/A</v>
      </c>
      <c r="AC356" s="165">
        <f ca="1">Schedule!R371</f>
        <v>0</v>
      </c>
      <c r="AD356" s="164" t="e">
        <f t="shared" ca="1" si="89"/>
        <v>#N/A</v>
      </c>
      <c r="AE356" s="165">
        <f ca="1">Schedule!S371</f>
        <v>0</v>
      </c>
    </row>
    <row r="357" spans="1:31" x14ac:dyDescent="0.2">
      <c r="A357" s="161" t="e">
        <f ca="1">IF(ISNA(Schedule!B372),NA(),Schedule!B372)</f>
        <v>#N/A</v>
      </c>
      <c r="B357" s="164" t="e">
        <f t="shared" ca="1" si="75"/>
        <v>#N/A</v>
      </c>
      <c r="C357" s="165">
        <f ca="1">Schedule!E372</f>
        <v>0</v>
      </c>
      <c r="D357" s="164" t="e">
        <f t="shared" ca="1" si="76"/>
        <v>#N/A</v>
      </c>
      <c r="E357" s="165">
        <f ca="1">Schedule!F372</f>
        <v>0</v>
      </c>
      <c r="F357" s="164" t="e">
        <f t="shared" ca="1" si="77"/>
        <v>#N/A</v>
      </c>
      <c r="G357" s="165">
        <f ca="1">Schedule!G372</f>
        <v>0</v>
      </c>
      <c r="H357" s="164" t="e">
        <f t="shared" ca="1" si="78"/>
        <v>#N/A</v>
      </c>
      <c r="I357" s="165">
        <f ca="1">Schedule!H372</f>
        <v>0</v>
      </c>
      <c r="J357" s="164" t="e">
        <f t="shared" ca="1" si="79"/>
        <v>#N/A</v>
      </c>
      <c r="K357" s="165">
        <f ca="1">Schedule!I372</f>
        <v>0</v>
      </c>
      <c r="L357" s="164" t="e">
        <f t="shared" ca="1" si="80"/>
        <v>#N/A</v>
      </c>
      <c r="M357" s="165">
        <f ca="1">Schedule!J372</f>
        <v>0</v>
      </c>
      <c r="N357" s="164" t="e">
        <f t="shared" ca="1" si="81"/>
        <v>#N/A</v>
      </c>
      <c r="O357" s="165">
        <f ca="1">Schedule!K372</f>
        <v>0</v>
      </c>
      <c r="P357" s="164" t="e">
        <f t="shared" ca="1" si="82"/>
        <v>#N/A</v>
      </c>
      <c r="Q357" s="165">
        <f ca="1">Schedule!L372</f>
        <v>0</v>
      </c>
      <c r="R357" s="164" t="e">
        <f t="shared" ca="1" si="83"/>
        <v>#N/A</v>
      </c>
      <c r="S357" s="165">
        <f ca="1">Schedule!M372</f>
        <v>0</v>
      </c>
      <c r="T357" s="164" t="e">
        <f t="shared" ca="1" si="84"/>
        <v>#N/A</v>
      </c>
      <c r="U357" s="165">
        <f ca="1">Schedule!N372</f>
        <v>0</v>
      </c>
      <c r="V357" s="164" t="e">
        <f t="shared" ca="1" si="85"/>
        <v>#N/A</v>
      </c>
      <c r="W357" s="165">
        <f ca="1">Schedule!O372</f>
        <v>0</v>
      </c>
      <c r="X357" s="164" t="e">
        <f t="shared" ca="1" si="86"/>
        <v>#N/A</v>
      </c>
      <c r="Y357" s="165">
        <f ca="1">Schedule!P372</f>
        <v>0</v>
      </c>
      <c r="Z357" s="164" t="e">
        <f t="shared" ca="1" si="87"/>
        <v>#N/A</v>
      </c>
      <c r="AA357" s="165">
        <f ca="1">Schedule!Q372</f>
        <v>0</v>
      </c>
      <c r="AB357" s="164" t="e">
        <f t="shared" ca="1" si="88"/>
        <v>#N/A</v>
      </c>
      <c r="AC357" s="165">
        <f ca="1">Schedule!R372</f>
        <v>0</v>
      </c>
      <c r="AD357" s="164" t="e">
        <f t="shared" ca="1" si="89"/>
        <v>#N/A</v>
      </c>
      <c r="AE357" s="165">
        <f ca="1">Schedule!S372</f>
        <v>0</v>
      </c>
    </row>
    <row r="358" spans="1:31" x14ac:dyDescent="0.2">
      <c r="A358" s="161" t="e">
        <f ca="1">IF(ISNA(Schedule!B373),NA(),Schedule!B373)</f>
        <v>#N/A</v>
      </c>
      <c r="B358" s="164" t="e">
        <f t="shared" ca="1" si="75"/>
        <v>#N/A</v>
      </c>
      <c r="C358" s="165">
        <f ca="1">Schedule!E373</f>
        <v>0</v>
      </c>
      <c r="D358" s="164" t="e">
        <f t="shared" ca="1" si="76"/>
        <v>#N/A</v>
      </c>
      <c r="E358" s="165">
        <f ca="1">Schedule!F373</f>
        <v>0</v>
      </c>
      <c r="F358" s="164" t="e">
        <f t="shared" ca="1" si="77"/>
        <v>#N/A</v>
      </c>
      <c r="G358" s="165">
        <f ca="1">Schedule!G373</f>
        <v>0</v>
      </c>
      <c r="H358" s="164" t="e">
        <f t="shared" ca="1" si="78"/>
        <v>#N/A</v>
      </c>
      <c r="I358" s="165">
        <f ca="1">Schedule!H373</f>
        <v>0</v>
      </c>
      <c r="J358" s="164" t="e">
        <f t="shared" ca="1" si="79"/>
        <v>#N/A</v>
      </c>
      <c r="K358" s="165">
        <f ca="1">Schedule!I373</f>
        <v>0</v>
      </c>
      <c r="L358" s="164" t="e">
        <f t="shared" ca="1" si="80"/>
        <v>#N/A</v>
      </c>
      <c r="M358" s="165">
        <f ca="1">Schedule!J373</f>
        <v>0</v>
      </c>
      <c r="N358" s="164" t="e">
        <f t="shared" ca="1" si="81"/>
        <v>#N/A</v>
      </c>
      <c r="O358" s="165">
        <f ca="1">Schedule!K373</f>
        <v>0</v>
      </c>
      <c r="P358" s="164" t="e">
        <f t="shared" ca="1" si="82"/>
        <v>#N/A</v>
      </c>
      <c r="Q358" s="165">
        <f ca="1">Schedule!L373</f>
        <v>0</v>
      </c>
      <c r="R358" s="164" t="e">
        <f t="shared" ca="1" si="83"/>
        <v>#N/A</v>
      </c>
      <c r="S358" s="165">
        <f ca="1">Schedule!M373</f>
        <v>0</v>
      </c>
      <c r="T358" s="164" t="e">
        <f t="shared" ca="1" si="84"/>
        <v>#N/A</v>
      </c>
      <c r="U358" s="165">
        <f ca="1">Schedule!N373</f>
        <v>0</v>
      </c>
      <c r="V358" s="164" t="e">
        <f t="shared" ca="1" si="85"/>
        <v>#N/A</v>
      </c>
      <c r="W358" s="165">
        <f ca="1">Schedule!O373</f>
        <v>0</v>
      </c>
      <c r="X358" s="164" t="e">
        <f t="shared" ca="1" si="86"/>
        <v>#N/A</v>
      </c>
      <c r="Y358" s="165">
        <f ca="1">Schedule!P373</f>
        <v>0</v>
      </c>
      <c r="Z358" s="164" t="e">
        <f t="shared" ca="1" si="87"/>
        <v>#N/A</v>
      </c>
      <c r="AA358" s="165">
        <f ca="1">Schedule!Q373</f>
        <v>0</v>
      </c>
      <c r="AB358" s="164" t="e">
        <f t="shared" ca="1" si="88"/>
        <v>#N/A</v>
      </c>
      <c r="AC358" s="165">
        <f ca="1">Schedule!R373</f>
        <v>0</v>
      </c>
      <c r="AD358" s="164" t="e">
        <f t="shared" ca="1" si="89"/>
        <v>#N/A</v>
      </c>
      <c r="AE358" s="165">
        <f ca="1">Schedule!S373</f>
        <v>0</v>
      </c>
    </row>
    <row r="359" spans="1:31" x14ac:dyDescent="0.2">
      <c r="A359" s="161" t="e">
        <f ca="1">IF(ISNA(Schedule!B374),NA(),Schedule!B374)</f>
        <v>#N/A</v>
      </c>
      <c r="B359" s="164" t="e">
        <f t="shared" ca="1" si="75"/>
        <v>#N/A</v>
      </c>
      <c r="C359" s="165">
        <f ca="1">Schedule!E374</f>
        <v>0</v>
      </c>
      <c r="D359" s="164" t="e">
        <f t="shared" ca="1" si="76"/>
        <v>#N/A</v>
      </c>
      <c r="E359" s="165">
        <f ca="1">Schedule!F374</f>
        <v>0</v>
      </c>
      <c r="F359" s="164" t="e">
        <f t="shared" ca="1" si="77"/>
        <v>#N/A</v>
      </c>
      <c r="G359" s="165">
        <f ca="1">Schedule!G374</f>
        <v>0</v>
      </c>
      <c r="H359" s="164" t="e">
        <f t="shared" ca="1" si="78"/>
        <v>#N/A</v>
      </c>
      <c r="I359" s="165">
        <f ca="1">Schedule!H374</f>
        <v>0</v>
      </c>
      <c r="J359" s="164" t="e">
        <f t="shared" ca="1" si="79"/>
        <v>#N/A</v>
      </c>
      <c r="K359" s="165">
        <f ca="1">Schedule!I374</f>
        <v>0</v>
      </c>
      <c r="L359" s="164" t="e">
        <f t="shared" ca="1" si="80"/>
        <v>#N/A</v>
      </c>
      <c r="M359" s="165">
        <f ca="1">Schedule!J374</f>
        <v>0</v>
      </c>
      <c r="N359" s="164" t="e">
        <f t="shared" ca="1" si="81"/>
        <v>#N/A</v>
      </c>
      <c r="O359" s="165">
        <f ca="1">Schedule!K374</f>
        <v>0</v>
      </c>
      <c r="P359" s="164" t="e">
        <f t="shared" ca="1" si="82"/>
        <v>#N/A</v>
      </c>
      <c r="Q359" s="165">
        <f ca="1">Schedule!L374</f>
        <v>0</v>
      </c>
      <c r="R359" s="164" t="e">
        <f t="shared" ca="1" si="83"/>
        <v>#N/A</v>
      </c>
      <c r="S359" s="165">
        <f ca="1">Schedule!M374</f>
        <v>0</v>
      </c>
      <c r="T359" s="164" t="e">
        <f t="shared" ca="1" si="84"/>
        <v>#N/A</v>
      </c>
      <c r="U359" s="165">
        <f ca="1">Schedule!N374</f>
        <v>0</v>
      </c>
      <c r="V359" s="164" t="e">
        <f t="shared" ca="1" si="85"/>
        <v>#N/A</v>
      </c>
      <c r="W359" s="165">
        <f ca="1">Schedule!O374</f>
        <v>0</v>
      </c>
      <c r="X359" s="164" t="e">
        <f t="shared" ca="1" si="86"/>
        <v>#N/A</v>
      </c>
      <c r="Y359" s="165">
        <f ca="1">Schedule!P374</f>
        <v>0</v>
      </c>
      <c r="Z359" s="164" t="e">
        <f t="shared" ca="1" si="87"/>
        <v>#N/A</v>
      </c>
      <c r="AA359" s="165">
        <f ca="1">Schedule!Q374</f>
        <v>0</v>
      </c>
      <c r="AB359" s="164" t="e">
        <f t="shared" ca="1" si="88"/>
        <v>#N/A</v>
      </c>
      <c r="AC359" s="165">
        <f ca="1">Schedule!R374</f>
        <v>0</v>
      </c>
      <c r="AD359" s="164" t="e">
        <f t="shared" ca="1" si="89"/>
        <v>#N/A</v>
      </c>
      <c r="AE359" s="165">
        <f ca="1">Schedule!S374</f>
        <v>0</v>
      </c>
    </row>
    <row r="360" spans="1:31" x14ac:dyDescent="0.2">
      <c r="A360" s="161" t="e">
        <f ca="1">IF(ISNA(Schedule!B375),NA(),Schedule!B375)</f>
        <v>#N/A</v>
      </c>
      <c r="B360" s="164" t="e">
        <f t="shared" ca="1" si="75"/>
        <v>#N/A</v>
      </c>
      <c r="C360" s="165">
        <f ca="1">Schedule!E375</f>
        <v>0</v>
      </c>
      <c r="D360" s="164" t="e">
        <f t="shared" ca="1" si="76"/>
        <v>#N/A</v>
      </c>
      <c r="E360" s="165">
        <f ca="1">Schedule!F375</f>
        <v>0</v>
      </c>
      <c r="F360" s="164" t="e">
        <f t="shared" ca="1" si="77"/>
        <v>#N/A</v>
      </c>
      <c r="G360" s="165">
        <f ca="1">Schedule!G375</f>
        <v>0</v>
      </c>
      <c r="H360" s="164" t="e">
        <f t="shared" ca="1" si="78"/>
        <v>#N/A</v>
      </c>
      <c r="I360" s="165">
        <f ca="1">Schedule!H375</f>
        <v>0</v>
      </c>
      <c r="J360" s="164" t="e">
        <f t="shared" ca="1" si="79"/>
        <v>#N/A</v>
      </c>
      <c r="K360" s="165">
        <f ca="1">Schedule!I375</f>
        <v>0</v>
      </c>
      <c r="L360" s="164" t="e">
        <f t="shared" ca="1" si="80"/>
        <v>#N/A</v>
      </c>
      <c r="M360" s="165">
        <f ca="1">Schedule!J375</f>
        <v>0</v>
      </c>
      <c r="N360" s="164" t="e">
        <f t="shared" ca="1" si="81"/>
        <v>#N/A</v>
      </c>
      <c r="O360" s="165">
        <f ca="1">Schedule!K375</f>
        <v>0</v>
      </c>
      <c r="P360" s="164" t="e">
        <f t="shared" ca="1" si="82"/>
        <v>#N/A</v>
      </c>
      <c r="Q360" s="165">
        <f ca="1">Schedule!L375</f>
        <v>0</v>
      </c>
      <c r="R360" s="164" t="e">
        <f t="shared" ca="1" si="83"/>
        <v>#N/A</v>
      </c>
      <c r="S360" s="165">
        <f ca="1">Schedule!M375</f>
        <v>0</v>
      </c>
      <c r="T360" s="164" t="e">
        <f t="shared" ca="1" si="84"/>
        <v>#N/A</v>
      </c>
      <c r="U360" s="165">
        <f ca="1">Schedule!N375</f>
        <v>0</v>
      </c>
      <c r="V360" s="164" t="e">
        <f t="shared" ca="1" si="85"/>
        <v>#N/A</v>
      </c>
      <c r="W360" s="165">
        <f ca="1">Schedule!O375</f>
        <v>0</v>
      </c>
      <c r="X360" s="164" t="e">
        <f t="shared" ca="1" si="86"/>
        <v>#N/A</v>
      </c>
      <c r="Y360" s="165">
        <f ca="1">Schedule!P375</f>
        <v>0</v>
      </c>
      <c r="Z360" s="164" t="e">
        <f t="shared" ca="1" si="87"/>
        <v>#N/A</v>
      </c>
      <c r="AA360" s="165">
        <f ca="1">Schedule!Q375</f>
        <v>0</v>
      </c>
      <c r="AB360" s="164" t="e">
        <f t="shared" ca="1" si="88"/>
        <v>#N/A</v>
      </c>
      <c r="AC360" s="165">
        <f ca="1">Schedule!R375</f>
        <v>0</v>
      </c>
      <c r="AD360" s="164" t="e">
        <f t="shared" ca="1" si="89"/>
        <v>#N/A</v>
      </c>
      <c r="AE360" s="165">
        <f ca="1">Schedule!S375</f>
        <v>0</v>
      </c>
    </row>
    <row r="361" spans="1:31" x14ac:dyDescent="0.2">
      <c r="A361" s="161" t="e">
        <f ca="1">IF(ISNA(Schedule!B376),NA(),Schedule!B376)</f>
        <v>#N/A</v>
      </c>
      <c r="B361" s="164" t="e">
        <f t="shared" ca="1" si="75"/>
        <v>#N/A</v>
      </c>
      <c r="C361" s="165">
        <f ca="1">Schedule!E376</f>
        <v>0</v>
      </c>
      <c r="D361" s="164" t="e">
        <f t="shared" ca="1" si="76"/>
        <v>#N/A</v>
      </c>
      <c r="E361" s="165">
        <f ca="1">Schedule!F376</f>
        <v>0</v>
      </c>
      <c r="F361" s="164" t="e">
        <f t="shared" ca="1" si="77"/>
        <v>#N/A</v>
      </c>
      <c r="G361" s="165">
        <f ca="1">Schedule!G376</f>
        <v>0</v>
      </c>
      <c r="H361" s="164" t="e">
        <f t="shared" ca="1" si="78"/>
        <v>#N/A</v>
      </c>
      <c r="I361" s="165">
        <f ca="1">Schedule!H376</f>
        <v>0</v>
      </c>
      <c r="J361" s="164" t="e">
        <f t="shared" ca="1" si="79"/>
        <v>#N/A</v>
      </c>
      <c r="K361" s="165">
        <f ca="1">Schedule!I376</f>
        <v>0</v>
      </c>
      <c r="L361" s="164" t="e">
        <f t="shared" ca="1" si="80"/>
        <v>#N/A</v>
      </c>
      <c r="M361" s="165">
        <f ca="1">Schedule!J376</f>
        <v>0</v>
      </c>
      <c r="N361" s="164" t="e">
        <f t="shared" ca="1" si="81"/>
        <v>#N/A</v>
      </c>
      <c r="O361" s="165">
        <f ca="1">Schedule!K376</f>
        <v>0</v>
      </c>
      <c r="P361" s="164" t="e">
        <f t="shared" ca="1" si="82"/>
        <v>#N/A</v>
      </c>
      <c r="Q361" s="165">
        <f ca="1">Schedule!L376</f>
        <v>0</v>
      </c>
      <c r="R361" s="164" t="e">
        <f t="shared" ca="1" si="83"/>
        <v>#N/A</v>
      </c>
      <c r="S361" s="165">
        <f ca="1">Schedule!M376</f>
        <v>0</v>
      </c>
      <c r="T361" s="164" t="e">
        <f t="shared" ca="1" si="84"/>
        <v>#N/A</v>
      </c>
      <c r="U361" s="165">
        <f ca="1">Schedule!N376</f>
        <v>0</v>
      </c>
      <c r="V361" s="164" t="e">
        <f t="shared" ca="1" si="85"/>
        <v>#N/A</v>
      </c>
      <c r="W361" s="165">
        <f ca="1">Schedule!O376</f>
        <v>0</v>
      </c>
      <c r="X361" s="164" t="e">
        <f t="shared" ca="1" si="86"/>
        <v>#N/A</v>
      </c>
      <c r="Y361" s="165">
        <f ca="1">Schedule!P376</f>
        <v>0</v>
      </c>
      <c r="Z361" s="164" t="e">
        <f t="shared" ca="1" si="87"/>
        <v>#N/A</v>
      </c>
      <c r="AA361" s="165">
        <f ca="1">Schedule!Q376</f>
        <v>0</v>
      </c>
      <c r="AB361" s="164" t="e">
        <f t="shared" ca="1" si="88"/>
        <v>#N/A</v>
      </c>
      <c r="AC361" s="165">
        <f ca="1">Schedule!R376</f>
        <v>0</v>
      </c>
      <c r="AD361" s="164" t="e">
        <f t="shared" ca="1" si="89"/>
        <v>#N/A</v>
      </c>
      <c r="AE361" s="165">
        <f ca="1">Schedule!S376</f>
        <v>0</v>
      </c>
    </row>
    <row r="362" spans="1:31" x14ac:dyDescent="0.2">
      <c r="A362" s="161" t="e">
        <f ca="1">IF(ISNA(Schedule!B377),NA(),Schedule!B377)</f>
        <v>#N/A</v>
      </c>
      <c r="B362" s="164" t="e">
        <f t="shared" ca="1" si="75"/>
        <v>#N/A</v>
      </c>
      <c r="C362" s="165">
        <f ca="1">Schedule!E377</f>
        <v>0</v>
      </c>
      <c r="D362" s="164" t="e">
        <f t="shared" ca="1" si="76"/>
        <v>#N/A</v>
      </c>
      <c r="E362" s="165">
        <f ca="1">Schedule!F377</f>
        <v>0</v>
      </c>
      <c r="F362" s="164" t="e">
        <f t="shared" ca="1" si="77"/>
        <v>#N/A</v>
      </c>
      <c r="G362" s="165">
        <f ca="1">Schedule!G377</f>
        <v>0</v>
      </c>
      <c r="H362" s="164" t="e">
        <f t="shared" ca="1" si="78"/>
        <v>#N/A</v>
      </c>
      <c r="I362" s="165">
        <f ca="1">Schedule!H377</f>
        <v>0</v>
      </c>
      <c r="J362" s="164" t="e">
        <f t="shared" ca="1" si="79"/>
        <v>#N/A</v>
      </c>
      <c r="K362" s="165">
        <f ca="1">Schedule!I377</f>
        <v>0</v>
      </c>
      <c r="L362" s="164" t="e">
        <f t="shared" ca="1" si="80"/>
        <v>#N/A</v>
      </c>
      <c r="M362" s="165">
        <f ca="1">Schedule!J377</f>
        <v>0</v>
      </c>
      <c r="N362" s="164" t="e">
        <f t="shared" ca="1" si="81"/>
        <v>#N/A</v>
      </c>
      <c r="O362" s="165">
        <f ca="1">Schedule!K377</f>
        <v>0</v>
      </c>
      <c r="P362" s="164" t="e">
        <f t="shared" ca="1" si="82"/>
        <v>#N/A</v>
      </c>
      <c r="Q362" s="165">
        <f ca="1">Schedule!L377</f>
        <v>0</v>
      </c>
      <c r="R362" s="164" t="e">
        <f t="shared" ca="1" si="83"/>
        <v>#N/A</v>
      </c>
      <c r="S362" s="165">
        <f ca="1">Schedule!M377</f>
        <v>0</v>
      </c>
      <c r="T362" s="164" t="e">
        <f t="shared" ca="1" si="84"/>
        <v>#N/A</v>
      </c>
      <c r="U362" s="165">
        <f ca="1">Schedule!N377</f>
        <v>0</v>
      </c>
      <c r="V362" s="164" t="e">
        <f t="shared" ca="1" si="85"/>
        <v>#N/A</v>
      </c>
      <c r="W362" s="165">
        <f ca="1">Schedule!O377</f>
        <v>0</v>
      </c>
      <c r="X362" s="164" t="e">
        <f t="shared" ca="1" si="86"/>
        <v>#N/A</v>
      </c>
      <c r="Y362" s="165">
        <f ca="1">Schedule!P377</f>
        <v>0</v>
      </c>
      <c r="Z362" s="164" t="e">
        <f t="shared" ca="1" si="87"/>
        <v>#N/A</v>
      </c>
      <c r="AA362" s="165">
        <f ca="1">Schedule!Q377</f>
        <v>0</v>
      </c>
      <c r="AB362" s="164" t="e">
        <f t="shared" ca="1" si="88"/>
        <v>#N/A</v>
      </c>
      <c r="AC362" s="165">
        <f ca="1">Schedule!R377</f>
        <v>0</v>
      </c>
      <c r="AD362" s="164" t="e">
        <f t="shared" ca="1" si="89"/>
        <v>#N/A</v>
      </c>
      <c r="AE362" s="165">
        <f ca="1">Schedule!S377</f>
        <v>0</v>
      </c>
    </row>
    <row r="363" spans="1:31" x14ac:dyDescent="0.2">
      <c r="A363" s="161" t="e">
        <f ca="1">IF(ISNA(Schedule!B378),NA(),Schedule!B378)</f>
        <v>#N/A</v>
      </c>
      <c r="B363" s="164" t="e">
        <f t="shared" ca="1" si="75"/>
        <v>#N/A</v>
      </c>
      <c r="C363" s="165">
        <f ca="1">Schedule!E378</f>
        <v>0</v>
      </c>
      <c r="D363" s="164" t="e">
        <f t="shared" ca="1" si="76"/>
        <v>#N/A</v>
      </c>
      <c r="E363" s="165">
        <f ca="1">Schedule!F378</f>
        <v>0</v>
      </c>
      <c r="F363" s="164" t="e">
        <f t="shared" ca="1" si="77"/>
        <v>#N/A</v>
      </c>
      <c r="G363" s="165">
        <f ca="1">Schedule!G378</f>
        <v>0</v>
      </c>
      <c r="H363" s="164" t="e">
        <f t="shared" ca="1" si="78"/>
        <v>#N/A</v>
      </c>
      <c r="I363" s="165">
        <f ca="1">Schedule!H378</f>
        <v>0</v>
      </c>
      <c r="J363" s="164" t="e">
        <f t="shared" ca="1" si="79"/>
        <v>#N/A</v>
      </c>
      <c r="K363" s="165">
        <f ca="1">Schedule!I378</f>
        <v>0</v>
      </c>
      <c r="L363" s="164" t="e">
        <f t="shared" ca="1" si="80"/>
        <v>#N/A</v>
      </c>
      <c r="M363" s="165">
        <f ca="1">Schedule!J378</f>
        <v>0</v>
      </c>
      <c r="N363" s="164" t="e">
        <f t="shared" ca="1" si="81"/>
        <v>#N/A</v>
      </c>
      <c r="O363" s="165">
        <f ca="1">Schedule!K378</f>
        <v>0</v>
      </c>
      <c r="P363" s="164" t="e">
        <f t="shared" ca="1" si="82"/>
        <v>#N/A</v>
      </c>
      <c r="Q363" s="165">
        <f ca="1">Schedule!L378</f>
        <v>0</v>
      </c>
      <c r="R363" s="164" t="e">
        <f t="shared" ca="1" si="83"/>
        <v>#N/A</v>
      </c>
      <c r="S363" s="165">
        <f ca="1">Schedule!M378</f>
        <v>0</v>
      </c>
      <c r="T363" s="164" t="e">
        <f t="shared" ca="1" si="84"/>
        <v>#N/A</v>
      </c>
      <c r="U363" s="165">
        <f ca="1">Schedule!N378</f>
        <v>0</v>
      </c>
      <c r="V363" s="164" t="e">
        <f t="shared" ca="1" si="85"/>
        <v>#N/A</v>
      </c>
      <c r="W363" s="165">
        <f ca="1">Schedule!O378</f>
        <v>0</v>
      </c>
      <c r="X363" s="164" t="e">
        <f t="shared" ca="1" si="86"/>
        <v>#N/A</v>
      </c>
      <c r="Y363" s="165">
        <f ca="1">Schedule!P378</f>
        <v>0</v>
      </c>
      <c r="Z363" s="164" t="e">
        <f t="shared" ca="1" si="87"/>
        <v>#N/A</v>
      </c>
      <c r="AA363" s="165">
        <f ca="1">Schedule!Q378</f>
        <v>0</v>
      </c>
      <c r="AB363" s="164" t="e">
        <f t="shared" ca="1" si="88"/>
        <v>#N/A</v>
      </c>
      <c r="AC363" s="165">
        <f ca="1">Schedule!R378</f>
        <v>0</v>
      </c>
      <c r="AD363" s="164" t="e">
        <f t="shared" ca="1" si="89"/>
        <v>#N/A</v>
      </c>
      <c r="AE363" s="165">
        <f ca="1">Schedule!S378</f>
        <v>0</v>
      </c>
    </row>
    <row r="364" spans="1:31" x14ac:dyDescent="0.2">
      <c r="A364" s="161" t="e">
        <f ca="1">IF(ISNA(Schedule!B379),NA(),Schedule!B379)</f>
        <v>#N/A</v>
      </c>
      <c r="B364" s="164" t="e">
        <f t="shared" ca="1" si="75"/>
        <v>#N/A</v>
      </c>
      <c r="C364" s="165">
        <f ca="1">Schedule!E379</f>
        <v>0</v>
      </c>
      <c r="D364" s="164" t="e">
        <f t="shared" ca="1" si="76"/>
        <v>#N/A</v>
      </c>
      <c r="E364" s="165">
        <f ca="1">Schedule!F379</f>
        <v>0</v>
      </c>
      <c r="F364" s="164" t="e">
        <f t="shared" ca="1" si="77"/>
        <v>#N/A</v>
      </c>
      <c r="G364" s="165">
        <f ca="1">Schedule!G379</f>
        <v>0</v>
      </c>
      <c r="H364" s="164" t="e">
        <f t="shared" ca="1" si="78"/>
        <v>#N/A</v>
      </c>
      <c r="I364" s="165">
        <f ca="1">Schedule!H379</f>
        <v>0</v>
      </c>
      <c r="J364" s="164" t="e">
        <f t="shared" ca="1" si="79"/>
        <v>#N/A</v>
      </c>
      <c r="K364" s="165">
        <f ca="1">Schedule!I379</f>
        <v>0</v>
      </c>
      <c r="L364" s="164" t="e">
        <f t="shared" ca="1" si="80"/>
        <v>#N/A</v>
      </c>
      <c r="M364" s="165">
        <f ca="1">Schedule!J379</f>
        <v>0</v>
      </c>
      <c r="N364" s="164" t="e">
        <f t="shared" ca="1" si="81"/>
        <v>#N/A</v>
      </c>
      <c r="O364" s="165">
        <f ca="1">Schedule!K379</f>
        <v>0</v>
      </c>
      <c r="P364" s="164" t="e">
        <f t="shared" ca="1" si="82"/>
        <v>#N/A</v>
      </c>
      <c r="Q364" s="165">
        <f ca="1">Schedule!L379</f>
        <v>0</v>
      </c>
      <c r="R364" s="164" t="e">
        <f t="shared" ca="1" si="83"/>
        <v>#N/A</v>
      </c>
      <c r="S364" s="165">
        <f ca="1">Schedule!M379</f>
        <v>0</v>
      </c>
      <c r="T364" s="164" t="e">
        <f t="shared" ca="1" si="84"/>
        <v>#N/A</v>
      </c>
      <c r="U364" s="165">
        <f ca="1">Schedule!N379</f>
        <v>0</v>
      </c>
      <c r="V364" s="164" t="e">
        <f t="shared" ca="1" si="85"/>
        <v>#N/A</v>
      </c>
      <c r="W364" s="165">
        <f ca="1">Schedule!O379</f>
        <v>0</v>
      </c>
      <c r="X364" s="164" t="e">
        <f t="shared" ca="1" si="86"/>
        <v>#N/A</v>
      </c>
      <c r="Y364" s="165">
        <f ca="1">Schedule!P379</f>
        <v>0</v>
      </c>
      <c r="Z364" s="164" t="e">
        <f t="shared" ca="1" si="87"/>
        <v>#N/A</v>
      </c>
      <c r="AA364" s="165">
        <f ca="1">Schedule!Q379</f>
        <v>0</v>
      </c>
      <c r="AB364" s="164" t="e">
        <f t="shared" ca="1" si="88"/>
        <v>#N/A</v>
      </c>
      <c r="AC364" s="165">
        <f ca="1">Schedule!R379</f>
        <v>0</v>
      </c>
      <c r="AD364" s="164" t="e">
        <f t="shared" ca="1" si="89"/>
        <v>#N/A</v>
      </c>
      <c r="AE364" s="165">
        <f ca="1">Schedule!S379</f>
        <v>0</v>
      </c>
    </row>
    <row r="365" spans="1:31" x14ac:dyDescent="0.2">
      <c r="A365" s="161" t="e">
        <f ca="1">IF(ISNA(Schedule!B380),NA(),Schedule!B380)</f>
        <v>#N/A</v>
      </c>
      <c r="B365" s="164" t="e">
        <f t="shared" ca="1" si="75"/>
        <v>#N/A</v>
      </c>
      <c r="C365" s="165">
        <f ca="1">Schedule!E380</f>
        <v>0</v>
      </c>
      <c r="D365" s="164" t="e">
        <f t="shared" ca="1" si="76"/>
        <v>#N/A</v>
      </c>
      <c r="E365" s="165">
        <f ca="1">Schedule!F380</f>
        <v>0</v>
      </c>
      <c r="F365" s="164" t="e">
        <f t="shared" ca="1" si="77"/>
        <v>#N/A</v>
      </c>
      <c r="G365" s="165">
        <f ca="1">Schedule!G380</f>
        <v>0</v>
      </c>
      <c r="H365" s="164" t="e">
        <f t="shared" ca="1" si="78"/>
        <v>#N/A</v>
      </c>
      <c r="I365" s="165">
        <f ca="1">Schedule!H380</f>
        <v>0</v>
      </c>
      <c r="J365" s="164" t="e">
        <f t="shared" ca="1" si="79"/>
        <v>#N/A</v>
      </c>
      <c r="K365" s="165">
        <f ca="1">Schedule!I380</f>
        <v>0</v>
      </c>
      <c r="L365" s="164" t="e">
        <f t="shared" ca="1" si="80"/>
        <v>#N/A</v>
      </c>
      <c r="M365" s="165">
        <f ca="1">Schedule!J380</f>
        <v>0</v>
      </c>
      <c r="N365" s="164" t="e">
        <f t="shared" ca="1" si="81"/>
        <v>#N/A</v>
      </c>
      <c r="O365" s="165">
        <f ca="1">Schedule!K380</f>
        <v>0</v>
      </c>
      <c r="P365" s="164" t="e">
        <f t="shared" ca="1" si="82"/>
        <v>#N/A</v>
      </c>
      <c r="Q365" s="165">
        <f ca="1">Schedule!L380</f>
        <v>0</v>
      </c>
      <c r="R365" s="164" t="e">
        <f t="shared" ca="1" si="83"/>
        <v>#N/A</v>
      </c>
      <c r="S365" s="165">
        <f ca="1">Schedule!M380</f>
        <v>0</v>
      </c>
      <c r="T365" s="164" t="e">
        <f t="shared" ca="1" si="84"/>
        <v>#N/A</v>
      </c>
      <c r="U365" s="165">
        <f ca="1">Schedule!N380</f>
        <v>0</v>
      </c>
      <c r="V365" s="164" t="e">
        <f t="shared" ca="1" si="85"/>
        <v>#N/A</v>
      </c>
      <c r="W365" s="165">
        <f ca="1">Schedule!O380</f>
        <v>0</v>
      </c>
      <c r="X365" s="164" t="e">
        <f t="shared" ca="1" si="86"/>
        <v>#N/A</v>
      </c>
      <c r="Y365" s="165">
        <f ca="1">Schedule!P380</f>
        <v>0</v>
      </c>
      <c r="Z365" s="164" t="e">
        <f t="shared" ca="1" si="87"/>
        <v>#N/A</v>
      </c>
      <c r="AA365" s="165">
        <f ca="1">Schedule!Q380</f>
        <v>0</v>
      </c>
      <c r="AB365" s="164" t="e">
        <f t="shared" ca="1" si="88"/>
        <v>#N/A</v>
      </c>
      <c r="AC365" s="165">
        <f ca="1">Schedule!R380</f>
        <v>0</v>
      </c>
      <c r="AD365" s="164" t="e">
        <f t="shared" ca="1" si="89"/>
        <v>#N/A</v>
      </c>
      <c r="AE365" s="165">
        <f ca="1">Schedule!S380</f>
        <v>0</v>
      </c>
    </row>
  </sheetData>
  <pageMargins left="0.5" right="0.5" top="0.5" bottom="0.5" header="0.3" footer="0.3"/>
  <pageSetup orientation="portrait" r:id="rId1"/>
  <ignoredErrors>
    <ignoredError sqref="C5 E5 G5 I5 K5 M5 O5"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121DC-CD43-41A7-B0C0-F32D5864E07B}">
  <sheetPr codeName="Sheet8"/>
  <dimension ref="A1:C19"/>
  <sheetViews>
    <sheetView showGridLines="0" workbookViewId="0"/>
  </sheetViews>
  <sheetFormatPr defaultRowHeight="14.25" x14ac:dyDescent="0.2"/>
  <cols>
    <col min="1" max="1" width="2.85546875" style="131" customWidth="1"/>
    <col min="2" max="2" width="71.5703125" style="131" customWidth="1"/>
    <col min="3" max="3" width="22.7109375" style="122" customWidth="1"/>
    <col min="4" max="16384" width="9.140625" style="122"/>
  </cols>
  <sheetData>
    <row r="1" spans="1:3" ht="32.1" customHeight="1" x14ac:dyDescent="0.2">
      <c r="A1" s="133"/>
      <c r="B1" s="134" t="s">
        <v>80</v>
      </c>
      <c r="C1" s="135" t="e" vm="1">
        <v>#VALUE!</v>
      </c>
    </row>
    <row r="2" spans="1:3" ht="15" x14ac:dyDescent="0.2">
      <c r="A2" s="123"/>
      <c r="B2" s="124"/>
      <c r="C2" s="125"/>
    </row>
    <row r="3" spans="1:3" ht="15" x14ac:dyDescent="0.2">
      <c r="A3" s="123"/>
      <c r="B3" s="126" t="s">
        <v>81</v>
      </c>
      <c r="C3" s="125"/>
    </row>
    <row r="4" spans="1:3" x14ac:dyDescent="0.2">
      <c r="A4" s="123"/>
      <c r="B4" s="132" t="s">
        <v>88</v>
      </c>
      <c r="C4" s="125"/>
    </row>
    <row r="5" spans="1:3" ht="15" x14ac:dyDescent="0.2">
      <c r="A5" s="123"/>
      <c r="B5" s="127"/>
      <c r="C5" s="125"/>
    </row>
    <row r="6" spans="1:3" ht="15.75" x14ac:dyDescent="0.25">
      <c r="A6" s="123"/>
      <c r="B6" s="128" t="str">
        <f ca="1">"© 2007-" &amp; YEAR(TODAY()) &amp; " Vertex42 LLC "</f>
        <v xml:space="preserve">© 2007-2026 Vertex42 LLC </v>
      </c>
      <c r="C6" s="125"/>
    </row>
    <row r="7" spans="1:3" ht="15" x14ac:dyDescent="0.2">
      <c r="A7" s="123"/>
      <c r="B7" s="127"/>
      <c r="C7" s="125"/>
    </row>
    <row r="8" spans="1:3" ht="30" x14ac:dyDescent="0.2">
      <c r="A8" s="123"/>
      <c r="B8" s="127" t="s">
        <v>82</v>
      </c>
      <c r="C8" s="125"/>
    </row>
    <row r="9" spans="1:3" ht="15" x14ac:dyDescent="0.2">
      <c r="A9" s="123"/>
      <c r="B9" s="127"/>
      <c r="C9" s="125"/>
    </row>
    <row r="10" spans="1:3" ht="30" x14ac:dyDescent="0.2">
      <c r="A10" s="123"/>
      <c r="B10" s="127" t="s">
        <v>83</v>
      </c>
      <c r="C10" s="125"/>
    </row>
    <row r="11" spans="1:3" ht="15" x14ac:dyDescent="0.2">
      <c r="A11" s="123"/>
      <c r="B11" s="127"/>
      <c r="C11" s="125"/>
    </row>
    <row r="12" spans="1:3" ht="30" x14ac:dyDescent="0.2">
      <c r="A12" s="123"/>
      <c r="B12" s="127" t="s">
        <v>84</v>
      </c>
      <c r="C12" s="125"/>
    </row>
    <row r="13" spans="1:3" ht="15" x14ac:dyDescent="0.2">
      <c r="A13" s="123"/>
      <c r="B13" s="127"/>
      <c r="C13" s="125"/>
    </row>
    <row r="14" spans="1:3" ht="15.75" x14ac:dyDescent="0.25">
      <c r="A14" s="123"/>
      <c r="B14" s="128" t="s">
        <v>85</v>
      </c>
      <c r="C14" s="125"/>
    </row>
    <row r="15" spans="1:3" x14ac:dyDescent="0.2">
      <c r="A15" s="123"/>
      <c r="B15" s="132" t="s">
        <v>89</v>
      </c>
      <c r="C15" s="125"/>
    </row>
    <row r="16" spans="1:3" ht="15" x14ac:dyDescent="0.2">
      <c r="A16" s="123"/>
      <c r="B16" s="129"/>
      <c r="C16" s="125"/>
    </row>
    <row r="17" spans="1:3" ht="15" x14ac:dyDescent="0.2">
      <c r="A17" s="123"/>
      <c r="B17" s="130" t="s">
        <v>129</v>
      </c>
      <c r="C17" s="125"/>
    </row>
    <row r="18" spans="1:3" x14ac:dyDescent="0.2">
      <c r="A18" s="123"/>
      <c r="B18" s="123"/>
      <c r="C18" s="125"/>
    </row>
    <row r="19" spans="1:3" x14ac:dyDescent="0.2">
      <c r="A19" s="123"/>
      <c r="B19" s="123"/>
      <c r="C19" s="125"/>
    </row>
  </sheetData>
  <hyperlinks>
    <hyperlink ref="B15" r:id="rId1" xr:uid="{095A4690-BA70-4288-87FB-219BC454BF1C}"/>
    <hyperlink ref="B4" r:id="rId2" xr:uid="{D0E5A39C-BAA5-42E3-84ED-A58AC1668840}"/>
    <hyperlink ref="C1" r:id="rId3" display="https://www.vertex42.com/" xr:uid="{093503C5-F4DF-4A04-87F2-951736A1388A}"/>
  </hyperlinks>
  <pageMargins left="0.7" right="0.7" top="0.75" bottom="0.75" header="0.3" footer="0.3"/>
  <pageSetup orientation="portrait" r:id="rId4"/>
  <picture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P66"/>
  <sheetViews>
    <sheetView workbookViewId="0"/>
  </sheetViews>
  <sheetFormatPr defaultRowHeight="12.75" x14ac:dyDescent="0.2"/>
  <cols>
    <col min="1" max="1" width="20.28515625" customWidth="1"/>
  </cols>
  <sheetData>
    <row r="1" spans="1:16" ht="15" x14ac:dyDescent="0.2">
      <c r="A1" s="3" t="s">
        <v>46</v>
      </c>
    </row>
    <row r="2" spans="1:16" x14ac:dyDescent="0.2">
      <c r="A2" s="14" t="s">
        <v>47</v>
      </c>
    </row>
    <row r="3" spans="1:16" x14ac:dyDescent="0.2">
      <c r="A3" s="14" t="s">
        <v>48</v>
      </c>
    </row>
    <row r="5" spans="1:16" x14ac:dyDescent="0.2">
      <c r="A5" s="2" t="s">
        <v>39</v>
      </c>
    </row>
    <row r="6" spans="1:16" x14ac:dyDescent="0.2">
      <c r="A6" t="s">
        <v>24</v>
      </c>
      <c r="B6">
        <v>1</v>
      </c>
      <c r="C6">
        <f>B6+1</f>
        <v>2</v>
      </c>
      <c r="D6">
        <f t="shared" ref="D6:J6" si="0">C6+1</f>
        <v>3</v>
      </c>
      <c r="E6">
        <f t="shared" si="0"/>
        <v>4</v>
      </c>
      <c r="F6">
        <f t="shared" si="0"/>
        <v>5</v>
      </c>
      <c r="G6">
        <f t="shared" si="0"/>
        <v>6</v>
      </c>
      <c r="H6">
        <f t="shared" si="0"/>
        <v>7</v>
      </c>
      <c r="I6">
        <f t="shared" si="0"/>
        <v>8</v>
      </c>
      <c r="J6">
        <f t="shared" si="0"/>
        <v>9</v>
      </c>
      <c r="K6">
        <f t="shared" ref="K6:P6" si="1">J6+1</f>
        <v>10</v>
      </c>
      <c r="L6">
        <f t="shared" si="1"/>
        <v>11</v>
      </c>
      <c r="M6">
        <f t="shared" si="1"/>
        <v>12</v>
      </c>
      <c r="N6">
        <f t="shared" si="1"/>
        <v>13</v>
      </c>
      <c r="O6">
        <f t="shared" si="1"/>
        <v>14</v>
      </c>
      <c r="P6">
        <f t="shared" si="1"/>
        <v>15</v>
      </c>
    </row>
    <row r="7" spans="1:16" x14ac:dyDescent="0.2">
      <c r="A7" t="s">
        <v>22</v>
      </c>
      <c r="B7" s="7" t="str">
        <f t="array" ref="B7:P7">TRANSPOSE(Calculator!B8:B22)</f>
        <v>Card #1</v>
      </c>
      <c r="C7" s="7" t="str">
        <v>Auto Loan</v>
      </c>
      <c r="D7" s="7" t="str">
        <v>Card #2</v>
      </c>
      <c r="E7" s="7" t="str">
        <v>Card #3</v>
      </c>
      <c r="F7" s="7" t="str">
        <v>Student Loan #1</v>
      </c>
      <c r="G7" s="7">
        <v>0</v>
      </c>
      <c r="H7" s="7">
        <v>0</v>
      </c>
      <c r="I7" s="7">
        <v>0</v>
      </c>
      <c r="J7" s="7">
        <v>0</v>
      </c>
      <c r="K7" s="7">
        <v>0</v>
      </c>
      <c r="L7" s="7">
        <v>0</v>
      </c>
      <c r="M7" s="7">
        <v>0</v>
      </c>
      <c r="N7" s="7">
        <v>0</v>
      </c>
      <c r="O7" s="7">
        <v>0</v>
      </c>
      <c r="P7" s="7">
        <v>0</v>
      </c>
    </row>
    <row r="8" spans="1:16" x14ac:dyDescent="0.2">
      <c r="A8" t="s">
        <v>2</v>
      </c>
      <c r="B8">
        <f t="array" ref="B8:P8">TRANSPOSE(Calculator!D8:D22)</f>
        <v>1500</v>
      </c>
      <c r="C8">
        <v>3200</v>
      </c>
      <c r="D8">
        <v>2500</v>
      </c>
      <c r="E8">
        <v>7542</v>
      </c>
      <c r="F8">
        <v>15790</v>
      </c>
      <c r="G8">
        <v>0</v>
      </c>
      <c r="H8">
        <v>0</v>
      </c>
      <c r="I8">
        <v>0</v>
      </c>
      <c r="J8">
        <v>0</v>
      </c>
      <c r="K8">
        <v>0</v>
      </c>
      <c r="L8">
        <v>0</v>
      </c>
      <c r="M8">
        <v>0</v>
      </c>
      <c r="N8">
        <v>0</v>
      </c>
      <c r="O8">
        <v>0</v>
      </c>
      <c r="P8">
        <v>0</v>
      </c>
    </row>
    <row r="9" spans="1:16" x14ac:dyDescent="0.2">
      <c r="A9" t="s">
        <v>23</v>
      </c>
      <c r="B9" s="19">
        <f t="array" ref="B9:P9">TRANSPOSE(Calculator!E8:E22)</f>
        <v>0.13</v>
      </c>
      <c r="C9" s="19">
        <v>9.8100000000000007E-2</v>
      </c>
      <c r="D9" s="19">
        <v>0.12</v>
      </c>
      <c r="E9" s="19">
        <v>0.13500000000000001</v>
      </c>
      <c r="F9" s="19">
        <v>0.04</v>
      </c>
      <c r="G9" s="19">
        <v>0</v>
      </c>
      <c r="H9" s="19">
        <v>0</v>
      </c>
      <c r="I9" s="19">
        <v>0</v>
      </c>
      <c r="J9" s="19">
        <v>0</v>
      </c>
      <c r="K9" s="19">
        <v>0</v>
      </c>
      <c r="L9" s="19">
        <v>0</v>
      </c>
      <c r="M9" s="19">
        <v>0</v>
      </c>
      <c r="N9" s="19">
        <v>0</v>
      </c>
      <c r="O9" s="19">
        <v>0</v>
      </c>
      <c r="P9" s="19">
        <v>0</v>
      </c>
    </row>
    <row r="10" spans="1:16" x14ac:dyDescent="0.2">
      <c r="A10" t="s">
        <v>57</v>
      </c>
      <c r="B10" s="15">
        <f t="array" ref="B10:P10">IF(ISBLANK(TRANSPOSE(Calculator!G8:G22)),0,TRANSPOSE(Calculator!G8:G22))</f>
        <v>1</v>
      </c>
      <c r="C10" s="15">
        <v>3</v>
      </c>
      <c r="D10" s="15">
        <v>2</v>
      </c>
      <c r="E10" s="15">
        <v>4</v>
      </c>
      <c r="F10" s="15">
        <v>5</v>
      </c>
      <c r="G10" s="15">
        <v>0</v>
      </c>
      <c r="H10" s="15">
        <v>0</v>
      </c>
      <c r="I10" s="15">
        <v>0</v>
      </c>
      <c r="J10" s="15">
        <v>0</v>
      </c>
      <c r="K10" s="15">
        <v>0</v>
      </c>
      <c r="L10" s="15">
        <v>0</v>
      </c>
      <c r="M10" s="15">
        <v>0</v>
      </c>
      <c r="N10" s="15">
        <v>0</v>
      </c>
      <c r="O10" s="15">
        <v>0</v>
      </c>
      <c r="P10" s="15">
        <v>0</v>
      </c>
    </row>
    <row r="11" spans="1:16" x14ac:dyDescent="0.2">
      <c r="A11" t="s">
        <v>38</v>
      </c>
      <c r="B11" t="b">
        <f>IF(AND(NOT(ISTEXT(B8)),B8&gt;0),TRUE,FALSE)</f>
        <v>1</v>
      </c>
      <c r="C11" t="b">
        <f t="shared" ref="C11:P11" si="2">IF(AND(NOT(ISTEXT(C8)),C8&gt;0),TRUE,FALSE)</f>
        <v>1</v>
      </c>
      <c r="D11" t="b">
        <f t="shared" si="2"/>
        <v>1</v>
      </c>
      <c r="E11" t="b">
        <f t="shared" si="2"/>
        <v>1</v>
      </c>
      <c r="F11" t="b">
        <f t="shared" si="2"/>
        <v>1</v>
      </c>
      <c r="G11" t="b">
        <f t="shared" si="2"/>
        <v>0</v>
      </c>
      <c r="H11" t="b">
        <f t="shared" si="2"/>
        <v>0</v>
      </c>
      <c r="I11" t="b">
        <f t="shared" si="2"/>
        <v>0</v>
      </c>
      <c r="J11" t="b">
        <f t="shared" si="2"/>
        <v>0</v>
      </c>
      <c r="K11" t="b">
        <f t="shared" si="2"/>
        <v>0</v>
      </c>
      <c r="L11" t="b">
        <f t="shared" si="2"/>
        <v>0</v>
      </c>
      <c r="M11" t="b">
        <f t="shared" si="2"/>
        <v>0</v>
      </c>
      <c r="N11" t="b">
        <f t="shared" si="2"/>
        <v>0</v>
      </c>
      <c r="O11" t="b">
        <f t="shared" si="2"/>
        <v>0</v>
      </c>
      <c r="P11" t="b">
        <f t="shared" si="2"/>
        <v>0</v>
      </c>
    </row>
    <row r="12" spans="1:16" x14ac:dyDescent="0.2">
      <c r="A12" s="1" t="s">
        <v>37</v>
      </c>
      <c r="B12">
        <v>20</v>
      </c>
    </row>
    <row r="14" spans="1:16" x14ac:dyDescent="0.2">
      <c r="A14" s="2" t="s">
        <v>40</v>
      </c>
    </row>
    <row r="15" spans="1:16" x14ac:dyDescent="0.2">
      <c r="A15" t="s">
        <v>24</v>
      </c>
      <c r="B15" s="179">
        <f>INDEX(B6:P6,1,MATCH(TRUE,B11:P11,0))</f>
        <v>1</v>
      </c>
      <c r="C15">
        <f ca="1">INDEX(OFFSET($B6,0,B15,1,$B$12-B15),1,MATCH(TRUE,OFFSET($B11,0,B15,1,$B$12-B15),0))</f>
        <v>2</v>
      </c>
      <c r="D15">
        <f t="shared" ref="D15:P15" ca="1" si="3">INDEX(OFFSET($B6,0,C15,1,$B$12-C15),1,MATCH(TRUE,OFFSET($B11,0,C15,1,$B$12-C15),0))</f>
        <v>3</v>
      </c>
      <c r="E15">
        <f t="shared" ca="1" si="3"/>
        <v>4</v>
      </c>
      <c r="F15">
        <f t="shared" ca="1" si="3"/>
        <v>5</v>
      </c>
      <c r="G15" t="e">
        <f t="shared" ca="1" si="3"/>
        <v>#N/A</v>
      </c>
      <c r="H15" t="e">
        <f t="shared" ca="1" si="3"/>
        <v>#N/A</v>
      </c>
      <c r="I15" t="e">
        <f t="shared" ca="1" si="3"/>
        <v>#N/A</v>
      </c>
      <c r="J15" t="e">
        <f t="shared" ca="1" si="3"/>
        <v>#N/A</v>
      </c>
      <c r="K15" t="e">
        <f t="shared" ca="1" si="3"/>
        <v>#N/A</v>
      </c>
      <c r="L15" t="e">
        <f t="shared" ca="1" si="3"/>
        <v>#N/A</v>
      </c>
      <c r="M15" t="e">
        <f t="shared" ca="1" si="3"/>
        <v>#N/A</v>
      </c>
      <c r="N15" t="e">
        <f t="shared" ca="1" si="3"/>
        <v>#N/A</v>
      </c>
      <c r="O15" t="e">
        <f t="shared" ca="1" si="3"/>
        <v>#N/A</v>
      </c>
      <c r="P15" t="e">
        <f t="shared" ca="1" si="3"/>
        <v>#N/A</v>
      </c>
    </row>
    <row r="16" spans="1:16" x14ac:dyDescent="0.2">
      <c r="A16" t="s">
        <v>22</v>
      </c>
      <c r="B16" s="7" t="str" cm="1">
        <f t="array" ref="B16">INDEX($B7:$P7,1,B$15)</f>
        <v>Card #1</v>
      </c>
      <c r="C16" s="7" t="str" cm="1">
        <f t="array" aca="1" ref="C16" ca="1">INDEX($B7:$P7,1,C$15)</f>
        <v>Auto Loan</v>
      </c>
      <c r="D16" s="7" t="str" cm="1">
        <f t="array" aca="1" ref="D16" ca="1">INDEX($B7:$P7,1,D$15)</f>
        <v>Card #2</v>
      </c>
      <c r="E16" s="7" t="str" cm="1">
        <f t="array" aca="1" ref="E16" ca="1">INDEX($B7:$P7,1,E$15)</f>
        <v>Card #3</v>
      </c>
      <c r="F16" s="7" t="str" cm="1">
        <f t="array" aca="1" ref="F16" ca="1">INDEX($B7:$P7,1,F$15)</f>
        <v>Student Loan #1</v>
      </c>
      <c r="G16" s="7" t="e" cm="1">
        <f t="array" aca="1" ref="G16" ca="1">INDEX($B7:$P7,1,G$15)</f>
        <v>#N/A</v>
      </c>
      <c r="H16" s="7" t="e" cm="1">
        <f t="array" aca="1" ref="H16" ca="1">INDEX($B7:$P7,1,H$15)</f>
        <v>#N/A</v>
      </c>
      <c r="I16" s="7" t="e" cm="1">
        <f t="array" aca="1" ref="I16" ca="1">INDEX($B7:$P7,1,I$15)</f>
        <v>#N/A</v>
      </c>
      <c r="J16" s="7" t="e" cm="1">
        <f t="array" aca="1" ref="J16" ca="1">INDEX($B7:$P7,1,J$15)</f>
        <v>#N/A</v>
      </c>
      <c r="K16" s="7" t="e" cm="1">
        <f t="array" aca="1" ref="K16" ca="1">INDEX($B7:$P7,1,K$15)</f>
        <v>#N/A</v>
      </c>
      <c r="L16" s="7" t="e" cm="1">
        <f t="array" aca="1" ref="L16" ca="1">INDEX($B7:$P7,1,L$15)</f>
        <v>#N/A</v>
      </c>
      <c r="M16" s="7" t="e" cm="1">
        <f t="array" aca="1" ref="M16" ca="1">INDEX($B7:$P7,1,M$15)</f>
        <v>#N/A</v>
      </c>
      <c r="N16" s="7" t="e" cm="1">
        <f t="array" aca="1" ref="N16" ca="1">INDEX($B7:$P7,1,N$15)</f>
        <v>#N/A</v>
      </c>
      <c r="O16" s="7" t="e" cm="1">
        <f t="array" aca="1" ref="O16" ca="1">INDEX($B7:$P7,1,O$15)</f>
        <v>#N/A</v>
      </c>
      <c r="P16" s="7" t="e" cm="1">
        <f t="array" aca="1" ref="P16" ca="1">INDEX($B7:$P7,1,P$15)</f>
        <v>#N/A</v>
      </c>
    </row>
    <row r="17" spans="1:16" x14ac:dyDescent="0.2">
      <c r="A17" t="s">
        <v>2</v>
      </c>
      <c r="B17" cm="1">
        <f t="array" ref="B17">INDEX($B8:$P8,1,B$15)</f>
        <v>1500</v>
      </c>
      <c r="C17" cm="1">
        <f t="array" aca="1" ref="C17" ca="1">INDEX($B8:$P8,1,C$15)</f>
        <v>3200</v>
      </c>
      <c r="D17" cm="1">
        <f t="array" aca="1" ref="D17" ca="1">INDEX($B8:$P8,1,D$15)</f>
        <v>2500</v>
      </c>
      <c r="E17" cm="1">
        <f t="array" aca="1" ref="E17" ca="1">INDEX($B8:$P8,1,E$15)</f>
        <v>7542</v>
      </c>
      <c r="F17" cm="1">
        <f t="array" aca="1" ref="F17" ca="1">INDEX($B8:$P8,1,F$15)</f>
        <v>15790</v>
      </c>
      <c r="G17" t="e" cm="1">
        <f t="array" aca="1" ref="G17" ca="1">INDEX($B8:$P8,1,G$15)</f>
        <v>#N/A</v>
      </c>
      <c r="H17" t="e" cm="1">
        <f t="array" aca="1" ref="H17" ca="1">INDEX($B8:$P8,1,H$15)</f>
        <v>#N/A</v>
      </c>
      <c r="I17" t="e" cm="1">
        <f t="array" aca="1" ref="I17" ca="1">INDEX($B8:$P8,1,I$15)</f>
        <v>#N/A</v>
      </c>
      <c r="J17" t="e" cm="1">
        <f t="array" aca="1" ref="J17" ca="1">INDEX($B8:$P8,1,J$15)</f>
        <v>#N/A</v>
      </c>
      <c r="K17" t="e" cm="1">
        <f t="array" aca="1" ref="K17" ca="1">INDEX($B8:$P8,1,K$15)</f>
        <v>#N/A</v>
      </c>
      <c r="L17" t="e" cm="1">
        <f t="array" aca="1" ref="L17" ca="1">INDEX($B8:$P8,1,L$15)</f>
        <v>#N/A</v>
      </c>
      <c r="M17" t="e" cm="1">
        <f t="array" aca="1" ref="M17" ca="1">INDEX($B8:$P8,1,M$15)</f>
        <v>#N/A</v>
      </c>
      <c r="N17" t="e" cm="1">
        <f t="array" aca="1" ref="N17" ca="1">INDEX($B8:$P8,1,N$15)</f>
        <v>#N/A</v>
      </c>
      <c r="O17" t="e" cm="1">
        <f t="array" aca="1" ref="O17" ca="1">INDEX($B8:$P8,1,O$15)</f>
        <v>#N/A</v>
      </c>
      <c r="P17" t="e" cm="1">
        <f t="array" aca="1" ref="P17" ca="1">INDEX($B8:$P8,1,P$15)</f>
        <v>#N/A</v>
      </c>
    </row>
    <row r="18" spans="1:16" x14ac:dyDescent="0.2">
      <c r="A18" t="s">
        <v>23</v>
      </c>
      <c r="B18" s="8" cm="1">
        <f t="array" ref="B18">INDEX($B9:$P9,1,B$15)</f>
        <v>0.13</v>
      </c>
      <c r="C18" s="8" cm="1">
        <f t="array" aca="1" ref="C18" ca="1">INDEX($B9:$P9,1,C$15)</f>
        <v>9.8100000000000007E-2</v>
      </c>
      <c r="D18" s="8" cm="1">
        <f t="array" aca="1" ref="D18" ca="1">INDEX($B9:$P9,1,D$15)</f>
        <v>0.12</v>
      </c>
      <c r="E18" s="8" cm="1">
        <f t="array" aca="1" ref="E18" ca="1">INDEX($B9:$P9,1,E$15)</f>
        <v>0.13500000000000001</v>
      </c>
      <c r="F18" s="8" cm="1">
        <f t="array" aca="1" ref="F18" ca="1">INDEX($B9:$P9,1,F$15)</f>
        <v>0.04</v>
      </c>
      <c r="G18" s="8" t="e" cm="1">
        <f t="array" aca="1" ref="G18" ca="1">INDEX($B9:$P9,1,G$15)</f>
        <v>#N/A</v>
      </c>
      <c r="H18" s="8" t="e" cm="1">
        <f t="array" aca="1" ref="H18" ca="1">INDEX($B9:$P9,1,H$15)</f>
        <v>#N/A</v>
      </c>
      <c r="I18" s="8" t="e" cm="1">
        <f t="array" aca="1" ref="I18" ca="1">INDEX($B9:$P9,1,I$15)</f>
        <v>#N/A</v>
      </c>
      <c r="J18" s="8" t="e" cm="1">
        <f t="array" aca="1" ref="J18" ca="1">INDEX($B9:$P9,1,J$15)</f>
        <v>#N/A</v>
      </c>
      <c r="K18" s="8" t="e" cm="1">
        <f t="array" aca="1" ref="K18" ca="1">INDEX($B9:$P9,1,K$15)</f>
        <v>#N/A</v>
      </c>
      <c r="L18" s="8" t="e" cm="1">
        <f t="array" aca="1" ref="L18" ca="1">INDEX($B9:$P9,1,L$15)</f>
        <v>#N/A</v>
      </c>
      <c r="M18" s="8" t="e" cm="1">
        <f t="array" aca="1" ref="M18" ca="1">INDEX($B9:$P9,1,M$15)</f>
        <v>#N/A</v>
      </c>
      <c r="N18" s="8" t="e" cm="1">
        <f t="array" aca="1" ref="N18" ca="1">INDEX($B9:$P9,1,N$15)</f>
        <v>#N/A</v>
      </c>
      <c r="O18" s="8" t="e" cm="1">
        <f t="array" aca="1" ref="O18" ca="1">INDEX($B9:$P9,1,O$15)</f>
        <v>#N/A</v>
      </c>
      <c r="P18" s="8" t="e" cm="1">
        <f t="array" aca="1" ref="P18" ca="1">INDEX($B9:$P9,1,P$15)</f>
        <v>#N/A</v>
      </c>
    </row>
    <row r="19" spans="1:16" x14ac:dyDescent="0.2">
      <c r="A19" t="s">
        <v>57</v>
      </c>
      <c r="B19" s="15" cm="1">
        <f t="array" ref="B19">INDEX($B10:$P10,1,B$15)</f>
        <v>1</v>
      </c>
      <c r="C19" s="15" cm="1">
        <f t="array" aca="1" ref="C19" ca="1">INDEX($B10:$P10,1,C$15)</f>
        <v>3</v>
      </c>
      <c r="D19" s="15" cm="1">
        <f t="array" aca="1" ref="D19" ca="1">INDEX($B10:$P10,1,D$15)</f>
        <v>2</v>
      </c>
      <c r="E19" s="15" cm="1">
        <f t="array" aca="1" ref="E19" ca="1">INDEX($B10:$P10,1,E$15)</f>
        <v>4</v>
      </c>
      <c r="F19" s="15" cm="1">
        <f t="array" aca="1" ref="F19" ca="1">INDEX($B10:$P10,1,F$15)</f>
        <v>5</v>
      </c>
      <c r="G19" s="15" t="e" cm="1">
        <f t="array" aca="1" ref="G19" ca="1">INDEX($B10:$P10,1,G$15)</f>
        <v>#N/A</v>
      </c>
      <c r="H19" s="15" t="e" cm="1">
        <f t="array" aca="1" ref="H19" ca="1">INDEX($B10:$P10,1,H$15)</f>
        <v>#N/A</v>
      </c>
      <c r="I19" s="15" t="e" cm="1">
        <f t="array" aca="1" ref="I19" ca="1">INDEX($B10:$P10,1,I$15)</f>
        <v>#N/A</v>
      </c>
      <c r="J19" s="15" t="e" cm="1">
        <f t="array" aca="1" ref="J19" ca="1">INDEX($B10:$P10,1,J$15)</f>
        <v>#N/A</v>
      </c>
      <c r="K19" s="15" t="e" cm="1">
        <f t="array" aca="1" ref="K19" ca="1">INDEX($B10:$P10,1,K$15)</f>
        <v>#N/A</v>
      </c>
      <c r="L19" s="15" t="e" cm="1">
        <f t="array" aca="1" ref="L19" ca="1">INDEX($B10:$P10,1,L$15)</f>
        <v>#N/A</v>
      </c>
      <c r="M19" s="15" t="e" cm="1">
        <f t="array" aca="1" ref="M19" ca="1">INDEX($B10:$P10,1,M$15)</f>
        <v>#N/A</v>
      </c>
      <c r="N19" s="15" t="e" cm="1">
        <f t="array" aca="1" ref="N19" ca="1">INDEX($B10:$P10,1,N$15)</f>
        <v>#N/A</v>
      </c>
      <c r="O19" s="15" t="e" cm="1">
        <f t="array" aca="1" ref="O19" ca="1">INDEX($B10:$P10,1,O$15)</f>
        <v>#N/A</v>
      </c>
      <c r="P19" s="15" t="e" cm="1">
        <f t="array" aca="1" ref="P19" ca="1">INDEX($B10:$P10,1,P$15)</f>
        <v>#N/A</v>
      </c>
    </row>
    <row r="20" spans="1:16" x14ac:dyDescent="0.2">
      <c r="A20" s="1" t="s">
        <v>37</v>
      </c>
      <c r="B20">
        <f>COUNTIF(B11:P11,TRUE)</f>
        <v>5</v>
      </c>
    </row>
    <row r="21" spans="1:16" x14ac:dyDescent="0.2">
      <c r="A21" s="9" t="s">
        <v>30</v>
      </c>
      <c r="B21" s="10">
        <f t="shared" ref="B21:J21" ca="1" si="4">IF(ISERROR(B16),$B$12+1,RANK(B17,OFFSET($B17,0,0,1,$B$20),-1))</f>
        <v>1</v>
      </c>
      <c r="C21" s="10">
        <f t="shared" ca="1" si="4"/>
        <v>3</v>
      </c>
      <c r="D21" s="10">
        <f t="shared" ca="1" si="4"/>
        <v>2</v>
      </c>
      <c r="E21" s="10">
        <f t="shared" ca="1" si="4"/>
        <v>4</v>
      </c>
      <c r="F21" s="10">
        <f t="shared" ca="1" si="4"/>
        <v>5</v>
      </c>
      <c r="G21" s="10">
        <f t="shared" ca="1" si="4"/>
        <v>21</v>
      </c>
      <c r="H21" s="10">
        <f t="shared" ca="1" si="4"/>
        <v>21</v>
      </c>
      <c r="I21" s="10">
        <f t="shared" ca="1" si="4"/>
        <v>21</v>
      </c>
      <c r="J21" s="10">
        <f t="shared" ca="1" si="4"/>
        <v>21</v>
      </c>
      <c r="K21" s="10">
        <f t="shared" ref="K21:P21" ca="1" si="5">IF(ISERROR(K16),$B$12+1,RANK(K17,OFFSET($B17,0,0,1,$B$20),-1))</f>
        <v>21</v>
      </c>
      <c r="L21" s="10">
        <f t="shared" ca="1" si="5"/>
        <v>21</v>
      </c>
      <c r="M21" s="10">
        <f t="shared" ca="1" si="5"/>
        <v>21</v>
      </c>
      <c r="N21" s="10">
        <f t="shared" ca="1" si="5"/>
        <v>21</v>
      </c>
      <c r="O21" s="10">
        <f t="shared" ca="1" si="5"/>
        <v>21</v>
      </c>
      <c r="P21" s="10">
        <f t="shared" ca="1" si="5"/>
        <v>21</v>
      </c>
    </row>
    <row r="22" spans="1:16" x14ac:dyDescent="0.2">
      <c r="A22" s="9" t="s">
        <v>31</v>
      </c>
      <c r="B22" s="10">
        <f t="shared" ref="B22:J22" ca="1" si="6">IF(ISERROR(B16),$B$12+1,RANK(B18,OFFSET($B18,0,0,1,$B$20)))</f>
        <v>2</v>
      </c>
      <c r="C22" s="10">
        <f t="shared" ca="1" si="6"/>
        <v>4</v>
      </c>
      <c r="D22" s="10">
        <f t="shared" ca="1" si="6"/>
        <v>3</v>
      </c>
      <c r="E22" s="10">
        <f t="shared" ca="1" si="6"/>
        <v>1</v>
      </c>
      <c r="F22" s="10">
        <f t="shared" ca="1" si="6"/>
        <v>5</v>
      </c>
      <c r="G22" s="10">
        <f t="shared" ca="1" si="6"/>
        <v>21</v>
      </c>
      <c r="H22" s="10">
        <f t="shared" ca="1" si="6"/>
        <v>21</v>
      </c>
      <c r="I22" s="10">
        <f t="shared" ca="1" si="6"/>
        <v>21</v>
      </c>
      <c r="J22" s="10">
        <f t="shared" ca="1" si="6"/>
        <v>21</v>
      </c>
      <c r="K22" s="10">
        <f t="shared" ref="K22:P22" ca="1" si="7">IF(ISERROR(K16),$B$12+1,RANK(K18,OFFSET($B18,0,0,1,$B$20)))</f>
        <v>21</v>
      </c>
      <c r="L22" s="10">
        <f t="shared" ca="1" si="7"/>
        <v>21</v>
      </c>
      <c r="M22" s="10">
        <f t="shared" ca="1" si="7"/>
        <v>21</v>
      </c>
      <c r="N22" s="10">
        <f t="shared" ca="1" si="7"/>
        <v>21</v>
      </c>
      <c r="O22" s="10">
        <f t="shared" ca="1" si="7"/>
        <v>21</v>
      </c>
      <c r="P22" s="10">
        <f t="shared" ca="1" si="7"/>
        <v>21</v>
      </c>
    </row>
    <row r="23" spans="1:16" x14ac:dyDescent="0.2">
      <c r="A23" s="9" t="s">
        <v>61</v>
      </c>
      <c r="B23" s="10">
        <f t="shared" ref="B23:J23" ca="1" si="8">IF(ISERROR(B16),$B$12+1,RANK(B19,OFFSET($B19,0,0,1,$B$20)))</f>
        <v>5</v>
      </c>
      <c r="C23" s="10">
        <f t="shared" ca="1" si="8"/>
        <v>3</v>
      </c>
      <c r="D23" s="10">
        <f t="shared" ca="1" si="8"/>
        <v>4</v>
      </c>
      <c r="E23" s="10">
        <f t="shared" ca="1" si="8"/>
        <v>2</v>
      </c>
      <c r="F23" s="10">
        <f t="shared" ca="1" si="8"/>
        <v>1</v>
      </c>
      <c r="G23" s="10">
        <f t="shared" ca="1" si="8"/>
        <v>21</v>
      </c>
      <c r="H23" s="10">
        <f t="shared" ca="1" si="8"/>
        <v>21</v>
      </c>
      <c r="I23" s="10">
        <f t="shared" ca="1" si="8"/>
        <v>21</v>
      </c>
      <c r="J23" s="10">
        <f t="shared" ca="1" si="8"/>
        <v>21</v>
      </c>
      <c r="K23" s="10">
        <f t="shared" ref="K23:P23" ca="1" si="9">IF(ISERROR(K16),$B$12+1,RANK(K19,OFFSET($B19,0,0,1,$B$20)))</f>
        <v>21</v>
      </c>
      <c r="L23" s="10">
        <f t="shared" ca="1" si="9"/>
        <v>21</v>
      </c>
      <c r="M23" s="10">
        <f t="shared" ca="1" si="9"/>
        <v>21</v>
      </c>
      <c r="N23" s="10">
        <f t="shared" ca="1" si="9"/>
        <v>21</v>
      </c>
      <c r="O23" s="10">
        <f t="shared" ca="1" si="9"/>
        <v>21</v>
      </c>
      <c r="P23" s="10">
        <f t="shared" ca="1" si="9"/>
        <v>21</v>
      </c>
    </row>
    <row r="24" spans="1:16" x14ac:dyDescent="0.2">
      <c r="A24" s="9" t="s">
        <v>60</v>
      </c>
      <c r="B24" s="10">
        <f t="shared" ref="B24:J24" ca="1" si="10">IF(ISERROR(B16),$B$12+1,RANK(B19,OFFSET($B19,0,0,1,$B$20),-1))</f>
        <v>1</v>
      </c>
      <c r="C24" s="10">
        <f t="shared" ca="1" si="10"/>
        <v>3</v>
      </c>
      <c r="D24" s="10">
        <f t="shared" ca="1" si="10"/>
        <v>2</v>
      </c>
      <c r="E24" s="10">
        <f t="shared" ca="1" si="10"/>
        <v>4</v>
      </c>
      <c r="F24" s="10">
        <f t="shared" ca="1" si="10"/>
        <v>5</v>
      </c>
      <c r="G24" s="10">
        <f t="shared" ca="1" si="10"/>
        <v>21</v>
      </c>
      <c r="H24" s="10">
        <f t="shared" ca="1" si="10"/>
        <v>21</v>
      </c>
      <c r="I24" s="10">
        <f t="shared" ca="1" si="10"/>
        <v>21</v>
      </c>
      <c r="J24" s="10">
        <f t="shared" ca="1" si="10"/>
        <v>21</v>
      </c>
      <c r="K24" s="10">
        <f t="shared" ref="K24:P24" ca="1" si="11">IF(ISERROR(K16),$B$12+1,RANK(K19,OFFSET($B19,0,0,1,$B$20),-1))</f>
        <v>21</v>
      </c>
      <c r="L24" s="10">
        <f t="shared" ca="1" si="11"/>
        <v>21</v>
      </c>
      <c r="M24" s="10">
        <f t="shared" ca="1" si="11"/>
        <v>21</v>
      </c>
      <c r="N24" s="10">
        <f t="shared" ca="1" si="11"/>
        <v>21</v>
      </c>
      <c r="O24" s="10">
        <f t="shared" ca="1" si="11"/>
        <v>21</v>
      </c>
      <c r="P24" s="10">
        <f t="shared" ca="1" si="11"/>
        <v>21</v>
      </c>
    </row>
    <row r="26" spans="1:16" x14ac:dyDescent="0.2">
      <c r="A26" s="2" t="s">
        <v>26</v>
      </c>
    </row>
    <row r="27" spans="1:16" x14ac:dyDescent="0.2">
      <c r="A27" s="1" t="s">
        <v>7</v>
      </c>
      <c r="B27" s="180">
        <v>1</v>
      </c>
      <c r="C27">
        <f>B27+1</f>
        <v>2</v>
      </c>
      <c r="D27">
        <f t="shared" ref="D27:J27" si="12">C27+1</f>
        <v>3</v>
      </c>
      <c r="E27">
        <f t="shared" si="12"/>
        <v>4</v>
      </c>
      <c r="F27">
        <f t="shared" si="12"/>
        <v>5</v>
      </c>
      <c r="G27">
        <f t="shared" si="12"/>
        <v>6</v>
      </c>
      <c r="H27">
        <f t="shared" si="12"/>
        <v>7</v>
      </c>
      <c r="I27">
        <f t="shared" si="12"/>
        <v>8</v>
      </c>
      <c r="J27">
        <f t="shared" si="12"/>
        <v>9</v>
      </c>
      <c r="K27">
        <f t="shared" ref="K27:P27" si="13">J27+1</f>
        <v>10</v>
      </c>
      <c r="L27">
        <f t="shared" si="13"/>
        <v>11</v>
      </c>
      <c r="M27">
        <f t="shared" si="13"/>
        <v>12</v>
      </c>
      <c r="N27">
        <f t="shared" si="13"/>
        <v>13</v>
      </c>
      <c r="O27">
        <f t="shared" si="13"/>
        <v>14</v>
      </c>
      <c r="P27">
        <f t="shared" si="13"/>
        <v>15</v>
      </c>
    </row>
    <row r="28" spans="1:16" x14ac:dyDescent="0.2">
      <c r="A28" s="1" t="s">
        <v>24</v>
      </c>
      <c r="B28">
        <f t="shared" ref="B28:P28" ca="1" si="14">MATCH(B27,$B$21:$P$21,0)</f>
        <v>1</v>
      </c>
      <c r="C28">
        <f t="shared" ca="1" si="14"/>
        <v>3</v>
      </c>
      <c r="D28">
        <f t="shared" ca="1" si="14"/>
        <v>2</v>
      </c>
      <c r="E28">
        <f t="shared" ca="1" si="14"/>
        <v>4</v>
      </c>
      <c r="F28">
        <f t="shared" ca="1" si="14"/>
        <v>5</v>
      </c>
      <c r="G28" t="e">
        <f t="shared" ca="1" si="14"/>
        <v>#N/A</v>
      </c>
      <c r="H28" t="e">
        <f t="shared" ca="1" si="14"/>
        <v>#N/A</v>
      </c>
      <c r="I28" t="e">
        <f t="shared" ca="1" si="14"/>
        <v>#N/A</v>
      </c>
      <c r="J28" t="e">
        <f t="shared" ca="1" si="14"/>
        <v>#N/A</v>
      </c>
      <c r="K28" t="e">
        <f t="shared" ca="1" si="14"/>
        <v>#N/A</v>
      </c>
      <c r="L28" t="e">
        <f t="shared" ca="1" si="14"/>
        <v>#N/A</v>
      </c>
      <c r="M28" t="e">
        <f t="shared" ca="1" si="14"/>
        <v>#N/A</v>
      </c>
      <c r="N28" t="e">
        <f t="shared" ca="1" si="14"/>
        <v>#N/A</v>
      </c>
      <c r="O28" t="e">
        <f t="shared" ca="1" si="14"/>
        <v>#N/A</v>
      </c>
      <c r="P28" t="e">
        <f t="shared" ca="1" si="14"/>
        <v>#N/A</v>
      </c>
    </row>
    <row r="29" spans="1:16" x14ac:dyDescent="0.2">
      <c r="A29" s="1" t="s">
        <v>25</v>
      </c>
      <c r="B29">
        <f ca="1">IF(ISERROR(B$16),$B$12+1,IF(NOT(ISERROR(B28)),B27,A29))</f>
        <v>1</v>
      </c>
      <c r="C29">
        <f t="shared" ref="C29:J29" ca="1" si="15">IF(ISERROR(C$16),$B$12+1,IF(NOT(ISERROR(C28)),C27,B29))</f>
        <v>2</v>
      </c>
      <c r="D29">
        <f t="shared" ca="1" si="15"/>
        <v>3</v>
      </c>
      <c r="E29">
        <f t="shared" ca="1" si="15"/>
        <v>4</v>
      </c>
      <c r="F29">
        <f t="shared" ca="1" si="15"/>
        <v>5</v>
      </c>
      <c r="G29">
        <f t="shared" ca="1" si="15"/>
        <v>21</v>
      </c>
      <c r="H29">
        <f t="shared" ca="1" si="15"/>
        <v>21</v>
      </c>
      <c r="I29">
        <f t="shared" ca="1" si="15"/>
        <v>21</v>
      </c>
      <c r="J29">
        <f t="shared" ca="1" si="15"/>
        <v>21</v>
      </c>
      <c r="K29">
        <f t="shared" ref="K29:P29" ca="1" si="16">IF(ISERROR(K$16),$B$12+1,IF(NOT(ISERROR(K28)),K27,J29))</f>
        <v>21</v>
      </c>
      <c r="L29">
        <f t="shared" ca="1" si="16"/>
        <v>21</v>
      </c>
      <c r="M29">
        <f t="shared" ca="1" si="16"/>
        <v>21</v>
      </c>
      <c r="N29">
        <f t="shared" ca="1" si="16"/>
        <v>21</v>
      </c>
      <c r="O29">
        <f t="shared" ca="1" si="16"/>
        <v>21</v>
      </c>
      <c r="P29">
        <f t="shared" ca="1" si="16"/>
        <v>21</v>
      </c>
    </row>
    <row r="30" spans="1:16" x14ac:dyDescent="0.2">
      <c r="A30" s="5" t="s">
        <v>43</v>
      </c>
      <c r="B30" s="178">
        <f ca="1">B28</f>
        <v>1</v>
      </c>
      <c r="C30" s="6">
        <f t="shared" ref="C30:P30" ca="1" si="17">IF(NOT(ISERROR(C28)),C28,INDEX(OFFSET($B27,0,B30,1,COUNTA($B$7:$P$7)-B30),1,MATCH(C29,OFFSET($B21,0,B30,1,COUNTA($B$7:$P$7)-B30),0)))</f>
        <v>3</v>
      </c>
      <c r="D30" s="6">
        <f t="shared" ca="1" si="17"/>
        <v>2</v>
      </c>
      <c r="E30" s="6">
        <f t="shared" ca="1" si="17"/>
        <v>4</v>
      </c>
      <c r="F30" s="6">
        <f t="shared" ca="1" si="17"/>
        <v>5</v>
      </c>
      <c r="G30" s="6">
        <f t="shared" ca="1" si="17"/>
        <v>6</v>
      </c>
      <c r="H30" s="6">
        <f t="shared" ca="1" si="17"/>
        <v>7</v>
      </c>
      <c r="I30" s="6">
        <f t="shared" ca="1" si="17"/>
        <v>8</v>
      </c>
      <c r="J30" s="6">
        <f t="shared" ca="1" si="17"/>
        <v>9</v>
      </c>
      <c r="K30" s="6">
        <f t="shared" ca="1" si="17"/>
        <v>10</v>
      </c>
      <c r="L30" s="6">
        <f t="shared" ca="1" si="17"/>
        <v>11</v>
      </c>
      <c r="M30" s="6">
        <f t="shared" ca="1" si="17"/>
        <v>12</v>
      </c>
      <c r="N30" s="6">
        <f t="shared" ca="1" si="17"/>
        <v>13</v>
      </c>
      <c r="O30" s="6">
        <f t="shared" ca="1" si="17"/>
        <v>14</v>
      </c>
      <c r="P30" s="6">
        <f t="shared" ca="1" si="17"/>
        <v>15</v>
      </c>
    </row>
    <row r="31" spans="1:16" x14ac:dyDescent="0.2">
      <c r="A31" s="12" t="s">
        <v>44</v>
      </c>
      <c r="B31" s="13" cm="1">
        <f t="array" aca="1" ref="B31" ca="1">INDEX($B$6:$P$6,1,INDEX($B$15:$P$15,1,B30))</f>
        <v>1</v>
      </c>
      <c r="C31" s="13" cm="1">
        <f t="array" aca="1" ref="C31" ca="1">INDEX($B$6:$P$6,1,INDEX($B$15:$P$15,1,C30))</f>
        <v>3</v>
      </c>
      <c r="D31" s="13" cm="1">
        <f t="array" aca="1" ref="D31" ca="1">INDEX($B$6:$P$6,1,INDEX($B$15:$P$15,1,D30))</f>
        <v>2</v>
      </c>
      <c r="E31" s="13" cm="1">
        <f t="array" aca="1" ref="E31" ca="1">INDEX($B$6:$P$6,1,INDEX($B$15:$P$15,1,E30))</f>
        <v>4</v>
      </c>
      <c r="F31" s="13" cm="1">
        <f t="array" aca="1" ref="F31" ca="1">INDEX($B$6:$P$6,1,INDEX($B$15:$P$15,1,F30))</f>
        <v>5</v>
      </c>
      <c r="G31" s="13" t="e" cm="1">
        <f t="array" aca="1" ref="G31" ca="1">INDEX($B$6:$P$6,1,INDEX($B$15:$P$15,1,G30))</f>
        <v>#N/A</v>
      </c>
      <c r="H31" s="13" t="e" cm="1">
        <f t="array" aca="1" ref="H31" ca="1">INDEX($B$6:$P$6,1,INDEX($B$15:$P$15,1,H30))</f>
        <v>#N/A</v>
      </c>
      <c r="I31" s="13" t="e" cm="1">
        <f t="array" aca="1" ref="I31" ca="1">INDEX($B$6:$P$6,1,INDEX($B$15:$P$15,1,I30))</f>
        <v>#N/A</v>
      </c>
      <c r="J31" s="13" t="e" cm="1">
        <f t="array" aca="1" ref="J31" ca="1">INDEX($B$6:$P$6,1,INDEX($B$15:$P$15,1,J30))</f>
        <v>#N/A</v>
      </c>
      <c r="K31" s="13" t="e" cm="1">
        <f t="array" aca="1" ref="K31" ca="1">INDEX($B$6:$P$6,1,INDEX($B$15:$P$15,1,K30))</f>
        <v>#N/A</v>
      </c>
      <c r="L31" s="13" t="e" cm="1">
        <f t="array" aca="1" ref="L31" ca="1">INDEX($B$6:$P$6,1,INDEX($B$15:$P$15,1,L30))</f>
        <v>#N/A</v>
      </c>
      <c r="M31" s="13" t="e" cm="1">
        <f t="array" aca="1" ref="M31" ca="1">INDEX($B$6:$P$6,1,INDEX($B$15:$P$15,1,M30))</f>
        <v>#N/A</v>
      </c>
      <c r="N31" s="13" t="e" cm="1">
        <f t="array" aca="1" ref="N31" ca="1">INDEX($B$6:$P$6,1,INDEX($B$15:$P$15,1,N30))</f>
        <v>#N/A</v>
      </c>
      <c r="O31" s="13" t="e" cm="1">
        <f t="array" aca="1" ref="O31" ca="1">INDEX($B$6:$P$6,1,INDEX($B$15:$P$15,1,O30))</f>
        <v>#N/A</v>
      </c>
      <c r="P31" s="13" t="e" cm="1">
        <f t="array" aca="1" ref="P31" ca="1">INDEX($B$6:$P$6,1,INDEX($B$15:$P$15,1,P30))</f>
        <v>#N/A</v>
      </c>
    </row>
    <row r="32" spans="1:16" x14ac:dyDescent="0.2">
      <c r="A32" s="1" t="s">
        <v>29</v>
      </c>
      <c r="B32" s="1" cm="1">
        <f t="array" aca="1" ref="B32" ca="1">INDEX($B$21:$P$21,1,B30)</f>
        <v>1</v>
      </c>
      <c r="C32" s="1" cm="1">
        <f t="array" aca="1" ref="C32" ca="1">INDEX($B$21:$P$21,1,C30)</f>
        <v>2</v>
      </c>
      <c r="D32" s="1" cm="1">
        <f t="array" aca="1" ref="D32" ca="1">INDEX($B$21:$P$21,1,D30)</f>
        <v>3</v>
      </c>
      <c r="E32" s="1" cm="1">
        <f t="array" aca="1" ref="E32" ca="1">INDEX($B$21:$P$21,1,E30)</f>
        <v>4</v>
      </c>
      <c r="F32" s="1" cm="1">
        <f t="array" aca="1" ref="F32" ca="1">INDEX($B$21:$P$21,1,F30)</f>
        <v>5</v>
      </c>
      <c r="G32" s="1" cm="1">
        <f t="array" aca="1" ref="G32" ca="1">INDEX($B$21:$P$21,1,G30)</f>
        <v>21</v>
      </c>
      <c r="H32" s="1" cm="1">
        <f t="array" aca="1" ref="H32" ca="1">INDEX($B$21:$P$21,1,H30)</f>
        <v>21</v>
      </c>
      <c r="I32" s="1" cm="1">
        <f t="array" aca="1" ref="I32" ca="1">INDEX($B$21:$P$21,1,I30)</f>
        <v>21</v>
      </c>
      <c r="J32" s="1" cm="1">
        <f t="array" aca="1" ref="J32" ca="1">INDEX($B$21:$P$21,1,J30)</f>
        <v>21</v>
      </c>
      <c r="K32" s="1" cm="1">
        <f t="array" aca="1" ref="K32" ca="1">INDEX($B$21:$P$21,1,K30)</f>
        <v>21</v>
      </c>
      <c r="L32" s="1" cm="1">
        <f t="array" aca="1" ref="L32" ca="1">INDEX($B$21:$P$21,1,L30)</f>
        <v>21</v>
      </c>
      <c r="M32" s="1" cm="1">
        <f t="array" aca="1" ref="M32" ca="1">INDEX($B$21:$P$21,1,M30)</f>
        <v>21</v>
      </c>
      <c r="N32" s="1" cm="1">
        <f t="array" aca="1" ref="N32" ca="1">INDEX($B$21:$P$21,1,N30)</f>
        <v>21</v>
      </c>
      <c r="O32" s="1" cm="1">
        <f t="array" aca="1" ref="O32" ca="1">INDEX($B$21:$P$21,1,O30)</f>
        <v>21</v>
      </c>
      <c r="P32" s="1" cm="1">
        <f t="array" aca="1" ref="P32" ca="1">INDEX($B$21:$P$21,1,P30)</f>
        <v>21</v>
      </c>
    </row>
    <row r="33" spans="1:16" x14ac:dyDescent="0.2">
      <c r="A33" s="1" t="s">
        <v>32</v>
      </c>
      <c r="B33" s="1">
        <f t="shared" ref="B33:P33" ca="1" si="18">COUNTIF($B$32:$P$32,B32)</f>
        <v>1</v>
      </c>
      <c r="C33" s="1">
        <f t="shared" ca="1" si="18"/>
        <v>1</v>
      </c>
      <c r="D33" s="1">
        <f t="shared" ca="1" si="18"/>
        <v>1</v>
      </c>
      <c r="E33" s="1">
        <f t="shared" ca="1" si="18"/>
        <v>1</v>
      </c>
      <c r="F33" s="1">
        <f t="shared" ca="1" si="18"/>
        <v>1</v>
      </c>
      <c r="G33" s="1">
        <f t="shared" ca="1" si="18"/>
        <v>10</v>
      </c>
      <c r="H33" s="1">
        <f t="shared" ca="1" si="18"/>
        <v>10</v>
      </c>
      <c r="I33" s="1">
        <f t="shared" ca="1" si="18"/>
        <v>10</v>
      </c>
      <c r="J33" s="1">
        <f t="shared" ca="1" si="18"/>
        <v>10</v>
      </c>
      <c r="K33" s="1">
        <f t="shared" ca="1" si="18"/>
        <v>10</v>
      </c>
      <c r="L33" s="1">
        <f t="shared" ca="1" si="18"/>
        <v>10</v>
      </c>
      <c r="M33" s="1">
        <f t="shared" ca="1" si="18"/>
        <v>10</v>
      </c>
      <c r="N33" s="1">
        <f t="shared" ca="1" si="18"/>
        <v>10</v>
      </c>
      <c r="O33" s="1">
        <f t="shared" ca="1" si="18"/>
        <v>10</v>
      </c>
      <c r="P33" s="1">
        <f t="shared" ca="1" si="18"/>
        <v>10</v>
      </c>
    </row>
    <row r="34" spans="1:16" x14ac:dyDescent="0.2">
      <c r="A34" s="1" t="s">
        <v>33</v>
      </c>
      <c r="B34" s="1">
        <f ca="1">IF(A32=B32,"dup",B32)</f>
        <v>1</v>
      </c>
      <c r="C34" s="1">
        <f t="shared" ref="C34:J34" ca="1" si="19">IF(B32=C32,"dup",C32)</f>
        <v>2</v>
      </c>
      <c r="D34" s="1">
        <f t="shared" ca="1" si="19"/>
        <v>3</v>
      </c>
      <c r="E34" s="1">
        <f t="shared" ca="1" si="19"/>
        <v>4</v>
      </c>
      <c r="F34" s="1">
        <f t="shared" ca="1" si="19"/>
        <v>5</v>
      </c>
      <c r="G34" s="1">
        <f t="shared" ca="1" si="19"/>
        <v>21</v>
      </c>
      <c r="H34" s="1" t="str">
        <f t="shared" ca="1" si="19"/>
        <v>dup</v>
      </c>
      <c r="I34" s="1" t="str">
        <f t="shared" ca="1" si="19"/>
        <v>dup</v>
      </c>
      <c r="J34" s="1" t="str">
        <f t="shared" ca="1" si="19"/>
        <v>dup</v>
      </c>
      <c r="K34" s="1" t="str">
        <f t="shared" ref="K34:P34" ca="1" si="20">IF(J32=K32,"dup",K32)</f>
        <v>dup</v>
      </c>
      <c r="L34" s="1" t="str">
        <f t="shared" ca="1" si="20"/>
        <v>dup</v>
      </c>
      <c r="M34" s="1" t="str">
        <f t="shared" ca="1" si="20"/>
        <v>dup</v>
      </c>
      <c r="N34" s="1" t="str">
        <f t="shared" ca="1" si="20"/>
        <v>dup</v>
      </c>
      <c r="O34" s="1" t="str">
        <f t="shared" ca="1" si="20"/>
        <v>dup</v>
      </c>
      <c r="P34" s="1" t="str">
        <f t="shared" ca="1" si="20"/>
        <v>dup</v>
      </c>
    </row>
    <row r="35" spans="1:16" x14ac:dyDescent="0.2">
      <c r="A35" s="1" t="s">
        <v>34</v>
      </c>
      <c r="B35" s="1">
        <f ca="1">IF(B34&lt;&gt;"dup",0,A35-1)</f>
        <v>0</v>
      </c>
      <c r="C35" s="1">
        <f t="shared" ref="C35:J35" ca="1" si="21">IF(C34&lt;&gt;"dup",0,B35-1)</f>
        <v>0</v>
      </c>
      <c r="D35" s="1">
        <f t="shared" ca="1" si="21"/>
        <v>0</v>
      </c>
      <c r="E35" s="1">
        <f t="shared" ca="1" si="21"/>
        <v>0</v>
      </c>
      <c r="F35" s="1">
        <f t="shared" ca="1" si="21"/>
        <v>0</v>
      </c>
      <c r="G35" s="1">
        <f t="shared" ca="1" si="21"/>
        <v>0</v>
      </c>
      <c r="H35" s="1">
        <f t="shared" ca="1" si="21"/>
        <v>-1</v>
      </c>
      <c r="I35" s="1">
        <f t="shared" ca="1" si="21"/>
        <v>-2</v>
      </c>
      <c r="J35" s="1">
        <f t="shared" ca="1" si="21"/>
        <v>-3</v>
      </c>
      <c r="K35" s="1">
        <f t="shared" ref="K35:P35" ca="1" si="22">IF(K34&lt;&gt;"dup",0,J35-1)</f>
        <v>-4</v>
      </c>
      <c r="L35" s="1">
        <f t="shared" ca="1" si="22"/>
        <v>-5</v>
      </c>
      <c r="M35" s="1">
        <f t="shared" ca="1" si="22"/>
        <v>-6</v>
      </c>
      <c r="N35" s="1">
        <f t="shared" ca="1" si="22"/>
        <v>-7</v>
      </c>
      <c r="O35" s="1">
        <f t="shared" ca="1" si="22"/>
        <v>-8</v>
      </c>
      <c r="P35" s="1">
        <f t="shared" ca="1" si="22"/>
        <v>-9</v>
      </c>
    </row>
    <row r="36" spans="1:16" x14ac:dyDescent="0.2">
      <c r="A36" s="1" t="s">
        <v>23</v>
      </c>
      <c r="B36" s="4" cm="1">
        <f t="array" aca="1" ref="B36" ca="1">INDEX($B$9:$P$9,1,B30)</f>
        <v>0.13</v>
      </c>
      <c r="C36" s="4" cm="1">
        <f t="array" aca="1" ref="C36" ca="1">INDEX($B$9:$P$9,1,C30)</f>
        <v>0.12</v>
      </c>
      <c r="D36" s="4" cm="1">
        <f t="array" aca="1" ref="D36" ca="1">INDEX($B$9:$P$9,1,D30)</f>
        <v>9.8100000000000007E-2</v>
      </c>
      <c r="E36" s="4" cm="1">
        <f t="array" aca="1" ref="E36" ca="1">INDEX($B$9:$P$9,1,E30)</f>
        <v>0.13500000000000001</v>
      </c>
      <c r="F36" s="4" cm="1">
        <f t="array" aca="1" ref="F36" ca="1">INDEX($B$9:$P$9,1,F30)</f>
        <v>0.04</v>
      </c>
      <c r="G36" s="4" cm="1">
        <f t="array" aca="1" ref="G36" ca="1">INDEX($B$9:$P$9,1,G30)</f>
        <v>0</v>
      </c>
      <c r="H36" s="4" cm="1">
        <f t="array" aca="1" ref="H36" ca="1">INDEX($B$9:$P$9,1,H30)</f>
        <v>0</v>
      </c>
      <c r="I36" s="4" cm="1">
        <f t="array" aca="1" ref="I36" ca="1">INDEX($B$9:$P$9,1,I30)</f>
        <v>0</v>
      </c>
      <c r="J36" s="4" cm="1">
        <f t="array" aca="1" ref="J36" ca="1">INDEX($B$9:$P$9,1,J30)</f>
        <v>0</v>
      </c>
      <c r="K36" s="4" cm="1">
        <f t="array" aca="1" ref="K36" ca="1">INDEX($B$9:$P$9,1,K30)</f>
        <v>0</v>
      </c>
      <c r="L36" s="4" cm="1">
        <f t="array" aca="1" ref="L36" ca="1">INDEX($B$9:$P$9,1,L30)</f>
        <v>0</v>
      </c>
      <c r="M36" s="4" cm="1">
        <f t="array" aca="1" ref="M36" ca="1">INDEX($B$9:$P$9,1,M30)</f>
        <v>0</v>
      </c>
      <c r="N36" s="4" cm="1">
        <f t="array" aca="1" ref="N36" ca="1">INDEX($B$9:$P$9,1,N30)</f>
        <v>0</v>
      </c>
      <c r="O36" s="4" cm="1">
        <f t="array" aca="1" ref="O36" ca="1">INDEX($B$9:$P$9,1,O30)</f>
        <v>0</v>
      </c>
      <c r="P36" s="4" cm="1">
        <f t="array" aca="1" ref="P36" ca="1">INDEX($B$9:$P$9,1,P30)</f>
        <v>0</v>
      </c>
    </row>
    <row r="37" spans="1:16" x14ac:dyDescent="0.2">
      <c r="A37" s="1" t="s">
        <v>35</v>
      </c>
      <c r="B37" s="1">
        <f t="shared" ref="B37:P37" ca="1" si="23">IF(B33=1,1,RANK(B36,OFFSET(OFFSET(B36,0,B35,1,1),0,0,1,B33)))</f>
        <v>1</v>
      </c>
      <c r="C37" s="1">
        <f t="shared" ca="1" si="23"/>
        <v>1</v>
      </c>
      <c r="D37" s="1">
        <f t="shared" ca="1" si="23"/>
        <v>1</v>
      </c>
      <c r="E37" s="1">
        <f t="shared" ca="1" si="23"/>
        <v>1</v>
      </c>
      <c r="F37" s="1">
        <f t="shared" ca="1" si="23"/>
        <v>1</v>
      </c>
      <c r="G37" s="1">
        <f t="shared" ca="1" si="23"/>
        <v>1</v>
      </c>
      <c r="H37" s="1">
        <f t="shared" ca="1" si="23"/>
        <v>1</v>
      </c>
      <c r="I37" s="1">
        <f t="shared" ca="1" si="23"/>
        <v>1</v>
      </c>
      <c r="J37" s="1">
        <f t="shared" ca="1" si="23"/>
        <v>1</v>
      </c>
      <c r="K37" s="1">
        <f t="shared" ca="1" si="23"/>
        <v>1</v>
      </c>
      <c r="L37" s="1">
        <f t="shared" ca="1" si="23"/>
        <v>1</v>
      </c>
      <c r="M37" s="1">
        <f t="shared" ca="1" si="23"/>
        <v>1</v>
      </c>
      <c r="N37" s="1">
        <f t="shared" ca="1" si="23"/>
        <v>1</v>
      </c>
      <c r="O37" s="1">
        <f t="shared" ca="1" si="23"/>
        <v>1</v>
      </c>
      <c r="P37" s="1">
        <f t="shared" ca="1" si="23"/>
        <v>1</v>
      </c>
    </row>
    <row r="38" spans="1:16" x14ac:dyDescent="0.2">
      <c r="A38" s="1" t="s">
        <v>36</v>
      </c>
      <c r="B38" s="1">
        <f t="shared" ref="B38:P38" ca="1" si="24">IF(B34&lt;&gt;"dup",MATCH(1,OFFSET(OFFSET(B37,0,B35,1,1),0,0,1,B33),0))</f>
        <v>1</v>
      </c>
      <c r="C38" s="1">
        <f t="shared" ca="1" si="24"/>
        <v>1</v>
      </c>
      <c r="D38" s="1">
        <f t="shared" ca="1" si="24"/>
        <v>1</v>
      </c>
      <c r="E38" s="1">
        <f t="shared" ca="1" si="24"/>
        <v>1</v>
      </c>
      <c r="F38" s="1">
        <f t="shared" ca="1" si="24"/>
        <v>1</v>
      </c>
      <c r="G38" s="1">
        <f t="shared" ca="1" si="24"/>
        <v>1</v>
      </c>
      <c r="H38" s="1" t="b">
        <f t="shared" ca="1" si="24"/>
        <v>0</v>
      </c>
      <c r="I38" s="1" t="b">
        <f t="shared" ca="1" si="24"/>
        <v>0</v>
      </c>
      <c r="J38" s="1" t="b">
        <f t="shared" ca="1" si="24"/>
        <v>0</v>
      </c>
      <c r="K38" s="1" t="b">
        <f t="shared" ca="1" si="24"/>
        <v>0</v>
      </c>
      <c r="L38" s="1" t="b">
        <f t="shared" ca="1" si="24"/>
        <v>0</v>
      </c>
      <c r="M38" s="1" t="b">
        <f t="shared" ca="1" si="24"/>
        <v>0</v>
      </c>
      <c r="N38" s="1" t="b">
        <f t="shared" ca="1" si="24"/>
        <v>0</v>
      </c>
      <c r="O38" s="1" t="b">
        <f t="shared" ca="1" si="24"/>
        <v>0</v>
      </c>
      <c r="P38" s="1" t="b">
        <f t="shared" ca="1" si="24"/>
        <v>0</v>
      </c>
    </row>
    <row r="39" spans="1:16" x14ac:dyDescent="0.2">
      <c r="B39" s="1"/>
    </row>
    <row r="40" spans="1:16" x14ac:dyDescent="0.2">
      <c r="B40" s="1"/>
    </row>
    <row r="41" spans="1:16" x14ac:dyDescent="0.2">
      <c r="A41" s="2" t="s">
        <v>28</v>
      </c>
    </row>
    <row r="42" spans="1:16" x14ac:dyDescent="0.2">
      <c r="A42" s="1" t="s">
        <v>7</v>
      </c>
      <c r="B42" s="180">
        <v>1</v>
      </c>
      <c r="C42">
        <f>B42+1</f>
        <v>2</v>
      </c>
      <c r="D42">
        <f t="shared" ref="D42:J42" si="25">C42+1</f>
        <v>3</v>
      </c>
      <c r="E42">
        <f t="shared" si="25"/>
        <v>4</v>
      </c>
      <c r="F42">
        <f t="shared" si="25"/>
        <v>5</v>
      </c>
      <c r="G42">
        <f t="shared" si="25"/>
        <v>6</v>
      </c>
      <c r="H42">
        <f t="shared" si="25"/>
        <v>7</v>
      </c>
      <c r="I42">
        <f t="shared" si="25"/>
        <v>8</v>
      </c>
      <c r="J42">
        <f t="shared" si="25"/>
        <v>9</v>
      </c>
      <c r="K42">
        <f t="shared" ref="K42:P42" si="26">J42+1</f>
        <v>10</v>
      </c>
      <c r="L42">
        <f t="shared" si="26"/>
        <v>11</v>
      </c>
      <c r="M42">
        <f t="shared" si="26"/>
        <v>12</v>
      </c>
      <c r="N42">
        <f t="shared" si="26"/>
        <v>13</v>
      </c>
      <c r="O42">
        <f t="shared" si="26"/>
        <v>14</v>
      </c>
      <c r="P42">
        <f t="shared" si="26"/>
        <v>15</v>
      </c>
    </row>
    <row r="43" spans="1:16" x14ac:dyDescent="0.2">
      <c r="A43" s="1" t="s">
        <v>41</v>
      </c>
      <c r="B43">
        <f t="shared" ref="B43:P43" ca="1" si="27">MATCH(B42,$B$22:$P$22,0)</f>
        <v>4</v>
      </c>
      <c r="C43">
        <f t="shared" ca="1" si="27"/>
        <v>1</v>
      </c>
      <c r="D43">
        <f t="shared" ca="1" si="27"/>
        <v>3</v>
      </c>
      <c r="E43">
        <f t="shared" ca="1" si="27"/>
        <v>2</v>
      </c>
      <c r="F43">
        <f t="shared" ca="1" si="27"/>
        <v>5</v>
      </c>
      <c r="G43" t="e">
        <f t="shared" ca="1" si="27"/>
        <v>#N/A</v>
      </c>
      <c r="H43" t="e">
        <f t="shared" ca="1" si="27"/>
        <v>#N/A</v>
      </c>
      <c r="I43" t="e">
        <f t="shared" ca="1" si="27"/>
        <v>#N/A</v>
      </c>
      <c r="J43" t="e">
        <f t="shared" ca="1" si="27"/>
        <v>#N/A</v>
      </c>
      <c r="K43" t="e">
        <f t="shared" ca="1" si="27"/>
        <v>#N/A</v>
      </c>
      <c r="L43" t="e">
        <f t="shared" ca="1" si="27"/>
        <v>#N/A</v>
      </c>
      <c r="M43" t="e">
        <f t="shared" ca="1" si="27"/>
        <v>#N/A</v>
      </c>
      <c r="N43" t="e">
        <f t="shared" ca="1" si="27"/>
        <v>#N/A</v>
      </c>
      <c r="O43" t="e">
        <f t="shared" ca="1" si="27"/>
        <v>#N/A</v>
      </c>
      <c r="P43" t="e">
        <f t="shared" ca="1" si="27"/>
        <v>#N/A</v>
      </c>
    </row>
    <row r="44" spans="1:16" x14ac:dyDescent="0.2">
      <c r="A44" s="1" t="s">
        <v>25</v>
      </c>
      <c r="B44">
        <f ca="1">IF(ISERROR(B$16),$B$12+1,IF(NOT(ISERROR(B43)),B42,A44))</f>
        <v>1</v>
      </c>
      <c r="C44">
        <f t="shared" ref="C44:J44" ca="1" si="28">IF(ISERROR(C$16),$B$12+1,IF(NOT(ISERROR(C43)),C42,B44))</f>
        <v>2</v>
      </c>
      <c r="D44">
        <f t="shared" ca="1" si="28"/>
        <v>3</v>
      </c>
      <c r="E44">
        <f t="shared" ca="1" si="28"/>
        <v>4</v>
      </c>
      <c r="F44">
        <f t="shared" ca="1" si="28"/>
        <v>5</v>
      </c>
      <c r="G44">
        <f t="shared" ca="1" si="28"/>
        <v>21</v>
      </c>
      <c r="H44">
        <f t="shared" ca="1" si="28"/>
        <v>21</v>
      </c>
      <c r="I44">
        <f t="shared" ca="1" si="28"/>
        <v>21</v>
      </c>
      <c r="J44">
        <f t="shared" ca="1" si="28"/>
        <v>21</v>
      </c>
      <c r="K44">
        <f t="shared" ref="K44:P44" ca="1" si="29">IF(ISERROR(K$16),$B$12+1,IF(NOT(ISERROR(K43)),K42,J44))</f>
        <v>21</v>
      </c>
      <c r="L44">
        <f t="shared" ca="1" si="29"/>
        <v>21</v>
      </c>
      <c r="M44">
        <f t="shared" ca="1" si="29"/>
        <v>21</v>
      </c>
      <c r="N44">
        <f t="shared" ca="1" si="29"/>
        <v>21</v>
      </c>
      <c r="O44">
        <f t="shared" ca="1" si="29"/>
        <v>21</v>
      </c>
      <c r="P44">
        <f t="shared" ca="1" si="29"/>
        <v>21</v>
      </c>
    </row>
    <row r="45" spans="1:16" x14ac:dyDescent="0.2">
      <c r="A45" s="5" t="s">
        <v>43</v>
      </c>
      <c r="B45" s="178">
        <f ca="1">B43</f>
        <v>4</v>
      </c>
      <c r="C45" s="6">
        <f t="shared" ref="C45:P45" ca="1" si="30">IF(NOT(ISERROR(C43)),C43,INDEX(OFFSET($B42,0,B45,1,COUNTA($B$7:$P$7)-B45),1,MATCH(C44,OFFSET($B22,0,B45,1,COUNTA($B$7:$P$7)-B45),0)))</f>
        <v>1</v>
      </c>
      <c r="D45" s="6">
        <f t="shared" ca="1" si="30"/>
        <v>3</v>
      </c>
      <c r="E45" s="6">
        <f t="shared" ca="1" si="30"/>
        <v>2</v>
      </c>
      <c r="F45" s="6">
        <f t="shared" ca="1" si="30"/>
        <v>5</v>
      </c>
      <c r="G45" s="6">
        <f t="shared" ca="1" si="30"/>
        <v>6</v>
      </c>
      <c r="H45" s="6">
        <f t="shared" ca="1" si="30"/>
        <v>7</v>
      </c>
      <c r="I45" s="6">
        <f t="shared" ca="1" si="30"/>
        <v>8</v>
      </c>
      <c r="J45" s="6">
        <f t="shared" ca="1" si="30"/>
        <v>9</v>
      </c>
      <c r="K45" s="6">
        <f t="shared" ca="1" si="30"/>
        <v>10</v>
      </c>
      <c r="L45" s="6">
        <f t="shared" ca="1" si="30"/>
        <v>11</v>
      </c>
      <c r="M45" s="6">
        <f t="shared" ca="1" si="30"/>
        <v>12</v>
      </c>
      <c r="N45" s="6">
        <f t="shared" ca="1" si="30"/>
        <v>13</v>
      </c>
      <c r="O45" s="6">
        <f t="shared" ca="1" si="30"/>
        <v>14</v>
      </c>
      <c r="P45" s="6">
        <f t="shared" ca="1" si="30"/>
        <v>15</v>
      </c>
    </row>
    <row r="46" spans="1:16" x14ac:dyDescent="0.2">
      <c r="A46" s="12" t="s">
        <v>44</v>
      </c>
      <c r="B46" s="11" cm="1">
        <f t="array" aca="1" ref="B46" ca="1">INDEX($B$6:$P$6,1,INDEX($B$15:$P$15,1,B45))</f>
        <v>4</v>
      </c>
      <c r="C46" s="11" cm="1">
        <f t="array" aca="1" ref="C46" ca="1">INDEX($B$6:$P$6,1,INDEX($B$15:$P$15,1,C45))</f>
        <v>1</v>
      </c>
      <c r="D46" s="11" cm="1">
        <f t="array" aca="1" ref="D46" ca="1">INDEX($B$6:$P$6,1,INDEX($B$15:$P$15,1,D45))</f>
        <v>3</v>
      </c>
      <c r="E46" s="11" cm="1">
        <f t="array" aca="1" ref="E46" ca="1">INDEX($B$6:$P$6,1,INDEX($B$15:$P$15,1,E45))</f>
        <v>2</v>
      </c>
      <c r="F46" s="11" cm="1">
        <f t="array" aca="1" ref="F46" ca="1">INDEX($B$6:$P$6,1,INDEX($B$15:$P$15,1,F45))</f>
        <v>5</v>
      </c>
      <c r="G46" s="11" t="e" cm="1">
        <f t="array" aca="1" ref="G46" ca="1">INDEX($B$6:$P$6,1,INDEX($B$15:$P$15,1,G45))</f>
        <v>#N/A</v>
      </c>
      <c r="H46" s="11" t="e" cm="1">
        <f t="array" aca="1" ref="H46" ca="1">INDEX($B$6:$P$6,1,INDEX($B$15:$P$15,1,H45))</f>
        <v>#N/A</v>
      </c>
      <c r="I46" s="11" t="e" cm="1">
        <f t="array" aca="1" ref="I46" ca="1">INDEX($B$6:$P$6,1,INDEX($B$15:$P$15,1,I45))</f>
        <v>#N/A</v>
      </c>
      <c r="J46" s="11" t="e" cm="1">
        <f t="array" aca="1" ref="J46" ca="1">INDEX($B$6:$P$6,1,INDEX($B$15:$P$15,1,J45))</f>
        <v>#N/A</v>
      </c>
      <c r="K46" s="11" t="e" cm="1">
        <f t="array" aca="1" ref="K46" ca="1">INDEX($B$6:$P$6,1,INDEX($B$15:$P$15,1,K45))</f>
        <v>#N/A</v>
      </c>
      <c r="L46" s="11" t="e" cm="1">
        <f t="array" aca="1" ref="L46" ca="1">INDEX($B$6:$P$6,1,INDEX($B$15:$P$15,1,L45))</f>
        <v>#N/A</v>
      </c>
      <c r="M46" s="11" t="e" cm="1">
        <f t="array" aca="1" ref="M46" ca="1">INDEX($B$6:$P$6,1,INDEX($B$15:$P$15,1,M45))</f>
        <v>#N/A</v>
      </c>
      <c r="N46" s="11" t="e" cm="1">
        <f t="array" aca="1" ref="N46" ca="1">INDEX($B$6:$P$6,1,INDEX($B$15:$P$15,1,N45))</f>
        <v>#N/A</v>
      </c>
      <c r="O46" s="11" t="e" cm="1">
        <f t="array" aca="1" ref="O46" ca="1">INDEX($B$6:$P$6,1,INDEX($B$15:$P$15,1,O45))</f>
        <v>#N/A</v>
      </c>
      <c r="P46" s="11" t="e" cm="1">
        <f t="array" aca="1" ref="P46" ca="1">INDEX($B$6:$P$6,1,INDEX($B$15:$P$15,1,P45))</f>
        <v>#N/A</v>
      </c>
    </row>
    <row r="49" spans="1:16" x14ac:dyDescent="0.2">
      <c r="A49" s="2" t="s">
        <v>58</v>
      </c>
    </row>
    <row r="50" spans="1:16" x14ac:dyDescent="0.2">
      <c r="A50" s="1" t="s">
        <v>7</v>
      </c>
      <c r="B50" s="180">
        <v>1</v>
      </c>
      <c r="C50">
        <f>B50+1</f>
        <v>2</v>
      </c>
      <c r="D50">
        <f t="shared" ref="D50:J50" si="31">C50+1</f>
        <v>3</v>
      </c>
      <c r="E50">
        <f t="shared" si="31"/>
        <v>4</v>
      </c>
      <c r="F50">
        <f t="shared" si="31"/>
        <v>5</v>
      </c>
      <c r="G50">
        <f t="shared" si="31"/>
        <v>6</v>
      </c>
      <c r="H50">
        <f t="shared" si="31"/>
        <v>7</v>
      </c>
      <c r="I50">
        <f t="shared" si="31"/>
        <v>8</v>
      </c>
      <c r="J50">
        <f t="shared" si="31"/>
        <v>9</v>
      </c>
      <c r="K50">
        <f t="shared" ref="K50:P50" si="32">J50+1</f>
        <v>10</v>
      </c>
      <c r="L50">
        <f t="shared" si="32"/>
        <v>11</v>
      </c>
      <c r="M50">
        <f t="shared" si="32"/>
        <v>12</v>
      </c>
      <c r="N50">
        <f t="shared" si="32"/>
        <v>13</v>
      </c>
      <c r="O50">
        <f t="shared" si="32"/>
        <v>14</v>
      </c>
      <c r="P50">
        <f t="shared" si="32"/>
        <v>15</v>
      </c>
    </row>
    <row r="51" spans="1:16" x14ac:dyDescent="0.2">
      <c r="A51" s="1" t="s">
        <v>41</v>
      </c>
      <c r="B51">
        <f t="shared" ref="B51:P51" ca="1" si="33">MATCH(B50,$B$23:$P$23,0)</f>
        <v>5</v>
      </c>
      <c r="C51">
        <f t="shared" ca="1" si="33"/>
        <v>4</v>
      </c>
      <c r="D51">
        <f t="shared" ca="1" si="33"/>
        <v>2</v>
      </c>
      <c r="E51">
        <f t="shared" ca="1" si="33"/>
        <v>3</v>
      </c>
      <c r="F51">
        <f t="shared" ca="1" si="33"/>
        <v>1</v>
      </c>
      <c r="G51" t="e">
        <f t="shared" ca="1" si="33"/>
        <v>#N/A</v>
      </c>
      <c r="H51" t="e">
        <f t="shared" ca="1" si="33"/>
        <v>#N/A</v>
      </c>
      <c r="I51" t="e">
        <f t="shared" ca="1" si="33"/>
        <v>#N/A</v>
      </c>
      <c r="J51" t="e">
        <f t="shared" ca="1" si="33"/>
        <v>#N/A</v>
      </c>
      <c r="K51" t="e">
        <f t="shared" ca="1" si="33"/>
        <v>#N/A</v>
      </c>
      <c r="L51" t="e">
        <f t="shared" ca="1" si="33"/>
        <v>#N/A</v>
      </c>
      <c r="M51" t="e">
        <f t="shared" ca="1" si="33"/>
        <v>#N/A</v>
      </c>
      <c r="N51" t="e">
        <f t="shared" ca="1" si="33"/>
        <v>#N/A</v>
      </c>
      <c r="O51" t="e">
        <f t="shared" ca="1" si="33"/>
        <v>#N/A</v>
      </c>
      <c r="P51" t="e">
        <f t="shared" ca="1" si="33"/>
        <v>#N/A</v>
      </c>
    </row>
    <row r="52" spans="1:16" x14ac:dyDescent="0.2">
      <c r="A52" s="1" t="s">
        <v>25</v>
      </c>
      <c r="B52">
        <f t="shared" ref="B52:P52" ca="1" si="34">IF(ISERROR(B$16),$B$12+1,IF(NOT(ISERROR(B51)),B50,A52))</f>
        <v>1</v>
      </c>
      <c r="C52">
        <f t="shared" ca="1" si="34"/>
        <v>2</v>
      </c>
      <c r="D52">
        <f t="shared" ca="1" si="34"/>
        <v>3</v>
      </c>
      <c r="E52">
        <f t="shared" ca="1" si="34"/>
        <v>4</v>
      </c>
      <c r="F52">
        <f t="shared" ca="1" si="34"/>
        <v>5</v>
      </c>
      <c r="G52">
        <f t="shared" ca="1" si="34"/>
        <v>21</v>
      </c>
      <c r="H52">
        <f t="shared" ca="1" si="34"/>
        <v>21</v>
      </c>
      <c r="I52">
        <f t="shared" ca="1" si="34"/>
        <v>21</v>
      </c>
      <c r="J52">
        <f t="shared" ca="1" si="34"/>
        <v>21</v>
      </c>
      <c r="K52">
        <f t="shared" ca="1" si="34"/>
        <v>21</v>
      </c>
      <c r="L52">
        <f t="shared" ca="1" si="34"/>
        <v>21</v>
      </c>
      <c r="M52">
        <f t="shared" ca="1" si="34"/>
        <v>21</v>
      </c>
      <c r="N52">
        <f t="shared" ca="1" si="34"/>
        <v>21</v>
      </c>
      <c r="O52">
        <f t="shared" ca="1" si="34"/>
        <v>21</v>
      </c>
      <c r="P52">
        <f t="shared" ca="1" si="34"/>
        <v>21</v>
      </c>
    </row>
    <row r="53" spans="1:16" x14ac:dyDescent="0.2">
      <c r="A53" s="5" t="s">
        <v>43</v>
      </c>
      <c r="B53" s="178">
        <f ca="1">B51</f>
        <v>5</v>
      </c>
      <c r="C53" s="6">
        <f t="shared" ref="C53:P53" ca="1" si="35">IF(NOT(ISERROR(C51)),C51,INDEX(OFFSET($B50,0,B53,1,COUNTA($B$7:$P$7)-B53),1,MATCH(C52,OFFSET($B23,0,B53,1,COUNTA($B$7:$P$7)-B53),0)))</f>
        <v>4</v>
      </c>
      <c r="D53" s="6">
        <f t="shared" ca="1" si="35"/>
        <v>2</v>
      </c>
      <c r="E53" s="6">
        <f t="shared" ca="1" si="35"/>
        <v>3</v>
      </c>
      <c r="F53" s="6">
        <f t="shared" ca="1" si="35"/>
        <v>1</v>
      </c>
      <c r="G53" s="6">
        <f t="shared" ca="1" si="35"/>
        <v>6</v>
      </c>
      <c r="H53" s="6">
        <f t="shared" ca="1" si="35"/>
        <v>7</v>
      </c>
      <c r="I53" s="6">
        <f t="shared" ca="1" si="35"/>
        <v>8</v>
      </c>
      <c r="J53" s="6">
        <f t="shared" ca="1" si="35"/>
        <v>9</v>
      </c>
      <c r="K53" s="6">
        <f t="shared" ca="1" si="35"/>
        <v>10</v>
      </c>
      <c r="L53" s="6">
        <f t="shared" ca="1" si="35"/>
        <v>11</v>
      </c>
      <c r="M53" s="6">
        <f t="shared" ca="1" si="35"/>
        <v>12</v>
      </c>
      <c r="N53" s="6">
        <f t="shared" ca="1" si="35"/>
        <v>13</v>
      </c>
      <c r="O53" s="6">
        <f t="shared" ca="1" si="35"/>
        <v>14</v>
      </c>
      <c r="P53" s="6">
        <f t="shared" ca="1" si="35"/>
        <v>15</v>
      </c>
    </row>
    <row r="54" spans="1:16" x14ac:dyDescent="0.2">
      <c r="A54" s="12" t="s">
        <v>44</v>
      </c>
      <c r="B54" s="11" cm="1">
        <f t="array" aca="1" ref="B54" ca="1">INDEX($B$6:$P$6,1,INDEX($B$15:$P$15,1,B53))</f>
        <v>5</v>
      </c>
      <c r="C54" s="11" cm="1">
        <f t="array" aca="1" ref="C54" ca="1">INDEX($B$6:$P$6,1,INDEX($B$15:$P$15,1,C53))</f>
        <v>4</v>
      </c>
      <c r="D54" s="11" cm="1">
        <f t="array" aca="1" ref="D54" ca="1">INDEX($B$6:$P$6,1,INDEX($B$15:$P$15,1,D53))</f>
        <v>2</v>
      </c>
      <c r="E54" s="11" cm="1">
        <f t="array" aca="1" ref="E54" ca="1">INDEX($B$6:$P$6,1,INDEX($B$15:$P$15,1,E53))</f>
        <v>3</v>
      </c>
      <c r="F54" s="11" cm="1">
        <f t="array" aca="1" ref="F54" ca="1">INDEX($B$6:$P$6,1,INDEX($B$15:$P$15,1,F53))</f>
        <v>1</v>
      </c>
      <c r="G54" s="11" t="e" cm="1">
        <f t="array" aca="1" ref="G54" ca="1">INDEX($B$6:$P$6,1,INDEX($B$15:$P$15,1,G53))</f>
        <v>#N/A</v>
      </c>
      <c r="H54" s="11" t="e" cm="1">
        <f t="array" aca="1" ref="H54" ca="1">INDEX($B$6:$P$6,1,INDEX($B$15:$P$15,1,H53))</f>
        <v>#N/A</v>
      </c>
      <c r="I54" s="11" t="e" cm="1">
        <f t="array" aca="1" ref="I54" ca="1">INDEX($B$6:$P$6,1,INDEX($B$15:$P$15,1,I53))</f>
        <v>#N/A</v>
      </c>
      <c r="J54" s="11" t="e" cm="1">
        <f t="array" aca="1" ref="J54" ca="1">INDEX($B$6:$P$6,1,INDEX($B$15:$P$15,1,J53))</f>
        <v>#N/A</v>
      </c>
      <c r="K54" s="11" t="e" cm="1">
        <f t="array" aca="1" ref="K54" ca="1">INDEX($B$6:$P$6,1,INDEX($B$15:$P$15,1,K53))</f>
        <v>#N/A</v>
      </c>
      <c r="L54" s="11" t="e" cm="1">
        <f t="array" aca="1" ref="L54" ca="1">INDEX($B$6:$P$6,1,INDEX($B$15:$P$15,1,L53))</f>
        <v>#N/A</v>
      </c>
      <c r="M54" s="11" t="e" cm="1">
        <f t="array" aca="1" ref="M54" ca="1">INDEX($B$6:$P$6,1,INDEX($B$15:$P$15,1,M53))</f>
        <v>#N/A</v>
      </c>
      <c r="N54" s="11" t="e" cm="1">
        <f t="array" aca="1" ref="N54" ca="1">INDEX($B$6:$P$6,1,INDEX($B$15:$P$15,1,N53))</f>
        <v>#N/A</v>
      </c>
      <c r="O54" s="11" t="e" cm="1">
        <f t="array" aca="1" ref="O54" ca="1">INDEX($B$6:$P$6,1,INDEX($B$15:$P$15,1,O53))</f>
        <v>#N/A</v>
      </c>
      <c r="P54" s="11" t="e" cm="1">
        <f t="array" aca="1" ref="P54" ca="1">INDEX($B$6:$P$6,1,INDEX($B$15:$P$15,1,P53))</f>
        <v>#N/A</v>
      </c>
    </row>
    <row r="56" spans="1:16" x14ac:dyDescent="0.2">
      <c r="A56" s="2" t="s">
        <v>59</v>
      </c>
    </row>
    <row r="57" spans="1:16" x14ac:dyDescent="0.2">
      <c r="A57" s="1" t="s">
        <v>7</v>
      </c>
      <c r="B57" s="180">
        <v>1</v>
      </c>
      <c r="C57">
        <f>B57+1</f>
        <v>2</v>
      </c>
      <c r="D57">
        <f t="shared" ref="D57:J57" si="36">C57+1</f>
        <v>3</v>
      </c>
      <c r="E57">
        <f t="shared" si="36"/>
        <v>4</v>
      </c>
      <c r="F57">
        <f t="shared" si="36"/>
        <v>5</v>
      </c>
      <c r="G57">
        <f t="shared" si="36"/>
        <v>6</v>
      </c>
      <c r="H57">
        <f t="shared" si="36"/>
        <v>7</v>
      </c>
      <c r="I57">
        <f t="shared" si="36"/>
        <v>8</v>
      </c>
      <c r="J57">
        <f t="shared" si="36"/>
        <v>9</v>
      </c>
      <c r="K57">
        <f t="shared" ref="K57:P57" si="37">J57+1</f>
        <v>10</v>
      </c>
      <c r="L57">
        <f t="shared" si="37"/>
        <v>11</v>
      </c>
      <c r="M57">
        <f t="shared" si="37"/>
        <v>12</v>
      </c>
      <c r="N57">
        <f t="shared" si="37"/>
        <v>13</v>
      </c>
      <c r="O57">
        <f t="shared" si="37"/>
        <v>14</v>
      </c>
      <c r="P57">
        <f t="shared" si="37"/>
        <v>15</v>
      </c>
    </row>
    <row r="58" spans="1:16" x14ac:dyDescent="0.2">
      <c r="A58" s="1" t="s">
        <v>41</v>
      </c>
      <c r="B58">
        <f t="shared" ref="B58:P58" ca="1" si="38">MATCH(B57,$B$24:$P$24,0)</f>
        <v>1</v>
      </c>
      <c r="C58">
        <f t="shared" ca="1" si="38"/>
        <v>3</v>
      </c>
      <c r="D58">
        <f t="shared" ca="1" si="38"/>
        <v>2</v>
      </c>
      <c r="E58">
        <f t="shared" ca="1" si="38"/>
        <v>4</v>
      </c>
      <c r="F58">
        <f t="shared" ca="1" si="38"/>
        <v>5</v>
      </c>
      <c r="G58" t="e">
        <f t="shared" ca="1" si="38"/>
        <v>#N/A</v>
      </c>
      <c r="H58" t="e">
        <f t="shared" ca="1" si="38"/>
        <v>#N/A</v>
      </c>
      <c r="I58" t="e">
        <f t="shared" ca="1" si="38"/>
        <v>#N/A</v>
      </c>
      <c r="J58" t="e">
        <f t="shared" ca="1" si="38"/>
        <v>#N/A</v>
      </c>
      <c r="K58" t="e">
        <f t="shared" ca="1" si="38"/>
        <v>#N/A</v>
      </c>
      <c r="L58" t="e">
        <f t="shared" ca="1" si="38"/>
        <v>#N/A</v>
      </c>
      <c r="M58" t="e">
        <f t="shared" ca="1" si="38"/>
        <v>#N/A</v>
      </c>
      <c r="N58" t="e">
        <f t="shared" ca="1" si="38"/>
        <v>#N/A</v>
      </c>
      <c r="O58" t="e">
        <f t="shared" ca="1" si="38"/>
        <v>#N/A</v>
      </c>
      <c r="P58" t="e">
        <f t="shared" ca="1" si="38"/>
        <v>#N/A</v>
      </c>
    </row>
    <row r="59" spans="1:16" x14ac:dyDescent="0.2">
      <c r="A59" s="1" t="s">
        <v>25</v>
      </c>
      <c r="B59">
        <f t="shared" ref="B59:P59" ca="1" si="39">IF(ISERROR(B$16),$B$12+1,IF(NOT(ISERROR(B58)),B57,A59))</f>
        <v>1</v>
      </c>
      <c r="C59">
        <f t="shared" ca="1" si="39"/>
        <v>2</v>
      </c>
      <c r="D59">
        <f t="shared" ca="1" si="39"/>
        <v>3</v>
      </c>
      <c r="E59">
        <f t="shared" ca="1" si="39"/>
        <v>4</v>
      </c>
      <c r="F59">
        <f t="shared" ca="1" si="39"/>
        <v>5</v>
      </c>
      <c r="G59">
        <f t="shared" ca="1" si="39"/>
        <v>21</v>
      </c>
      <c r="H59">
        <f t="shared" ca="1" si="39"/>
        <v>21</v>
      </c>
      <c r="I59">
        <f t="shared" ca="1" si="39"/>
        <v>21</v>
      </c>
      <c r="J59">
        <f t="shared" ca="1" si="39"/>
        <v>21</v>
      </c>
      <c r="K59">
        <f t="shared" ca="1" si="39"/>
        <v>21</v>
      </c>
      <c r="L59">
        <f t="shared" ca="1" si="39"/>
        <v>21</v>
      </c>
      <c r="M59">
        <f t="shared" ca="1" si="39"/>
        <v>21</v>
      </c>
      <c r="N59">
        <f t="shared" ca="1" si="39"/>
        <v>21</v>
      </c>
      <c r="O59">
        <f t="shared" ca="1" si="39"/>
        <v>21</v>
      </c>
      <c r="P59">
        <f t="shared" ca="1" si="39"/>
        <v>21</v>
      </c>
    </row>
    <row r="60" spans="1:16" x14ac:dyDescent="0.2">
      <c r="A60" s="5" t="s">
        <v>43</v>
      </c>
      <c r="B60" s="178">
        <f ca="1">B58</f>
        <v>1</v>
      </c>
      <c r="C60" s="6">
        <f t="shared" ref="C60:P60" ca="1" si="40">IF(NOT(ISERROR(C58)),C58,INDEX(OFFSET($B57,0,B60,1,COUNTA($B$7:$P$7)-B60),1,MATCH(C59,OFFSET($B24,0,B60,1,COUNTA($B$7:$P$7)-B60),0)))</f>
        <v>3</v>
      </c>
      <c r="D60" s="6">
        <f t="shared" ca="1" si="40"/>
        <v>2</v>
      </c>
      <c r="E60" s="6">
        <f t="shared" ca="1" si="40"/>
        <v>4</v>
      </c>
      <c r="F60" s="6">
        <f t="shared" ca="1" si="40"/>
        <v>5</v>
      </c>
      <c r="G60" s="6">
        <f t="shared" ca="1" si="40"/>
        <v>6</v>
      </c>
      <c r="H60" s="6">
        <f t="shared" ca="1" si="40"/>
        <v>7</v>
      </c>
      <c r="I60" s="6">
        <f t="shared" ca="1" si="40"/>
        <v>8</v>
      </c>
      <c r="J60" s="6">
        <f t="shared" ca="1" si="40"/>
        <v>9</v>
      </c>
      <c r="K60" s="6">
        <f t="shared" ca="1" si="40"/>
        <v>10</v>
      </c>
      <c r="L60" s="6">
        <f t="shared" ca="1" si="40"/>
        <v>11</v>
      </c>
      <c r="M60" s="6">
        <f t="shared" ca="1" si="40"/>
        <v>12</v>
      </c>
      <c r="N60" s="6">
        <f t="shared" ca="1" si="40"/>
        <v>13</v>
      </c>
      <c r="O60" s="6">
        <f t="shared" ca="1" si="40"/>
        <v>14</v>
      </c>
      <c r="P60" s="6">
        <f t="shared" ca="1" si="40"/>
        <v>15</v>
      </c>
    </row>
    <row r="61" spans="1:16" x14ac:dyDescent="0.2">
      <c r="A61" s="12" t="s">
        <v>44</v>
      </c>
      <c r="B61" s="11" cm="1">
        <f t="array" aca="1" ref="B61" ca="1">INDEX($B$6:$P$6,1,INDEX($B$15:$P$15,1,B60))</f>
        <v>1</v>
      </c>
      <c r="C61" s="11" cm="1">
        <f t="array" aca="1" ref="C61" ca="1">INDEX($B$6:$P$6,1,INDEX($B$15:$P$15,1,C60))</f>
        <v>3</v>
      </c>
      <c r="D61" s="11" cm="1">
        <f t="array" aca="1" ref="D61" ca="1">INDEX($B$6:$P$6,1,INDEX($B$15:$P$15,1,D60))</f>
        <v>2</v>
      </c>
      <c r="E61" s="11" cm="1">
        <f t="array" aca="1" ref="E61" ca="1">INDEX($B$6:$P$6,1,INDEX($B$15:$P$15,1,E60))</f>
        <v>4</v>
      </c>
      <c r="F61" s="11" cm="1">
        <f t="array" aca="1" ref="F61" ca="1">INDEX($B$6:$P$6,1,INDEX($B$15:$P$15,1,F60))</f>
        <v>5</v>
      </c>
      <c r="G61" s="11" t="e" cm="1">
        <f t="array" aca="1" ref="G61" ca="1">INDEX($B$6:$P$6,1,INDEX($B$15:$P$15,1,G60))</f>
        <v>#N/A</v>
      </c>
      <c r="H61" s="11" t="e" cm="1">
        <f t="array" aca="1" ref="H61" ca="1">INDEX($B$6:$P$6,1,INDEX($B$15:$P$15,1,H60))</f>
        <v>#N/A</v>
      </c>
      <c r="I61" s="11" t="e" cm="1">
        <f t="array" aca="1" ref="I61" ca="1">INDEX($B$6:$P$6,1,INDEX($B$15:$P$15,1,I60))</f>
        <v>#N/A</v>
      </c>
      <c r="J61" s="11" t="e" cm="1">
        <f t="array" aca="1" ref="J61" ca="1">INDEX($B$6:$P$6,1,INDEX($B$15:$P$15,1,J60))</f>
        <v>#N/A</v>
      </c>
      <c r="K61" s="11" t="e" cm="1">
        <f t="array" aca="1" ref="K61" ca="1">INDEX($B$6:$P$6,1,INDEX($B$15:$P$15,1,K60))</f>
        <v>#N/A</v>
      </c>
      <c r="L61" s="11" t="e" cm="1">
        <f t="array" aca="1" ref="L61" ca="1">INDEX($B$6:$P$6,1,INDEX($B$15:$P$15,1,L60))</f>
        <v>#N/A</v>
      </c>
      <c r="M61" s="11" t="e" cm="1">
        <f t="array" aca="1" ref="M61" ca="1">INDEX($B$6:$P$6,1,INDEX($B$15:$P$15,1,M60))</f>
        <v>#N/A</v>
      </c>
      <c r="N61" s="11" t="e" cm="1">
        <f t="array" aca="1" ref="N61" ca="1">INDEX($B$6:$P$6,1,INDEX($B$15:$P$15,1,N60))</f>
        <v>#N/A</v>
      </c>
      <c r="O61" s="11" t="e" cm="1">
        <f t="array" aca="1" ref="O61" ca="1">INDEX($B$6:$P$6,1,INDEX($B$15:$P$15,1,O60))</f>
        <v>#N/A</v>
      </c>
      <c r="P61" s="11" t="e" cm="1">
        <f t="array" aca="1" ref="P61" ca="1">INDEX($B$6:$P$6,1,INDEX($B$15:$P$15,1,P60))</f>
        <v>#N/A</v>
      </c>
    </row>
    <row r="66" spans="1:16" x14ac:dyDescent="0.2">
      <c r="A66" s="16" t="s">
        <v>27</v>
      </c>
      <c r="B66" s="17">
        <f t="shared" ref="B66:P66" ca="1" si="41">IF(strategy=1,B31,IF(strategy=2,B46,IF(strategy=5,B54,IF(strategy=6,B61,B15))))</f>
        <v>1</v>
      </c>
      <c r="C66" s="17">
        <f t="shared" ca="1" si="41"/>
        <v>3</v>
      </c>
      <c r="D66" s="17">
        <f t="shared" ca="1" si="41"/>
        <v>2</v>
      </c>
      <c r="E66" s="17">
        <f t="shared" ca="1" si="41"/>
        <v>4</v>
      </c>
      <c r="F66" s="17">
        <f t="shared" ca="1" si="41"/>
        <v>5</v>
      </c>
      <c r="G66" s="17" t="e">
        <f t="shared" ca="1" si="41"/>
        <v>#N/A</v>
      </c>
      <c r="H66" s="17" t="e">
        <f t="shared" ca="1" si="41"/>
        <v>#N/A</v>
      </c>
      <c r="I66" s="17" t="e">
        <f t="shared" ca="1" si="41"/>
        <v>#N/A</v>
      </c>
      <c r="J66" s="17" t="e">
        <f t="shared" ca="1" si="41"/>
        <v>#N/A</v>
      </c>
      <c r="K66" s="17" t="e">
        <f t="shared" ca="1" si="41"/>
        <v>#N/A</v>
      </c>
      <c r="L66" s="17" t="e">
        <f t="shared" ca="1" si="41"/>
        <v>#N/A</v>
      </c>
      <c r="M66" s="17" t="e">
        <f t="shared" ca="1" si="41"/>
        <v>#N/A</v>
      </c>
      <c r="N66" s="17" t="e">
        <f t="shared" ca="1" si="41"/>
        <v>#N/A</v>
      </c>
      <c r="O66" s="17" t="e">
        <f t="shared" ca="1" si="41"/>
        <v>#N/A</v>
      </c>
      <c r="P66" s="17" t="e">
        <f t="shared" ca="1" si="41"/>
        <v>#N/A</v>
      </c>
    </row>
  </sheetData>
  <phoneticPr fontId="5"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Calculator</vt:lpstr>
      <vt:lpstr>Schedule</vt:lpstr>
      <vt:lpstr>Help</vt:lpstr>
      <vt:lpstr>Chart1</vt:lpstr>
      <vt:lpstr>Chart2</vt:lpstr>
      <vt:lpstr>Chart3</vt:lpstr>
      <vt:lpstr>Chart4</vt:lpstr>
      <vt:lpstr>©</vt:lpstr>
      <vt:lpstr>Order</vt:lpstr>
      <vt:lpstr>creditor_table</vt:lpstr>
      <vt:lpstr>Calculator!Print_Area</vt:lpstr>
      <vt:lpstr>Schedule!Print_Titles</vt:lpstr>
      <vt:lpstr>snowball</vt:lpstr>
      <vt:lpstr>strategy</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Debt Reduction Calculator - Exclusive Instagram Version</dc:title>
  <dc:creator>Vertex42.com</dc:creator>
  <dc:description>(c) 2007-2026 Vertex42 LLC. All Rights Reserved.</dc:description>
  <cp:lastModifiedBy>Vertex42.com</cp:lastModifiedBy>
  <cp:lastPrinted>2026-08-28T21:43:36Z</cp:lastPrinted>
  <dcterms:created xsi:type="dcterms:W3CDTF">2007-07-15T01:09:33Z</dcterms:created>
  <dcterms:modified xsi:type="dcterms:W3CDTF">2026-09-16T15:24:44Z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2007-2026 Vertex42 LLC</vt:lpwstr>
  </property>
  <property fmtid="{D5CDD505-2E9C-101B-9397-08002B2CF9AE}" pid="3" name="Version">
    <vt:lpwstr>1.3.3-SP</vt:lpwstr>
  </property>
  <property fmtid="{D5CDD505-2E9C-101B-9397-08002B2CF9AE}" pid="4" name="Source">
    <vt:lpwstr>https://www.vertex42.com/Calculators/debt-reduction-calculator.html</vt:lpwstr>
  </property>
</Properties>
</file>