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ThisWorkbook"/>
  <xr:revisionPtr revIDLastSave="0" documentId="13_ncr:1_{A65D4E07-B9B8-4292-BD51-F79C25795B12}" xr6:coauthVersionLast="47" xr6:coauthVersionMax="47" xr10:uidLastSave="{00000000-0000-0000-0000-000000000000}"/>
  <bookViews>
    <workbookView xWindow="11475" yWindow="555" windowWidth="33885" windowHeight="22095" xr2:uid="{00000000-000D-0000-FFFF-FFFF00000000}"/>
  </bookViews>
  <sheets>
    <sheet name="SCurve" sheetId="17" r:id="rId1"/>
    <sheet name="©" sheetId="18" r:id="rId2"/>
  </sheets>
  <definedNames>
    <definedName name="L_SCURVE" comment="Create an S-Curve from Project Task Dates and Values">_xlfn.LAMBDA(_xlpm.startdates,_xlpm.enddates,_xlpm.values,_xlop.is_daily,_xlop.weekend,_xlop.holidays,_xlop.percent, _xlfn.LET(_xlpm.doc, "https://www.vertex42.com/lambda/scurve.html", _xlpm.weekend, IF(_xlfn.ISOMITTED(_xlpm.weekend), "0000000", _xlpm.weekend), _xlpm.holidays, IF(_xlfn.ISOMITTED(_xlpm.holidays), {0}, _xlpm.holidays), _xlpm.is_daily, IF(_xlfn.ISOMITTED(_xlpm.is_daily), FALSE, _xlpm.is_daily), _xlpm.percent, IF(_xlfn.ISOMITTED(_xlpm.percent), FALSE, _xlpm.percent), _xlpm.table, _xlfn.HSTACK(_xlpm.startdates, _xlpm.enddates, _xlpm.values), _xlpm.ftable, _xlfn._xlws.FILTER(_xlpm.table, NOT(ISTEXT(_xlpm.startdates)) * (_xlpm.startdates &gt; 0) * NOT(ISTEXT(_xlpm.enddates)) * (_xlpm.enddates &gt; 0) * (_xlpm.enddates &gt;= _xlpm.startdates)), _xlpm.start, _xlfn.CHOOSECOLS(_xlpm.ftable, 1), _xlpm.end, _xlfn.CHOOSECOLS(_xlpm.ftable, 2), _xlpm.days, _xlfn.BYROW(_xlfn.HSTACK(_xlpm.start, _xlpm.end), _xlfn.LAMBDA(_xlpm.row, NETWORKDAYS.INTL(_xlfn.CHOOSECOLS(_xlpm.row, 1), _xlfn.CHOOSECOLS(_xlpm.row, 2), _xlpm.weekend, _xlpm.holidays))), _xlpm.val, _xlfn.CHOOSECOLS(_xlpm.ftable, 3), _xlpm.daily, IF(_xlpm.is_daily, _xlpm.val, _xlpm.val / _xlpm.days), _xlpm.dates, _xlfn.SEQUENCE(MAX(_xlpm.end) - MIN(_xlpm.start) + 1, 1, MIN(_xlpm.start), 1), _xlpm.date_total, _xlfn.BYROW(_xlpm.dates, _xlfn.LAMBDA(_xlpm.date, SUMPRODUCT((NETWORKDAYS.INTL(_xlpm.date, _xlpm.date, _xlpm.weekend, _xlpm.holidays) = 1) * (_xlpm.start &lt;= _xlpm.date) * (_xlpm.date &lt;= _xlpm.end) * (_xlpm.daily)))), _xlpm.cumulative, _xlfn.SCAN(0, _xlpm.date_total, _xlfn.LAMBDA(_xlpm.acc,_xlpm.f, _xlpm.acc + _xlpm.f)), _xlfn.HSTACK(_xlpm.dates, _xlpm.date_total, IF(_xlpm.percent = TRUE, _xlpm.cumulative / MAX(_xlpm.cumulative), _xlpm.cumulative))))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7" l="1"/>
  <c r="B21" i="17" s="1"/>
  <c r="B22" i="17" l="1"/>
  <c r="C21" i="17"/>
  <c r="C20" i="17"/>
  <c r="B23" i="17" l="1"/>
  <c r="C22" i="17"/>
  <c r="B24" i="17" l="1"/>
  <c r="C23" i="17"/>
  <c r="C24" i="17" l="1"/>
  <c r="B25" i="17" s="1"/>
  <c r="C25" i="17" l="1"/>
  <c r="F41" i="17" s="1" a="1"/>
  <c r="F41" i="17" s="1"/>
  <c r="B41" i="17" l="1" a="1"/>
  <c r="B41" i="17" s="1"/>
  <c r="J41" i="17" a="1"/>
  <c r="J41" i="17" s="1"/>
  <c r="C9" i="17" l="1" a="1"/>
  <c r="C9" i="1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<sst xmlns="http://schemas.openxmlformats.org/spreadsheetml/2006/main" count="42" uniqueCount="36">
  <si>
    <t xml:space="preserve">© 2024 Vertex42 LLC </t>
  </si>
  <si>
    <t>LAMBDA Functions Used in this File</t>
  </si>
  <si>
    <t>S-Curve Template</t>
  </si>
  <si>
    <t>https://www.vertex42.com/lambda/scurve.html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</si>
  <si>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</si>
  <si>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</si>
  <si>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</si>
  <si>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</si>
  <si>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</si>
  <si>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</si>
  <si>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</si>
  <si>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https://www.vertex42.com/ExcelTemplates/s-curve.html</t>
  </si>
  <si>
    <t>© 2024 Vertex42 LLC</t>
  </si>
  <si>
    <t>This worksheet uses a custom LAMBDA function, L_SCURVE, from the Vertex42 Lambda Library. The LAMBDA function requires Microsoft 365.</t>
  </si>
  <si>
    <t>Required: Microsoft 365</t>
  </si>
  <si>
    <t>doc</t>
  </si>
  <si>
    <t>Project Tasks with Hours and Costs</t>
  </si>
  <si>
    <t>Start Dates</t>
  </si>
  <si>
    <t>End Dates</t>
  </si>
  <si>
    <t>Daily Hours</t>
  </si>
  <si>
    <t>Date</t>
  </si>
  <si>
    <t>Cumulative Hours</t>
  </si>
  <si>
    <t>Daily Cost</t>
  </si>
  <si>
    <t>Cumulative Cost</t>
  </si>
  <si>
    <t>% Complete</t>
  </si>
  <si>
    <t>Instructions</t>
  </si>
  <si>
    <t xml:space="preserve"> ◄ Insert new rows above this one</t>
  </si>
  <si>
    <t>Task Cost</t>
  </si>
  <si>
    <t>Either update the table below with the dates and values that you want to include in your chart, or modify the L_SCURVE formulas to reference data from another worksheet. You can copy this worksheet into another workbook, but note that doing so will also copy the named functions and named ranges.</t>
  </si>
  <si>
    <r>
      <rPr>
        <b/>
        <sz val="11"/>
        <color theme="1"/>
        <rFont val="Arial"/>
        <family val="2"/>
        <scheme val="minor"/>
      </rPr>
      <t>L_SCURVE</t>
    </r>
    <r>
      <rPr>
        <sz val="11"/>
        <color theme="1"/>
        <rFont val="Arial"/>
        <family val="2"/>
        <scheme val="minor"/>
      </rPr>
      <t>(startdates,enddates,values,[is_daily],[weekend],[holidays])</t>
    </r>
  </si>
  <si>
    <t>weekend</t>
  </si>
  <si>
    <t>0000011</t>
  </si>
  <si>
    <t xml:space="preserve"> ◄ Entered as text, 0s or 1s, starting with Monday, so "0000011" means Saturday and Sunday are weekend days</t>
  </si>
  <si>
    <t>holidays</t>
  </si>
  <si>
    <t xml:space="preserve"> ◄ Include at least one placeholder date like this one</t>
  </si>
  <si>
    <t>Example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</si>
</sst>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27" x14ac:knownFonts="1"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8"/>
      <color theme="0"/>
      <name val="Arial"/>
      <family val="1"/>
      <scheme val="major"/>
    </font>
    <font>
      <sz val="11"/>
      <color theme="1" tint="0.499984740745262"/>
      <name val="Arial"/>
      <family val="2"/>
      <scheme val="minor"/>
    </font>
    <font>
      <sz val="18"/>
      <color theme="3"/>
      <name val="Arial"/>
      <family val="2"/>
      <scheme val="minor"/>
    </font>
    <font>
      <i/>
      <sz val="11"/>
      <color theme="1"/>
      <name val="Arial"/>
      <family val="2"/>
      <scheme val="minor"/>
    </font>
    <font>
      <sz val="16"/>
      <color theme="3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i/>
      <sz val="11"/>
      <color theme="4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0"/>
      <name val="Arial"/>
      <family val="2"/>
      <scheme val="major"/>
    </font>
    <font>
      <b/>
      <sz val="11"/>
      <color theme="4"/>
      <name val="Arial"/>
      <family val="2"/>
      <scheme val="min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  <scheme val="minor"/>
    </font>
    <font>
      <sz val="11"/>
      <color theme="4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3464AB"/>
      </bottom>
      <diagonal/>
    </border>
  </borders>
  <cellStyleXfs count="11">
    <xf numFmtId="0" fontId="0" fillId="0" borderId="0"/>
    <xf numFmtId="0" fontId="5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0">
      <alignment horizontal="left" vertical="center" indent="1"/>
    </xf>
    <xf numFmtId="0" fontId="7" fillId="0" borderId="0" applyNumberFormat="0" applyFill="0" applyAlignment="0" applyProtection="0"/>
    <xf numFmtId="0" fontId="8" fillId="3" borderId="0">
      <alignment horizontal="center" vertical="center" shrinkToFit="1"/>
    </xf>
    <xf numFmtId="44" fontId="12" fillId="0" borderId="0" applyFont="0" applyFill="0" applyBorder="0" applyAlignment="0" applyProtection="0"/>
    <xf numFmtId="0" fontId="12" fillId="4" borderId="0" applyNumberFormat="0" applyBorder="0" applyAlignment="0" applyProtection="0"/>
    <xf numFmtId="9" fontId="12" fillId="0" borderId="0" applyFont="0" applyFill="0" applyBorder="0" applyAlignment="0" applyProtection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2" borderId="0" xfId="3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2" xfId="6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2" borderId="0" xfId="3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4" fillId="0" borderId="0" xfId="0" applyFont="1" applyAlignment="1">
      <alignment horizontal="left" vertical="center"/>
    </xf>
    <xf numFmtId="0" fontId="3" fillId="2" borderId="0" xfId="3" applyAlignment="1">
      <alignment horizontal="center" vertical="center"/>
    </xf>
    <xf numFmtId="0" fontId="0" fillId="0" borderId="0" xfId="0" applyAlignment="1">
      <alignment horizontal="left" vertical="top" wrapText="1"/>
    </xf>
    <xf numFmtId="0" fontId="16" fillId="8" borderId="3" xfId="9" applyFont="1" applyFill="1" applyBorder="1" applyAlignment="1">
      <alignment horizontal="left" vertical="center" indent="1"/>
    </xf>
    <xf numFmtId="0" fontId="16" fillId="8" borderId="3" xfId="9" applyFont="1" applyFill="1" applyBorder="1" applyAlignment="1">
      <alignment horizontal="left" vertical="center"/>
    </xf>
    <xf numFmtId="0" fontId="17" fillId="8" borderId="3" xfId="9" applyFont="1" applyFill="1" applyBorder="1" applyAlignment="1">
      <alignment vertical="center"/>
    </xf>
    <xf numFmtId="0" fontId="15" fillId="0" borderId="0" xfId="9"/>
    <xf numFmtId="0" fontId="18" fillId="9" borderId="0" xfId="9" applyFont="1" applyFill="1"/>
    <xf numFmtId="0" fontId="19" fillId="9" borderId="0" xfId="9" applyFont="1" applyFill="1" applyAlignment="1">
      <alignment horizontal="left" wrapText="1" indent="1"/>
    </xf>
    <xf numFmtId="0" fontId="20" fillId="9" borderId="0" xfId="9" applyFont="1" applyFill="1"/>
    <xf numFmtId="0" fontId="19" fillId="9" borderId="0" xfId="9" applyFont="1" applyFill="1"/>
    <xf numFmtId="0" fontId="19" fillId="9" borderId="0" xfId="9" applyFont="1" applyFill="1" applyAlignment="1">
      <alignment horizontal="left" wrapText="1"/>
    </xf>
    <xf numFmtId="0" fontId="22" fillId="9" borderId="0" xfId="9" applyFont="1" applyFill="1" applyAlignment="1">
      <alignment horizontal="left" wrapText="1"/>
    </xf>
    <xf numFmtId="0" fontId="23" fillId="9" borderId="0" xfId="9" applyFont="1" applyFill="1" applyAlignment="1">
      <alignment horizontal="left" wrapText="1"/>
    </xf>
    <xf numFmtId="0" fontId="19" fillId="9" borderId="0" xfId="9" applyFont="1" applyFill="1" applyAlignment="1">
      <alignment horizontal="left"/>
    </xf>
    <xf numFmtId="0" fontId="24" fillId="9" borderId="0" xfId="9" applyFont="1" applyFill="1" applyAlignment="1">
      <alignment horizontal="left" wrapText="1"/>
    </xf>
    <xf numFmtId="0" fontId="18" fillId="0" borderId="0" xfId="9" applyFont="1"/>
    <xf numFmtId="0" fontId="2" fillId="9" borderId="0" xfId="2" applyFill="1" applyAlignment="1" applyProtection="1">
      <alignment horizontal="left" wrapText="1"/>
    </xf>
    <xf numFmtId="0" fontId="2" fillId="0" borderId="0" xfId="2" applyAlignment="1">
      <alignment horizontal="right" vertical="center"/>
    </xf>
    <xf numFmtId="0" fontId="1" fillId="5" borderId="0" xfId="7" applyFont="1" applyFill="1" applyBorder="1" applyAlignment="1">
      <alignment horizontal="center" vertical="center" wrapText="1"/>
    </xf>
    <xf numFmtId="14" fontId="0" fillId="0" borderId="2" xfId="6" quotePrefix="1" applyNumberFormat="1" applyFont="1" applyFill="1" applyBorder="1" applyAlignment="1">
      <alignment horizontal="center" vertical="center"/>
    </xf>
    <xf numFmtId="6" fontId="0" fillId="0" borderId="2" xfId="6" quotePrefix="1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166" fontId="0" fillId="0" borderId="0" xfId="6" applyNumberFormat="1" applyFont="1" applyAlignment="1">
      <alignment vertical="center"/>
    </xf>
    <xf numFmtId="9" fontId="0" fillId="0" borderId="0" xfId="8" applyFont="1" applyAlignment="1">
      <alignment vertical="center"/>
    </xf>
    <xf numFmtId="0" fontId="25" fillId="6" borderId="0" xfId="7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4" fontId="0" fillId="7" borderId="0" xfId="0" applyNumberFormat="1" applyFill="1" applyAlignment="1">
      <alignment vertical="center"/>
    </xf>
    <xf numFmtId="0" fontId="26" fillId="0" borderId="0" xfId="0" applyFont="1" applyAlignment="1">
      <alignment vertical="center"/>
    </xf>
  </cellXfs>
  <cellStyles count="11">
    <cellStyle name="60% - Accent1" xfId="7" builtinId="32"/>
    <cellStyle name="Currency" xfId="6" builtinId="4"/>
    <cellStyle name="Heading 2" xfId="1" builtinId="17" customBuiltin="1"/>
    <cellStyle name="Heading 3" xfId="4" builtinId="18" customBuiltin="1"/>
    <cellStyle name="Hyperlink" xfId="2" builtinId="8"/>
    <cellStyle name="Hyperlink 2" xfId="10" xr:uid="{1B47ED07-04D6-4E0D-BAA8-DA693DC6156C}"/>
    <cellStyle name="Normal" xfId="0" builtinId="0"/>
    <cellStyle name="Normal 2" xfId="9" xr:uid="{733EA510-8E39-40B0-BBB1-87A809023AD5}"/>
    <cellStyle name="Percent" xfId="8" builtinId="5"/>
    <cellStyle name="v42_caution_note" xfId="5" xr:uid="{00000000-0005-0000-0000-000008000000}"/>
    <cellStyle name="v42_Title" xfId="3" xr:uid="{00000000-0005-0000-0000-00000C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Hours vs. Date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SCurve!$C$40</c:f>
              <c:strCache>
                <c:ptCount val="1"/>
                <c:pt idx="0">
                  <c:v>Daily Hours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SCurve!$B$41:$B$1223</c:f>
              <c:numCache>
                <c:formatCode>m/d/yyyy</c:formatCode>
                <c:ptCount val="1183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</c:numCache>
            </c:numRef>
          </c:cat>
          <c:val>
            <c:numRef>
              <c:f>SCurve!$C$41:$C$1223</c:f>
              <c:numCache>
                <c:formatCode>General</c:formatCode>
                <c:ptCount val="1183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32</c:v>
                </c:pt>
                <c:pt idx="18">
                  <c:v>32</c:v>
                </c:pt>
                <c:pt idx="19">
                  <c:v>0</c:v>
                </c:pt>
                <c:pt idx="20">
                  <c:v>0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0</c:v>
                </c:pt>
                <c:pt idx="27">
                  <c:v>0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48</c:v>
                </c:pt>
                <c:pt idx="33">
                  <c:v>0</c:v>
                </c:pt>
                <c:pt idx="34">
                  <c:v>0</c:v>
                </c:pt>
                <c:pt idx="35">
                  <c:v>44</c:v>
                </c:pt>
                <c:pt idx="36">
                  <c:v>44</c:v>
                </c:pt>
                <c:pt idx="37">
                  <c:v>44</c:v>
                </c:pt>
                <c:pt idx="38">
                  <c:v>44</c:v>
                </c:pt>
                <c:pt idx="39">
                  <c:v>44</c:v>
                </c:pt>
                <c:pt idx="40">
                  <c:v>0</c:v>
                </c:pt>
                <c:pt idx="41">
                  <c:v>0</c:v>
                </c:pt>
                <c:pt idx="42">
                  <c:v>24</c:v>
                </c:pt>
                <c:pt idx="43">
                  <c:v>24</c:v>
                </c:pt>
                <c:pt idx="44">
                  <c:v>0</c:v>
                </c:pt>
                <c:pt idx="45">
                  <c:v>24</c:v>
                </c:pt>
                <c:pt idx="46">
                  <c:v>24</c:v>
                </c:pt>
                <c:pt idx="47">
                  <c:v>0</c:v>
                </c:pt>
                <c:pt idx="48">
                  <c:v>0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0</c:v>
                </c:pt>
                <c:pt idx="55">
                  <c:v>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3-4963-B5D4-C4640E582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6894896"/>
        <c:axId val="126918896"/>
      </c:barChart>
      <c:lineChart>
        <c:grouping val="standard"/>
        <c:varyColors val="0"/>
        <c:ser>
          <c:idx val="1"/>
          <c:order val="1"/>
          <c:tx>
            <c:strRef>
              <c:f>SCurve!$D$40</c:f>
              <c:strCache>
                <c:ptCount val="1"/>
                <c:pt idx="0">
                  <c:v>Cumulative Hours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SCurve!$B$41:$B$1223</c:f>
              <c:numCache>
                <c:formatCode>m/d/yyyy</c:formatCode>
                <c:ptCount val="1183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</c:numCache>
            </c:numRef>
          </c:cat>
          <c:val>
            <c:numRef>
              <c:f>SCurve!$D$41:$D$1223</c:f>
              <c:numCache>
                <c:formatCode>General</c:formatCode>
                <c:ptCount val="1183"/>
                <c:pt idx="0">
                  <c:v>8</c:v>
                </c:pt>
                <c:pt idx="1">
                  <c:v>16</c:v>
                </c:pt>
                <c:pt idx="2">
                  <c:v>24</c:v>
                </c:pt>
                <c:pt idx="3">
                  <c:v>32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52</c:v>
                </c:pt>
                <c:pt idx="8">
                  <c:v>64</c:v>
                </c:pt>
                <c:pt idx="9">
                  <c:v>76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132</c:v>
                </c:pt>
                <c:pt idx="15">
                  <c:v>164</c:v>
                </c:pt>
                <c:pt idx="16">
                  <c:v>196</c:v>
                </c:pt>
                <c:pt idx="17">
                  <c:v>228</c:v>
                </c:pt>
                <c:pt idx="18">
                  <c:v>260</c:v>
                </c:pt>
                <c:pt idx="19">
                  <c:v>260</c:v>
                </c:pt>
                <c:pt idx="20">
                  <c:v>260</c:v>
                </c:pt>
                <c:pt idx="21">
                  <c:v>308</c:v>
                </c:pt>
                <c:pt idx="22">
                  <c:v>356</c:v>
                </c:pt>
                <c:pt idx="23">
                  <c:v>404</c:v>
                </c:pt>
                <c:pt idx="24">
                  <c:v>452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548</c:v>
                </c:pt>
                <c:pt idx="29">
                  <c:v>596</c:v>
                </c:pt>
                <c:pt idx="30">
                  <c:v>644</c:v>
                </c:pt>
                <c:pt idx="31">
                  <c:v>692</c:v>
                </c:pt>
                <c:pt idx="32">
                  <c:v>740</c:v>
                </c:pt>
                <c:pt idx="33">
                  <c:v>740</c:v>
                </c:pt>
                <c:pt idx="34">
                  <c:v>740</c:v>
                </c:pt>
                <c:pt idx="35">
                  <c:v>784</c:v>
                </c:pt>
                <c:pt idx="36">
                  <c:v>828</c:v>
                </c:pt>
                <c:pt idx="37">
                  <c:v>872</c:v>
                </c:pt>
                <c:pt idx="38">
                  <c:v>916</c:v>
                </c:pt>
                <c:pt idx="39">
                  <c:v>960</c:v>
                </c:pt>
                <c:pt idx="40">
                  <c:v>960</c:v>
                </c:pt>
                <c:pt idx="41">
                  <c:v>960</c:v>
                </c:pt>
                <c:pt idx="42">
                  <c:v>984</c:v>
                </c:pt>
                <c:pt idx="43">
                  <c:v>1008</c:v>
                </c:pt>
                <c:pt idx="44">
                  <c:v>1008</c:v>
                </c:pt>
                <c:pt idx="45">
                  <c:v>1032</c:v>
                </c:pt>
                <c:pt idx="46">
                  <c:v>1056</c:v>
                </c:pt>
                <c:pt idx="47">
                  <c:v>1056</c:v>
                </c:pt>
                <c:pt idx="48">
                  <c:v>1056</c:v>
                </c:pt>
                <c:pt idx="49">
                  <c:v>1080</c:v>
                </c:pt>
                <c:pt idx="50">
                  <c:v>1104</c:v>
                </c:pt>
                <c:pt idx="51">
                  <c:v>1128</c:v>
                </c:pt>
                <c:pt idx="52">
                  <c:v>1152</c:v>
                </c:pt>
                <c:pt idx="53">
                  <c:v>1176</c:v>
                </c:pt>
                <c:pt idx="54">
                  <c:v>1176</c:v>
                </c:pt>
                <c:pt idx="55">
                  <c:v>1176</c:v>
                </c:pt>
                <c:pt idx="56">
                  <c:v>1196</c:v>
                </c:pt>
                <c:pt idx="57">
                  <c:v>1216</c:v>
                </c:pt>
                <c:pt idx="58">
                  <c:v>1236</c:v>
                </c:pt>
                <c:pt idx="59">
                  <c:v>1256</c:v>
                </c:pt>
                <c:pt idx="60">
                  <c:v>1276</c:v>
                </c:pt>
                <c:pt idx="61">
                  <c:v>1276</c:v>
                </c:pt>
                <c:pt idx="62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3-4963-B5D4-C4640E582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99696"/>
        <c:axId val="126906896"/>
      </c:lineChart>
      <c:dateAx>
        <c:axId val="1268948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18896"/>
        <c:crosses val="autoZero"/>
        <c:auto val="0"/>
        <c:lblOffset val="100"/>
        <c:baseTimeUnit val="days"/>
        <c:majorUnit val="1"/>
        <c:majorTimeUnit val="months"/>
      </c:dateAx>
      <c:valAx>
        <c:axId val="12691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SCurve!$C$40</c:f>
              <c:strCache>
                <c:ptCount val="1"/>
                <c:pt idx="0">
                  <c:v>Daily Hours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94896"/>
        <c:crosses val="autoZero"/>
        <c:crossBetween val="between"/>
      </c:valAx>
      <c:valAx>
        <c:axId val="126906896"/>
        <c:scaling>
          <c:orientation val="minMax"/>
        </c:scaling>
        <c:delete val="0"/>
        <c:axPos val="r"/>
        <c:title>
          <c:tx>
            <c:strRef>
              <c:f>SCurve!$D$40</c:f>
              <c:strCache>
                <c:ptCount val="1"/>
                <c:pt idx="0">
                  <c:v>Cumulative Hours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99696"/>
        <c:crosses val="max"/>
        <c:crossBetween val="between"/>
      </c:valAx>
      <c:dateAx>
        <c:axId val="126899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906896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vs. Date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SCurve!$G$40</c:f>
              <c:strCache>
                <c:ptCount val="1"/>
                <c:pt idx="0">
                  <c:v>Daily Cost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SCurve!$F$41:$F$1223</c:f>
              <c:numCache>
                <c:formatCode>m/d/yyyy</c:formatCode>
                <c:ptCount val="1183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</c:numCache>
            </c:numRef>
          </c:cat>
          <c:val>
            <c:numRef>
              <c:f>SCurve!$G$41:$G$1223</c:f>
              <c:numCache>
                <c:formatCode>_("$"* #,##0_);_("$"* \(#,##0\);_("$"* "-"??_);_(@_)</c:formatCode>
                <c:ptCount val="1183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0</c:v>
                </c:pt>
                <c:pt idx="6">
                  <c:v>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0</c:v>
                </c:pt>
                <c:pt idx="13">
                  <c:v>0</c:v>
                </c:pt>
                <c:pt idx="14">
                  <c:v>1200</c:v>
                </c:pt>
                <c:pt idx="15">
                  <c:v>1200</c:v>
                </c:pt>
                <c:pt idx="16">
                  <c:v>1200</c:v>
                </c:pt>
                <c:pt idx="17">
                  <c:v>1200</c:v>
                </c:pt>
                <c:pt idx="18">
                  <c:v>1200</c:v>
                </c:pt>
                <c:pt idx="19">
                  <c:v>0</c:v>
                </c:pt>
                <c:pt idx="20">
                  <c:v>0</c:v>
                </c:pt>
                <c:pt idx="21">
                  <c:v>1800</c:v>
                </c:pt>
                <c:pt idx="22">
                  <c:v>1800</c:v>
                </c:pt>
                <c:pt idx="23">
                  <c:v>1800</c:v>
                </c:pt>
                <c:pt idx="24">
                  <c:v>1800</c:v>
                </c:pt>
                <c:pt idx="25">
                  <c:v>1800</c:v>
                </c:pt>
                <c:pt idx="26">
                  <c:v>0</c:v>
                </c:pt>
                <c:pt idx="27">
                  <c:v>0</c:v>
                </c:pt>
                <c:pt idx="28">
                  <c:v>1800</c:v>
                </c:pt>
                <c:pt idx="29">
                  <c:v>1800</c:v>
                </c:pt>
                <c:pt idx="30">
                  <c:v>1800</c:v>
                </c:pt>
                <c:pt idx="31">
                  <c:v>1800</c:v>
                </c:pt>
                <c:pt idx="32">
                  <c:v>1800</c:v>
                </c:pt>
                <c:pt idx="33">
                  <c:v>0</c:v>
                </c:pt>
                <c:pt idx="34">
                  <c:v>0</c:v>
                </c:pt>
                <c:pt idx="35">
                  <c:v>1392.8571428571429</c:v>
                </c:pt>
                <c:pt idx="36">
                  <c:v>1392.8571428571429</c:v>
                </c:pt>
                <c:pt idx="37">
                  <c:v>1392.8571428571429</c:v>
                </c:pt>
                <c:pt idx="38">
                  <c:v>1392.8571428571429</c:v>
                </c:pt>
                <c:pt idx="39">
                  <c:v>1392.8571428571429</c:v>
                </c:pt>
                <c:pt idx="40">
                  <c:v>0</c:v>
                </c:pt>
                <c:pt idx="41">
                  <c:v>0</c:v>
                </c:pt>
                <c:pt idx="42">
                  <c:v>642.85714285714289</c:v>
                </c:pt>
                <c:pt idx="43">
                  <c:v>642.85714285714289</c:v>
                </c:pt>
                <c:pt idx="44">
                  <c:v>0</c:v>
                </c:pt>
                <c:pt idx="45">
                  <c:v>642.85714285714289</c:v>
                </c:pt>
                <c:pt idx="46">
                  <c:v>642.85714285714289</c:v>
                </c:pt>
                <c:pt idx="47">
                  <c:v>0</c:v>
                </c:pt>
                <c:pt idx="48">
                  <c:v>0</c:v>
                </c:pt>
                <c:pt idx="49">
                  <c:v>642.85714285714289</c:v>
                </c:pt>
                <c:pt idx="50">
                  <c:v>642.85714285714289</c:v>
                </c:pt>
                <c:pt idx="51">
                  <c:v>642.85714285714289</c:v>
                </c:pt>
                <c:pt idx="52">
                  <c:v>642.85714285714289</c:v>
                </c:pt>
                <c:pt idx="53">
                  <c:v>642.85714285714289</c:v>
                </c:pt>
                <c:pt idx="54">
                  <c:v>0</c:v>
                </c:pt>
                <c:pt idx="55">
                  <c:v>0</c:v>
                </c:pt>
                <c:pt idx="56">
                  <c:v>800</c:v>
                </c:pt>
                <c:pt idx="57">
                  <c:v>800</c:v>
                </c:pt>
                <c:pt idx="58">
                  <c:v>800</c:v>
                </c:pt>
                <c:pt idx="59">
                  <c:v>800</c:v>
                </c:pt>
                <c:pt idx="60">
                  <c:v>800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E-459C-B55E-DDC9D8736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6894896"/>
        <c:axId val="126918896"/>
      </c:barChart>
      <c:lineChart>
        <c:grouping val="standard"/>
        <c:varyColors val="0"/>
        <c:ser>
          <c:idx val="1"/>
          <c:order val="1"/>
          <c:tx>
            <c:strRef>
              <c:f>SCurve!$H$40</c:f>
              <c:strCache>
                <c:ptCount val="1"/>
                <c:pt idx="0">
                  <c:v>Cumulative Cost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cat>
            <c:numRef>
              <c:f>SCurve!$F$41:$F$1223</c:f>
              <c:numCache>
                <c:formatCode>m/d/yyyy</c:formatCode>
                <c:ptCount val="1183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</c:numCache>
            </c:numRef>
          </c:cat>
          <c:val>
            <c:numRef>
              <c:f>SCurve!$H$41:$H$1223</c:f>
              <c:numCache>
                <c:formatCode>_("$"* #,##0_);_("$"* \(#,##0\);_("$"* "-"??_);_(@_)</c:formatCode>
                <c:ptCount val="1183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1450</c:v>
                </c:pt>
                <c:pt idx="8">
                  <c:v>1900</c:v>
                </c:pt>
                <c:pt idx="9">
                  <c:v>2350</c:v>
                </c:pt>
                <c:pt idx="10">
                  <c:v>2800</c:v>
                </c:pt>
                <c:pt idx="11">
                  <c:v>3250</c:v>
                </c:pt>
                <c:pt idx="12">
                  <c:v>3250</c:v>
                </c:pt>
                <c:pt idx="13">
                  <c:v>3250</c:v>
                </c:pt>
                <c:pt idx="14">
                  <c:v>4450</c:v>
                </c:pt>
                <c:pt idx="15">
                  <c:v>5650</c:v>
                </c:pt>
                <c:pt idx="16">
                  <c:v>6850</c:v>
                </c:pt>
                <c:pt idx="17">
                  <c:v>8050</c:v>
                </c:pt>
                <c:pt idx="18">
                  <c:v>9250</c:v>
                </c:pt>
                <c:pt idx="19">
                  <c:v>9250</c:v>
                </c:pt>
                <c:pt idx="20">
                  <c:v>9250</c:v>
                </c:pt>
                <c:pt idx="21">
                  <c:v>11050</c:v>
                </c:pt>
                <c:pt idx="22">
                  <c:v>12850</c:v>
                </c:pt>
                <c:pt idx="23">
                  <c:v>14650</c:v>
                </c:pt>
                <c:pt idx="24">
                  <c:v>16450</c:v>
                </c:pt>
                <c:pt idx="25">
                  <c:v>18250</c:v>
                </c:pt>
                <c:pt idx="26">
                  <c:v>18250</c:v>
                </c:pt>
                <c:pt idx="27">
                  <c:v>18250</c:v>
                </c:pt>
                <c:pt idx="28">
                  <c:v>20050</c:v>
                </c:pt>
                <c:pt idx="29">
                  <c:v>21850</c:v>
                </c:pt>
                <c:pt idx="30">
                  <c:v>23650</c:v>
                </c:pt>
                <c:pt idx="31">
                  <c:v>25450</c:v>
                </c:pt>
                <c:pt idx="32">
                  <c:v>27250</c:v>
                </c:pt>
                <c:pt idx="33">
                  <c:v>27250</c:v>
                </c:pt>
                <c:pt idx="34">
                  <c:v>27250</c:v>
                </c:pt>
                <c:pt idx="35">
                  <c:v>28642.857142857141</c:v>
                </c:pt>
                <c:pt idx="36">
                  <c:v>30035.714285714283</c:v>
                </c:pt>
                <c:pt idx="37">
                  <c:v>31428.571428571424</c:v>
                </c:pt>
                <c:pt idx="38">
                  <c:v>32821.428571428565</c:v>
                </c:pt>
                <c:pt idx="39">
                  <c:v>34214.28571428571</c:v>
                </c:pt>
                <c:pt idx="40">
                  <c:v>34214.28571428571</c:v>
                </c:pt>
                <c:pt idx="41">
                  <c:v>34214.28571428571</c:v>
                </c:pt>
                <c:pt idx="42">
                  <c:v>34857.142857142855</c:v>
                </c:pt>
                <c:pt idx="43">
                  <c:v>35500</c:v>
                </c:pt>
                <c:pt idx="44">
                  <c:v>35500</c:v>
                </c:pt>
                <c:pt idx="45">
                  <c:v>36142.857142857145</c:v>
                </c:pt>
                <c:pt idx="46">
                  <c:v>36785.71428571429</c:v>
                </c:pt>
                <c:pt idx="47">
                  <c:v>36785.71428571429</c:v>
                </c:pt>
                <c:pt idx="48">
                  <c:v>36785.71428571429</c:v>
                </c:pt>
                <c:pt idx="49">
                  <c:v>37428.571428571435</c:v>
                </c:pt>
                <c:pt idx="50">
                  <c:v>38071.42857142858</c:v>
                </c:pt>
                <c:pt idx="51">
                  <c:v>38714.285714285725</c:v>
                </c:pt>
                <c:pt idx="52">
                  <c:v>39357.14285714287</c:v>
                </c:pt>
                <c:pt idx="53">
                  <c:v>40000.000000000015</c:v>
                </c:pt>
                <c:pt idx="54">
                  <c:v>40000.000000000015</c:v>
                </c:pt>
                <c:pt idx="55">
                  <c:v>40000.000000000015</c:v>
                </c:pt>
                <c:pt idx="56">
                  <c:v>40800.000000000015</c:v>
                </c:pt>
                <c:pt idx="57">
                  <c:v>41600.000000000015</c:v>
                </c:pt>
                <c:pt idx="58">
                  <c:v>42400.000000000015</c:v>
                </c:pt>
                <c:pt idx="59">
                  <c:v>43200.000000000015</c:v>
                </c:pt>
                <c:pt idx="60">
                  <c:v>44000.000000000015</c:v>
                </c:pt>
                <c:pt idx="61">
                  <c:v>44000.000000000015</c:v>
                </c:pt>
                <c:pt idx="62">
                  <c:v>44000.000000000015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E-459C-B55E-DDC9D8736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99696"/>
        <c:axId val="126906896"/>
      </c:lineChart>
      <c:dateAx>
        <c:axId val="1268948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18896"/>
        <c:crosses val="autoZero"/>
        <c:auto val="0"/>
        <c:lblOffset val="100"/>
        <c:baseTimeUnit val="days"/>
        <c:majorUnit val="1"/>
        <c:majorTimeUnit val="months"/>
      </c:dateAx>
      <c:valAx>
        <c:axId val="12691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SCurve!$G$40</c:f>
              <c:strCache>
                <c:ptCount val="1"/>
                <c:pt idx="0">
                  <c:v>Daily Cost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accen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94896"/>
        <c:crosses val="autoZero"/>
        <c:crossBetween val="between"/>
      </c:valAx>
      <c:valAx>
        <c:axId val="126906896"/>
        <c:scaling>
          <c:orientation val="minMax"/>
        </c:scaling>
        <c:delete val="0"/>
        <c:axPos val="r"/>
        <c:title>
          <c:tx>
            <c:strRef>
              <c:f>SCurve!$H$40</c:f>
              <c:strCache>
                <c:ptCount val="1"/>
                <c:pt idx="0">
                  <c:v>Cumulative Cost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accent3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99696"/>
        <c:crosses val="max"/>
        <c:crossBetween val="between"/>
      </c:valAx>
      <c:dateAx>
        <c:axId val="126899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906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Complete vs. Date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SCurve!$K$40</c:f>
              <c:strCache>
                <c:ptCount val="1"/>
                <c:pt idx="0">
                  <c:v>Daily Hours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SCurve!$J$41:$J$1223</c:f>
              <c:numCache>
                <c:formatCode>m/d/yyyy</c:formatCode>
                <c:ptCount val="1183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</c:numCache>
            </c:numRef>
          </c:cat>
          <c:val>
            <c:numRef>
              <c:f>SCurve!$K$41:$K$1223</c:f>
              <c:numCache>
                <c:formatCode>General</c:formatCode>
                <c:ptCount val="1183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32</c:v>
                </c:pt>
                <c:pt idx="18">
                  <c:v>32</c:v>
                </c:pt>
                <c:pt idx="19">
                  <c:v>0</c:v>
                </c:pt>
                <c:pt idx="20">
                  <c:v>0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0</c:v>
                </c:pt>
                <c:pt idx="27">
                  <c:v>0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48</c:v>
                </c:pt>
                <c:pt idx="33">
                  <c:v>0</c:v>
                </c:pt>
                <c:pt idx="34">
                  <c:v>0</c:v>
                </c:pt>
                <c:pt idx="35">
                  <c:v>44</c:v>
                </c:pt>
                <c:pt idx="36">
                  <c:v>44</c:v>
                </c:pt>
                <c:pt idx="37">
                  <c:v>44</c:v>
                </c:pt>
                <c:pt idx="38">
                  <c:v>44</c:v>
                </c:pt>
                <c:pt idx="39">
                  <c:v>44</c:v>
                </c:pt>
                <c:pt idx="40">
                  <c:v>0</c:v>
                </c:pt>
                <c:pt idx="41">
                  <c:v>0</c:v>
                </c:pt>
                <c:pt idx="42">
                  <c:v>24</c:v>
                </c:pt>
                <c:pt idx="43">
                  <c:v>24</c:v>
                </c:pt>
                <c:pt idx="44">
                  <c:v>0</c:v>
                </c:pt>
                <c:pt idx="45">
                  <c:v>24</c:v>
                </c:pt>
                <c:pt idx="46">
                  <c:v>24</c:v>
                </c:pt>
                <c:pt idx="47">
                  <c:v>0</c:v>
                </c:pt>
                <c:pt idx="48">
                  <c:v>0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0</c:v>
                </c:pt>
                <c:pt idx="55">
                  <c:v>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2-48D8-A80F-A319E235D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6894896"/>
        <c:axId val="126918896"/>
      </c:barChart>
      <c:lineChart>
        <c:grouping val="standard"/>
        <c:varyColors val="0"/>
        <c:ser>
          <c:idx val="1"/>
          <c:order val="1"/>
          <c:tx>
            <c:strRef>
              <c:f>SCurve!$L$40</c:f>
              <c:strCache>
                <c:ptCount val="1"/>
                <c:pt idx="0">
                  <c:v>% Complete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SCurve!$J$41:$J$1223</c:f>
              <c:numCache>
                <c:formatCode>m/d/yyyy</c:formatCode>
                <c:ptCount val="1183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</c:numCache>
            </c:numRef>
          </c:cat>
          <c:val>
            <c:numRef>
              <c:f>SCurve!$L$41:$L$1223</c:f>
              <c:numCache>
                <c:formatCode>0%</c:formatCode>
                <c:ptCount val="1183"/>
                <c:pt idx="0">
                  <c:v>6.269592476489028E-3</c:v>
                </c:pt>
                <c:pt idx="1">
                  <c:v>1.2539184952978056E-2</c:v>
                </c:pt>
                <c:pt idx="2">
                  <c:v>1.8808777429467086E-2</c:v>
                </c:pt>
                <c:pt idx="3">
                  <c:v>2.5078369905956112E-2</c:v>
                </c:pt>
                <c:pt idx="4">
                  <c:v>3.1347962382445138E-2</c:v>
                </c:pt>
                <c:pt idx="5">
                  <c:v>3.1347962382445138E-2</c:v>
                </c:pt>
                <c:pt idx="6">
                  <c:v>3.1347962382445138E-2</c:v>
                </c:pt>
                <c:pt idx="7">
                  <c:v>4.0752351097178681E-2</c:v>
                </c:pt>
                <c:pt idx="8">
                  <c:v>5.0156739811912224E-2</c:v>
                </c:pt>
                <c:pt idx="9">
                  <c:v>5.9561128526645767E-2</c:v>
                </c:pt>
                <c:pt idx="10">
                  <c:v>6.8965517241379309E-2</c:v>
                </c:pt>
                <c:pt idx="11">
                  <c:v>7.8369905956112859E-2</c:v>
                </c:pt>
                <c:pt idx="12">
                  <c:v>7.8369905956112859E-2</c:v>
                </c:pt>
                <c:pt idx="13">
                  <c:v>7.8369905956112859E-2</c:v>
                </c:pt>
                <c:pt idx="14">
                  <c:v>0.10344827586206896</c:v>
                </c:pt>
                <c:pt idx="15">
                  <c:v>0.12852664576802508</c:v>
                </c:pt>
                <c:pt idx="16">
                  <c:v>0.15360501567398119</c:v>
                </c:pt>
                <c:pt idx="17">
                  <c:v>0.17868338557993729</c:v>
                </c:pt>
                <c:pt idx="18">
                  <c:v>0.20376175548589343</c:v>
                </c:pt>
                <c:pt idx="19">
                  <c:v>0.20376175548589343</c:v>
                </c:pt>
                <c:pt idx="20">
                  <c:v>0.20376175548589343</c:v>
                </c:pt>
                <c:pt idx="21">
                  <c:v>0.2413793103448276</c:v>
                </c:pt>
                <c:pt idx="22">
                  <c:v>0.27899686520376177</c:v>
                </c:pt>
                <c:pt idx="23">
                  <c:v>0.31661442006269591</c:v>
                </c:pt>
                <c:pt idx="24">
                  <c:v>0.35423197492163011</c:v>
                </c:pt>
                <c:pt idx="25">
                  <c:v>0.39184952978056425</c:v>
                </c:pt>
                <c:pt idx="26">
                  <c:v>0.39184952978056425</c:v>
                </c:pt>
                <c:pt idx="27">
                  <c:v>0.39184952978056425</c:v>
                </c:pt>
                <c:pt idx="28">
                  <c:v>0.42946708463949845</c:v>
                </c:pt>
                <c:pt idx="29">
                  <c:v>0.4670846394984326</c:v>
                </c:pt>
                <c:pt idx="30">
                  <c:v>0.50470219435736674</c:v>
                </c:pt>
                <c:pt idx="31">
                  <c:v>0.54231974921630099</c:v>
                </c:pt>
                <c:pt idx="32">
                  <c:v>0.57993730407523514</c:v>
                </c:pt>
                <c:pt idx="33">
                  <c:v>0.57993730407523514</c:v>
                </c:pt>
                <c:pt idx="34">
                  <c:v>0.57993730407523514</c:v>
                </c:pt>
                <c:pt idx="35">
                  <c:v>0.61442006269592475</c:v>
                </c:pt>
                <c:pt idx="36">
                  <c:v>0.64890282131661448</c:v>
                </c:pt>
                <c:pt idx="37">
                  <c:v>0.68338557993730409</c:v>
                </c:pt>
                <c:pt idx="38">
                  <c:v>0.7178683385579937</c:v>
                </c:pt>
                <c:pt idx="39">
                  <c:v>0.75235109717868343</c:v>
                </c:pt>
                <c:pt idx="40">
                  <c:v>0.75235109717868343</c:v>
                </c:pt>
                <c:pt idx="41">
                  <c:v>0.75235109717868343</c:v>
                </c:pt>
                <c:pt idx="42">
                  <c:v>0.7711598746081505</c:v>
                </c:pt>
                <c:pt idx="43">
                  <c:v>0.78996865203761757</c:v>
                </c:pt>
                <c:pt idx="44">
                  <c:v>0.78996865203761757</c:v>
                </c:pt>
                <c:pt idx="45">
                  <c:v>0.80877742946708464</c:v>
                </c:pt>
                <c:pt idx="46">
                  <c:v>0.82758620689655171</c:v>
                </c:pt>
                <c:pt idx="47">
                  <c:v>0.82758620689655171</c:v>
                </c:pt>
                <c:pt idx="48">
                  <c:v>0.82758620689655171</c:v>
                </c:pt>
                <c:pt idx="49">
                  <c:v>0.84639498432601878</c:v>
                </c:pt>
                <c:pt idx="50">
                  <c:v>0.86520376175548586</c:v>
                </c:pt>
                <c:pt idx="51">
                  <c:v>0.88401253918495293</c:v>
                </c:pt>
                <c:pt idx="52">
                  <c:v>0.90282131661442011</c:v>
                </c:pt>
                <c:pt idx="53">
                  <c:v>0.92163009404388718</c:v>
                </c:pt>
                <c:pt idx="54">
                  <c:v>0.92163009404388718</c:v>
                </c:pt>
                <c:pt idx="55">
                  <c:v>0.92163009404388718</c:v>
                </c:pt>
                <c:pt idx="56">
                  <c:v>0.93730407523510972</c:v>
                </c:pt>
                <c:pt idx="57">
                  <c:v>0.95297805642633227</c:v>
                </c:pt>
                <c:pt idx="58">
                  <c:v>0.96865203761755481</c:v>
                </c:pt>
                <c:pt idx="59">
                  <c:v>0.98432601880877746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2-48D8-A80F-A319E235D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99696"/>
        <c:axId val="126906896"/>
      </c:lineChart>
      <c:dateAx>
        <c:axId val="1268948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18896"/>
        <c:crosses val="autoZero"/>
        <c:auto val="0"/>
        <c:lblOffset val="100"/>
        <c:baseTimeUnit val="days"/>
        <c:majorUnit val="1"/>
        <c:majorTimeUnit val="months"/>
      </c:dateAx>
      <c:valAx>
        <c:axId val="12691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SCurve!$K$40</c:f>
              <c:strCache>
                <c:ptCount val="1"/>
                <c:pt idx="0">
                  <c:v>Daily Hours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94896"/>
        <c:crosses val="autoZero"/>
        <c:crossBetween val="between"/>
      </c:valAx>
      <c:valAx>
        <c:axId val="126906896"/>
        <c:scaling>
          <c:orientation val="minMax"/>
        </c:scaling>
        <c:delete val="0"/>
        <c:axPos val="r"/>
        <c:title>
          <c:tx>
            <c:strRef>
              <c:f>SCurve!$L$40</c:f>
              <c:strCache>
                <c:ptCount val="1"/>
                <c:pt idx="0">
                  <c:v>% Complete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99696"/>
        <c:crosses val="max"/>
        <c:crossBetween val="between"/>
      </c:valAx>
      <c:dateAx>
        <c:axId val="126899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906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9</xdr:col>
      <xdr:colOff>0</xdr:colOff>
      <xdr:row>66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9155D1-B6FA-3C2D-D3EC-F4552FC18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68</xdr:row>
      <xdr:rowOff>0</xdr:rowOff>
    </xdr:from>
    <xdr:to>
      <xdr:col>13</xdr:col>
      <xdr:colOff>171450</xdr:colOff>
      <xdr:row>90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A1EDDA-4F39-4215-9A5D-4C922512A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92</xdr:row>
      <xdr:rowOff>0</xdr:rowOff>
    </xdr:from>
    <xdr:to>
      <xdr:col>17</xdr:col>
      <xdr:colOff>514350</xdr:colOff>
      <xdr:row>114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2D9150E-C70B-4092-A288-857721D33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6F2FDB-98C0-4D48-BAB9-57ECB9E80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Vertex42 - PersonalPlanner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99" row="6">
    <wetp:webextensionref xmlns:r="http://schemas.openxmlformats.org/officeDocument/2006/relationships" r:id="rId1"/>
  </wetp:taskpane>
  <wetp:taskpane dockstate="right" visibility="0" width="939" row="6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FCC87323-E7AD-4742-8CF2-263D8D9148CF}">
  <we:reference id="wa104380862" version="1.5.0.0" store="en-U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4D0630AA-52DE-41CA-84FA-C86B08182106}">
  <we:reference id="wa200003696" version="1.3.0.0" store="en-US" storeType="OMEX"/>
  <we:alternateReferences>
    <we:reference id="WA200003696" version="1.3.0.0" store="" storeType="OMEX"/>
  </we:alternateReferences>
  <we:properties>
    <we:property name="projectV0_1-56c6e055-265e-4713-816e-a646dbb708de" value="{&quot;kind&quot;:&quot;AFEJSONBlobNode&quot;,&quot;id&quot;:&quot;{214B541F-8588-4834-82FB-FF65CCD4036E}&quot;}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lambda/scurve.html" TargetMode="External"/><Relationship Id="rId1" Type="http://schemas.openxmlformats.org/officeDocument/2006/relationships/hyperlink" Target="https://www.vertex42.com/lambda/scurve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s-curv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0F561-3012-4562-8B8C-0948D9AB1586}">
  <dimension ref="A1:M973"/>
  <sheetViews>
    <sheetView showGridLines="0" tabSelected="1" workbookViewId="0"/>
  </sheetViews>
  <sheetFormatPr defaultRowHeight="15" x14ac:dyDescent="0.2"/>
  <cols>
    <col min="1" max="1" width="4.5" style="10" customWidth="1"/>
    <col min="2" max="11" width="11.125" style="2" customWidth="1"/>
    <col min="12" max="13" width="10" style="2" bestFit="1" customWidth="1"/>
    <col min="14" max="15" width="9" style="2"/>
    <col min="16" max="16" width="13" style="2" bestFit="1" customWidth="1"/>
    <col min="17" max="16384" width="9" style="2"/>
  </cols>
  <sheetData>
    <row r="1" spans="1:11" ht="36.950000000000003" customHeight="1" x14ac:dyDescent="0.2">
      <c r="A1" s="11"/>
      <c r="B1" s="1" t="s">
        <v>2</v>
      </c>
      <c r="C1" s="1"/>
      <c r="D1" s="1"/>
      <c r="E1" s="1"/>
      <c r="F1" s="1"/>
      <c r="G1" s="1"/>
      <c r="H1" s="1"/>
      <c r="I1" s="15" t="e" vm="1">
        <v>#VALUE!</v>
      </c>
      <c r="J1" s="15"/>
    </row>
    <row r="2" spans="1:11" ht="18" customHeight="1" x14ac:dyDescent="0.2">
      <c r="B2" s="8" t="s">
        <v>3</v>
      </c>
      <c r="J2" s="9" t="s">
        <v>0</v>
      </c>
    </row>
    <row r="3" spans="1:11" ht="18" customHeight="1" x14ac:dyDescent="0.2"/>
    <row r="4" spans="1:11" ht="18" customHeight="1" x14ac:dyDescent="0.2">
      <c r="B4" s="4" t="s">
        <v>14</v>
      </c>
    </row>
    <row r="5" spans="1:11" ht="18" customHeight="1" x14ac:dyDescent="0.2">
      <c r="B5" s="16" t="s">
        <v>13</v>
      </c>
      <c r="C5" s="16"/>
      <c r="D5" s="16"/>
      <c r="E5" s="16"/>
      <c r="F5" s="16"/>
      <c r="G5" s="16"/>
      <c r="H5" s="16"/>
      <c r="I5" s="16"/>
      <c r="J5" s="16"/>
    </row>
    <row r="6" spans="1:11" ht="18" customHeight="1" x14ac:dyDescent="0.2">
      <c r="B6" s="16"/>
      <c r="C6" s="16"/>
      <c r="D6" s="16"/>
      <c r="E6" s="16"/>
      <c r="F6" s="16"/>
      <c r="G6" s="16"/>
      <c r="H6" s="16"/>
      <c r="I6" s="16"/>
      <c r="J6" s="16"/>
    </row>
    <row r="8" spans="1:11" ht="18" customHeight="1" x14ac:dyDescent="0.2">
      <c r="A8" s="13"/>
      <c r="B8" s="14" t="s">
        <v>1</v>
      </c>
      <c r="C8"/>
      <c r="D8"/>
    </row>
    <row r="9" spans="1:11" x14ac:dyDescent="0.2">
      <c r="A9" s="13"/>
      <c r="B9" s="32" t="s">
        <v>15</v>
      </c>
      <c r="C9" s="5" t="str" cm="1">
        <f t="array" ref="C9">IFERROR(L_SCURVE(),"Ctrl+c")</f>
        <v>Ctrl+c</v>
      </c>
      <c r="D9" s="3" t="s">
        <v>29</v>
      </c>
      <c r="F9" s="7"/>
      <c r="H9" s="7"/>
      <c r="I9" s="7"/>
      <c r="J9" s="7"/>
      <c r="K9" s="7"/>
    </row>
    <row r="11" spans="1:11" x14ac:dyDescent="0.2">
      <c r="B11" s="14" t="s">
        <v>25</v>
      </c>
    </row>
    <row r="12" spans="1:11" ht="18" customHeight="1" x14ac:dyDescent="0.2">
      <c r="B12" s="16" t="s">
        <v>28</v>
      </c>
      <c r="C12" s="16"/>
      <c r="D12" s="16"/>
      <c r="E12" s="16"/>
      <c r="F12" s="16"/>
      <c r="G12" s="16"/>
      <c r="H12" s="16"/>
      <c r="I12" s="16"/>
      <c r="J12" s="16"/>
    </row>
    <row r="13" spans="1:11" ht="18" customHeight="1" x14ac:dyDescent="0.2">
      <c r="B13" s="16"/>
      <c r="C13" s="16"/>
      <c r="D13" s="16"/>
      <c r="E13" s="16"/>
      <c r="F13" s="16"/>
      <c r="G13" s="16"/>
      <c r="H13" s="16"/>
      <c r="I13" s="16"/>
      <c r="J13" s="16"/>
    </row>
    <row r="14" spans="1:11" ht="18" customHeight="1" x14ac:dyDescent="0.2">
      <c r="B14" s="16"/>
      <c r="C14" s="16"/>
      <c r="D14" s="16"/>
      <c r="E14" s="16"/>
      <c r="F14" s="16"/>
      <c r="G14" s="16"/>
      <c r="H14" s="16"/>
      <c r="I14" s="16"/>
      <c r="J14" s="16"/>
    </row>
    <row r="16" spans="1:11" x14ac:dyDescent="0.2">
      <c r="B16" s="12" t="s">
        <v>16</v>
      </c>
      <c r="C16" s="7"/>
      <c r="D16" s="7"/>
      <c r="E16" s="7"/>
    </row>
    <row r="17" spans="2:6" x14ac:dyDescent="0.2">
      <c r="B17" s="12"/>
      <c r="C17" s="7"/>
      <c r="D17" s="7"/>
      <c r="E17" s="7"/>
    </row>
    <row r="18" spans="2:6" x14ac:dyDescent="0.2">
      <c r="B18" s="33" t="s">
        <v>17</v>
      </c>
      <c r="C18" s="33" t="s">
        <v>18</v>
      </c>
      <c r="D18" s="33" t="s">
        <v>19</v>
      </c>
      <c r="E18" s="33" t="s">
        <v>27</v>
      </c>
    </row>
    <row r="19" spans="2:6" x14ac:dyDescent="0.2">
      <c r="B19" s="34">
        <v>45292</v>
      </c>
      <c r="C19" s="34">
        <v>45296</v>
      </c>
      <c r="D19" s="6">
        <v>8</v>
      </c>
      <c r="E19" s="35">
        <v>1000</v>
      </c>
    </row>
    <row r="20" spans="2:6" x14ac:dyDescent="0.2">
      <c r="B20" s="34">
        <f>C19+1</f>
        <v>45297</v>
      </c>
      <c r="C20" s="34">
        <f>B20+14</f>
        <v>45311</v>
      </c>
      <c r="D20" s="6">
        <v>12</v>
      </c>
      <c r="E20" s="35">
        <v>4500</v>
      </c>
    </row>
    <row r="21" spans="2:6" x14ac:dyDescent="0.2">
      <c r="B21" s="34">
        <f>B20+7</f>
        <v>45304</v>
      </c>
      <c r="C21" s="34">
        <f>B21+14</f>
        <v>45318</v>
      </c>
      <c r="D21" s="6">
        <v>20</v>
      </c>
      <c r="E21" s="35">
        <v>7500</v>
      </c>
    </row>
    <row r="22" spans="2:6" x14ac:dyDescent="0.2">
      <c r="B22" s="34">
        <f>B21+7</f>
        <v>45311</v>
      </c>
      <c r="C22" s="34">
        <f>B22+14</f>
        <v>45325</v>
      </c>
      <c r="D22" s="6">
        <v>28</v>
      </c>
      <c r="E22" s="35">
        <v>10500</v>
      </c>
    </row>
    <row r="23" spans="2:6" x14ac:dyDescent="0.2">
      <c r="B23" s="34">
        <f>B22+7</f>
        <v>45318</v>
      </c>
      <c r="C23" s="34">
        <f>B23+14</f>
        <v>45332</v>
      </c>
      <c r="D23" s="6">
        <v>20</v>
      </c>
      <c r="E23" s="35">
        <v>7500</v>
      </c>
    </row>
    <row r="24" spans="2:6" x14ac:dyDescent="0.2">
      <c r="B24" s="34">
        <f>B23+7</f>
        <v>45325</v>
      </c>
      <c r="C24" s="34">
        <f>B24+21</f>
        <v>45346</v>
      </c>
      <c r="D24" s="6">
        <v>24</v>
      </c>
      <c r="E24" s="35">
        <v>9000</v>
      </c>
    </row>
    <row r="25" spans="2:6" x14ac:dyDescent="0.2">
      <c r="B25" s="34">
        <f>C24+1</f>
        <v>45347</v>
      </c>
      <c r="C25" s="34">
        <f>B25+7</f>
        <v>45354</v>
      </c>
      <c r="D25" s="6">
        <v>20</v>
      </c>
      <c r="E25" s="35">
        <v>4000</v>
      </c>
    </row>
    <row r="26" spans="2:6" x14ac:dyDescent="0.2">
      <c r="B26" s="34"/>
      <c r="C26" s="34"/>
      <c r="D26" s="6"/>
      <c r="E26" s="35"/>
      <c r="F26" s="43" t="s">
        <v>26</v>
      </c>
    </row>
    <row r="28" spans="2:6" x14ac:dyDescent="0.2">
      <c r="B28" s="33" t="s">
        <v>30</v>
      </c>
    </row>
    <row r="29" spans="2:6" x14ac:dyDescent="0.2">
      <c r="B29" s="6" t="s">
        <v>31</v>
      </c>
      <c r="C29" s="43" t="s">
        <v>32</v>
      </c>
    </row>
    <row r="31" spans="2:6" x14ac:dyDescent="0.2">
      <c r="B31" s="33" t="s">
        <v>33</v>
      </c>
    </row>
    <row r="32" spans="2:6" x14ac:dyDescent="0.2">
      <c r="B32" s="34">
        <v>1</v>
      </c>
      <c r="C32" s="43" t="s">
        <v>34</v>
      </c>
    </row>
    <row r="33" spans="2:12" x14ac:dyDescent="0.2">
      <c r="B33" s="34">
        <v>45336</v>
      </c>
    </row>
    <row r="34" spans="2:12" x14ac:dyDescent="0.2">
      <c r="B34" s="34"/>
    </row>
    <row r="35" spans="2:12" x14ac:dyDescent="0.2">
      <c r="B35" s="34"/>
    </row>
    <row r="36" spans="2:12" x14ac:dyDescent="0.2">
      <c r="B36" s="34"/>
      <c r="C36" s="43" t="s">
        <v>26</v>
      </c>
    </row>
    <row r="38" spans="2:12" x14ac:dyDescent="0.2">
      <c r="B38" s="12" t="s">
        <v>35</v>
      </c>
      <c r="C38" s="7"/>
      <c r="D38" s="7"/>
      <c r="E38" s="7"/>
    </row>
    <row r="39" spans="2:12" x14ac:dyDescent="0.2">
      <c r="B39" s="12"/>
      <c r="C39" s="7"/>
      <c r="D39" s="7"/>
      <c r="E39" s="7"/>
    </row>
    <row r="40" spans="2:12" ht="25.5" x14ac:dyDescent="0.2">
      <c r="B40" s="39" t="s">
        <v>20</v>
      </c>
      <c r="C40" s="39" t="s">
        <v>19</v>
      </c>
      <c r="D40" s="39" t="s">
        <v>21</v>
      </c>
      <c r="E40" s="40"/>
      <c r="F40" s="39" t="s">
        <v>20</v>
      </c>
      <c r="G40" s="39" t="s">
        <v>22</v>
      </c>
      <c r="H40" s="39" t="s">
        <v>23</v>
      </c>
      <c r="I40" s="41"/>
      <c r="J40" s="39" t="s">
        <v>20</v>
      </c>
      <c r="K40" s="39" t="s">
        <v>19</v>
      </c>
      <c r="L40" s="39" t="s">
        <v>24</v>
      </c>
    </row>
    <row r="41" spans="2:12" x14ac:dyDescent="0.2">
      <c r="B41" s="42" cm="1">
        <f t="array" ref="B41:D103">L_SCURVE(B19:B26,C19:C26,D19:D26,TRUE,B29,B32:B36)</f>
        <v>45292</v>
      </c>
      <c r="C41" s="2">
        <v>8</v>
      </c>
      <c r="D41" s="2">
        <v>8</v>
      </c>
      <c r="F41" s="42" cm="1">
        <f t="array" ref="F41:H103">L_SCURVE(B19:B26,C19:C26,E19:E26,FALSE,B29,B32:B36)</f>
        <v>45292</v>
      </c>
      <c r="G41" s="37">
        <v>200</v>
      </c>
      <c r="H41" s="37">
        <v>200</v>
      </c>
      <c r="I41"/>
      <c r="J41" s="42" cm="1">
        <f t="array" ref="J41:L103">L_SCURVE(B19:B26,C19:C26,D19:D26,TRUE,B29,B32:B36,TRUE)</f>
        <v>45292</v>
      </c>
      <c r="K41" s="2">
        <v>8</v>
      </c>
      <c r="L41" s="38">
        <v>6.269592476489028E-3</v>
      </c>
    </row>
    <row r="42" spans="2:12" x14ac:dyDescent="0.2">
      <c r="B42" s="36">
        <v>45293</v>
      </c>
      <c r="C42" s="2">
        <v>8</v>
      </c>
      <c r="D42" s="2">
        <v>16</v>
      </c>
      <c r="F42" s="36">
        <v>45293</v>
      </c>
      <c r="G42" s="37">
        <v>200</v>
      </c>
      <c r="H42" s="37">
        <v>400</v>
      </c>
      <c r="I42"/>
      <c r="J42" s="36">
        <v>45293</v>
      </c>
      <c r="K42" s="2">
        <v>8</v>
      </c>
      <c r="L42" s="38">
        <v>1.2539184952978056E-2</v>
      </c>
    </row>
    <row r="43" spans="2:12" x14ac:dyDescent="0.2">
      <c r="B43" s="36">
        <v>45294</v>
      </c>
      <c r="C43" s="2">
        <v>8</v>
      </c>
      <c r="D43" s="2">
        <v>24</v>
      </c>
      <c r="F43" s="36">
        <v>45294</v>
      </c>
      <c r="G43" s="37">
        <v>200</v>
      </c>
      <c r="H43" s="37">
        <v>600</v>
      </c>
      <c r="I43"/>
      <c r="J43" s="36">
        <v>45294</v>
      </c>
      <c r="K43" s="2">
        <v>8</v>
      </c>
      <c r="L43" s="38">
        <v>1.8808777429467086E-2</v>
      </c>
    </row>
    <row r="44" spans="2:12" x14ac:dyDescent="0.2">
      <c r="B44" s="36">
        <v>45295</v>
      </c>
      <c r="C44" s="2">
        <v>8</v>
      </c>
      <c r="D44" s="2">
        <v>32</v>
      </c>
      <c r="F44" s="36">
        <v>45295</v>
      </c>
      <c r="G44" s="37">
        <v>200</v>
      </c>
      <c r="H44" s="37">
        <v>800</v>
      </c>
      <c r="I44"/>
      <c r="J44" s="36">
        <v>45295</v>
      </c>
      <c r="K44" s="2">
        <v>8</v>
      </c>
      <c r="L44" s="38">
        <v>2.5078369905956112E-2</v>
      </c>
    </row>
    <row r="45" spans="2:12" x14ac:dyDescent="0.2">
      <c r="B45" s="36">
        <v>45296</v>
      </c>
      <c r="C45" s="2">
        <v>8</v>
      </c>
      <c r="D45" s="2">
        <v>40</v>
      </c>
      <c r="F45" s="36">
        <v>45296</v>
      </c>
      <c r="G45" s="37">
        <v>200</v>
      </c>
      <c r="H45" s="37">
        <v>1000</v>
      </c>
      <c r="I45"/>
      <c r="J45" s="36">
        <v>45296</v>
      </c>
      <c r="K45" s="2">
        <v>8</v>
      </c>
      <c r="L45" s="38">
        <v>3.1347962382445138E-2</v>
      </c>
    </row>
    <row r="46" spans="2:12" x14ac:dyDescent="0.2">
      <c r="B46" s="36">
        <v>45297</v>
      </c>
      <c r="C46" s="2">
        <v>0</v>
      </c>
      <c r="D46" s="2">
        <v>40</v>
      </c>
      <c r="F46" s="36">
        <v>45297</v>
      </c>
      <c r="G46" s="37">
        <v>0</v>
      </c>
      <c r="H46" s="37">
        <v>1000</v>
      </c>
      <c r="I46"/>
      <c r="J46" s="36">
        <v>45297</v>
      </c>
      <c r="K46" s="2">
        <v>0</v>
      </c>
      <c r="L46" s="38">
        <v>3.1347962382445138E-2</v>
      </c>
    </row>
    <row r="47" spans="2:12" x14ac:dyDescent="0.2">
      <c r="B47" s="36">
        <v>45298</v>
      </c>
      <c r="C47" s="2">
        <v>0</v>
      </c>
      <c r="D47" s="2">
        <v>40</v>
      </c>
      <c r="F47" s="36">
        <v>45298</v>
      </c>
      <c r="G47" s="37">
        <v>0</v>
      </c>
      <c r="H47" s="37">
        <v>1000</v>
      </c>
      <c r="I47"/>
      <c r="J47" s="36">
        <v>45298</v>
      </c>
      <c r="K47" s="2">
        <v>0</v>
      </c>
      <c r="L47" s="38">
        <v>3.1347962382445138E-2</v>
      </c>
    </row>
    <row r="48" spans="2:12" x14ac:dyDescent="0.2">
      <c r="B48" s="36">
        <v>45299</v>
      </c>
      <c r="C48" s="2">
        <v>12</v>
      </c>
      <c r="D48" s="2">
        <v>52</v>
      </c>
      <c r="F48" s="36">
        <v>45299</v>
      </c>
      <c r="G48" s="37">
        <v>450</v>
      </c>
      <c r="H48" s="37">
        <v>1450</v>
      </c>
      <c r="I48"/>
      <c r="J48" s="36">
        <v>45299</v>
      </c>
      <c r="K48" s="2">
        <v>12</v>
      </c>
      <c r="L48" s="38">
        <v>4.0752351097178681E-2</v>
      </c>
    </row>
    <row r="49" spans="2:12" x14ac:dyDescent="0.2">
      <c r="B49" s="36">
        <v>45300</v>
      </c>
      <c r="C49" s="2">
        <v>12</v>
      </c>
      <c r="D49" s="2">
        <v>64</v>
      </c>
      <c r="F49" s="36">
        <v>45300</v>
      </c>
      <c r="G49" s="37">
        <v>450</v>
      </c>
      <c r="H49" s="37">
        <v>1900</v>
      </c>
      <c r="I49"/>
      <c r="J49" s="36">
        <v>45300</v>
      </c>
      <c r="K49" s="2">
        <v>12</v>
      </c>
      <c r="L49" s="38">
        <v>5.0156739811912224E-2</v>
      </c>
    </row>
    <row r="50" spans="2:12" x14ac:dyDescent="0.2">
      <c r="B50" s="36">
        <v>45301</v>
      </c>
      <c r="C50" s="2">
        <v>12</v>
      </c>
      <c r="D50" s="2">
        <v>76</v>
      </c>
      <c r="F50" s="36">
        <v>45301</v>
      </c>
      <c r="G50" s="37">
        <v>450</v>
      </c>
      <c r="H50" s="37">
        <v>2350</v>
      </c>
      <c r="I50"/>
      <c r="J50" s="36">
        <v>45301</v>
      </c>
      <c r="K50" s="2">
        <v>12</v>
      </c>
      <c r="L50" s="38">
        <v>5.9561128526645767E-2</v>
      </c>
    </row>
    <row r="51" spans="2:12" x14ac:dyDescent="0.2">
      <c r="B51" s="36">
        <v>45302</v>
      </c>
      <c r="C51" s="2">
        <v>12</v>
      </c>
      <c r="D51" s="2">
        <v>88</v>
      </c>
      <c r="F51" s="36">
        <v>45302</v>
      </c>
      <c r="G51" s="37">
        <v>450</v>
      </c>
      <c r="H51" s="37">
        <v>2800</v>
      </c>
      <c r="I51"/>
      <c r="J51" s="36">
        <v>45302</v>
      </c>
      <c r="K51" s="2">
        <v>12</v>
      </c>
      <c r="L51" s="38">
        <v>6.8965517241379309E-2</v>
      </c>
    </row>
    <row r="52" spans="2:12" x14ac:dyDescent="0.2">
      <c r="B52" s="36">
        <v>45303</v>
      </c>
      <c r="C52" s="2">
        <v>12</v>
      </c>
      <c r="D52" s="2">
        <v>100</v>
      </c>
      <c r="F52" s="36">
        <v>45303</v>
      </c>
      <c r="G52" s="37">
        <v>450</v>
      </c>
      <c r="H52" s="37">
        <v>3250</v>
      </c>
      <c r="I52"/>
      <c r="J52" s="36">
        <v>45303</v>
      </c>
      <c r="K52" s="2">
        <v>12</v>
      </c>
      <c r="L52" s="38">
        <v>7.8369905956112859E-2</v>
      </c>
    </row>
    <row r="53" spans="2:12" x14ac:dyDescent="0.2">
      <c r="B53" s="36">
        <v>45304</v>
      </c>
      <c r="C53" s="2">
        <v>0</v>
      </c>
      <c r="D53" s="2">
        <v>100</v>
      </c>
      <c r="F53" s="36">
        <v>45304</v>
      </c>
      <c r="G53" s="37">
        <v>0</v>
      </c>
      <c r="H53" s="37">
        <v>3250</v>
      </c>
      <c r="I53"/>
      <c r="J53" s="36">
        <v>45304</v>
      </c>
      <c r="K53" s="2">
        <v>0</v>
      </c>
      <c r="L53" s="38">
        <v>7.8369905956112859E-2</v>
      </c>
    </row>
    <row r="54" spans="2:12" x14ac:dyDescent="0.2">
      <c r="B54" s="36">
        <v>45305</v>
      </c>
      <c r="C54" s="2">
        <v>0</v>
      </c>
      <c r="D54" s="2">
        <v>100</v>
      </c>
      <c r="F54" s="36">
        <v>45305</v>
      </c>
      <c r="G54" s="37">
        <v>0</v>
      </c>
      <c r="H54" s="37">
        <v>3250</v>
      </c>
      <c r="I54"/>
      <c r="J54" s="36">
        <v>45305</v>
      </c>
      <c r="K54" s="2">
        <v>0</v>
      </c>
      <c r="L54" s="38">
        <v>7.8369905956112859E-2</v>
      </c>
    </row>
    <row r="55" spans="2:12" x14ac:dyDescent="0.2">
      <c r="B55" s="36">
        <v>45306</v>
      </c>
      <c r="C55" s="2">
        <v>32</v>
      </c>
      <c r="D55" s="2">
        <v>132</v>
      </c>
      <c r="F55" s="36">
        <v>45306</v>
      </c>
      <c r="G55" s="37">
        <v>1200</v>
      </c>
      <c r="H55" s="37">
        <v>4450</v>
      </c>
      <c r="I55"/>
      <c r="J55" s="36">
        <v>45306</v>
      </c>
      <c r="K55" s="2">
        <v>32</v>
      </c>
      <c r="L55" s="38">
        <v>0.10344827586206896</v>
      </c>
    </row>
    <row r="56" spans="2:12" x14ac:dyDescent="0.2">
      <c r="B56" s="36">
        <v>45307</v>
      </c>
      <c r="C56" s="2">
        <v>32</v>
      </c>
      <c r="D56" s="2">
        <v>164</v>
      </c>
      <c r="F56" s="36">
        <v>45307</v>
      </c>
      <c r="G56" s="37">
        <v>1200</v>
      </c>
      <c r="H56" s="37">
        <v>5650</v>
      </c>
      <c r="I56"/>
      <c r="J56" s="36">
        <v>45307</v>
      </c>
      <c r="K56" s="2">
        <v>32</v>
      </c>
      <c r="L56" s="38">
        <v>0.12852664576802508</v>
      </c>
    </row>
    <row r="57" spans="2:12" x14ac:dyDescent="0.2">
      <c r="B57" s="36">
        <v>45308</v>
      </c>
      <c r="C57" s="2">
        <v>32</v>
      </c>
      <c r="D57" s="2">
        <v>196</v>
      </c>
      <c r="F57" s="36">
        <v>45308</v>
      </c>
      <c r="G57" s="37">
        <v>1200</v>
      </c>
      <c r="H57" s="37">
        <v>6850</v>
      </c>
      <c r="I57"/>
      <c r="J57" s="36">
        <v>45308</v>
      </c>
      <c r="K57" s="2">
        <v>32</v>
      </c>
      <c r="L57" s="38">
        <v>0.15360501567398119</v>
      </c>
    </row>
    <row r="58" spans="2:12" x14ac:dyDescent="0.2">
      <c r="B58" s="36">
        <v>45309</v>
      </c>
      <c r="C58" s="2">
        <v>32</v>
      </c>
      <c r="D58" s="2">
        <v>228</v>
      </c>
      <c r="F58" s="36">
        <v>45309</v>
      </c>
      <c r="G58" s="37">
        <v>1200</v>
      </c>
      <c r="H58" s="37">
        <v>8050</v>
      </c>
      <c r="I58"/>
      <c r="J58" s="36">
        <v>45309</v>
      </c>
      <c r="K58" s="2">
        <v>32</v>
      </c>
      <c r="L58" s="38">
        <v>0.17868338557993729</v>
      </c>
    </row>
    <row r="59" spans="2:12" x14ac:dyDescent="0.2">
      <c r="B59" s="36">
        <v>45310</v>
      </c>
      <c r="C59" s="2">
        <v>32</v>
      </c>
      <c r="D59" s="2">
        <v>260</v>
      </c>
      <c r="F59" s="36">
        <v>45310</v>
      </c>
      <c r="G59" s="37">
        <v>1200</v>
      </c>
      <c r="H59" s="37">
        <v>9250</v>
      </c>
      <c r="I59"/>
      <c r="J59" s="36">
        <v>45310</v>
      </c>
      <c r="K59" s="2">
        <v>32</v>
      </c>
      <c r="L59" s="38">
        <v>0.20376175548589343</v>
      </c>
    </row>
    <row r="60" spans="2:12" x14ac:dyDescent="0.2">
      <c r="B60" s="36">
        <v>45311</v>
      </c>
      <c r="C60" s="2">
        <v>0</v>
      </c>
      <c r="D60" s="2">
        <v>260</v>
      </c>
      <c r="F60" s="36">
        <v>45311</v>
      </c>
      <c r="G60" s="37">
        <v>0</v>
      </c>
      <c r="H60" s="37">
        <v>9250</v>
      </c>
      <c r="I60"/>
      <c r="J60" s="36">
        <v>45311</v>
      </c>
      <c r="K60" s="2">
        <v>0</v>
      </c>
      <c r="L60" s="38">
        <v>0.20376175548589343</v>
      </c>
    </row>
    <row r="61" spans="2:12" x14ac:dyDescent="0.2">
      <c r="B61" s="36">
        <v>45312</v>
      </c>
      <c r="C61" s="2">
        <v>0</v>
      </c>
      <c r="D61" s="2">
        <v>260</v>
      </c>
      <c r="F61" s="36">
        <v>45312</v>
      </c>
      <c r="G61" s="37">
        <v>0</v>
      </c>
      <c r="H61" s="37">
        <v>9250</v>
      </c>
      <c r="I61"/>
      <c r="J61" s="36">
        <v>45312</v>
      </c>
      <c r="K61" s="2">
        <v>0</v>
      </c>
      <c r="L61" s="38">
        <v>0.20376175548589343</v>
      </c>
    </row>
    <row r="62" spans="2:12" x14ac:dyDescent="0.2">
      <c r="B62" s="36">
        <v>45313</v>
      </c>
      <c r="C62" s="2">
        <v>48</v>
      </c>
      <c r="D62" s="2">
        <v>308</v>
      </c>
      <c r="F62" s="36">
        <v>45313</v>
      </c>
      <c r="G62" s="37">
        <v>1800</v>
      </c>
      <c r="H62" s="37">
        <v>11050</v>
      </c>
      <c r="I62"/>
      <c r="J62" s="36">
        <v>45313</v>
      </c>
      <c r="K62" s="2">
        <v>48</v>
      </c>
      <c r="L62" s="38">
        <v>0.2413793103448276</v>
      </c>
    </row>
    <row r="63" spans="2:12" x14ac:dyDescent="0.2">
      <c r="B63" s="36">
        <v>45314</v>
      </c>
      <c r="C63" s="2">
        <v>48</v>
      </c>
      <c r="D63" s="2">
        <v>356</v>
      </c>
      <c r="F63" s="36">
        <v>45314</v>
      </c>
      <c r="G63" s="37">
        <v>1800</v>
      </c>
      <c r="H63" s="37">
        <v>12850</v>
      </c>
      <c r="I63"/>
      <c r="J63" s="36">
        <v>45314</v>
      </c>
      <c r="K63" s="2">
        <v>48</v>
      </c>
      <c r="L63" s="38">
        <v>0.27899686520376177</v>
      </c>
    </row>
    <row r="64" spans="2:12" x14ac:dyDescent="0.2">
      <c r="B64" s="36">
        <v>45315</v>
      </c>
      <c r="C64" s="2">
        <v>48</v>
      </c>
      <c r="D64" s="2">
        <v>404</v>
      </c>
      <c r="F64" s="36">
        <v>45315</v>
      </c>
      <c r="G64" s="37">
        <v>1800</v>
      </c>
      <c r="H64" s="37">
        <v>14650</v>
      </c>
      <c r="I64"/>
      <c r="J64" s="36">
        <v>45315</v>
      </c>
      <c r="K64" s="2">
        <v>48</v>
      </c>
      <c r="L64" s="38">
        <v>0.31661442006269591</v>
      </c>
    </row>
    <row r="65" spans="2:12" x14ac:dyDescent="0.2">
      <c r="B65" s="36">
        <v>45316</v>
      </c>
      <c r="C65" s="2">
        <v>48</v>
      </c>
      <c r="D65" s="2">
        <v>452</v>
      </c>
      <c r="F65" s="36">
        <v>45316</v>
      </c>
      <c r="G65" s="37">
        <v>1800</v>
      </c>
      <c r="H65" s="37">
        <v>16450</v>
      </c>
      <c r="I65"/>
      <c r="J65" s="36">
        <v>45316</v>
      </c>
      <c r="K65" s="2">
        <v>48</v>
      </c>
      <c r="L65" s="38">
        <v>0.35423197492163011</v>
      </c>
    </row>
    <row r="66" spans="2:12" x14ac:dyDescent="0.2">
      <c r="B66" s="36">
        <v>45317</v>
      </c>
      <c r="C66" s="2">
        <v>48</v>
      </c>
      <c r="D66" s="2">
        <v>500</v>
      </c>
      <c r="F66" s="36">
        <v>45317</v>
      </c>
      <c r="G66" s="37">
        <v>1800</v>
      </c>
      <c r="H66" s="37">
        <v>18250</v>
      </c>
      <c r="I66"/>
      <c r="J66" s="36">
        <v>45317</v>
      </c>
      <c r="K66" s="2">
        <v>48</v>
      </c>
      <c r="L66" s="38">
        <v>0.39184952978056425</v>
      </c>
    </row>
    <row r="67" spans="2:12" x14ac:dyDescent="0.2">
      <c r="B67" s="36">
        <v>45318</v>
      </c>
      <c r="C67" s="2">
        <v>0</v>
      </c>
      <c r="D67" s="2">
        <v>500</v>
      </c>
      <c r="F67" s="36">
        <v>45318</v>
      </c>
      <c r="G67" s="37">
        <v>0</v>
      </c>
      <c r="H67" s="37">
        <v>18250</v>
      </c>
      <c r="I67"/>
      <c r="J67" s="36">
        <v>45318</v>
      </c>
      <c r="K67" s="2">
        <v>0</v>
      </c>
      <c r="L67" s="38">
        <v>0.39184952978056425</v>
      </c>
    </row>
    <row r="68" spans="2:12" x14ac:dyDescent="0.2">
      <c r="B68" s="36">
        <v>45319</v>
      </c>
      <c r="C68" s="2">
        <v>0</v>
      </c>
      <c r="D68" s="2">
        <v>500</v>
      </c>
      <c r="F68" s="36">
        <v>45319</v>
      </c>
      <c r="G68" s="37">
        <v>0</v>
      </c>
      <c r="H68" s="37">
        <v>18250</v>
      </c>
      <c r="I68"/>
      <c r="J68" s="36">
        <v>45319</v>
      </c>
      <c r="K68" s="2">
        <v>0</v>
      </c>
      <c r="L68" s="38">
        <v>0.39184952978056425</v>
      </c>
    </row>
    <row r="69" spans="2:12" x14ac:dyDescent="0.2">
      <c r="B69" s="36">
        <v>45320</v>
      </c>
      <c r="C69" s="2">
        <v>48</v>
      </c>
      <c r="D69" s="2">
        <v>548</v>
      </c>
      <c r="F69" s="36">
        <v>45320</v>
      </c>
      <c r="G69" s="37">
        <v>1800</v>
      </c>
      <c r="H69" s="37">
        <v>20050</v>
      </c>
      <c r="I69"/>
      <c r="J69" s="36">
        <v>45320</v>
      </c>
      <c r="K69" s="2">
        <v>48</v>
      </c>
      <c r="L69" s="38">
        <v>0.42946708463949845</v>
      </c>
    </row>
    <row r="70" spans="2:12" x14ac:dyDescent="0.2">
      <c r="B70" s="36">
        <v>45321</v>
      </c>
      <c r="C70" s="2">
        <v>48</v>
      </c>
      <c r="D70" s="2">
        <v>596</v>
      </c>
      <c r="F70" s="36">
        <v>45321</v>
      </c>
      <c r="G70" s="37">
        <v>1800</v>
      </c>
      <c r="H70" s="37">
        <v>21850</v>
      </c>
      <c r="I70"/>
      <c r="J70" s="36">
        <v>45321</v>
      </c>
      <c r="K70" s="2">
        <v>48</v>
      </c>
      <c r="L70" s="38">
        <v>0.4670846394984326</v>
      </c>
    </row>
    <row r="71" spans="2:12" x14ac:dyDescent="0.2">
      <c r="B71" s="36">
        <v>45322</v>
      </c>
      <c r="C71" s="2">
        <v>48</v>
      </c>
      <c r="D71" s="2">
        <v>644</v>
      </c>
      <c r="F71" s="36">
        <v>45322</v>
      </c>
      <c r="G71" s="37">
        <v>1800</v>
      </c>
      <c r="H71" s="37">
        <v>23650</v>
      </c>
      <c r="I71"/>
      <c r="J71" s="36">
        <v>45322</v>
      </c>
      <c r="K71" s="2">
        <v>48</v>
      </c>
      <c r="L71" s="38">
        <v>0.50470219435736674</v>
      </c>
    </row>
    <row r="72" spans="2:12" x14ac:dyDescent="0.2">
      <c r="B72" s="36">
        <v>45323</v>
      </c>
      <c r="C72" s="2">
        <v>48</v>
      </c>
      <c r="D72" s="2">
        <v>692</v>
      </c>
      <c r="F72" s="36">
        <v>45323</v>
      </c>
      <c r="G72" s="37">
        <v>1800</v>
      </c>
      <c r="H72" s="37">
        <v>25450</v>
      </c>
      <c r="I72"/>
      <c r="J72" s="36">
        <v>45323</v>
      </c>
      <c r="K72" s="2">
        <v>48</v>
      </c>
      <c r="L72" s="38">
        <v>0.54231974921630099</v>
      </c>
    </row>
    <row r="73" spans="2:12" x14ac:dyDescent="0.2">
      <c r="B73" s="36">
        <v>45324</v>
      </c>
      <c r="C73" s="2">
        <v>48</v>
      </c>
      <c r="D73" s="2">
        <v>740</v>
      </c>
      <c r="F73" s="36">
        <v>45324</v>
      </c>
      <c r="G73" s="37">
        <v>1800</v>
      </c>
      <c r="H73" s="37">
        <v>27250</v>
      </c>
      <c r="I73"/>
      <c r="J73" s="36">
        <v>45324</v>
      </c>
      <c r="K73" s="2">
        <v>48</v>
      </c>
      <c r="L73" s="38">
        <v>0.57993730407523514</v>
      </c>
    </row>
    <row r="74" spans="2:12" x14ac:dyDescent="0.2">
      <c r="B74" s="36">
        <v>45325</v>
      </c>
      <c r="C74" s="2">
        <v>0</v>
      </c>
      <c r="D74" s="2">
        <v>740</v>
      </c>
      <c r="F74" s="36">
        <v>45325</v>
      </c>
      <c r="G74" s="37">
        <v>0</v>
      </c>
      <c r="H74" s="37">
        <v>27250</v>
      </c>
      <c r="I74"/>
      <c r="J74" s="36">
        <v>45325</v>
      </c>
      <c r="K74" s="2">
        <v>0</v>
      </c>
      <c r="L74" s="38">
        <v>0.57993730407523514</v>
      </c>
    </row>
    <row r="75" spans="2:12" x14ac:dyDescent="0.2">
      <c r="B75" s="36">
        <v>45326</v>
      </c>
      <c r="C75" s="2">
        <v>0</v>
      </c>
      <c r="D75" s="2">
        <v>740</v>
      </c>
      <c r="F75" s="36">
        <v>45326</v>
      </c>
      <c r="G75" s="37">
        <v>0</v>
      </c>
      <c r="H75" s="37">
        <v>27250</v>
      </c>
      <c r="I75"/>
      <c r="J75" s="36">
        <v>45326</v>
      </c>
      <c r="K75" s="2">
        <v>0</v>
      </c>
      <c r="L75" s="38">
        <v>0.57993730407523514</v>
      </c>
    </row>
    <row r="76" spans="2:12" x14ac:dyDescent="0.2">
      <c r="B76" s="36">
        <v>45327</v>
      </c>
      <c r="C76" s="2">
        <v>44</v>
      </c>
      <c r="D76" s="2">
        <v>784</v>
      </c>
      <c r="F76" s="36">
        <v>45327</v>
      </c>
      <c r="G76" s="37">
        <v>1392.8571428571429</v>
      </c>
      <c r="H76" s="37">
        <v>28642.857142857141</v>
      </c>
      <c r="I76"/>
      <c r="J76" s="36">
        <v>45327</v>
      </c>
      <c r="K76" s="2">
        <v>44</v>
      </c>
      <c r="L76" s="38">
        <v>0.61442006269592475</v>
      </c>
    </row>
    <row r="77" spans="2:12" x14ac:dyDescent="0.2">
      <c r="B77" s="36">
        <v>45328</v>
      </c>
      <c r="C77" s="2">
        <v>44</v>
      </c>
      <c r="D77" s="2">
        <v>828</v>
      </c>
      <c r="F77" s="36">
        <v>45328</v>
      </c>
      <c r="G77" s="37">
        <v>1392.8571428571429</v>
      </c>
      <c r="H77" s="37">
        <v>30035.714285714283</v>
      </c>
      <c r="I77"/>
      <c r="J77" s="36">
        <v>45328</v>
      </c>
      <c r="K77" s="2">
        <v>44</v>
      </c>
      <c r="L77" s="38">
        <v>0.64890282131661448</v>
      </c>
    </row>
    <row r="78" spans="2:12" x14ac:dyDescent="0.2">
      <c r="B78" s="36">
        <v>45329</v>
      </c>
      <c r="C78" s="2">
        <v>44</v>
      </c>
      <c r="D78" s="2">
        <v>872</v>
      </c>
      <c r="F78" s="36">
        <v>45329</v>
      </c>
      <c r="G78" s="37">
        <v>1392.8571428571429</v>
      </c>
      <c r="H78" s="37">
        <v>31428.571428571424</v>
      </c>
      <c r="I78"/>
      <c r="J78" s="36">
        <v>45329</v>
      </c>
      <c r="K78" s="2">
        <v>44</v>
      </c>
      <c r="L78" s="38">
        <v>0.68338557993730409</v>
      </c>
    </row>
    <row r="79" spans="2:12" x14ac:dyDescent="0.2">
      <c r="B79" s="36">
        <v>45330</v>
      </c>
      <c r="C79" s="2">
        <v>44</v>
      </c>
      <c r="D79" s="2">
        <v>916</v>
      </c>
      <c r="F79" s="36">
        <v>45330</v>
      </c>
      <c r="G79" s="37">
        <v>1392.8571428571429</v>
      </c>
      <c r="H79" s="37">
        <v>32821.428571428565</v>
      </c>
      <c r="I79"/>
      <c r="J79" s="36">
        <v>45330</v>
      </c>
      <c r="K79" s="2">
        <v>44</v>
      </c>
      <c r="L79" s="38">
        <v>0.7178683385579937</v>
      </c>
    </row>
    <row r="80" spans="2:12" x14ac:dyDescent="0.2">
      <c r="B80" s="36">
        <v>45331</v>
      </c>
      <c r="C80" s="2">
        <v>44</v>
      </c>
      <c r="D80" s="2">
        <v>960</v>
      </c>
      <c r="F80" s="36">
        <v>45331</v>
      </c>
      <c r="G80" s="37">
        <v>1392.8571428571429</v>
      </c>
      <c r="H80" s="37">
        <v>34214.28571428571</v>
      </c>
      <c r="I80"/>
      <c r="J80" s="36">
        <v>45331</v>
      </c>
      <c r="K80" s="2">
        <v>44</v>
      </c>
      <c r="L80" s="38">
        <v>0.75235109717868343</v>
      </c>
    </row>
    <row r="81" spans="2:12" x14ac:dyDescent="0.2">
      <c r="B81" s="36">
        <v>45332</v>
      </c>
      <c r="C81" s="2">
        <v>0</v>
      </c>
      <c r="D81" s="2">
        <v>960</v>
      </c>
      <c r="F81" s="36">
        <v>45332</v>
      </c>
      <c r="G81" s="37">
        <v>0</v>
      </c>
      <c r="H81" s="37">
        <v>34214.28571428571</v>
      </c>
      <c r="I81"/>
      <c r="J81" s="36">
        <v>45332</v>
      </c>
      <c r="K81" s="2">
        <v>0</v>
      </c>
      <c r="L81" s="38">
        <v>0.75235109717868343</v>
      </c>
    </row>
    <row r="82" spans="2:12" x14ac:dyDescent="0.2">
      <c r="B82" s="36">
        <v>45333</v>
      </c>
      <c r="C82" s="2">
        <v>0</v>
      </c>
      <c r="D82" s="2">
        <v>960</v>
      </c>
      <c r="F82" s="36">
        <v>45333</v>
      </c>
      <c r="G82" s="37">
        <v>0</v>
      </c>
      <c r="H82" s="37">
        <v>34214.28571428571</v>
      </c>
      <c r="I82"/>
      <c r="J82" s="36">
        <v>45333</v>
      </c>
      <c r="K82" s="2">
        <v>0</v>
      </c>
      <c r="L82" s="38">
        <v>0.75235109717868343</v>
      </c>
    </row>
    <row r="83" spans="2:12" x14ac:dyDescent="0.2">
      <c r="B83" s="36">
        <v>45334</v>
      </c>
      <c r="C83" s="2">
        <v>24</v>
      </c>
      <c r="D83" s="2">
        <v>984</v>
      </c>
      <c r="F83" s="36">
        <v>45334</v>
      </c>
      <c r="G83" s="37">
        <v>642.85714285714289</v>
      </c>
      <c r="H83" s="37">
        <v>34857.142857142855</v>
      </c>
      <c r="I83"/>
      <c r="J83" s="36">
        <v>45334</v>
      </c>
      <c r="K83" s="2">
        <v>24</v>
      </c>
      <c r="L83" s="38">
        <v>0.7711598746081505</v>
      </c>
    </row>
    <row r="84" spans="2:12" x14ac:dyDescent="0.2">
      <c r="B84" s="36">
        <v>45335</v>
      </c>
      <c r="C84" s="2">
        <v>24</v>
      </c>
      <c r="D84" s="2">
        <v>1008</v>
      </c>
      <c r="F84" s="36">
        <v>45335</v>
      </c>
      <c r="G84" s="37">
        <v>642.85714285714289</v>
      </c>
      <c r="H84" s="37">
        <v>35500</v>
      </c>
      <c r="I84"/>
      <c r="J84" s="36">
        <v>45335</v>
      </c>
      <c r="K84" s="2">
        <v>24</v>
      </c>
      <c r="L84" s="38">
        <v>0.78996865203761757</v>
      </c>
    </row>
    <row r="85" spans="2:12" x14ac:dyDescent="0.2">
      <c r="B85" s="36">
        <v>45336</v>
      </c>
      <c r="C85" s="2">
        <v>0</v>
      </c>
      <c r="D85" s="2">
        <v>1008</v>
      </c>
      <c r="F85" s="36">
        <v>45336</v>
      </c>
      <c r="G85" s="37">
        <v>0</v>
      </c>
      <c r="H85" s="37">
        <v>35500</v>
      </c>
      <c r="I85"/>
      <c r="J85" s="36">
        <v>45336</v>
      </c>
      <c r="K85" s="2">
        <v>0</v>
      </c>
      <c r="L85" s="38">
        <v>0.78996865203761757</v>
      </c>
    </row>
    <row r="86" spans="2:12" x14ac:dyDescent="0.2">
      <c r="B86" s="36">
        <v>45337</v>
      </c>
      <c r="C86" s="2">
        <v>24</v>
      </c>
      <c r="D86" s="2">
        <v>1032</v>
      </c>
      <c r="F86" s="36">
        <v>45337</v>
      </c>
      <c r="G86" s="37">
        <v>642.85714285714289</v>
      </c>
      <c r="H86" s="37">
        <v>36142.857142857145</v>
      </c>
      <c r="I86"/>
      <c r="J86" s="36">
        <v>45337</v>
      </c>
      <c r="K86" s="2">
        <v>24</v>
      </c>
      <c r="L86" s="38">
        <v>0.80877742946708464</v>
      </c>
    </row>
    <row r="87" spans="2:12" x14ac:dyDescent="0.2">
      <c r="B87" s="36">
        <v>45338</v>
      </c>
      <c r="C87" s="2">
        <v>24</v>
      </c>
      <c r="D87" s="2">
        <v>1056</v>
      </c>
      <c r="F87" s="36">
        <v>45338</v>
      </c>
      <c r="G87" s="37">
        <v>642.85714285714289</v>
      </c>
      <c r="H87" s="37">
        <v>36785.71428571429</v>
      </c>
      <c r="I87"/>
      <c r="J87" s="36">
        <v>45338</v>
      </c>
      <c r="K87" s="2">
        <v>24</v>
      </c>
      <c r="L87" s="38">
        <v>0.82758620689655171</v>
      </c>
    </row>
    <row r="88" spans="2:12" x14ac:dyDescent="0.2">
      <c r="B88" s="36">
        <v>45339</v>
      </c>
      <c r="C88" s="2">
        <v>0</v>
      </c>
      <c r="D88" s="2">
        <v>1056</v>
      </c>
      <c r="F88" s="36">
        <v>45339</v>
      </c>
      <c r="G88" s="37">
        <v>0</v>
      </c>
      <c r="H88" s="37">
        <v>36785.71428571429</v>
      </c>
      <c r="I88"/>
      <c r="J88" s="36">
        <v>45339</v>
      </c>
      <c r="K88" s="2">
        <v>0</v>
      </c>
      <c r="L88" s="38">
        <v>0.82758620689655171</v>
      </c>
    </row>
    <row r="89" spans="2:12" x14ac:dyDescent="0.2">
      <c r="B89" s="36">
        <v>45340</v>
      </c>
      <c r="C89" s="2">
        <v>0</v>
      </c>
      <c r="D89" s="2">
        <v>1056</v>
      </c>
      <c r="F89" s="36">
        <v>45340</v>
      </c>
      <c r="G89" s="37">
        <v>0</v>
      </c>
      <c r="H89" s="37">
        <v>36785.71428571429</v>
      </c>
      <c r="I89"/>
      <c r="J89" s="36">
        <v>45340</v>
      </c>
      <c r="K89" s="2">
        <v>0</v>
      </c>
      <c r="L89" s="38">
        <v>0.82758620689655171</v>
      </c>
    </row>
    <row r="90" spans="2:12" x14ac:dyDescent="0.2">
      <c r="B90" s="36">
        <v>45341</v>
      </c>
      <c r="C90" s="2">
        <v>24</v>
      </c>
      <c r="D90" s="2">
        <v>1080</v>
      </c>
      <c r="F90" s="36">
        <v>45341</v>
      </c>
      <c r="G90" s="37">
        <v>642.85714285714289</v>
      </c>
      <c r="H90" s="37">
        <v>37428.571428571435</v>
      </c>
      <c r="I90"/>
      <c r="J90" s="36">
        <v>45341</v>
      </c>
      <c r="K90" s="2">
        <v>24</v>
      </c>
      <c r="L90" s="38">
        <v>0.84639498432601878</v>
      </c>
    </row>
    <row r="91" spans="2:12" x14ac:dyDescent="0.2">
      <c r="B91" s="36">
        <v>45342</v>
      </c>
      <c r="C91" s="2">
        <v>24</v>
      </c>
      <c r="D91" s="2">
        <v>1104</v>
      </c>
      <c r="F91" s="36">
        <v>45342</v>
      </c>
      <c r="G91" s="37">
        <v>642.85714285714289</v>
      </c>
      <c r="H91" s="37">
        <v>38071.42857142858</v>
      </c>
      <c r="I91"/>
      <c r="J91" s="36">
        <v>45342</v>
      </c>
      <c r="K91" s="2">
        <v>24</v>
      </c>
      <c r="L91" s="38">
        <v>0.86520376175548586</v>
      </c>
    </row>
    <row r="92" spans="2:12" x14ac:dyDescent="0.2">
      <c r="B92" s="36">
        <v>45343</v>
      </c>
      <c r="C92" s="2">
        <v>24</v>
      </c>
      <c r="D92" s="2">
        <v>1128</v>
      </c>
      <c r="F92" s="36">
        <v>45343</v>
      </c>
      <c r="G92" s="37">
        <v>642.85714285714289</v>
      </c>
      <c r="H92" s="37">
        <v>38714.285714285725</v>
      </c>
      <c r="I92"/>
      <c r="J92" s="36">
        <v>45343</v>
      </c>
      <c r="K92" s="2">
        <v>24</v>
      </c>
      <c r="L92" s="38">
        <v>0.88401253918495293</v>
      </c>
    </row>
    <row r="93" spans="2:12" x14ac:dyDescent="0.2">
      <c r="B93" s="36">
        <v>45344</v>
      </c>
      <c r="C93" s="2">
        <v>24</v>
      </c>
      <c r="D93" s="2">
        <v>1152</v>
      </c>
      <c r="F93" s="36">
        <v>45344</v>
      </c>
      <c r="G93" s="37">
        <v>642.85714285714289</v>
      </c>
      <c r="H93" s="37">
        <v>39357.14285714287</v>
      </c>
      <c r="I93"/>
      <c r="J93" s="36">
        <v>45344</v>
      </c>
      <c r="K93" s="2">
        <v>24</v>
      </c>
      <c r="L93" s="38">
        <v>0.90282131661442011</v>
      </c>
    </row>
    <row r="94" spans="2:12" x14ac:dyDescent="0.2">
      <c r="B94" s="36">
        <v>45345</v>
      </c>
      <c r="C94" s="2">
        <v>24</v>
      </c>
      <c r="D94" s="2">
        <v>1176</v>
      </c>
      <c r="F94" s="36">
        <v>45345</v>
      </c>
      <c r="G94" s="37">
        <v>642.85714285714289</v>
      </c>
      <c r="H94" s="37">
        <v>40000.000000000015</v>
      </c>
      <c r="I94"/>
      <c r="J94" s="36">
        <v>45345</v>
      </c>
      <c r="K94" s="2">
        <v>24</v>
      </c>
      <c r="L94" s="38">
        <v>0.92163009404388718</v>
      </c>
    </row>
    <row r="95" spans="2:12" x14ac:dyDescent="0.2">
      <c r="B95" s="36">
        <v>45346</v>
      </c>
      <c r="C95" s="2">
        <v>0</v>
      </c>
      <c r="D95" s="2">
        <v>1176</v>
      </c>
      <c r="F95" s="36">
        <v>45346</v>
      </c>
      <c r="G95" s="37">
        <v>0</v>
      </c>
      <c r="H95" s="37">
        <v>40000.000000000015</v>
      </c>
      <c r="I95"/>
      <c r="J95" s="36">
        <v>45346</v>
      </c>
      <c r="K95" s="2">
        <v>0</v>
      </c>
      <c r="L95" s="38">
        <v>0.92163009404388718</v>
      </c>
    </row>
    <row r="96" spans="2:12" x14ac:dyDescent="0.2">
      <c r="B96" s="36">
        <v>45347</v>
      </c>
      <c r="C96" s="2">
        <v>0</v>
      </c>
      <c r="D96" s="2">
        <v>1176</v>
      </c>
      <c r="F96" s="36">
        <v>45347</v>
      </c>
      <c r="G96" s="37">
        <v>0</v>
      </c>
      <c r="H96" s="37">
        <v>40000.000000000015</v>
      </c>
      <c r="I96"/>
      <c r="J96" s="36">
        <v>45347</v>
      </c>
      <c r="K96" s="2">
        <v>0</v>
      </c>
      <c r="L96" s="38">
        <v>0.92163009404388718</v>
      </c>
    </row>
    <row r="97" spans="2:12" x14ac:dyDescent="0.2">
      <c r="B97" s="36">
        <v>45348</v>
      </c>
      <c r="C97" s="2">
        <v>20</v>
      </c>
      <c r="D97" s="2">
        <v>1196</v>
      </c>
      <c r="F97" s="36">
        <v>45348</v>
      </c>
      <c r="G97" s="37">
        <v>800</v>
      </c>
      <c r="H97" s="37">
        <v>40800.000000000015</v>
      </c>
      <c r="I97"/>
      <c r="J97" s="36">
        <v>45348</v>
      </c>
      <c r="K97" s="2">
        <v>20</v>
      </c>
      <c r="L97" s="38">
        <v>0.93730407523510972</v>
      </c>
    </row>
    <row r="98" spans="2:12" x14ac:dyDescent="0.2">
      <c r="B98" s="36">
        <v>45349</v>
      </c>
      <c r="C98" s="2">
        <v>20</v>
      </c>
      <c r="D98" s="2">
        <v>1216</v>
      </c>
      <c r="F98" s="36">
        <v>45349</v>
      </c>
      <c r="G98" s="37">
        <v>800</v>
      </c>
      <c r="H98" s="37">
        <v>41600.000000000015</v>
      </c>
      <c r="I98"/>
      <c r="J98" s="36">
        <v>45349</v>
      </c>
      <c r="K98" s="2">
        <v>20</v>
      </c>
      <c r="L98" s="38">
        <v>0.95297805642633227</v>
      </c>
    </row>
    <row r="99" spans="2:12" x14ac:dyDescent="0.2">
      <c r="B99" s="36">
        <v>45350</v>
      </c>
      <c r="C99" s="2">
        <v>20</v>
      </c>
      <c r="D99" s="2">
        <v>1236</v>
      </c>
      <c r="F99" s="36">
        <v>45350</v>
      </c>
      <c r="G99" s="37">
        <v>800</v>
      </c>
      <c r="H99" s="37">
        <v>42400.000000000015</v>
      </c>
      <c r="I99"/>
      <c r="J99" s="36">
        <v>45350</v>
      </c>
      <c r="K99" s="2">
        <v>20</v>
      </c>
      <c r="L99" s="38">
        <v>0.96865203761755481</v>
      </c>
    </row>
    <row r="100" spans="2:12" x14ac:dyDescent="0.2">
      <c r="B100" s="36">
        <v>45351</v>
      </c>
      <c r="C100" s="2">
        <v>20</v>
      </c>
      <c r="D100" s="2">
        <v>1256</v>
      </c>
      <c r="F100" s="36">
        <v>45351</v>
      </c>
      <c r="G100" s="37">
        <v>800</v>
      </c>
      <c r="H100" s="37">
        <v>43200.000000000015</v>
      </c>
      <c r="I100"/>
      <c r="J100" s="36">
        <v>45351</v>
      </c>
      <c r="K100" s="2">
        <v>20</v>
      </c>
      <c r="L100" s="38">
        <v>0.98432601880877746</v>
      </c>
    </row>
    <row r="101" spans="2:12" x14ac:dyDescent="0.2">
      <c r="B101" s="36">
        <v>45352</v>
      </c>
      <c r="C101" s="2">
        <v>20</v>
      </c>
      <c r="D101" s="2">
        <v>1276</v>
      </c>
      <c r="F101" s="36">
        <v>45352</v>
      </c>
      <c r="G101" s="37">
        <v>800</v>
      </c>
      <c r="H101" s="37">
        <v>44000.000000000015</v>
      </c>
      <c r="I101"/>
      <c r="J101" s="36">
        <v>45352</v>
      </c>
      <c r="K101" s="2">
        <v>20</v>
      </c>
      <c r="L101" s="38">
        <v>1</v>
      </c>
    </row>
    <row r="102" spans="2:12" x14ac:dyDescent="0.2">
      <c r="B102" s="36">
        <v>45353</v>
      </c>
      <c r="C102" s="2">
        <v>0</v>
      </c>
      <c r="D102" s="2">
        <v>1276</v>
      </c>
      <c r="F102" s="36">
        <v>45353</v>
      </c>
      <c r="G102" s="37">
        <v>0</v>
      </c>
      <c r="H102" s="37">
        <v>44000.000000000015</v>
      </c>
      <c r="I102"/>
      <c r="J102" s="36">
        <v>45353</v>
      </c>
      <c r="K102" s="2">
        <v>0</v>
      </c>
      <c r="L102" s="38">
        <v>1</v>
      </c>
    </row>
    <row r="103" spans="2:12" x14ac:dyDescent="0.2">
      <c r="B103" s="36">
        <v>45354</v>
      </c>
      <c r="C103" s="2">
        <v>0</v>
      </c>
      <c r="D103" s="2">
        <v>1276</v>
      </c>
      <c r="F103" s="36">
        <v>45354</v>
      </c>
      <c r="G103" s="37">
        <v>0</v>
      </c>
      <c r="H103" s="37">
        <v>44000.000000000015</v>
      </c>
      <c r="I103"/>
      <c r="J103" s="36">
        <v>45354</v>
      </c>
      <c r="K103" s="2">
        <v>0</v>
      </c>
      <c r="L103" s="38">
        <v>1</v>
      </c>
    </row>
    <row r="104" spans="2:12" x14ac:dyDescent="0.2">
      <c r="B104" s="36"/>
      <c r="F104" s="36"/>
      <c r="G104" s="37"/>
      <c r="H104" s="37"/>
      <c r="I104"/>
      <c r="J104" s="36"/>
      <c r="L104" s="38"/>
    </row>
    <row r="105" spans="2:12" x14ac:dyDescent="0.2">
      <c r="B105" s="36"/>
      <c r="F105" s="36"/>
      <c r="G105" s="37"/>
      <c r="H105" s="37"/>
      <c r="I105"/>
      <c r="J105" s="36"/>
      <c r="L105" s="38"/>
    </row>
    <row r="106" spans="2:12" x14ac:dyDescent="0.2">
      <c r="B106" s="36"/>
      <c r="F106" s="36"/>
      <c r="G106" s="37"/>
      <c r="H106" s="37"/>
      <c r="I106"/>
      <c r="J106" s="36"/>
      <c r="L106" s="38"/>
    </row>
    <row r="107" spans="2:12" x14ac:dyDescent="0.2">
      <c r="B107" s="36"/>
      <c r="F107" s="36"/>
      <c r="G107" s="37"/>
      <c r="H107" s="37"/>
      <c r="I107"/>
      <c r="J107" s="36"/>
      <c r="L107" s="38"/>
    </row>
    <row r="108" spans="2:12" x14ac:dyDescent="0.2">
      <c r="B108" s="36"/>
      <c r="F108" s="36"/>
      <c r="G108" s="37"/>
      <c r="H108" s="37"/>
      <c r="I108"/>
      <c r="J108" s="36"/>
      <c r="L108" s="38"/>
    </row>
    <row r="109" spans="2:12" x14ac:dyDescent="0.2">
      <c r="B109" s="36"/>
      <c r="F109" s="36"/>
      <c r="G109" s="37"/>
      <c r="H109" s="37"/>
      <c r="I109"/>
      <c r="J109" s="36"/>
      <c r="L109" s="38"/>
    </row>
    <row r="110" spans="2:12" x14ac:dyDescent="0.2">
      <c r="B110" s="36"/>
      <c r="F110" s="36"/>
      <c r="G110" s="37"/>
      <c r="H110" s="37"/>
      <c r="I110"/>
      <c r="J110" s="36"/>
      <c r="L110" s="38"/>
    </row>
    <row r="111" spans="2:12" x14ac:dyDescent="0.2">
      <c r="B111" s="36"/>
      <c r="F111" s="36"/>
      <c r="G111" s="37"/>
      <c r="H111" s="37"/>
      <c r="I111"/>
      <c r="J111" s="36"/>
      <c r="L111" s="38"/>
    </row>
    <row r="112" spans="2:12" x14ac:dyDescent="0.2">
      <c r="B112" s="36"/>
      <c r="F112" s="36"/>
      <c r="G112" s="37"/>
      <c r="H112" s="37"/>
      <c r="I112"/>
      <c r="J112" s="36"/>
      <c r="L112" s="38"/>
    </row>
    <row r="113" spans="2:12" x14ac:dyDescent="0.2">
      <c r="B113" s="36"/>
      <c r="F113" s="36"/>
      <c r="G113" s="37"/>
      <c r="H113" s="37"/>
      <c r="I113"/>
      <c r="J113" s="36"/>
      <c r="L113" s="38"/>
    </row>
    <row r="114" spans="2:12" x14ac:dyDescent="0.2">
      <c r="B114" s="36"/>
      <c r="F114" s="36"/>
      <c r="G114" s="37"/>
      <c r="H114" s="37"/>
      <c r="I114"/>
      <c r="J114" s="36"/>
      <c r="L114" s="38"/>
    </row>
    <row r="115" spans="2:12" x14ac:dyDescent="0.2">
      <c r="B115" s="36"/>
      <c r="F115" s="36"/>
      <c r="G115" s="37"/>
      <c r="H115" s="37"/>
      <c r="I115"/>
      <c r="J115" s="36"/>
      <c r="L115" s="38"/>
    </row>
    <row r="116" spans="2:12" x14ac:dyDescent="0.2">
      <c r="B116" s="36"/>
      <c r="F116" s="36"/>
      <c r="G116" s="37"/>
      <c r="H116" s="37"/>
      <c r="I116"/>
      <c r="J116" s="36"/>
      <c r="L116" s="38"/>
    </row>
    <row r="117" spans="2:12" x14ac:dyDescent="0.2">
      <c r="B117" s="36"/>
      <c r="F117" s="36"/>
      <c r="G117" s="37"/>
      <c r="H117" s="37"/>
      <c r="I117"/>
      <c r="J117" s="36"/>
      <c r="L117" s="38"/>
    </row>
    <row r="118" spans="2:12" x14ac:dyDescent="0.2">
      <c r="B118" s="36"/>
      <c r="F118" s="36"/>
      <c r="G118" s="37"/>
      <c r="H118" s="37"/>
      <c r="I118"/>
      <c r="J118" s="36"/>
      <c r="L118" s="38"/>
    </row>
    <row r="119" spans="2:12" x14ac:dyDescent="0.2">
      <c r="B119" s="36"/>
      <c r="F119" s="36"/>
      <c r="G119" s="37"/>
      <c r="H119" s="37"/>
      <c r="I119"/>
      <c r="J119" s="36"/>
      <c r="L119" s="38"/>
    </row>
    <row r="120" spans="2:12" x14ac:dyDescent="0.2">
      <c r="B120" s="36"/>
      <c r="F120" s="36"/>
      <c r="G120" s="37"/>
      <c r="H120" s="37"/>
      <c r="I120"/>
      <c r="J120" s="36"/>
      <c r="L120" s="38"/>
    </row>
    <row r="121" spans="2:12" x14ac:dyDescent="0.2">
      <c r="B121" s="36"/>
      <c r="F121" s="36"/>
      <c r="G121" s="37"/>
      <c r="H121" s="37"/>
      <c r="I121"/>
      <c r="J121" s="36"/>
      <c r="L121" s="38"/>
    </row>
    <row r="122" spans="2:12" x14ac:dyDescent="0.2">
      <c r="B122" s="36"/>
      <c r="F122" s="36"/>
      <c r="G122" s="37"/>
      <c r="H122" s="37"/>
      <c r="I122"/>
      <c r="J122" s="36"/>
      <c r="L122" s="38"/>
    </row>
    <row r="123" spans="2:12" x14ac:dyDescent="0.2">
      <c r="B123" s="36"/>
      <c r="F123" s="36"/>
      <c r="G123" s="37"/>
      <c r="H123" s="37"/>
      <c r="I123"/>
      <c r="J123" s="36"/>
      <c r="L123" s="38"/>
    </row>
    <row r="124" spans="2:12" x14ac:dyDescent="0.2">
      <c r="B124" s="36"/>
      <c r="F124" s="36"/>
      <c r="G124" s="37"/>
      <c r="H124" s="37"/>
      <c r="I124"/>
      <c r="J124" s="36"/>
      <c r="L124" s="38"/>
    </row>
    <row r="125" spans="2:12" x14ac:dyDescent="0.2">
      <c r="B125" s="36"/>
      <c r="F125" s="36"/>
      <c r="G125" s="37"/>
      <c r="H125" s="37"/>
      <c r="I125"/>
      <c r="J125" s="36"/>
      <c r="L125" s="38"/>
    </row>
    <row r="126" spans="2:12" x14ac:dyDescent="0.2">
      <c r="B126" s="36"/>
      <c r="F126" s="36"/>
      <c r="G126" s="37"/>
      <c r="H126" s="37"/>
      <c r="I126"/>
      <c r="J126" s="36"/>
      <c r="L126" s="38"/>
    </row>
    <row r="127" spans="2:12" x14ac:dyDescent="0.2">
      <c r="B127" s="36"/>
      <c r="F127" s="36"/>
      <c r="G127" s="37"/>
      <c r="H127" s="37"/>
      <c r="I127"/>
      <c r="J127" s="36"/>
      <c r="L127" s="38"/>
    </row>
    <row r="128" spans="2:12" x14ac:dyDescent="0.2">
      <c r="B128" s="36"/>
      <c r="F128" s="36"/>
      <c r="G128" s="37"/>
      <c r="H128" s="37"/>
      <c r="I128"/>
      <c r="J128" s="36"/>
      <c r="L128" s="38"/>
    </row>
    <row r="129" spans="2:13" x14ac:dyDescent="0.2">
      <c r="B129" s="36"/>
      <c r="F129" s="36"/>
      <c r="G129" s="37"/>
      <c r="H129" s="37"/>
      <c r="I129"/>
      <c r="J129" s="36"/>
      <c r="L129" s="38"/>
    </row>
    <row r="130" spans="2:13" x14ac:dyDescent="0.2">
      <c r="B130" s="36"/>
      <c r="F130" s="36"/>
      <c r="G130" s="37"/>
      <c r="H130" s="37"/>
      <c r="I130"/>
      <c r="J130" s="36"/>
      <c r="L130" s="38"/>
    </row>
    <row r="131" spans="2:13" x14ac:dyDescent="0.2">
      <c r="B131" s="36"/>
      <c r="F131" s="36"/>
      <c r="G131" s="37"/>
      <c r="H131" s="37"/>
      <c r="I131"/>
      <c r="J131" s="36"/>
      <c r="L131" s="38"/>
    </row>
    <row r="132" spans="2:13" x14ac:dyDescent="0.2">
      <c r="B132" s="36"/>
      <c r="F132" s="36"/>
      <c r="G132" s="37"/>
      <c r="H132" s="37"/>
      <c r="I132"/>
      <c r="J132" s="36"/>
      <c r="L132" s="38"/>
    </row>
    <row r="133" spans="2:13" x14ac:dyDescent="0.2">
      <c r="B133" s="36"/>
      <c r="F133" s="36"/>
      <c r="G133" s="37"/>
      <c r="H133" s="37"/>
      <c r="I133"/>
      <c r="J133" s="36"/>
      <c r="L133" s="38"/>
    </row>
    <row r="134" spans="2:13" x14ac:dyDescent="0.2">
      <c r="B134" s="36"/>
      <c r="F134" s="36"/>
      <c r="G134" s="37"/>
      <c r="H134" s="37"/>
      <c r="I134"/>
      <c r="J134" s="36"/>
      <c r="L134" s="38"/>
    </row>
    <row r="135" spans="2:13" x14ac:dyDescent="0.2">
      <c r="B135" s="36"/>
      <c r="F135" s="36"/>
      <c r="G135" s="37"/>
      <c r="H135" s="37"/>
      <c r="I135"/>
      <c r="J135" s="36"/>
      <c r="L135" s="38"/>
    </row>
    <row r="136" spans="2:13" x14ac:dyDescent="0.2">
      <c r="B136" s="36"/>
      <c r="F136" s="36"/>
      <c r="G136" s="37"/>
      <c r="H136" s="37"/>
      <c r="I136"/>
      <c r="J136" s="36"/>
      <c r="L136" s="38"/>
    </row>
    <row r="137" spans="2:13" x14ac:dyDescent="0.2">
      <c r="B137" s="36"/>
      <c r="F137" s="36"/>
      <c r="G137" s="37"/>
      <c r="H137" s="37"/>
      <c r="I137"/>
      <c r="J137" s="36"/>
      <c r="L137" s="38"/>
    </row>
    <row r="138" spans="2:13" x14ac:dyDescent="0.2">
      <c r="B138" s="36"/>
      <c r="F138" s="36"/>
      <c r="G138" s="37"/>
      <c r="H138" s="37"/>
      <c r="I138"/>
      <c r="J138" s="36"/>
      <c r="L138" s="38"/>
    </row>
    <row r="139" spans="2:13" x14ac:dyDescent="0.2">
      <c r="B139" s="36"/>
      <c r="F139" s="36"/>
      <c r="G139" s="37"/>
      <c r="H139" s="37"/>
      <c r="I139"/>
      <c r="J139" s="36"/>
      <c r="L139" s="38"/>
    </row>
    <row r="140" spans="2:13" x14ac:dyDescent="0.2">
      <c r="B140" s="36"/>
      <c r="F140" s="36"/>
      <c r="G140" s="37"/>
      <c r="H140" s="37"/>
      <c r="I140"/>
      <c r="J140" s="36"/>
      <c r="L140" s="38"/>
      <c r="M140" s="36"/>
    </row>
    <row r="141" spans="2:13" x14ac:dyDescent="0.2">
      <c r="B141" s="36"/>
      <c r="F141" s="36"/>
      <c r="G141" s="37"/>
      <c r="H141" s="37"/>
      <c r="I141"/>
      <c r="J141" s="36"/>
      <c r="L141" s="38"/>
      <c r="M141" s="36"/>
    </row>
    <row r="142" spans="2:13" x14ac:dyDescent="0.2">
      <c r="B142" s="36"/>
      <c r="F142" s="36"/>
      <c r="G142" s="37"/>
      <c r="H142" s="37"/>
      <c r="I142"/>
      <c r="J142" s="36"/>
      <c r="L142" s="38"/>
      <c r="M142" s="36"/>
    </row>
    <row r="143" spans="2:13" x14ac:dyDescent="0.2">
      <c r="B143" s="36"/>
      <c r="F143" s="36"/>
      <c r="G143" s="37"/>
      <c r="H143" s="37"/>
      <c r="I143"/>
      <c r="J143" s="36"/>
      <c r="L143" s="38"/>
      <c r="M143" s="36"/>
    </row>
    <row r="144" spans="2:13" x14ac:dyDescent="0.2">
      <c r="B144" s="36"/>
      <c r="F144" s="36"/>
      <c r="G144" s="37"/>
      <c r="H144" s="37"/>
      <c r="I144"/>
      <c r="J144" s="36"/>
      <c r="L144" s="38"/>
      <c r="M144" s="36"/>
    </row>
    <row r="145" spans="2:13" x14ac:dyDescent="0.2">
      <c r="B145" s="36"/>
      <c r="F145" s="36"/>
      <c r="G145" s="37"/>
      <c r="H145" s="37"/>
      <c r="I145"/>
      <c r="J145" s="36"/>
      <c r="L145" s="38"/>
      <c r="M145" s="36"/>
    </row>
    <row r="146" spans="2:13" x14ac:dyDescent="0.2">
      <c r="B146" s="36"/>
      <c r="F146" s="36"/>
      <c r="G146" s="37"/>
      <c r="H146" s="37"/>
      <c r="I146"/>
      <c r="J146" s="36"/>
      <c r="L146" s="38"/>
      <c r="M146" s="36"/>
    </row>
    <row r="147" spans="2:13" x14ac:dyDescent="0.2">
      <c r="B147" s="36"/>
      <c r="F147" s="36"/>
      <c r="G147" s="37"/>
      <c r="H147" s="37"/>
      <c r="I147"/>
      <c r="J147" s="36"/>
      <c r="L147" s="38"/>
      <c r="M147" s="36"/>
    </row>
    <row r="148" spans="2:13" x14ac:dyDescent="0.2">
      <c r="B148" s="36"/>
      <c r="F148" s="36"/>
      <c r="G148" s="37"/>
      <c r="H148" s="37"/>
      <c r="I148"/>
      <c r="J148" s="36"/>
      <c r="L148" s="38"/>
      <c r="M148" s="36"/>
    </row>
    <row r="149" spans="2:13" x14ac:dyDescent="0.2">
      <c r="B149" s="36"/>
      <c r="F149" s="36"/>
      <c r="G149" s="37"/>
      <c r="H149" s="37"/>
      <c r="I149"/>
      <c r="J149" s="36"/>
      <c r="L149" s="38"/>
      <c r="M149" s="36"/>
    </row>
    <row r="150" spans="2:13" x14ac:dyDescent="0.2">
      <c r="B150" s="36"/>
      <c r="F150" s="36"/>
      <c r="G150" s="37"/>
      <c r="H150" s="37"/>
      <c r="I150"/>
      <c r="J150" s="36"/>
      <c r="L150" s="38"/>
      <c r="M150" s="36"/>
    </row>
    <row r="151" spans="2:13" x14ac:dyDescent="0.2">
      <c r="B151" s="36"/>
      <c r="F151" s="36"/>
      <c r="G151" s="37"/>
      <c r="H151" s="37"/>
      <c r="I151"/>
      <c r="J151" s="36"/>
      <c r="L151" s="38"/>
      <c r="M151" s="36"/>
    </row>
    <row r="152" spans="2:13" x14ac:dyDescent="0.2">
      <c r="B152" s="36"/>
      <c r="F152" s="36"/>
      <c r="G152" s="37"/>
      <c r="H152" s="37"/>
      <c r="I152"/>
      <c r="J152" s="36"/>
      <c r="L152" s="38"/>
      <c r="M152" s="36"/>
    </row>
    <row r="153" spans="2:13" x14ac:dyDescent="0.2">
      <c r="B153" s="36"/>
      <c r="F153" s="36"/>
      <c r="G153" s="37"/>
      <c r="H153" s="37"/>
      <c r="I153"/>
      <c r="J153" s="36"/>
      <c r="L153" s="38"/>
    </row>
    <row r="154" spans="2:13" x14ac:dyDescent="0.2">
      <c r="B154" s="36"/>
      <c r="F154" s="36"/>
      <c r="G154" s="37"/>
      <c r="H154" s="37"/>
      <c r="I154"/>
      <c r="J154" s="36"/>
      <c r="L154" s="38"/>
    </row>
    <row r="155" spans="2:13" x14ac:dyDescent="0.2">
      <c r="B155" s="36"/>
      <c r="F155" s="36"/>
      <c r="G155" s="37"/>
      <c r="H155" s="37"/>
      <c r="I155"/>
      <c r="J155" s="36"/>
      <c r="L155" s="38"/>
    </row>
    <row r="156" spans="2:13" x14ac:dyDescent="0.2">
      <c r="B156" s="36"/>
      <c r="F156" s="36"/>
      <c r="G156" s="37"/>
      <c r="H156" s="37"/>
      <c r="I156"/>
      <c r="J156" s="36"/>
      <c r="L156" s="38"/>
    </row>
    <row r="157" spans="2:13" x14ac:dyDescent="0.2">
      <c r="B157" s="36"/>
      <c r="F157" s="36"/>
      <c r="G157" s="37"/>
      <c r="H157" s="37"/>
      <c r="I157"/>
      <c r="J157" s="36"/>
      <c r="L157" s="38"/>
    </row>
    <row r="158" spans="2:13" x14ac:dyDescent="0.2">
      <c r="B158" s="36"/>
      <c r="F158" s="36"/>
      <c r="G158" s="37"/>
      <c r="H158" s="37"/>
      <c r="I158"/>
      <c r="J158" s="36"/>
      <c r="L158" s="38"/>
    </row>
    <row r="159" spans="2:13" x14ac:dyDescent="0.2">
      <c r="B159" s="36"/>
      <c r="F159" s="36"/>
      <c r="G159" s="37"/>
      <c r="H159" s="37"/>
      <c r="I159"/>
      <c r="J159" s="36"/>
      <c r="L159" s="38"/>
    </row>
    <row r="160" spans="2:13" x14ac:dyDescent="0.2">
      <c r="B160" s="36"/>
      <c r="F160" s="36"/>
      <c r="G160" s="37"/>
      <c r="H160" s="37"/>
      <c r="I160"/>
      <c r="J160" s="36"/>
      <c r="L160" s="38"/>
    </row>
    <row r="161" spans="2:12" x14ac:dyDescent="0.2">
      <c r="B161" s="36"/>
      <c r="F161" s="36"/>
      <c r="G161" s="37"/>
      <c r="H161" s="37"/>
      <c r="I161"/>
      <c r="J161" s="36"/>
      <c r="L161" s="38"/>
    </row>
    <row r="162" spans="2:12" x14ac:dyDescent="0.2">
      <c r="B162" s="36"/>
      <c r="F162" s="36"/>
      <c r="G162" s="37"/>
      <c r="H162" s="37"/>
      <c r="I162"/>
      <c r="J162" s="36"/>
      <c r="L162" s="38"/>
    </row>
    <row r="163" spans="2:12" x14ac:dyDescent="0.2">
      <c r="B163" s="36"/>
      <c r="F163" s="36"/>
      <c r="G163" s="37"/>
      <c r="H163" s="37"/>
      <c r="I163"/>
      <c r="J163" s="36"/>
      <c r="L163" s="38"/>
    </row>
    <row r="164" spans="2:12" x14ac:dyDescent="0.2">
      <c r="B164" s="36"/>
      <c r="F164" s="36"/>
      <c r="G164" s="37"/>
      <c r="H164" s="37"/>
      <c r="I164"/>
      <c r="J164" s="36"/>
      <c r="L164" s="38"/>
    </row>
    <row r="165" spans="2:12" x14ac:dyDescent="0.2">
      <c r="B165" s="36"/>
      <c r="F165" s="36"/>
      <c r="G165" s="37"/>
      <c r="H165" s="37"/>
      <c r="I165"/>
      <c r="J165" s="36"/>
      <c r="L165" s="38"/>
    </row>
    <row r="166" spans="2:12" x14ac:dyDescent="0.2">
      <c r="B166" s="36"/>
      <c r="F166" s="36"/>
      <c r="G166" s="37"/>
      <c r="H166" s="37"/>
      <c r="I166"/>
      <c r="J166" s="36"/>
      <c r="L166" s="38"/>
    </row>
    <row r="167" spans="2:12" x14ac:dyDescent="0.2">
      <c r="B167" s="36"/>
      <c r="F167" s="36"/>
      <c r="G167" s="37"/>
      <c r="H167" s="37"/>
      <c r="I167"/>
      <c r="J167" s="36"/>
      <c r="L167" s="38"/>
    </row>
    <row r="168" spans="2:12" x14ac:dyDescent="0.2">
      <c r="B168" s="36"/>
      <c r="F168" s="36"/>
      <c r="G168" s="37"/>
      <c r="H168" s="37"/>
      <c r="I168"/>
      <c r="J168" s="36"/>
      <c r="L168" s="38"/>
    </row>
    <row r="169" spans="2:12" x14ac:dyDescent="0.2">
      <c r="B169" s="36"/>
      <c r="F169" s="36"/>
      <c r="G169" s="37"/>
      <c r="H169" s="37"/>
      <c r="I169"/>
      <c r="J169" s="36"/>
      <c r="L169" s="38"/>
    </row>
    <row r="170" spans="2:12" x14ac:dyDescent="0.2">
      <c r="B170" s="36"/>
      <c r="F170" s="36"/>
      <c r="G170" s="37"/>
      <c r="H170" s="37"/>
      <c r="I170"/>
      <c r="J170" s="36"/>
      <c r="L170" s="38"/>
    </row>
    <row r="171" spans="2:12" x14ac:dyDescent="0.2">
      <c r="B171" s="36"/>
      <c r="F171" s="36"/>
      <c r="G171" s="37"/>
      <c r="H171" s="37"/>
      <c r="I171"/>
      <c r="J171" s="36"/>
      <c r="L171" s="38"/>
    </row>
    <row r="172" spans="2:12" x14ac:dyDescent="0.2">
      <c r="B172" s="36"/>
      <c r="F172" s="36"/>
      <c r="G172" s="37"/>
      <c r="H172" s="37"/>
      <c r="I172"/>
      <c r="J172" s="36"/>
      <c r="L172" s="38"/>
    </row>
    <row r="173" spans="2:12" x14ac:dyDescent="0.2">
      <c r="B173" s="36"/>
      <c r="F173" s="36"/>
      <c r="G173" s="37"/>
      <c r="H173" s="37"/>
      <c r="I173"/>
      <c r="J173" s="36"/>
      <c r="L173" s="38"/>
    </row>
    <row r="174" spans="2:12" x14ac:dyDescent="0.2">
      <c r="B174" s="36"/>
      <c r="F174" s="36"/>
      <c r="G174" s="37"/>
      <c r="H174" s="37"/>
      <c r="I174"/>
      <c r="J174" s="36"/>
      <c r="L174" s="38"/>
    </row>
    <row r="175" spans="2:12" x14ac:dyDescent="0.2">
      <c r="B175" s="36"/>
      <c r="F175" s="36"/>
      <c r="G175" s="37"/>
      <c r="H175" s="37"/>
      <c r="I175"/>
      <c r="J175" s="36"/>
      <c r="L175" s="38"/>
    </row>
    <row r="176" spans="2:12" x14ac:dyDescent="0.2">
      <c r="B176" s="36"/>
      <c r="F176" s="36"/>
      <c r="G176" s="37"/>
      <c r="H176" s="37"/>
      <c r="I176"/>
      <c r="J176" s="36"/>
      <c r="L176" s="38"/>
    </row>
    <row r="177" spans="2:12" x14ac:dyDescent="0.2">
      <c r="B177" s="36"/>
      <c r="F177" s="36"/>
      <c r="G177" s="37"/>
      <c r="H177" s="37"/>
      <c r="I177"/>
      <c r="J177" s="36"/>
      <c r="L177" s="38"/>
    </row>
    <row r="178" spans="2:12" x14ac:dyDescent="0.2">
      <c r="B178" s="36"/>
      <c r="F178" s="36"/>
      <c r="G178" s="37"/>
      <c r="H178" s="37"/>
      <c r="I178"/>
      <c r="J178" s="36"/>
      <c r="L178" s="38"/>
    </row>
    <row r="179" spans="2:12" x14ac:dyDescent="0.2">
      <c r="B179" s="36"/>
      <c r="F179" s="36"/>
      <c r="G179" s="37"/>
      <c r="H179" s="37"/>
      <c r="I179"/>
      <c r="J179" s="36"/>
      <c r="L179" s="38"/>
    </row>
    <row r="180" spans="2:12" x14ac:dyDescent="0.2">
      <c r="B180" s="36"/>
      <c r="F180" s="36"/>
      <c r="G180" s="37"/>
      <c r="H180" s="37"/>
      <c r="I180"/>
      <c r="J180" s="36"/>
      <c r="L180" s="38"/>
    </row>
    <row r="181" spans="2:12" x14ac:dyDescent="0.2">
      <c r="B181" s="36"/>
      <c r="F181" s="36"/>
      <c r="G181" s="37"/>
      <c r="H181" s="37"/>
      <c r="I181"/>
      <c r="J181" s="36"/>
      <c r="L181" s="38"/>
    </row>
    <row r="182" spans="2:12" x14ac:dyDescent="0.2">
      <c r="B182" s="36"/>
      <c r="F182" s="36"/>
      <c r="G182" s="37"/>
      <c r="H182" s="37"/>
      <c r="I182"/>
      <c r="J182" s="36"/>
      <c r="L182" s="38"/>
    </row>
    <row r="183" spans="2:12" x14ac:dyDescent="0.2">
      <c r="B183" s="36"/>
      <c r="F183" s="36"/>
      <c r="G183" s="37"/>
      <c r="H183" s="37"/>
      <c r="I183"/>
      <c r="J183" s="36"/>
      <c r="L183" s="38"/>
    </row>
    <row r="184" spans="2:12" x14ac:dyDescent="0.2">
      <c r="B184" s="36"/>
      <c r="F184" s="36"/>
      <c r="G184" s="37"/>
      <c r="H184" s="37"/>
      <c r="I184"/>
      <c r="J184" s="36"/>
      <c r="L184" s="38"/>
    </row>
    <row r="185" spans="2:12" x14ac:dyDescent="0.2">
      <c r="B185" s="36"/>
      <c r="F185" s="36"/>
      <c r="G185" s="37"/>
      <c r="H185" s="37"/>
      <c r="I185"/>
      <c r="J185" s="36"/>
      <c r="L185" s="38"/>
    </row>
    <row r="186" spans="2:12" x14ac:dyDescent="0.2">
      <c r="B186" s="36"/>
      <c r="F186" s="36"/>
      <c r="G186" s="37"/>
      <c r="H186" s="37"/>
      <c r="I186"/>
      <c r="J186" s="36"/>
      <c r="L186" s="38"/>
    </row>
    <row r="187" spans="2:12" x14ac:dyDescent="0.2">
      <c r="B187" s="36"/>
      <c r="F187" s="36"/>
      <c r="G187" s="37"/>
      <c r="H187" s="37"/>
      <c r="I187"/>
      <c r="J187" s="36"/>
      <c r="L187" s="38"/>
    </row>
    <row r="188" spans="2:12" x14ac:dyDescent="0.2">
      <c r="B188" s="36"/>
      <c r="F188" s="36"/>
      <c r="G188" s="37"/>
      <c r="H188" s="37"/>
      <c r="I188"/>
      <c r="J188" s="36"/>
      <c r="L188" s="38"/>
    </row>
    <row r="189" spans="2:12" x14ac:dyDescent="0.2">
      <c r="B189" s="36"/>
      <c r="F189" s="36"/>
      <c r="G189" s="37"/>
      <c r="H189" s="37"/>
      <c r="I189"/>
      <c r="J189" s="36"/>
      <c r="L189" s="38"/>
    </row>
    <row r="190" spans="2:12" x14ac:dyDescent="0.2">
      <c r="B190" s="36"/>
      <c r="F190" s="36"/>
      <c r="G190" s="37"/>
      <c r="H190" s="37"/>
      <c r="I190"/>
      <c r="J190" s="36"/>
      <c r="L190" s="38"/>
    </row>
    <row r="191" spans="2:12" x14ac:dyDescent="0.2">
      <c r="B191" s="36"/>
      <c r="F191" s="36"/>
      <c r="G191" s="37"/>
      <c r="H191" s="37"/>
      <c r="I191"/>
      <c r="J191" s="36"/>
      <c r="L191" s="38"/>
    </row>
    <row r="192" spans="2:12" x14ac:dyDescent="0.2">
      <c r="B192" s="36"/>
      <c r="F192" s="36"/>
      <c r="G192" s="37"/>
      <c r="H192" s="37"/>
      <c r="I192"/>
      <c r="J192" s="36"/>
      <c r="L192" s="38"/>
    </row>
    <row r="193" spans="2:12" x14ac:dyDescent="0.2">
      <c r="B193" s="36"/>
      <c r="F193" s="36"/>
      <c r="G193" s="37"/>
      <c r="H193" s="37"/>
      <c r="I193"/>
      <c r="J193" s="36"/>
      <c r="L193" s="38"/>
    </row>
    <row r="194" spans="2:12" x14ac:dyDescent="0.2">
      <c r="B194" s="36"/>
      <c r="F194" s="36"/>
      <c r="G194" s="37"/>
      <c r="H194" s="37"/>
      <c r="I194"/>
      <c r="J194" s="36"/>
      <c r="L194" s="38"/>
    </row>
    <row r="195" spans="2:12" x14ac:dyDescent="0.2">
      <c r="B195" s="36"/>
      <c r="F195" s="36"/>
      <c r="G195" s="37"/>
      <c r="H195" s="37"/>
      <c r="I195"/>
      <c r="J195" s="36"/>
      <c r="L195" s="38"/>
    </row>
    <row r="196" spans="2:12" x14ac:dyDescent="0.2">
      <c r="B196" s="36"/>
      <c r="F196" s="36"/>
      <c r="G196" s="37"/>
      <c r="H196" s="37"/>
      <c r="I196"/>
      <c r="J196" s="36"/>
      <c r="L196" s="38"/>
    </row>
    <row r="197" spans="2:12" x14ac:dyDescent="0.2">
      <c r="B197" s="36"/>
      <c r="F197" s="36"/>
      <c r="G197" s="37"/>
      <c r="H197" s="37"/>
      <c r="I197"/>
      <c r="J197" s="36"/>
      <c r="L197" s="38"/>
    </row>
    <row r="198" spans="2:12" x14ac:dyDescent="0.2">
      <c r="B198" s="36"/>
      <c r="F198" s="36"/>
      <c r="G198" s="37"/>
      <c r="H198" s="37"/>
      <c r="I198"/>
      <c r="J198" s="36"/>
      <c r="L198" s="38"/>
    </row>
    <row r="199" spans="2:12" x14ac:dyDescent="0.2">
      <c r="B199" s="36"/>
      <c r="F199" s="36"/>
      <c r="G199" s="37"/>
      <c r="H199" s="37"/>
      <c r="I199"/>
      <c r="J199" s="36"/>
      <c r="L199" s="38"/>
    </row>
    <row r="200" spans="2:12" x14ac:dyDescent="0.2">
      <c r="B200" s="36"/>
      <c r="F200" s="36"/>
      <c r="G200" s="37"/>
      <c r="H200" s="37"/>
      <c r="I200"/>
      <c r="J200" s="36"/>
      <c r="L200" s="38"/>
    </row>
    <row r="201" spans="2:12" x14ac:dyDescent="0.2">
      <c r="B201" s="36"/>
      <c r="F201" s="36"/>
      <c r="G201" s="37"/>
      <c r="H201" s="37"/>
      <c r="I201"/>
      <c r="J201" s="36"/>
      <c r="L201" s="38"/>
    </row>
    <row r="202" spans="2:12" x14ac:dyDescent="0.2">
      <c r="B202" s="36"/>
      <c r="F202" s="36"/>
      <c r="G202" s="37"/>
      <c r="H202" s="37"/>
      <c r="I202"/>
      <c r="J202" s="36"/>
      <c r="L202" s="38"/>
    </row>
    <row r="203" spans="2:12" x14ac:dyDescent="0.2">
      <c r="B203" s="36"/>
      <c r="F203" s="36"/>
      <c r="G203" s="37"/>
      <c r="H203" s="37"/>
      <c r="I203"/>
      <c r="J203" s="36"/>
      <c r="L203" s="38"/>
    </row>
    <row r="204" spans="2:12" x14ac:dyDescent="0.2">
      <c r="B204" s="36"/>
      <c r="F204" s="36"/>
      <c r="G204" s="37"/>
      <c r="H204" s="37"/>
      <c r="I204"/>
      <c r="J204" s="36"/>
      <c r="L204" s="38"/>
    </row>
    <row r="205" spans="2:12" x14ac:dyDescent="0.2">
      <c r="B205" s="36"/>
      <c r="F205" s="36"/>
      <c r="G205" s="37"/>
      <c r="H205" s="37"/>
      <c r="I205"/>
      <c r="J205" s="36"/>
      <c r="L205" s="38"/>
    </row>
    <row r="206" spans="2:12" x14ac:dyDescent="0.2">
      <c r="B206" s="36"/>
      <c r="F206" s="36"/>
      <c r="G206" s="37"/>
      <c r="H206" s="37"/>
      <c r="I206"/>
      <c r="J206" s="36"/>
      <c r="L206" s="38"/>
    </row>
    <row r="207" spans="2:12" x14ac:dyDescent="0.2">
      <c r="B207" s="36"/>
      <c r="F207" s="36"/>
      <c r="G207" s="37"/>
      <c r="H207" s="37"/>
      <c r="I207"/>
      <c r="J207" s="36"/>
      <c r="L207" s="38"/>
    </row>
    <row r="208" spans="2:12" x14ac:dyDescent="0.2">
      <c r="B208" s="36"/>
      <c r="F208" s="36"/>
      <c r="G208" s="37"/>
      <c r="H208" s="37"/>
      <c r="I208"/>
      <c r="J208" s="36"/>
      <c r="L208" s="38"/>
    </row>
    <row r="209" spans="2:12" x14ac:dyDescent="0.2">
      <c r="B209" s="36"/>
      <c r="F209" s="36"/>
      <c r="G209" s="37"/>
      <c r="H209" s="37"/>
      <c r="I209"/>
      <c r="J209" s="36"/>
      <c r="L209" s="38"/>
    </row>
    <row r="210" spans="2:12" x14ac:dyDescent="0.2">
      <c r="B210" s="36"/>
      <c r="F210" s="36"/>
      <c r="G210" s="37"/>
      <c r="H210" s="37"/>
      <c r="I210"/>
      <c r="J210" s="36"/>
      <c r="L210" s="38"/>
    </row>
    <row r="211" spans="2:12" x14ac:dyDescent="0.2">
      <c r="B211" s="36"/>
      <c r="F211" s="36"/>
      <c r="G211" s="37"/>
      <c r="H211" s="37"/>
      <c r="I211"/>
      <c r="J211" s="36"/>
      <c r="L211" s="38"/>
    </row>
    <row r="212" spans="2:12" x14ac:dyDescent="0.2">
      <c r="B212" s="36"/>
      <c r="F212" s="36"/>
      <c r="G212" s="37"/>
      <c r="H212" s="37"/>
      <c r="I212"/>
      <c r="J212" s="36"/>
      <c r="L212" s="38"/>
    </row>
    <row r="213" spans="2:12" x14ac:dyDescent="0.2">
      <c r="B213" s="36"/>
      <c r="F213" s="36"/>
      <c r="G213" s="37"/>
      <c r="H213" s="37"/>
      <c r="I213"/>
      <c r="J213" s="36"/>
      <c r="L213" s="38"/>
    </row>
    <row r="214" spans="2:12" x14ac:dyDescent="0.2">
      <c r="B214" s="36"/>
      <c r="F214" s="36"/>
      <c r="G214" s="37"/>
      <c r="H214" s="37"/>
      <c r="I214"/>
      <c r="J214" s="36"/>
      <c r="L214" s="38"/>
    </row>
    <row r="215" spans="2:12" x14ac:dyDescent="0.2">
      <c r="B215" s="36"/>
      <c r="F215" s="36"/>
      <c r="G215" s="37"/>
      <c r="H215" s="37"/>
      <c r="I215"/>
      <c r="J215" s="36"/>
      <c r="L215" s="38"/>
    </row>
    <row r="216" spans="2:12" x14ac:dyDescent="0.2">
      <c r="B216" s="36"/>
      <c r="F216" s="36"/>
      <c r="G216" s="37"/>
      <c r="H216" s="37"/>
      <c r="I216"/>
      <c r="J216" s="36"/>
      <c r="L216" s="38"/>
    </row>
    <row r="217" spans="2:12" x14ac:dyDescent="0.2">
      <c r="B217" s="36"/>
      <c r="F217" s="36"/>
      <c r="G217" s="37"/>
      <c r="H217" s="37"/>
      <c r="I217"/>
      <c r="J217" s="36"/>
      <c r="L217" s="38"/>
    </row>
    <row r="218" spans="2:12" x14ac:dyDescent="0.2">
      <c r="B218" s="36"/>
      <c r="F218" s="36"/>
      <c r="G218" s="37"/>
      <c r="H218" s="37"/>
      <c r="I218"/>
      <c r="J218" s="36"/>
      <c r="L218" s="38"/>
    </row>
    <row r="219" spans="2:12" x14ac:dyDescent="0.2">
      <c r="B219" s="36"/>
      <c r="F219" s="36"/>
      <c r="G219" s="37"/>
      <c r="H219" s="37"/>
      <c r="I219"/>
      <c r="J219" s="36"/>
      <c r="L219" s="38"/>
    </row>
    <row r="220" spans="2:12" x14ac:dyDescent="0.2">
      <c r="B220" s="36"/>
      <c r="F220" s="36"/>
      <c r="G220" s="37"/>
      <c r="H220" s="37"/>
      <c r="I220"/>
      <c r="J220" s="36"/>
      <c r="L220" s="38"/>
    </row>
    <row r="221" spans="2:12" x14ac:dyDescent="0.2">
      <c r="B221" s="36"/>
      <c r="F221" s="36"/>
      <c r="G221" s="37"/>
      <c r="H221" s="37"/>
      <c r="I221"/>
      <c r="J221" s="36"/>
      <c r="L221" s="38"/>
    </row>
    <row r="222" spans="2:12" x14ac:dyDescent="0.2">
      <c r="B222" s="36"/>
      <c r="F222" s="36"/>
      <c r="G222" s="37"/>
      <c r="H222" s="37"/>
      <c r="I222"/>
      <c r="J222" s="36"/>
      <c r="L222" s="38"/>
    </row>
    <row r="223" spans="2:12" x14ac:dyDescent="0.2">
      <c r="B223" s="36"/>
      <c r="F223" s="36"/>
      <c r="G223" s="37"/>
      <c r="H223" s="37"/>
      <c r="I223"/>
      <c r="J223" s="36"/>
      <c r="L223" s="38"/>
    </row>
    <row r="224" spans="2:12" x14ac:dyDescent="0.2">
      <c r="B224" s="36"/>
      <c r="F224" s="36"/>
      <c r="G224" s="37"/>
      <c r="H224" s="37"/>
      <c r="I224"/>
      <c r="J224" s="36"/>
      <c r="L224" s="38"/>
    </row>
    <row r="225" spans="2:12" x14ac:dyDescent="0.2">
      <c r="B225" s="36"/>
      <c r="F225" s="36"/>
      <c r="G225" s="37"/>
      <c r="H225" s="37"/>
      <c r="I225"/>
      <c r="J225" s="36"/>
      <c r="L225" s="38"/>
    </row>
    <row r="226" spans="2:12" x14ac:dyDescent="0.2">
      <c r="B226" s="36"/>
      <c r="F226" s="36"/>
      <c r="G226" s="37"/>
      <c r="H226" s="37"/>
      <c r="I226"/>
      <c r="J226" s="36"/>
      <c r="L226" s="38"/>
    </row>
    <row r="227" spans="2:12" x14ac:dyDescent="0.2">
      <c r="B227" s="36"/>
      <c r="F227" s="36"/>
      <c r="G227" s="37"/>
      <c r="H227" s="37"/>
      <c r="I227"/>
      <c r="J227" s="36"/>
      <c r="L227" s="38"/>
    </row>
    <row r="228" spans="2:12" x14ac:dyDescent="0.2">
      <c r="B228" s="36"/>
      <c r="F228" s="36"/>
      <c r="G228" s="37"/>
      <c r="H228" s="37"/>
      <c r="I228"/>
      <c r="J228" s="36"/>
      <c r="L228" s="38"/>
    </row>
    <row r="229" spans="2:12" x14ac:dyDescent="0.2">
      <c r="B229" s="36"/>
      <c r="F229" s="36"/>
      <c r="G229" s="37"/>
      <c r="H229" s="37"/>
      <c r="I229"/>
      <c r="J229" s="36"/>
      <c r="L229" s="38"/>
    </row>
    <row r="230" spans="2:12" x14ac:dyDescent="0.2">
      <c r="B230" s="36"/>
      <c r="F230" s="36"/>
      <c r="G230" s="37"/>
      <c r="H230" s="37"/>
      <c r="I230"/>
      <c r="J230" s="36"/>
      <c r="L230" s="38"/>
    </row>
    <row r="231" spans="2:12" x14ac:dyDescent="0.2">
      <c r="B231" s="36"/>
      <c r="F231" s="36"/>
      <c r="G231" s="37"/>
      <c r="H231" s="37"/>
      <c r="I231"/>
      <c r="J231" s="36"/>
      <c r="L231" s="38"/>
    </row>
    <row r="232" spans="2:12" x14ac:dyDescent="0.2">
      <c r="B232" s="36"/>
      <c r="F232" s="36"/>
      <c r="G232" s="37"/>
      <c r="H232" s="37"/>
      <c r="I232"/>
      <c r="J232" s="36"/>
      <c r="L232" s="38"/>
    </row>
    <row r="233" spans="2:12" x14ac:dyDescent="0.2">
      <c r="B233" s="36"/>
      <c r="F233" s="36"/>
      <c r="G233" s="37"/>
      <c r="H233" s="37"/>
      <c r="I233"/>
      <c r="J233" s="36"/>
      <c r="L233" s="38"/>
    </row>
    <row r="234" spans="2:12" x14ac:dyDescent="0.2">
      <c r="B234" s="36"/>
      <c r="F234" s="36"/>
      <c r="G234" s="37"/>
      <c r="H234" s="37"/>
      <c r="I234"/>
      <c r="J234" s="36"/>
      <c r="L234" s="38"/>
    </row>
    <row r="235" spans="2:12" x14ac:dyDescent="0.2">
      <c r="B235" s="36"/>
      <c r="F235" s="36"/>
      <c r="G235" s="37"/>
      <c r="H235" s="37"/>
      <c r="I235"/>
      <c r="J235" s="36"/>
      <c r="L235" s="38"/>
    </row>
    <row r="236" spans="2:12" x14ac:dyDescent="0.2">
      <c r="B236" s="36"/>
      <c r="F236" s="36"/>
      <c r="G236" s="37"/>
      <c r="H236" s="37"/>
      <c r="I236"/>
      <c r="J236" s="36"/>
      <c r="L236" s="38"/>
    </row>
    <row r="237" spans="2:12" x14ac:dyDescent="0.2">
      <c r="B237" s="36"/>
      <c r="F237" s="36"/>
      <c r="G237" s="37"/>
      <c r="H237" s="37"/>
      <c r="I237"/>
      <c r="J237" s="36"/>
      <c r="L237" s="38"/>
    </row>
    <row r="238" spans="2:12" x14ac:dyDescent="0.2">
      <c r="B238" s="36"/>
      <c r="F238" s="36"/>
      <c r="G238" s="37"/>
      <c r="H238" s="37"/>
      <c r="I238"/>
      <c r="J238" s="36"/>
      <c r="L238" s="38"/>
    </row>
    <row r="239" spans="2:12" x14ac:dyDescent="0.2">
      <c r="B239" s="36"/>
      <c r="F239" s="36"/>
      <c r="G239" s="37"/>
      <c r="H239" s="37"/>
      <c r="I239"/>
      <c r="J239" s="36"/>
      <c r="L239" s="38"/>
    </row>
    <row r="240" spans="2:12" x14ac:dyDescent="0.2">
      <c r="B240" s="36"/>
      <c r="F240" s="36"/>
      <c r="G240" s="37"/>
      <c r="H240" s="37"/>
      <c r="I240"/>
      <c r="J240" s="36"/>
      <c r="L240" s="38"/>
    </row>
    <row r="241" spans="2:12" x14ac:dyDescent="0.2">
      <c r="B241" s="36"/>
      <c r="F241" s="36"/>
      <c r="G241" s="37"/>
      <c r="H241" s="37"/>
      <c r="I241"/>
      <c r="J241" s="36"/>
      <c r="L241" s="38"/>
    </row>
    <row r="242" spans="2:12" x14ac:dyDescent="0.2">
      <c r="B242" s="36"/>
      <c r="F242" s="36"/>
      <c r="G242" s="37"/>
      <c r="H242" s="37"/>
      <c r="I242"/>
      <c r="J242" s="36"/>
      <c r="L242" s="38"/>
    </row>
    <row r="243" spans="2:12" x14ac:dyDescent="0.2">
      <c r="B243" s="36"/>
      <c r="F243" s="36"/>
      <c r="G243" s="37"/>
      <c r="H243" s="37"/>
      <c r="I243"/>
      <c r="J243" s="36"/>
      <c r="L243" s="38"/>
    </row>
    <row r="244" spans="2:12" x14ac:dyDescent="0.2">
      <c r="B244" s="36"/>
      <c r="F244" s="36"/>
      <c r="G244" s="37"/>
      <c r="H244" s="37"/>
      <c r="I244"/>
      <c r="J244" s="36"/>
      <c r="L244" s="38"/>
    </row>
    <row r="245" spans="2:12" x14ac:dyDescent="0.2">
      <c r="B245" s="36"/>
      <c r="F245" s="36"/>
      <c r="G245" s="37"/>
      <c r="H245" s="37"/>
      <c r="I245"/>
      <c r="J245" s="36"/>
      <c r="L245" s="38"/>
    </row>
    <row r="246" spans="2:12" x14ac:dyDescent="0.2">
      <c r="B246" s="36"/>
      <c r="F246" s="36"/>
      <c r="G246" s="37"/>
      <c r="H246" s="37"/>
      <c r="I246"/>
      <c r="J246" s="36"/>
      <c r="L246" s="38"/>
    </row>
    <row r="247" spans="2:12" x14ac:dyDescent="0.2">
      <c r="B247" s="36"/>
      <c r="F247" s="36"/>
      <c r="G247" s="37"/>
      <c r="H247" s="37"/>
      <c r="I247"/>
      <c r="J247" s="36"/>
      <c r="L247" s="38"/>
    </row>
    <row r="248" spans="2:12" x14ac:dyDescent="0.2">
      <c r="B248" s="36"/>
      <c r="F248" s="36"/>
      <c r="G248" s="37"/>
      <c r="H248" s="37"/>
      <c r="I248"/>
      <c r="J248" s="36"/>
      <c r="L248" s="38"/>
    </row>
    <row r="249" spans="2:12" x14ac:dyDescent="0.2">
      <c r="B249" s="36"/>
      <c r="F249" s="36"/>
      <c r="G249" s="37"/>
      <c r="H249" s="37"/>
      <c r="I249"/>
      <c r="J249" s="36"/>
      <c r="L249" s="38"/>
    </row>
    <row r="250" spans="2:12" x14ac:dyDescent="0.2">
      <c r="B250" s="36"/>
      <c r="F250" s="36"/>
      <c r="G250" s="37"/>
      <c r="H250" s="37"/>
      <c r="I250"/>
      <c r="J250" s="36"/>
      <c r="L250" s="38"/>
    </row>
    <row r="251" spans="2:12" x14ac:dyDescent="0.2">
      <c r="B251" s="36"/>
      <c r="F251" s="36"/>
      <c r="G251" s="37"/>
      <c r="H251" s="37"/>
      <c r="I251"/>
      <c r="J251" s="36"/>
      <c r="L251" s="38"/>
    </row>
    <row r="252" spans="2:12" x14ac:dyDescent="0.2">
      <c r="B252" s="36"/>
      <c r="F252" s="36"/>
      <c r="G252" s="37"/>
      <c r="H252" s="37"/>
      <c r="I252"/>
      <c r="J252" s="36"/>
      <c r="L252" s="38"/>
    </row>
    <row r="253" spans="2:12" x14ac:dyDescent="0.2">
      <c r="B253" s="36"/>
      <c r="F253" s="36"/>
      <c r="G253" s="37"/>
      <c r="H253" s="37"/>
      <c r="I253"/>
      <c r="J253" s="36"/>
      <c r="L253" s="38"/>
    </row>
    <row r="254" spans="2:12" x14ac:dyDescent="0.2">
      <c r="B254" s="36"/>
      <c r="F254" s="36"/>
      <c r="G254" s="37"/>
      <c r="H254" s="37"/>
      <c r="I254"/>
      <c r="J254" s="36"/>
      <c r="L254" s="38"/>
    </row>
    <row r="255" spans="2:12" x14ac:dyDescent="0.2">
      <c r="B255" s="36"/>
      <c r="F255" s="36"/>
      <c r="G255" s="37"/>
      <c r="H255" s="37"/>
      <c r="I255"/>
      <c r="J255" s="36"/>
      <c r="L255" s="38"/>
    </row>
    <row r="256" spans="2:12" x14ac:dyDescent="0.2">
      <c r="B256" s="36"/>
      <c r="F256" s="36"/>
      <c r="G256" s="37"/>
      <c r="H256" s="37"/>
      <c r="I256"/>
      <c r="J256" s="36"/>
      <c r="L256" s="38"/>
    </row>
    <row r="257" spans="2:12" x14ac:dyDescent="0.2">
      <c r="B257" s="36"/>
      <c r="F257" s="36"/>
      <c r="G257" s="37"/>
      <c r="H257" s="37"/>
      <c r="I257"/>
      <c r="J257" s="36"/>
      <c r="L257" s="38"/>
    </row>
    <row r="258" spans="2:12" x14ac:dyDescent="0.2">
      <c r="B258" s="36"/>
      <c r="F258" s="36"/>
      <c r="G258" s="37"/>
      <c r="H258" s="37"/>
      <c r="I258"/>
      <c r="J258" s="36"/>
      <c r="L258" s="38"/>
    </row>
    <row r="259" spans="2:12" x14ac:dyDescent="0.2">
      <c r="B259" s="36"/>
      <c r="F259" s="36"/>
      <c r="G259" s="37"/>
      <c r="H259" s="37"/>
      <c r="I259"/>
      <c r="J259" s="36"/>
      <c r="L259" s="38"/>
    </row>
    <row r="260" spans="2:12" x14ac:dyDescent="0.2">
      <c r="B260" s="36"/>
      <c r="F260" s="36"/>
      <c r="G260" s="37"/>
      <c r="H260" s="37"/>
      <c r="I260"/>
      <c r="J260" s="36"/>
      <c r="L260" s="38"/>
    </row>
    <row r="261" spans="2:12" x14ac:dyDescent="0.2">
      <c r="B261" s="36"/>
      <c r="F261" s="36"/>
      <c r="G261" s="37"/>
      <c r="H261" s="37"/>
      <c r="I261"/>
      <c r="J261" s="36"/>
      <c r="L261" s="38"/>
    </row>
    <row r="262" spans="2:12" x14ac:dyDescent="0.2">
      <c r="B262" s="36"/>
      <c r="F262" s="36"/>
      <c r="G262" s="37"/>
      <c r="H262" s="37"/>
      <c r="I262"/>
      <c r="J262" s="36"/>
      <c r="L262" s="38"/>
    </row>
    <row r="263" spans="2:12" x14ac:dyDescent="0.2">
      <c r="B263" s="36"/>
      <c r="F263" s="36"/>
      <c r="G263" s="37"/>
      <c r="H263" s="37"/>
      <c r="I263"/>
      <c r="J263" s="36"/>
      <c r="L263" s="38"/>
    </row>
    <row r="264" spans="2:12" x14ac:dyDescent="0.2">
      <c r="B264" s="36"/>
      <c r="F264" s="36"/>
      <c r="G264" s="37"/>
      <c r="H264" s="37"/>
      <c r="I264"/>
      <c r="J264" s="36"/>
      <c r="L264" s="38"/>
    </row>
    <row r="265" spans="2:12" x14ac:dyDescent="0.2">
      <c r="B265" s="36"/>
      <c r="F265" s="36"/>
      <c r="G265" s="37"/>
      <c r="H265" s="37"/>
      <c r="I265"/>
      <c r="J265" s="36"/>
      <c r="L265" s="38"/>
    </row>
    <row r="266" spans="2:12" x14ac:dyDescent="0.2">
      <c r="B266" s="36"/>
      <c r="F266" s="36"/>
      <c r="G266" s="37"/>
      <c r="H266" s="37"/>
      <c r="I266"/>
      <c r="J266" s="36"/>
      <c r="L266" s="38"/>
    </row>
    <row r="267" spans="2:12" x14ac:dyDescent="0.2">
      <c r="B267" s="36"/>
      <c r="F267" s="36"/>
      <c r="G267" s="37"/>
      <c r="H267" s="37"/>
      <c r="I267"/>
      <c r="J267" s="36"/>
      <c r="L267" s="38"/>
    </row>
    <row r="268" spans="2:12" x14ac:dyDescent="0.2">
      <c r="B268" s="36"/>
      <c r="F268" s="36"/>
      <c r="G268" s="37"/>
      <c r="H268" s="37"/>
      <c r="I268"/>
      <c r="J268" s="36"/>
      <c r="L268" s="38"/>
    </row>
    <row r="269" spans="2:12" x14ac:dyDescent="0.2">
      <c r="B269" s="36"/>
      <c r="F269" s="36"/>
      <c r="G269" s="37"/>
      <c r="H269" s="37"/>
      <c r="I269"/>
      <c r="J269" s="36"/>
      <c r="L269" s="38"/>
    </row>
    <row r="270" spans="2:12" x14ac:dyDescent="0.2">
      <c r="B270" s="36"/>
      <c r="F270" s="36"/>
      <c r="G270" s="37"/>
      <c r="H270" s="37"/>
      <c r="I270"/>
      <c r="J270" s="36"/>
      <c r="L270" s="38"/>
    </row>
    <row r="271" spans="2:12" x14ac:dyDescent="0.2">
      <c r="B271" s="36"/>
      <c r="F271" s="36"/>
      <c r="G271" s="37"/>
      <c r="H271" s="37"/>
      <c r="I271"/>
      <c r="J271" s="36"/>
      <c r="L271" s="38"/>
    </row>
    <row r="272" spans="2:12" x14ac:dyDescent="0.2">
      <c r="B272" s="36"/>
      <c r="F272" s="36"/>
      <c r="G272" s="37"/>
      <c r="H272" s="37"/>
      <c r="I272"/>
      <c r="J272" s="36"/>
      <c r="L272" s="38"/>
    </row>
    <row r="273" spans="2:12" x14ac:dyDescent="0.2">
      <c r="B273" s="36"/>
      <c r="F273" s="36"/>
      <c r="G273" s="37"/>
      <c r="H273" s="37"/>
      <c r="I273"/>
      <c r="J273" s="36"/>
      <c r="L273" s="38"/>
    </row>
    <row r="274" spans="2:12" x14ac:dyDescent="0.2">
      <c r="B274" s="36"/>
      <c r="F274" s="36"/>
      <c r="G274" s="37"/>
      <c r="H274" s="37"/>
      <c r="I274"/>
      <c r="J274" s="36"/>
      <c r="L274" s="38"/>
    </row>
    <row r="275" spans="2:12" x14ac:dyDescent="0.2">
      <c r="B275" s="36"/>
      <c r="F275" s="36"/>
      <c r="G275" s="37"/>
      <c r="H275" s="37"/>
      <c r="I275"/>
      <c r="J275" s="36"/>
      <c r="L275" s="38"/>
    </row>
    <row r="276" spans="2:12" x14ac:dyDescent="0.2">
      <c r="B276" s="36"/>
      <c r="F276" s="36"/>
      <c r="G276" s="37"/>
      <c r="H276" s="37"/>
      <c r="I276"/>
      <c r="J276" s="36"/>
      <c r="L276" s="38"/>
    </row>
    <row r="277" spans="2:12" x14ac:dyDescent="0.2">
      <c r="B277" s="36"/>
      <c r="F277" s="36"/>
      <c r="G277" s="37"/>
      <c r="H277" s="37"/>
      <c r="I277"/>
      <c r="J277" s="36"/>
      <c r="L277" s="38"/>
    </row>
    <row r="278" spans="2:12" x14ac:dyDescent="0.2">
      <c r="B278" s="36"/>
      <c r="F278" s="36"/>
      <c r="G278" s="37"/>
      <c r="H278" s="37"/>
      <c r="I278"/>
      <c r="J278" s="36"/>
      <c r="L278" s="38"/>
    </row>
    <row r="279" spans="2:12" x14ac:dyDescent="0.2">
      <c r="B279" s="36"/>
      <c r="F279" s="36"/>
      <c r="G279" s="37"/>
      <c r="H279" s="37"/>
      <c r="I279"/>
      <c r="J279" s="36"/>
      <c r="L279" s="38"/>
    </row>
    <row r="280" spans="2:12" x14ac:dyDescent="0.2">
      <c r="B280" s="36"/>
      <c r="F280" s="36"/>
      <c r="G280" s="37"/>
      <c r="H280" s="37"/>
      <c r="I280"/>
      <c r="J280" s="36"/>
      <c r="L280" s="38"/>
    </row>
    <row r="281" spans="2:12" x14ac:dyDescent="0.2">
      <c r="B281" s="36"/>
      <c r="F281" s="36"/>
      <c r="G281" s="37"/>
      <c r="H281" s="37"/>
      <c r="I281"/>
      <c r="J281" s="36"/>
      <c r="L281" s="38"/>
    </row>
    <row r="282" spans="2:12" x14ac:dyDescent="0.2">
      <c r="B282" s="36"/>
      <c r="F282" s="36"/>
      <c r="G282" s="37"/>
      <c r="H282" s="37"/>
      <c r="I282"/>
      <c r="J282" s="36"/>
      <c r="L282" s="38"/>
    </row>
    <row r="283" spans="2:12" x14ac:dyDescent="0.2">
      <c r="B283" s="36"/>
      <c r="F283" s="36"/>
      <c r="G283" s="37"/>
      <c r="H283" s="37"/>
      <c r="I283"/>
      <c r="J283" s="36"/>
      <c r="L283" s="38"/>
    </row>
    <row r="284" spans="2:12" x14ac:dyDescent="0.2">
      <c r="B284" s="36"/>
      <c r="F284" s="36"/>
      <c r="G284" s="37"/>
      <c r="H284" s="37"/>
      <c r="I284"/>
      <c r="J284" s="36"/>
      <c r="L284" s="38"/>
    </row>
    <row r="285" spans="2:12" x14ac:dyDescent="0.2">
      <c r="B285" s="36"/>
      <c r="F285" s="36"/>
      <c r="G285" s="37"/>
      <c r="H285" s="37"/>
      <c r="I285"/>
      <c r="J285" s="36"/>
      <c r="L285" s="38"/>
    </row>
    <row r="286" spans="2:12" x14ac:dyDescent="0.2">
      <c r="B286" s="36"/>
      <c r="F286" s="36"/>
      <c r="G286" s="37"/>
      <c r="H286" s="37"/>
      <c r="I286"/>
      <c r="J286" s="36"/>
      <c r="L286" s="38"/>
    </row>
    <row r="287" spans="2:12" x14ac:dyDescent="0.2">
      <c r="B287" s="36"/>
      <c r="F287" s="36"/>
      <c r="G287" s="37"/>
      <c r="H287" s="37"/>
      <c r="I287"/>
      <c r="J287" s="36"/>
      <c r="L287" s="38"/>
    </row>
    <row r="288" spans="2:12" x14ac:dyDescent="0.2">
      <c r="B288" s="36"/>
      <c r="F288" s="36"/>
      <c r="G288" s="37"/>
      <c r="H288" s="37"/>
      <c r="I288"/>
      <c r="J288" s="36"/>
      <c r="L288" s="38"/>
    </row>
    <row r="289" spans="2:12" x14ac:dyDescent="0.2">
      <c r="B289" s="36"/>
      <c r="F289" s="36"/>
      <c r="G289" s="37"/>
      <c r="H289" s="37"/>
      <c r="I289"/>
      <c r="J289" s="36"/>
      <c r="L289" s="38"/>
    </row>
    <row r="290" spans="2:12" x14ac:dyDescent="0.2">
      <c r="B290" s="36"/>
      <c r="F290" s="36"/>
      <c r="G290" s="37"/>
      <c r="H290" s="37"/>
      <c r="I290"/>
      <c r="J290" s="36"/>
      <c r="L290" s="38"/>
    </row>
    <row r="291" spans="2:12" x14ac:dyDescent="0.2">
      <c r="B291" s="36"/>
      <c r="F291" s="36"/>
      <c r="G291" s="37"/>
      <c r="H291" s="37"/>
      <c r="I291"/>
      <c r="J291" s="36"/>
      <c r="L291" s="38"/>
    </row>
    <row r="292" spans="2:12" x14ac:dyDescent="0.2">
      <c r="B292" s="36"/>
      <c r="F292" s="36"/>
      <c r="G292" s="37"/>
      <c r="H292" s="37"/>
      <c r="I292"/>
      <c r="J292" s="36"/>
      <c r="L292" s="38"/>
    </row>
    <row r="293" spans="2:12" x14ac:dyDescent="0.2">
      <c r="B293" s="36"/>
      <c r="F293" s="36"/>
      <c r="G293" s="37"/>
      <c r="H293" s="37"/>
      <c r="I293"/>
      <c r="J293" s="36"/>
      <c r="L293" s="38"/>
    </row>
    <row r="294" spans="2:12" x14ac:dyDescent="0.2">
      <c r="B294" s="36"/>
      <c r="F294" s="36"/>
      <c r="G294" s="37"/>
      <c r="H294" s="37"/>
      <c r="I294"/>
      <c r="J294" s="36"/>
      <c r="L294" s="38"/>
    </row>
    <row r="295" spans="2:12" x14ac:dyDescent="0.2">
      <c r="B295" s="36"/>
      <c r="F295" s="36"/>
      <c r="G295" s="37"/>
      <c r="H295" s="37"/>
      <c r="I295"/>
      <c r="J295" s="36"/>
      <c r="L295" s="38"/>
    </row>
    <row r="296" spans="2:12" x14ac:dyDescent="0.2">
      <c r="B296" s="36"/>
      <c r="F296" s="36"/>
      <c r="G296" s="37"/>
      <c r="H296" s="37"/>
      <c r="I296"/>
      <c r="J296" s="36"/>
      <c r="L296" s="38"/>
    </row>
    <row r="297" spans="2:12" x14ac:dyDescent="0.2">
      <c r="B297" s="36"/>
      <c r="F297" s="36"/>
      <c r="G297" s="37"/>
      <c r="H297" s="37"/>
      <c r="I297"/>
      <c r="J297" s="36"/>
      <c r="L297" s="38"/>
    </row>
    <row r="298" spans="2:12" x14ac:dyDescent="0.2">
      <c r="B298" s="36"/>
      <c r="F298" s="36"/>
      <c r="G298" s="37"/>
      <c r="H298" s="37"/>
      <c r="I298"/>
      <c r="J298" s="36"/>
      <c r="L298" s="38"/>
    </row>
    <row r="299" spans="2:12" x14ac:dyDescent="0.2">
      <c r="B299" s="36"/>
      <c r="F299" s="36"/>
      <c r="G299" s="37"/>
      <c r="H299" s="37"/>
      <c r="I299"/>
      <c r="J299" s="36"/>
      <c r="L299" s="38"/>
    </row>
    <row r="300" spans="2:12" x14ac:dyDescent="0.2">
      <c r="B300" s="36"/>
      <c r="F300" s="36"/>
      <c r="G300" s="37"/>
      <c r="H300" s="37"/>
      <c r="I300"/>
      <c r="J300" s="36"/>
      <c r="L300" s="38"/>
    </row>
    <row r="301" spans="2:12" x14ac:dyDescent="0.2">
      <c r="B301" s="36"/>
      <c r="F301" s="36"/>
      <c r="G301" s="37"/>
      <c r="H301" s="37"/>
      <c r="I301"/>
      <c r="J301" s="36"/>
      <c r="L301" s="38"/>
    </row>
    <row r="302" spans="2:12" x14ac:dyDescent="0.2">
      <c r="B302" s="36"/>
      <c r="F302" s="36"/>
      <c r="G302" s="37"/>
      <c r="H302" s="37"/>
      <c r="I302"/>
      <c r="J302" s="36"/>
      <c r="L302" s="38"/>
    </row>
    <row r="303" spans="2:12" x14ac:dyDescent="0.2">
      <c r="B303" s="36"/>
      <c r="F303" s="36"/>
      <c r="G303" s="37"/>
      <c r="H303" s="37"/>
      <c r="I303"/>
      <c r="J303" s="36"/>
      <c r="L303" s="38"/>
    </row>
    <row r="304" spans="2:12" x14ac:dyDescent="0.2">
      <c r="B304" s="36"/>
      <c r="F304" s="36"/>
      <c r="G304" s="37"/>
      <c r="H304" s="37"/>
      <c r="I304"/>
      <c r="J304" s="36"/>
      <c r="L304" s="38"/>
    </row>
    <row r="305" spans="2:12" x14ac:dyDescent="0.2">
      <c r="B305" s="36"/>
      <c r="F305" s="36"/>
      <c r="G305" s="37"/>
      <c r="H305" s="37"/>
      <c r="I305"/>
      <c r="J305" s="36"/>
      <c r="L305" s="38"/>
    </row>
    <row r="306" spans="2:12" x14ac:dyDescent="0.2">
      <c r="B306" s="36"/>
      <c r="F306" s="36"/>
      <c r="G306" s="37"/>
      <c r="H306" s="37"/>
      <c r="I306"/>
      <c r="J306" s="36"/>
      <c r="L306" s="38"/>
    </row>
    <row r="307" spans="2:12" x14ac:dyDescent="0.2">
      <c r="B307" s="36"/>
      <c r="F307" s="36"/>
      <c r="G307" s="37"/>
      <c r="H307" s="37"/>
      <c r="I307"/>
      <c r="J307" s="36"/>
      <c r="L307" s="38"/>
    </row>
    <row r="308" spans="2:12" x14ac:dyDescent="0.2">
      <c r="B308" s="36"/>
      <c r="F308" s="36"/>
      <c r="G308" s="37"/>
      <c r="H308" s="37"/>
      <c r="I308"/>
      <c r="J308" s="36"/>
      <c r="L308" s="38"/>
    </row>
    <row r="309" spans="2:12" x14ac:dyDescent="0.2">
      <c r="B309" s="36"/>
      <c r="F309" s="36"/>
      <c r="G309" s="37"/>
      <c r="H309" s="37"/>
      <c r="I309"/>
      <c r="J309" s="36"/>
      <c r="L309" s="38"/>
    </row>
    <row r="310" spans="2:12" x14ac:dyDescent="0.2">
      <c r="B310" s="36"/>
      <c r="F310" s="36"/>
      <c r="G310" s="37"/>
      <c r="H310" s="37"/>
      <c r="I310"/>
      <c r="J310" s="36"/>
      <c r="L310" s="38"/>
    </row>
    <row r="311" spans="2:12" x14ac:dyDescent="0.2">
      <c r="B311" s="36"/>
      <c r="F311" s="36"/>
      <c r="G311" s="37"/>
      <c r="H311" s="37"/>
      <c r="I311"/>
      <c r="J311" s="36"/>
      <c r="L311" s="38"/>
    </row>
    <row r="312" spans="2:12" x14ac:dyDescent="0.2">
      <c r="B312" s="36"/>
      <c r="F312" s="36"/>
      <c r="G312" s="37"/>
      <c r="H312" s="37"/>
      <c r="I312"/>
      <c r="J312" s="36"/>
      <c r="L312" s="38"/>
    </row>
    <row r="313" spans="2:12" x14ac:dyDescent="0.2">
      <c r="B313" s="36"/>
      <c r="F313" s="36"/>
      <c r="G313" s="37"/>
      <c r="H313" s="37"/>
      <c r="I313"/>
      <c r="J313" s="36"/>
      <c r="L313" s="38"/>
    </row>
    <row r="314" spans="2:12" x14ac:dyDescent="0.2">
      <c r="B314" s="36"/>
      <c r="F314" s="36"/>
      <c r="G314" s="37"/>
      <c r="H314" s="37"/>
      <c r="I314"/>
      <c r="J314" s="36"/>
      <c r="L314" s="38"/>
    </row>
    <row r="315" spans="2:12" x14ac:dyDescent="0.2">
      <c r="B315" s="36"/>
      <c r="F315" s="36"/>
      <c r="G315" s="37"/>
      <c r="H315" s="37"/>
      <c r="I315"/>
      <c r="J315" s="36"/>
      <c r="L315" s="38"/>
    </row>
    <row r="316" spans="2:12" x14ac:dyDescent="0.2">
      <c r="B316" s="36"/>
      <c r="F316" s="36"/>
      <c r="G316" s="37"/>
      <c r="H316" s="37"/>
      <c r="I316"/>
      <c r="J316" s="36"/>
      <c r="L316" s="38"/>
    </row>
    <row r="317" spans="2:12" x14ac:dyDescent="0.2">
      <c r="B317" s="36"/>
      <c r="F317" s="36"/>
      <c r="G317" s="37"/>
      <c r="H317" s="37"/>
      <c r="I317"/>
      <c r="J317" s="36"/>
      <c r="L317" s="38"/>
    </row>
    <row r="318" spans="2:12" x14ac:dyDescent="0.2">
      <c r="B318" s="36"/>
      <c r="F318" s="36"/>
      <c r="G318" s="37"/>
      <c r="H318" s="37"/>
      <c r="I318"/>
      <c r="J318" s="36"/>
      <c r="L318" s="38"/>
    </row>
    <row r="319" spans="2:12" x14ac:dyDescent="0.2">
      <c r="B319" s="36"/>
      <c r="F319" s="36"/>
      <c r="G319" s="37"/>
      <c r="H319" s="37"/>
      <c r="I319"/>
      <c r="J319" s="36"/>
      <c r="L319" s="38"/>
    </row>
    <row r="320" spans="2:12" x14ac:dyDescent="0.2">
      <c r="B320" s="36"/>
      <c r="F320" s="36"/>
      <c r="G320" s="37"/>
      <c r="H320" s="37"/>
      <c r="I320"/>
      <c r="J320" s="36"/>
      <c r="L320" s="38"/>
    </row>
    <row r="321" spans="2:12" x14ac:dyDescent="0.2">
      <c r="B321" s="36"/>
      <c r="F321" s="36"/>
      <c r="G321" s="37"/>
      <c r="H321" s="37"/>
      <c r="I321"/>
      <c r="J321" s="36"/>
      <c r="L321" s="38"/>
    </row>
    <row r="322" spans="2:12" x14ac:dyDescent="0.2">
      <c r="B322" s="36"/>
      <c r="F322" s="36"/>
      <c r="G322" s="37"/>
      <c r="H322" s="37"/>
      <c r="I322"/>
      <c r="J322" s="36"/>
      <c r="L322" s="38"/>
    </row>
    <row r="323" spans="2:12" x14ac:dyDescent="0.2">
      <c r="B323" s="36"/>
      <c r="F323" s="36"/>
      <c r="G323" s="37"/>
      <c r="H323" s="37"/>
      <c r="I323"/>
      <c r="J323" s="36"/>
      <c r="L323" s="38"/>
    </row>
    <row r="324" spans="2:12" x14ac:dyDescent="0.2">
      <c r="B324" s="36"/>
      <c r="F324" s="36"/>
      <c r="G324" s="37"/>
      <c r="H324" s="37"/>
      <c r="I324"/>
      <c r="J324" s="36"/>
      <c r="L324" s="38"/>
    </row>
    <row r="325" spans="2:12" x14ac:dyDescent="0.2">
      <c r="B325" s="36"/>
      <c r="F325" s="36"/>
      <c r="G325" s="37"/>
      <c r="H325" s="37"/>
      <c r="I325"/>
      <c r="J325" s="36"/>
      <c r="L325" s="38"/>
    </row>
    <row r="326" spans="2:12" x14ac:dyDescent="0.2">
      <c r="B326" s="36"/>
      <c r="F326" s="36"/>
      <c r="G326" s="37"/>
      <c r="H326" s="37"/>
      <c r="I326"/>
      <c r="J326" s="36"/>
      <c r="L326" s="38"/>
    </row>
    <row r="327" spans="2:12" x14ac:dyDescent="0.2">
      <c r="B327" s="36"/>
      <c r="F327" s="36"/>
      <c r="G327" s="37"/>
      <c r="H327" s="37"/>
      <c r="I327"/>
      <c r="J327" s="36"/>
      <c r="L327" s="38"/>
    </row>
    <row r="328" spans="2:12" x14ac:dyDescent="0.2">
      <c r="B328" s="36"/>
      <c r="F328" s="36"/>
      <c r="G328" s="37"/>
      <c r="H328" s="37"/>
      <c r="I328"/>
      <c r="J328" s="36"/>
      <c r="L328" s="38"/>
    </row>
    <row r="329" spans="2:12" x14ac:dyDescent="0.2">
      <c r="B329" s="36"/>
      <c r="F329" s="36"/>
      <c r="G329" s="37"/>
      <c r="H329" s="37"/>
      <c r="I329"/>
      <c r="J329" s="36"/>
      <c r="L329" s="38"/>
    </row>
    <row r="330" spans="2:12" x14ac:dyDescent="0.2">
      <c r="B330" s="36"/>
      <c r="F330" s="36"/>
      <c r="G330" s="37"/>
      <c r="H330" s="37"/>
      <c r="I330"/>
      <c r="J330" s="36"/>
      <c r="L330" s="38"/>
    </row>
    <row r="331" spans="2:12" x14ac:dyDescent="0.2">
      <c r="B331" s="36"/>
      <c r="F331" s="36"/>
      <c r="G331" s="37"/>
      <c r="H331" s="37"/>
      <c r="I331"/>
      <c r="J331" s="36"/>
      <c r="L331" s="38"/>
    </row>
    <row r="332" spans="2:12" x14ac:dyDescent="0.2">
      <c r="B332" s="36"/>
      <c r="F332" s="36"/>
      <c r="G332" s="37"/>
      <c r="H332" s="37"/>
      <c r="I332"/>
      <c r="J332" s="36"/>
      <c r="L332" s="38"/>
    </row>
    <row r="333" spans="2:12" x14ac:dyDescent="0.2">
      <c r="B333" s="36"/>
      <c r="F333" s="36"/>
      <c r="G333" s="37"/>
      <c r="H333" s="37"/>
      <c r="I333"/>
      <c r="J333" s="36"/>
      <c r="L333" s="38"/>
    </row>
    <row r="334" spans="2:12" x14ac:dyDescent="0.2">
      <c r="B334" s="36"/>
      <c r="F334" s="36"/>
      <c r="G334" s="37"/>
      <c r="H334" s="37"/>
      <c r="I334"/>
      <c r="J334" s="36"/>
      <c r="L334" s="38"/>
    </row>
    <row r="335" spans="2:12" x14ac:dyDescent="0.2">
      <c r="B335" s="36"/>
      <c r="F335" s="36"/>
      <c r="G335" s="37"/>
      <c r="H335" s="37"/>
      <c r="I335"/>
      <c r="J335" s="36"/>
      <c r="L335" s="38"/>
    </row>
    <row r="336" spans="2:12" x14ac:dyDescent="0.2">
      <c r="B336" s="36"/>
      <c r="F336" s="36"/>
      <c r="G336" s="37"/>
      <c r="H336" s="37"/>
      <c r="I336"/>
      <c r="J336" s="36"/>
      <c r="L336" s="38"/>
    </row>
    <row r="337" spans="2:12" x14ac:dyDescent="0.2">
      <c r="B337" s="36"/>
      <c r="F337" s="36"/>
      <c r="G337" s="37"/>
      <c r="H337" s="37"/>
      <c r="I337"/>
      <c r="J337" s="36"/>
      <c r="L337" s="38"/>
    </row>
    <row r="338" spans="2:12" x14ac:dyDescent="0.2">
      <c r="B338" s="36"/>
      <c r="F338" s="36"/>
      <c r="G338" s="37"/>
      <c r="H338" s="37"/>
      <c r="I338"/>
      <c r="J338" s="36"/>
      <c r="L338" s="38"/>
    </row>
    <row r="339" spans="2:12" x14ac:dyDescent="0.2">
      <c r="B339" s="36"/>
      <c r="F339" s="36"/>
      <c r="G339" s="37"/>
      <c r="H339" s="37"/>
      <c r="I339"/>
      <c r="J339" s="36"/>
      <c r="L339" s="38"/>
    </row>
    <row r="340" spans="2:12" x14ac:dyDescent="0.2">
      <c r="B340" s="36"/>
      <c r="F340" s="36"/>
      <c r="G340" s="37"/>
      <c r="H340" s="37"/>
      <c r="I340"/>
      <c r="J340" s="36"/>
      <c r="L340" s="38"/>
    </row>
    <row r="341" spans="2:12" x14ac:dyDescent="0.2">
      <c r="B341" s="36"/>
      <c r="F341" s="36"/>
      <c r="G341" s="37"/>
      <c r="H341" s="37"/>
      <c r="I341"/>
      <c r="J341" s="36"/>
      <c r="L341" s="38"/>
    </row>
    <row r="342" spans="2:12" x14ac:dyDescent="0.2">
      <c r="B342" s="36"/>
      <c r="F342" s="36"/>
      <c r="G342" s="37"/>
      <c r="H342" s="37"/>
      <c r="I342"/>
      <c r="J342" s="36"/>
      <c r="L342" s="38"/>
    </row>
    <row r="343" spans="2:12" x14ac:dyDescent="0.2">
      <c r="B343" s="36"/>
      <c r="F343" s="36"/>
      <c r="G343" s="37"/>
      <c r="H343" s="37"/>
      <c r="I343"/>
      <c r="J343" s="36"/>
      <c r="L343" s="38"/>
    </row>
    <row r="344" spans="2:12" x14ac:dyDescent="0.2">
      <c r="B344" s="36"/>
      <c r="F344" s="36"/>
      <c r="G344" s="37"/>
      <c r="H344" s="37"/>
      <c r="I344"/>
      <c r="J344" s="36"/>
      <c r="L344" s="38"/>
    </row>
    <row r="345" spans="2:12" x14ac:dyDescent="0.2">
      <c r="B345" s="36"/>
      <c r="F345" s="36"/>
      <c r="G345" s="37"/>
      <c r="H345" s="37"/>
      <c r="I345"/>
      <c r="J345" s="36"/>
      <c r="L345" s="38"/>
    </row>
    <row r="346" spans="2:12" x14ac:dyDescent="0.2">
      <c r="B346" s="36"/>
      <c r="F346" s="36"/>
      <c r="G346" s="37"/>
      <c r="H346" s="37"/>
      <c r="I346"/>
      <c r="J346" s="36"/>
      <c r="L346" s="38"/>
    </row>
    <row r="347" spans="2:12" x14ac:dyDescent="0.2">
      <c r="B347" s="36"/>
      <c r="F347" s="36"/>
      <c r="G347" s="37"/>
      <c r="H347" s="37"/>
      <c r="I347"/>
      <c r="J347" s="36"/>
      <c r="L347" s="38"/>
    </row>
    <row r="348" spans="2:12" x14ac:dyDescent="0.2">
      <c r="B348" s="36"/>
      <c r="F348" s="36"/>
      <c r="G348" s="37"/>
      <c r="H348" s="37"/>
      <c r="I348"/>
      <c r="J348" s="36"/>
      <c r="L348" s="38"/>
    </row>
    <row r="349" spans="2:12" x14ac:dyDescent="0.2">
      <c r="B349" s="36"/>
      <c r="F349" s="36"/>
      <c r="G349" s="37"/>
      <c r="H349" s="37"/>
      <c r="I349"/>
      <c r="J349" s="36"/>
      <c r="L349" s="38"/>
    </row>
    <row r="350" spans="2:12" x14ac:dyDescent="0.2">
      <c r="B350" s="36"/>
      <c r="F350" s="36"/>
      <c r="G350" s="37"/>
      <c r="H350" s="37"/>
      <c r="I350"/>
      <c r="J350" s="36"/>
      <c r="L350" s="38"/>
    </row>
    <row r="351" spans="2:12" x14ac:dyDescent="0.2">
      <c r="B351" s="36"/>
      <c r="F351" s="36"/>
      <c r="G351" s="37"/>
      <c r="H351" s="37"/>
      <c r="I351"/>
      <c r="J351" s="36"/>
      <c r="L351" s="38"/>
    </row>
    <row r="352" spans="2:12" x14ac:dyDescent="0.2">
      <c r="B352" s="36"/>
      <c r="F352" s="36"/>
      <c r="G352" s="37"/>
      <c r="H352" s="37"/>
      <c r="I352"/>
      <c r="J352" s="36"/>
      <c r="L352" s="38"/>
    </row>
    <row r="353" spans="2:12" x14ac:dyDescent="0.2">
      <c r="B353" s="36"/>
      <c r="F353" s="36"/>
      <c r="G353" s="37"/>
      <c r="H353" s="37"/>
      <c r="I353"/>
      <c r="J353" s="36"/>
      <c r="L353" s="38"/>
    </row>
    <row r="354" spans="2:12" x14ac:dyDescent="0.2">
      <c r="B354" s="36"/>
      <c r="F354" s="36"/>
      <c r="G354" s="37"/>
      <c r="H354" s="37"/>
      <c r="I354"/>
      <c r="J354" s="36"/>
      <c r="L354" s="38"/>
    </row>
    <row r="355" spans="2:12" x14ac:dyDescent="0.2">
      <c r="B355" s="36"/>
      <c r="F355" s="36"/>
      <c r="G355" s="37"/>
      <c r="H355" s="37"/>
      <c r="I355"/>
      <c r="J355" s="36"/>
      <c r="L355" s="38"/>
    </row>
    <row r="356" spans="2:12" x14ac:dyDescent="0.2">
      <c r="B356" s="36"/>
      <c r="F356" s="36"/>
      <c r="G356" s="37"/>
      <c r="H356" s="37"/>
      <c r="I356"/>
      <c r="J356" s="36"/>
      <c r="L356" s="38"/>
    </row>
    <row r="357" spans="2:12" x14ac:dyDescent="0.2">
      <c r="B357" s="36"/>
      <c r="F357" s="36"/>
      <c r="G357" s="37"/>
      <c r="H357" s="37"/>
      <c r="I357"/>
      <c r="J357" s="36"/>
      <c r="L357" s="38"/>
    </row>
    <row r="358" spans="2:12" x14ac:dyDescent="0.2">
      <c r="B358" s="36"/>
      <c r="F358" s="36"/>
      <c r="G358" s="37"/>
      <c r="H358" s="37"/>
      <c r="I358"/>
      <c r="J358" s="36"/>
      <c r="L358" s="38"/>
    </row>
    <row r="359" spans="2:12" x14ac:dyDescent="0.2">
      <c r="B359" s="36"/>
      <c r="F359" s="36"/>
      <c r="G359" s="37"/>
      <c r="H359" s="37"/>
      <c r="I359"/>
      <c r="J359" s="36"/>
      <c r="L359" s="38"/>
    </row>
    <row r="360" spans="2:12" x14ac:dyDescent="0.2">
      <c r="B360" s="36"/>
      <c r="F360" s="36"/>
      <c r="G360" s="37"/>
      <c r="H360" s="37"/>
      <c r="I360"/>
      <c r="J360" s="36"/>
      <c r="L360" s="38"/>
    </row>
    <row r="361" spans="2:12" x14ac:dyDescent="0.2">
      <c r="B361" s="36"/>
      <c r="F361" s="36"/>
      <c r="G361" s="37"/>
      <c r="H361" s="37"/>
      <c r="I361"/>
      <c r="J361" s="36"/>
      <c r="L361" s="38"/>
    </row>
    <row r="362" spans="2:12" x14ac:dyDescent="0.2">
      <c r="B362" s="36"/>
      <c r="F362" s="36"/>
      <c r="G362" s="37"/>
      <c r="H362" s="37"/>
      <c r="I362"/>
      <c r="J362" s="36"/>
      <c r="L362" s="38"/>
    </row>
    <row r="363" spans="2:12" x14ac:dyDescent="0.2">
      <c r="B363" s="36"/>
      <c r="F363" s="36"/>
      <c r="G363" s="37"/>
      <c r="H363" s="37"/>
      <c r="I363"/>
      <c r="J363" s="36"/>
      <c r="L363" s="38"/>
    </row>
    <row r="364" spans="2:12" x14ac:dyDescent="0.2">
      <c r="B364" s="36"/>
      <c r="F364" s="36"/>
      <c r="G364" s="37"/>
      <c r="H364" s="37"/>
      <c r="I364"/>
      <c r="J364" s="36"/>
      <c r="L364" s="38"/>
    </row>
    <row r="365" spans="2:12" x14ac:dyDescent="0.2">
      <c r="B365" s="36"/>
      <c r="F365" s="36"/>
      <c r="G365" s="37"/>
      <c r="H365" s="37"/>
      <c r="I365"/>
      <c r="J365" s="36"/>
      <c r="L365" s="38"/>
    </row>
    <row r="366" spans="2:12" x14ac:dyDescent="0.2">
      <c r="B366" s="36"/>
      <c r="F366" s="36"/>
      <c r="G366" s="37"/>
      <c r="H366" s="37"/>
      <c r="I366"/>
      <c r="J366" s="36"/>
      <c r="L366" s="38"/>
    </row>
    <row r="367" spans="2:12" x14ac:dyDescent="0.2">
      <c r="B367" s="36"/>
      <c r="F367" s="36"/>
      <c r="G367" s="37"/>
      <c r="H367" s="37"/>
      <c r="I367"/>
      <c r="J367" s="36"/>
      <c r="L367" s="38"/>
    </row>
    <row r="368" spans="2:12" x14ac:dyDescent="0.2">
      <c r="B368" s="36"/>
      <c r="F368" s="36"/>
      <c r="G368" s="37"/>
      <c r="H368" s="37"/>
      <c r="I368"/>
      <c r="J368" s="36"/>
      <c r="L368" s="38"/>
    </row>
    <row r="369" spans="2:12" x14ac:dyDescent="0.2">
      <c r="B369" s="36"/>
      <c r="F369" s="36"/>
      <c r="G369" s="37"/>
      <c r="H369" s="37"/>
      <c r="I369"/>
      <c r="J369" s="36"/>
      <c r="L369" s="38"/>
    </row>
    <row r="370" spans="2:12" x14ac:dyDescent="0.2">
      <c r="B370" s="36"/>
      <c r="F370" s="36"/>
      <c r="G370" s="37"/>
      <c r="H370" s="37"/>
      <c r="I370"/>
      <c r="J370" s="36"/>
      <c r="L370" s="38"/>
    </row>
    <row r="371" spans="2:12" x14ac:dyDescent="0.2">
      <c r="B371" s="36"/>
      <c r="F371" s="36"/>
      <c r="G371" s="37"/>
      <c r="H371" s="37"/>
      <c r="I371"/>
      <c r="J371" s="36"/>
      <c r="L371" s="38"/>
    </row>
    <row r="372" spans="2:12" x14ac:dyDescent="0.2">
      <c r="B372" s="36"/>
      <c r="F372" s="36"/>
      <c r="G372" s="37"/>
      <c r="H372" s="37"/>
      <c r="I372"/>
      <c r="J372" s="36"/>
      <c r="L372" s="38"/>
    </row>
    <row r="373" spans="2:12" x14ac:dyDescent="0.2">
      <c r="B373" s="36"/>
      <c r="F373" s="36"/>
      <c r="G373" s="37"/>
      <c r="H373" s="37"/>
      <c r="I373"/>
      <c r="J373" s="36"/>
      <c r="L373" s="38"/>
    </row>
    <row r="374" spans="2:12" x14ac:dyDescent="0.2">
      <c r="B374" s="36"/>
      <c r="F374" s="36"/>
      <c r="G374" s="37"/>
      <c r="H374" s="37"/>
      <c r="I374"/>
      <c r="J374" s="36"/>
      <c r="L374" s="38"/>
    </row>
    <row r="375" spans="2:12" x14ac:dyDescent="0.2">
      <c r="B375" s="36"/>
      <c r="F375" s="36"/>
      <c r="G375" s="37"/>
      <c r="H375" s="37"/>
      <c r="I375"/>
      <c r="J375" s="36"/>
      <c r="L375" s="38"/>
    </row>
    <row r="376" spans="2:12" x14ac:dyDescent="0.2">
      <c r="B376" s="36"/>
      <c r="F376" s="36"/>
      <c r="G376" s="37"/>
      <c r="H376" s="37"/>
      <c r="I376"/>
      <c r="J376" s="36"/>
      <c r="L376" s="38"/>
    </row>
    <row r="377" spans="2:12" x14ac:dyDescent="0.2">
      <c r="B377" s="36"/>
      <c r="F377" s="36"/>
      <c r="G377" s="37"/>
      <c r="H377" s="37"/>
      <c r="I377"/>
      <c r="J377" s="36"/>
      <c r="L377" s="38"/>
    </row>
    <row r="378" spans="2:12" x14ac:dyDescent="0.2">
      <c r="B378" s="36"/>
      <c r="F378" s="36"/>
      <c r="G378" s="37"/>
      <c r="H378" s="37"/>
      <c r="I378"/>
      <c r="J378" s="36"/>
      <c r="L378" s="38"/>
    </row>
    <row r="379" spans="2:12" x14ac:dyDescent="0.2">
      <c r="B379" s="36"/>
      <c r="F379" s="36"/>
      <c r="G379" s="37"/>
      <c r="H379" s="37"/>
      <c r="I379"/>
      <c r="J379" s="36"/>
      <c r="L379" s="38"/>
    </row>
    <row r="380" spans="2:12" x14ac:dyDescent="0.2">
      <c r="B380" s="36"/>
      <c r="F380" s="36"/>
      <c r="G380" s="37"/>
      <c r="H380" s="37"/>
      <c r="I380"/>
      <c r="J380" s="36"/>
      <c r="L380" s="38"/>
    </row>
    <row r="381" spans="2:12" x14ac:dyDescent="0.2">
      <c r="B381" s="36"/>
      <c r="F381" s="36"/>
      <c r="G381" s="37"/>
      <c r="H381" s="37"/>
      <c r="I381"/>
      <c r="J381" s="36"/>
      <c r="L381" s="38"/>
    </row>
    <row r="382" spans="2:12" x14ac:dyDescent="0.2">
      <c r="B382" s="36"/>
      <c r="F382" s="36"/>
      <c r="G382" s="37"/>
      <c r="H382" s="37"/>
      <c r="I382"/>
      <c r="J382" s="36"/>
      <c r="L382" s="38"/>
    </row>
    <row r="383" spans="2:12" x14ac:dyDescent="0.2">
      <c r="B383" s="36"/>
      <c r="F383" s="36"/>
      <c r="G383" s="37"/>
      <c r="H383" s="37"/>
      <c r="I383"/>
      <c r="J383" s="36"/>
      <c r="L383" s="38"/>
    </row>
    <row r="384" spans="2:12" x14ac:dyDescent="0.2">
      <c r="B384" s="36"/>
      <c r="F384" s="36"/>
      <c r="G384" s="37"/>
      <c r="H384" s="37"/>
      <c r="I384"/>
      <c r="J384" s="36"/>
      <c r="L384" s="38"/>
    </row>
    <row r="385" spans="2:12" x14ac:dyDescent="0.2">
      <c r="B385" s="36"/>
      <c r="F385" s="36"/>
      <c r="G385" s="37"/>
      <c r="H385" s="37"/>
      <c r="I385"/>
      <c r="J385" s="36"/>
      <c r="L385" s="38"/>
    </row>
    <row r="386" spans="2:12" x14ac:dyDescent="0.2">
      <c r="B386" s="36"/>
      <c r="F386" s="36"/>
      <c r="G386" s="37"/>
      <c r="H386" s="37"/>
      <c r="I386"/>
      <c r="J386" s="36"/>
      <c r="L386" s="38"/>
    </row>
    <row r="387" spans="2:12" x14ac:dyDescent="0.2">
      <c r="B387" s="36"/>
      <c r="F387" s="36"/>
      <c r="G387" s="37"/>
      <c r="H387" s="37"/>
      <c r="I387"/>
      <c r="J387" s="36"/>
      <c r="L387" s="38"/>
    </row>
    <row r="388" spans="2:12" x14ac:dyDescent="0.2">
      <c r="B388" s="36"/>
      <c r="F388" s="36"/>
      <c r="G388" s="37"/>
      <c r="H388" s="37"/>
      <c r="I388"/>
      <c r="J388" s="36"/>
      <c r="L388" s="38"/>
    </row>
    <row r="389" spans="2:12" x14ac:dyDescent="0.2">
      <c r="B389" s="36"/>
      <c r="F389" s="36"/>
      <c r="G389" s="37"/>
      <c r="H389" s="37"/>
      <c r="I389"/>
      <c r="J389" s="36"/>
      <c r="L389" s="38"/>
    </row>
    <row r="390" spans="2:12" x14ac:dyDescent="0.2">
      <c r="B390" s="36"/>
      <c r="F390" s="36"/>
      <c r="G390" s="37"/>
      <c r="H390" s="37"/>
      <c r="I390"/>
      <c r="J390" s="36"/>
      <c r="L390" s="38"/>
    </row>
    <row r="391" spans="2:12" x14ac:dyDescent="0.2">
      <c r="B391" s="36"/>
      <c r="F391" s="36"/>
      <c r="G391" s="37"/>
      <c r="H391" s="37"/>
      <c r="I391"/>
      <c r="J391" s="36"/>
      <c r="L391" s="38"/>
    </row>
    <row r="392" spans="2:12" x14ac:dyDescent="0.2">
      <c r="B392" s="36"/>
      <c r="F392" s="36"/>
      <c r="G392" s="37"/>
      <c r="H392" s="37"/>
      <c r="I392"/>
      <c r="J392" s="36"/>
      <c r="L392" s="38"/>
    </row>
    <row r="393" spans="2:12" x14ac:dyDescent="0.2">
      <c r="B393" s="36"/>
      <c r="F393" s="36"/>
      <c r="G393" s="37"/>
      <c r="H393" s="37"/>
      <c r="I393"/>
      <c r="J393" s="36"/>
      <c r="L393" s="38"/>
    </row>
    <row r="394" spans="2:12" x14ac:dyDescent="0.2">
      <c r="B394" s="36"/>
      <c r="F394" s="36"/>
      <c r="G394" s="37"/>
      <c r="H394" s="37"/>
      <c r="I394"/>
      <c r="J394" s="36"/>
      <c r="L394" s="38"/>
    </row>
    <row r="395" spans="2:12" x14ac:dyDescent="0.2">
      <c r="B395" s="36"/>
      <c r="F395" s="36"/>
      <c r="G395" s="37"/>
      <c r="H395" s="37"/>
      <c r="I395"/>
      <c r="J395" s="36"/>
      <c r="L395" s="38"/>
    </row>
    <row r="396" spans="2:12" x14ac:dyDescent="0.2">
      <c r="B396" s="36"/>
      <c r="F396" s="36"/>
      <c r="G396" s="37"/>
      <c r="H396" s="37"/>
      <c r="I396"/>
      <c r="J396" s="36"/>
      <c r="L396" s="38"/>
    </row>
    <row r="397" spans="2:12" x14ac:dyDescent="0.2">
      <c r="B397" s="36"/>
      <c r="F397" s="36"/>
      <c r="G397" s="37"/>
      <c r="H397" s="37"/>
      <c r="I397"/>
      <c r="J397" s="36"/>
      <c r="L397" s="38"/>
    </row>
    <row r="398" spans="2:12" x14ac:dyDescent="0.2">
      <c r="B398" s="36"/>
      <c r="F398" s="36"/>
      <c r="G398" s="37"/>
      <c r="H398" s="37"/>
      <c r="I398"/>
      <c r="J398" s="36"/>
      <c r="L398" s="38"/>
    </row>
    <row r="399" spans="2:12" x14ac:dyDescent="0.2">
      <c r="B399" s="36"/>
      <c r="F399" s="36"/>
      <c r="G399" s="37"/>
      <c r="H399" s="37"/>
      <c r="I399"/>
      <c r="J399" s="36"/>
      <c r="L399" s="38"/>
    </row>
    <row r="400" spans="2:12" x14ac:dyDescent="0.2">
      <c r="B400" s="36"/>
      <c r="F400" s="36"/>
      <c r="G400" s="37"/>
      <c r="H400" s="37"/>
      <c r="I400"/>
      <c r="J400" s="36"/>
      <c r="L400" s="38"/>
    </row>
    <row r="401" spans="2:12" x14ac:dyDescent="0.2">
      <c r="B401" s="36"/>
      <c r="F401" s="36"/>
      <c r="G401" s="37"/>
      <c r="H401" s="37"/>
      <c r="I401"/>
      <c r="J401" s="36"/>
      <c r="L401" s="38"/>
    </row>
    <row r="402" spans="2:12" x14ac:dyDescent="0.2">
      <c r="B402" s="36"/>
      <c r="F402" s="36"/>
      <c r="G402" s="37"/>
      <c r="H402" s="37"/>
      <c r="I402"/>
      <c r="J402" s="36"/>
      <c r="L402" s="38"/>
    </row>
    <row r="403" spans="2:12" x14ac:dyDescent="0.2">
      <c r="B403" s="36"/>
      <c r="F403" s="36"/>
      <c r="G403" s="37"/>
      <c r="H403" s="37"/>
      <c r="I403"/>
      <c r="J403" s="36"/>
      <c r="L403" s="38"/>
    </row>
    <row r="404" spans="2:12" x14ac:dyDescent="0.2">
      <c r="B404" s="36"/>
      <c r="F404" s="36"/>
      <c r="G404" s="37"/>
      <c r="H404" s="37"/>
      <c r="I404"/>
      <c r="J404" s="36"/>
      <c r="L404" s="38"/>
    </row>
    <row r="405" spans="2:12" x14ac:dyDescent="0.2">
      <c r="B405" s="36"/>
      <c r="F405" s="36"/>
      <c r="G405" s="37"/>
      <c r="H405" s="37"/>
      <c r="I405"/>
      <c r="J405" s="36"/>
      <c r="L405" s="38"/>
    </row>
    <row r="406" spans="2:12" x14ac:dyDescent="0.2">
      <c r="B406" s="36"/>
      <c r="F406" s="36"/>
      <c r="G406" s="37"/>
      <c r="H406" s="37"/>
      <c r="I406"/>
      <c r="J406" s="36"/>
      <c r="L406" s="38"/>
    </row>
    <row r="407" spans="2:12" x14ac:dyDescent="0.2">
      <c r="B407" s="36"/>
      <c r="F407" s="36"/>
      <c r="G407" s="37"/>
      <c r="H407" s="37"/>
      <c r="I407"/>
      <c r="J407" s="36"/>
      <c r="L407" s="38"/>
    </row>
    <row r="408" spans="2:12" x14ac:dyDescent="0.2">
      <c r="B408" s="36"/>
      <c r="F408" s="36"/>
      <c r="G408" s="37"/>
      <c r="H408" s="37"/>
      <c r="I408"/>
      <c r="J408" s="36"/>
      <c r="L408" s="38"/>
    </row>
    <row r="409" spans="2:12" x14ac:dyDescent="0.2">
      <c r="B409" s="36"/>
      <c r="F409" s="36"/>
      <c r="G409" s="37"/>
      <c r="H409" s="37"/>
      <c r="I409"/>
      <c r="J409" s="36"/>
      <c r="L409" s="38"/>
    </row>
    <row r="410" spans="2:12" x14ac:dyDescent="0.2">
      <c r="B410" s="36"/>
      <c r="F410" s="36"/>
      <c r="G410" s="37"/>
      <c r="H410" s="37"/>
      <c r="I410"/>
      <c r="J410" s="36"/>
      <c r="L410" s="38"/>
    </row>
    <row r="411" spans="2:12" x14ac:dyDescent="0.2">
      <c r="B411" s="36"/>
      <c r="F411" s="36"/>
      <c r="G411" s="37"/>
      <c r="H411" s="37"/>
      <c r="I411"/>
      <c r="J411" s="36"/>
      <c r="L411" s="38"/>
    </row>
    <row r="412" spans="2:12" x14ac:dyDescent="0.2">
      <c r="B412" s="36"/>
      <c r="F412" s="36"/>
      <c r="G412" s="37"/>
      <c r="H412" s="37"/>
      <c r="I412"/>
      <c r="J412" s="36"/>
      <c r="L412" s="38"/>
    </row>
    <row r="413" spans="2:12" x14ac:dyDescent="0.2">
      <c r="B413" s="36"/>
      <c r="F413" s="36"/>
      <c r="G413" s="37"/>
      <c r="H413" s="37"/>
      <c r="I413"/>
      <c r="J413" s="36"/>
      <c r="L413" s="38"/>
    </row>
    <row r="414" spans="2:12" x14ac:dyDescent="0.2">
      <c r="B414" s="36"/>
      <c r="F414" s="36"/>
      <c r="G414" s="37"/>
      <c r="H414" s="37"/>
      <c r="I414"/>
      <c r="J414" s="36"/>
      <c r="L414" s="38"/>
    </row>
    <row r="415" spans="2:12" x14ac:dyDescent="0.2">
      <c r="B415" s="36"/>
      <c r="F415" s="36"/>
      <c r="G415" s="37"/>
      <c r="H415" s="37"/>
      <c r="I415"/>
      <c r="J415" s="36"/>
      <c r="L415" s="38"/>
    </row>
    <row r="416" spans="2:12" x14ac:dyDescent="0.2">
      <c r="B416" s="36"/>
      <c r="F416" s="36"/>
      <c r="G416" s="37"/>
      <c r="H416" s="37"/>
      <c r="I416"/>
      <c r="J416" s="36"/>
      <c r="L416" s="38"/>
    </row>
    <row r="417" spans="2:12" x14ac:dyDescent="0.2">
      <c r="B417" s="36"/>
      <c r="F417" s="36"/>
      <c r="G417" s="37"/>
      <c r="H417" s="37"/>
      <c r="I417"/>
      <c r="J417" s="36"/>
      <c r="L417" s="38"/>
    </row>
    <row r="418" spans="2:12" x14ac:dyDescent="0.2">
      <c r="B418" s="36"/>
      <c r="F418" s="36"/>
      <c r="G418" s="37"/>
      <c r="H418" s="37"/>
      <c r="I418"/>
      <c r="J418" s="36"/>
      <c r="L418" s="38"/>
    </row>
    <row r="419" spans="2:12" x14ac:dyDescent="0.2">
      <c r="B419" s="36"/>
      <c r="F419" s="36"/>
      <c r="G419" s="37"/>
      <c r="H419" s="37"/>
      <c r="I419"/>
      <c r="J419" s="36"/>
      <c r="L419" s="38"/>
    </row>
    <row r="420" spans="2:12" x14ac:dyDescent="0.2">
      <c r="B420" s="36"/>
      <c r="F420" s="36"/>
      <c r="G420" s="37"/>
      <c r="H420" s="37"/>
      <c r="I420"/>
      <c r="J420" s="36"/>
      <c r="L420" s="38"/>
    </row>
    <row r="421" spans="2:12" x14ac:dyDescent="0.2">
      <c r="B421" s="36"/>
      <c r="F421" s="36"/>
      <c r="G421" s="37"/>
      <c r="H421" s="37"/>
      <c r="I421"/>
      <c r="J421" s="36"/>
      <c r="L421" s="38"/>
    </row>
    <row r="422" spans="2:12" x14ac:dyDescent="0.2">
      <c r="B422" s="36"/>
      <c r="F422" s="36"/>
      <c r="G422" s="37"/>
      <c r="H422" s="37"/>
      <c r="I422"/>
      <c r="J422" s="36"/>
      <c r="L422" s="38"/>
    </row>
    <row r="423" spans="2:12" x14ac:dyDescent="0.2">
      <c r="B423" s="36"/>
      <c r="F423" s="36"/>
      <c r="G423" s="37"/>
      <c r="H423" s="37"/>
      <c r="I423"/>
      <c r="J423" s="36"/>
      <c r="L423" s="38"/>
    </row>
    <row r="424" spans="2:12" x14ac:dyDescent="0.2">
      <c r="B424" s="36"/>
      <c r="F424" s="36"/>
      <c r="G424" s="37"/>
      <c r="H424" s="37"/>
      <c r="I424"/>
      <c r="J424" s="36"/>
      <c r="L424" s="38"/>
    </row>
    <row r="425" spans="2:12" x14ac:dyDescent="0.2">
      <c r="B425" s="36"/>
      <c r="F425" s="36"/>
      <c r="G425" s="37"/>
      <c r="H425" s="37"/>
      <c r="I425"/>
      <c r="J425" s="36"/>
      <c r="L425" s="38"/>
    </row>
    <row r="426" spans="2:12" x14ac:dyDescent="0.2">
      <c r="B426" s="36"/>
      <c r="F426" s="36"/>
      <c r="G426" s="37"/>
      <c r="H426" s="37"/>
      <c r="I426"/>
      <c r="J426" s="36"/>
      <c r="L426" s="38"/>
    </row>
    <row r="427" spans="2:12" x14ac:dyDescent="0.2">
      <c r="B427" s="36"/>
      <c r="F427" s="36"/>
      <c r="G427" s="37"/>
      <c r="H427" s="37"/>
      <c r="I427"/>
      <c r="J427" s="36"/>
      <c r="L427" s="38"/>
    </row>
    <row r="428" spans="2:12" x14ac:dyDescent="0.2">
      <c r="B428" s="36"/>
      <c r="F428" s="36"/>
      <c r="G428" s="37"/>
      <c r="H428" s="37"/>
      <c r="I428"/>
      <c r="J428" s="36"/>
      <c r="L428" s="38"/>
    </row>
    <row r="429" spans="2:12" x14ac:dyDescent="0.2">
      <c r="B429" s="36"/>
      <c r="F429" s="36"/>
      <c r="G429" s="37"/>
      <c r="H429" s="37"/>
      <c r="I429"/>
      <c r="J429" s="36"/>
      <c r="L429" s="38"/>
    </row>
    <row r="430" spans="2:12" x14ac:dyDescent="0.2">
      <c r="B430" s="36"/>
      <c r="F430" s="36"/>
      <c r="G430" s="37"/>
      <c r="H430" s="37"/>
      <c r="I430"/>
      <c r="J430" s="36"/>
      <c r="L430" s="38"/>
    </row>
    <row r="431" spans="2:12" x14ac:dyDescent="0.2">
      <c r="B431" s="36"/>
      <c r="F431" s="36"/>
      <c r="G431" s="37"/>
      <c r="H431" s="37"/>
      <c r="I431"/>
      <c r="J431" s="36"/>
      <c r="L431" s="38"/>
    </row>
    <row r="432" spans="2:12" x14ac:dyDescent="0.2">
      <c r="B432" s="36"/>
      <c r="F432" s="36"/>
      <c r="G432" s="37"/>
      <c r="H432" s="37"/>
      <c r="I432"/>
      <c r="J432" s="36"/>
      <c r="L432" s="38"/>
    </row>
    <row r="433" spans="2:12" x14ac:dyDescent="0.2">
      <c r="B433" s="36"/>
      <c r="F433" s="36"/>
      <c r="G433" s="37"/>
      <c r="H433" s="37"/>
      <c r="I433"/>
      <c r="J433" s="36"/>
      <c r="L433" s="38"/>
    </row>
    <row r="434" spans="2:12" x14ac:dyDescent="0.2">
      <c r="B434" s="36"/>
      <c r="F434" s="36"/>
      <c r="G434" s="37"/>
      <c r="H434" s="37"/>
      <c r="I434"/>
      <c r="J434" s="36"/>
      <c r="L434" s="38"/>
    </row>
    <row r="435" spans="2:12" x14ac:dyDescent="0.2">
      <c r="B435" s="36"/>
      <c r="F435" s="36"/>
      <c r="G435" s="37"/>
      <c r="H435" s="37"/>
      <c r="I435"/>
      <c r="J435" s="36"/>
      <c r="L435" s="38"/>
    </row>
    <row r="436" spans="2:12" x14ac:dyDescent="0.2">
      <c r="B436" s="36"/>
      <c r="F436" s="36"/>
      <c r="G436" s="37"/>
      <c r="H436" s="37"/>
      <c r="I436"/>
      <c r="J436" s="36"/>
      <c r="L436" s="38"/>
    </row>
    <row r="437" spans="2:12" x14ac:dyDescent="0.2">
      <c r="B437" s="36"/>
      <c r="F437" s="36"/>
      <c r="G437" s="37"/>
      <c r="H437" s="37"/>
      <c r="I437"/>
      <c r="J437" s="36"/>
      <c r="L437" s="38"/>
    </row>
    <row r="438" spans="2:12" x14ac:dyDescent="0.2">
      <c r="B438" s="36"/>
      <c r="F438" s="36"/>
      <c r="G438" s="37"/>
      <c r="H438" s="37"/>
      <c r="I438"/>
      <c r="J438" s="36"/>
      <c r="L438" s="38"/>
    </row>
    <row r="439" spans="2:12" x14ac:dyDescent="0.2">
      <c r="B439" s="36"/>
      <c r="F439" s="36"/>
      <c r="G439" s="37"/>
      <c r="H439" s="37"/>
      <c r="I439"/>
      <c r="J439" s="36"/>
      <c r="L439" s="38"/>
    </row>
    <row r="440" spans="2:12" x14ac:dyDescent="0.2">
      <c r="B440" s="36"/>
      <c r="F440" s="36"/>
      <c r="G440" s="37"/>
      <c r="H440" s="37"/>
      <c r="I440"/>
      <c r="J440" s="36"/>
      <c r="L440" s="38"/>
    </row>
    <row r="441" spans="2:12" x14ac:dyDescent="0.2">
      <c r="B441" s="36"/>
      <c r="F441" s="36"/>
      <c r="G441" s="37"/>
      <c r="H441" s="37"/>
      <c r="I441"/>
      <c r="J441" s="36"/>
      <c r="L441" s="38"/>
    </row>
    <row r="442" spans="2:12" x14ac:dyDescent="0.2">
      <c r="B442" s="36"/>
      <c r="F442" s="36"/>
      <c r="G442" s="37"/>
      <c r="H442" s="37"/>
      <c r="I442"/>
      <c r="J442" s="36"/>
      <c r="L442" s="38"/>
    </row>
    <row r="443" spans="2:12" x14ac:dyDescent="0.2">
      <c r="B443" s="36"/>
      <c r="F443" s="36"/>
      <c r="G443" s="37"/>
      <c r="H443" s="37"/>
      <c r="I443"/>
      <c r="J443" s="36"/>
      <c r="L443" s="38"/>
    </row>
    <row r="444" spans="2:12" x14ac:dyDescent="0.2">
      <c r="B444" s="36"/>
      <c r="F444" s="36"/>
      <c r="G444" s="37"/>
      <c r="H444" s="37"/>
      <c r="I444"/>
      <c r="J444" s="36"/>
      <c r="L444" s="38"/>
    </row>
    <row r="445" spans="2:12" x14ac:dyDescent="0.2">
      <c r="B445" s="36"/>
      <c r="F445" s="36"/>
      <c r="G445" s="37"/>
      <c r="H445" s="37"/>
      <c r="I445"/>
      <c r="J445" s="36"/>
      <c r="L445" s="38"/>
    </row>
    <row r="446" spans="2:12" x14ac:dyDescent="0.2">
      <c r="B446" s="36"/>
      <c r="F446" s="36"/>
      <c r="G446" s="37"/>
      <c r="H446" s="37"/>
      <c r="I446"/>
      <c r="J446" s="36"/>
      <c r="L446" s="38"/>
    </row>
    <row r="447" spans="2:12" x14ac:dyDescent="0.2">
      <c r="B447" s="36"/>
      <c r="F447" s="36"/>
      <c r="G447" s="37"/>
      <c r="H447" s="37"/>
      <c r="I447"/>
      <c r="J447" s="36"/>
      <c r="L447" s="38"/>
    </row>
    <row r="448" spans="2:12" x14ac:dyDescent="0.2">
      <c r="B448" s="36"/>
      <c r="F448" s="36"/>
      <c r="G448" s="37"/>
      <c r="H448" s="37"/>
      <c r="I448"/>
      <c r="J448" s="36"/>
      <c r="L448" s="38"/>
    </row>
    <row r="449" spans="2:12" x14ac:dyDescent="0.2">
      <c r="B449" s="36"/>
      <c r="F449" s="36"/>
      <c r="G449" s="37"/>
      <c r="H449" s="37"/>
      <c r="I449"/>
      <c r="J449" s="36"/>
      <c r="L449" s="38"/>
    </row>
    <row r="450" spans="2:12" x14ac:dyDescent="0.2">
      <c r="B450" s="36"/>
      <c r="F450" s="36"/>
      <c r="G450" s="37"/>
      <c r="H450" s="37"/>
      <c r="I450"/>
      <c r="J450" s="36"/>
      <c r="L450" s="38"/>
    </row>
    <row r="451" spans="2:12" x14ac:dyDescent="0.2">
      <c r="B451" s="36"/>
      <c r="F451" s="36"/>
      <c r="G451" s="37"/>
      <c r="H451" s="37"/>
      <c r="I451"/>
      <c r="J451" s="36"/>
      <c r="L451" s="38"/>
    </row>
    <row r="452" spans="2:12" x14ac:dyDescent="0.2">
      <c r="B452" s="36"/>
      <c r="F452" s="36"/>
      <c r="G452" s="37"/>
      <c r="H452" s="37"/>
      <c r="I452"/>
      <c r="J452" s="36"/>
      <c r="L452" s="38"/>
    </row>
    <row r="453" spans="2:12" x14ac:dyDescent="0.2">
      <c r="B453" s="36"/>
      <c r="F453" s="36"/>
      <c r="G453" s="37"/>
      <c r="H453" s="37"/>
      <c r="I453"/>
      <c r="J453" s="36"/>
      <c r="L453" s="38"/>
    </row>
    <row r="454" spans="2:12" x14ac:dyDescent="0.2">
      <c r="B454" s="36"/>
      <c r="F454" s="36"/>
      <c r="G454" s="37"/>
      <c r="H454" s="37"/>
      <c r="I454"/>
      <c r="J454" s="36"/>
      <c r="L454" s="38"/>
    </row>
    <row r="455" spans="2:12" x14ac:dyDescent="0.2">
      <c r="B455" s="36"/>
      <c r="F455" s="36"/>
      <c r="G455" s="37"/>
      <c r="H455" s="37"/>
      <c r="I455"/>
      <c r="J455" s="36"/>
      <c r="L455" s="38"/>
    </row>
    <row r="456" spans="2:12" x14ac:dyDescent="0.2">
      <c r="B456" s="36"/>
      <c r="F456" s="36"/>
      <c r="G456" s="37"/>
      <c r="H456" s="37"/>
      <c r="I456"/>
      <c r="J456" s="36"/>
      <c r="L456" s="38"/>
    </row>
    <row r="457" spans="2:12" x14ac:dyDescent="0.2">
      <c r="B457" s="36"/>
      <c r="F457" s="36"/>
      <c r="G457" s="37"/>
      <c r="H457" s="37"/>
      <c r="I457"/>
      <c r="J457" s="36"/>
      <c r="L457" s="38"/>
    </row>
    <row r="458" spans="2:12" x14ac:dyDescent="0.2">
      <c r="B458" s="36"/>
      <c r="F458" s="36"/>
      <c r="G458" s="37"/>
      <c r="H458" s="37"/>
      <c r="I458"/>
      <c r="J458" s="36"/>
      <c r="L458" s="38"/>
    </row>
    <row r="459" spans="2:12" x14ac:dyDescent="0.2">
      <c r="B459" s="36"/>
      <c r="F459" s="36"/>
      <c r="G459" s="37"/>
      <c r="H459" s="37"/>
      <c r="I459"/>
      <c r="J459" s="36"/>
      <c r="L459" s="38"/>
    </row>
    <row r="460" spans="2:12" x14ac:dyDescent="0.2">
      <c r="B460" s="36"/>
      <c r="F460" s="36"/>
      <c r="G460" s="37"/>
      <c r="H460" s="37"/>
      <c r="I460"/>
      <c r="J460" s="36"/>
      <c r="L460" s="38"/>
    </row>
    <row r="461" spans="2:12" x14ac:dyDescent="0.2">
      <c r="B461" s="36"/>
      <c r="F461" s="36"/>
      <c r="G461" s="37"/>
      <c r="H461" s="37"/>
      <c r="I461"/>
      <c r="J461" s="36"/>
      <c r="L461" s="38"/>
    </row>
    <row r="462" spans="2:12" x14ac:dyDescent="0.2">
      <c r="B462" s="36"/>
      <c r="F462" s="36"/>
      <c r="G462" s="37"/>
      <c r="H462" s="37"/>
      <c r="I462"/>
      <c r="J462" s="36"/>
      <c r="L462" s="38"/>
    </row>
    <row r="463" spans="2:12" x14ac:dyDescent="0.2">
      <c r="B463" s="36"/>
      <c r="F463" s="36"/>
      <c r="G463" s="37"/>
      <c r="H463" s="37"/>
      <c r="I463"/>
      <c r="J463" s="36"/>
      <c r="L463" s="38"/>
    </row>
    <row r="464" spans="2:12" x14ac:dyDescent="0.2">
      <c r="B464" s="36"/>
      <c r="F464" s="36"/>
      <c r="G464" s="37"/>
      <c r="H464" s="37"/>
      <c r="I464"/>
      <c r="J464" s="36"/>
      <c r="L464" s="38"/>
    </row>
    <row r="465" spans="2:12" x14ac:dyDescent="0.2">
      <c r="B465" s="36"/>
      <c r="F465" s="36"/>
      <c r="G465" s="37"/>
      <c r="H465" s="37"/>
      <c r="I465"/>
      <c r="J465" s="36"/>
      <c r="L465" s="38"/>
    </row>
    <row r="466" spans="2:12" x14ac:dyDescent="0.2">
      <c r="B466" s="36"/>
      <c r="F466" s="36"/>
      <c r="G466" s="37"/>
      <c r="H466" s="37"/>
      <c r="I466"/>
      <c r="J466" s="36"/>
      <c r="L466" s="38"/>
    </row>
    <row r="467" spans="2:12" x14ac:dyDescent="0.2">
      <c r="B467" s="36"/>
      <c r="F467" s="36"/>
      <c r="G467" s="37"/>
      <c r="H467" s="37"/>
      <c r="I467"/>
      <c r="J467" s="36"/>
      <c r="L467" s="38"/>
    </row>
    <row r="468" spans="2:12" x14ac:dyDescent="0.2">
      <c r="B468" s="36"/>
      <c r="F468" s="36"/>
      <c r="G468" s="37"/>
      <c r="H468" s="37"/>
      <c r="I468"/>
      <c r="J468" s="36"/>
      <c r="L468" s="38"/>
    </row>
    <row r="469" spans="2:12" x14ac:dyDescent="0.2">
      <c r="B469" s="36"/>
      <c r="F469" s="36"/>
      <c r="G469" s="37"/>
      <c r="H469" s="37"/>
      <c r="I469"/>
      <c r="J469" s="36"/>
      <c r="L469" s="38"/>
    </row>
    <row r="470" spans="2:12" x14ac:dyDescent="0.2">
      <c r="B470" s="36"/>
      <c r="F470" s="36"/>
      <c r="G470" s="37"/>
      <c r="H470" s="37"/>
      <c r="I470"/>
      <c r="J470" s="36"/>
      <c r="L470" s="38"/>
    </row>
    <row r="471" spans="2:12" x14ac:dyDescent="0.2">
      <c r="B471" s="36"/>
      <c r="F471" s="36"/>
      <c r="G471" s="37"/>
      <c r="H471" s="37"/>
      <c r="I471"/>
      <c r="J471" s="36"/>
      <c r="L471" s="38"/>
    </row>
    <row r="472" spans="2:12" x14ac:dyDescent="0.2">
      <c r="B472" s="36"/>
      <c r="F472" s="36"/>
      <c r="G472" s="37"/>
      <c r="H472" s="37"/>
      <c r="I472"/>
      <c r="J472" s="36"/>
      <c r="L472" s="38"/>
    </row>
    <row r="473" spans="2:12" x14ac:dyDescent="0.2">
      <c r="B473" s="36"/>
      <c r="F473" s="36"/>
      <c r="G473" s="37"/>
      <c r="H473" s="37"/>
      <c r="I473"/>
      <c r="J473" s="36"/>
      <c r="L473" s="38"/>
    </row>
    <row r="474" spans="2:12" x14ac:dyDescent="0.2">
      <c r="B474" s="36"/>
      <c r="F474" s="36"/>
      <c r="G474" s="37"/>
      <c r="H474" s="37"/>
      <c r="I474"/>
      <c r="J474" s="36"/>
      <c r="L474" s="38"/>
    </row>
    <row r="475" spans="2:12" x14ac:dyDescent="0.2">
      <c r="B475" s="36"/>
      <c r="F475" s="36"/>
      <c r="G475" s="37"/>
      <c r="H475" s="37"/>
      <c r="I475"/>
      <c r="J475" s="36"/>
      <c r="L475" s="38"/>
    </row>
    <row r="476" spans="2:12" x14ac:dyDescent="0.2">
      <c r="B476" s="36"/>
      <c r="F476" s="36"/>
      <c r="G476" s="37"/>
      <c r="H476" s="37"/>
      <c r="I476"/>
      <c r="J476" s="36"/>
      <c r="L476" s="38"/>
    </row>
    <row r="477" spans="2:12" x14ac:dyDescent="0.2">
      <c r="B477" s="36"/>
      <c r="F477" s="36"/>
      <c r="G477" s="37"/>
      <c r="H477" s="37"/>
      <c r="I477"/>
      <c r="J477" s="36"/>
      <c r="L477" s="38"/>
    </row>
    <row r="478" spans="2:12" x14ac:dyDescent="0.2">
      <c r="B478" s="36"/>
      <c r="F478" s="36"/>
      <c r="G478" s="37"/>
      <c r="H478" s="37"/>
      <c r="I478"/>
      <c r="J478" s="36"/>
      <c r="L478" s="38"/>
    </row>
    <row r="479" spans="2:12" x14ac:dyDescent="0.2">
      <c r="B479" s="36"/>
      <c r="F479" s="36"/>
      <c r="G479" s="37"/>
      <c r="H479" s="37"/>
      <c r="I479"/>
      <c r="J479" s="36"/>
      <c r="L479" s="38"/>
    </row>
    <row r="480" spans="2:12" x14ac:dyDescent="0.2">
      <c r="B480" s="36"/>
      <c r="F480" s="36"/>
      <c r="G480" s="37"/>
      <c r="H480" s="37"/>
      <c r="I480"/>
      <c r="J480" s="36"/>
      <c r="L480" s="38"/>
    </row>
    <row r="481" spans="2:12" x14ac:dyDescent="0.2">
      <c r="B481" s="36"/>
      <c r="F481" s="36"/>
      <c r="G481" s="37"/>
      <c r="H481" s="37"/>
      <c r="I481"/>
      <c r="J481" s="36"/>
      <c r="L481" s="38"/>
    </row>
    <row r="482" spans="2:12" x14ac:dyDescent="0.2">
      <c r="B482" s="36"/>
      <c r="F482" s="36"/>
      <c r="G482" s="37"/>
      <c r="H482" s="37"/>
      <c r="I482"/>
      <c r="J482" s="36"/>
      <c r="L482" s="38"/>
    </row>
    <row r="483" spans="2:12" x14ac:dyDescent="0.2">
      <c r="B483" s="36"/>
      <c r="F483" s="36"/>
      <c r="G483" s="37"/>
      <c r="H483" s="37"/>
      <c r="I483"/>
      <c r="J483" s="36"/>
      <c r="L483" s="38"/>
    </row>
    <row r="484" spans="2:12" x14ac:dyDescent="0.2">
      <c r="B484" s="36"/>
      <c r="F484" s="36"/>
      <c r="G484" s="37"/>
      <c r="H484" s="37"/>
      <c r="I484"/>
      <c r="J484" s="36"/>
      <c r="L484" s="38"/>
    </row>
    <row r="485" spans="2:12" x14ac:dyDescent="0.2">
      <c r="B485" s="36"/>
      <c r="F485" s="36"/>
      <c r="G485" s="37"/>
      <c r="H485" s="37"/>
      <c r="I485"/>
      <c r="J485" s="36"/>
      <c r="L485" s="38"/>
    </row>
    <row r="486" spans="2:12" x14ac:dyDescent="0.2">
      <c r="B486" s="36"/>
      <c r="F486" s="36"/>
      <c r="G486" s="37"/>
      <c r="H486" s="37"/>
      <c r="I486"/>
      <c r="J486" s="36"/>
      <c r="L486" s="38"/>
    </row>
    <row r="487" spans="2:12" x14ac:dyDescent="0.2">
      <c r="B487" s="36"/>
      <c r="F487" s="36"/>
      <c r="G487" s="37"/>
      <c r="H487" s="37"/>
      <c r="I487"/>
      <c r="J487" s="36"/>
      <c r="L487" s="38"/>
    </row>
    <row r="488" spans="2:12" x14ac:dyDescent="0.2">
      <c r="B488" s="36"/>
      <c r="F488" s="36"/>
      <c r="G488" s="37"/>
      <c r="H488" s="37"/>
      <c r="I488"/>
      <c r="J488" s="36"/>
      <c r="L488" s="38"/>
    </row>
    <row r="489" spans="2:12" x14ac:dyDescent="0.2">
      <c r="B489" s="36"/>
      <c r="F489" s="36"/>
      <c r="G489" s="37"/>
      <c r="H489" s="37"/>
      <c r="I489"/>
      <c r="J489" s="36"/>
      <c r="L489" s="38"/>
    </row>
    <row r="490" spans="2:12" x14ac:dyDescent="0.2">
      <c r="B490" s="36"/>
      <c r="F490" s="36"/>
      <c r="G490" s="37"/>
      <c r="H490" s="37"/>
      <c r="I490"/>
      <c r="J490" s="36"/>
      <c r="L490" s="38"/>
    </row>
    <row r="491" spans="2:12" x14ac:dyDescent="0.2">
      <c r="B491" s="36"/>
      <c r="F491" s="36"/>
      <c r="G491" s="37"/>
      <c r="H491" s="37"/>
      <c r="I491"/>
      <c r="J491" s="36"/>
      <c r="L491" s="38"/>
    </row>
    <row r="492" spans="2:12" x14ac:dyDescent="0.2">
      <c r="B492" s="36"/>
      <c r="F492" s="36"/>
      <c r="G492" s="37"/>
      <c r="H492" s="37"/>
      <c r="I492"/>
      <c r="J492" s="36"/>
      <c r="L492" s="38"/>
    </row>
    <row r="493" spans="2:12" x14ac:dyDescent="0.2">
      <c r="B493" s="36"/>
      <c r="F493" s="36"/>
      <c r="G493" s="37"/>
      <c r="H493" s="37"/>
      <c r="I493"/>
      <c r="J493" s="36"/>
      <c r="L493" s="38"/>
    </row>
    <row r="494" spans="2:12" x14ac:dyDescent="0.2">
      <c r="B494" s="36"/>
      <c r="F494" s="36"/>
      <c r="G494" s="37"/>
      <c r="H494" s="37"/>
      <c r="I494"/>
      <c r="J494" s="36"/>
      <c r="L494" s="38"/>
    </row>
    <row r="495" spans="2:12" x14ac:dyDescent="0.2">
      <c r="B495" s="36"/>
      <c r="F495" s="36"/>
      <c r="G495" s="37"/>
      <c r="H495" s="37"/>
      <c r="I495"/>
      <c r="J495" s="36"/>
      <c r="L495" s="38"/>
    </row>
    <row r="496" spans="2:12" x14ac:dyDescent="0.2">
      <c r="B496" s="36"/>
      <c r="F496" s="36"/>
      <c r="G496" s="37"/>
      <c r="H496" s="37"/>
      <c r="I496"/>
      <c r="J496" s="36"/>
      <c r="L496" s="38"/>
    </row>
    <row r="497" spans="2:12" x14ac:dyDescent="0.2">
      <c r="B497" s="36"/>
      <c r="F497" s="36"/>
      <c r="G497" s="37"/>
      <c r="H497" s="37"/>
      <c r="I497"/>
      <c r="J497" s="36"/>
      <c r="L497" s="38"/>
    </row>
    <row r="498" spans="2:12" x14ac:dyDescent="0.2">
      <c r="B498" s="36"/>
      <c r="F498" s="36"/>
      <c r="G498" s="37"/>
      <c r="H498" s="37"/>
      <c r="I498"/>
      <c r="J498" s="36"/>
      <c r="L498" s="38"/>
    </row>
    <row r="499" spans="2:12" x14ac:dyDescent="0.2">
      <c r="B499" s="36"/>
      <c r="F499" s="36"/>
      <c r="G499" s="37"/>
      <c r="H499" s="37"/>
      <c r="I499"/>
      <c r="J499" s="36"/>
      <c r="L499" s="38"/>
    </row>
    <row r="500" spans="2:12" x14ac:dyDescent="0.2">
      <c r="B500" s="36"/>
      <c r="F500" s="36"/>
      <c r="G500" s="37"/>
      <c r="H500" s="37"/>
      <c r="I500"/>
      <c r="J500" s="36"/>
      <c r="L500" s="38"/>
    </row>
    <row r="501" spans="2:12" x14ac:dyDescent="0.2">
      <c r="B501" s="36"/>
      <c r="F501" s="36"/>
      <c r="G501" s="37"/>
      <c r="H501" s="37"/>
      <c r="I501"/>
      <c r="J501" s="36"/>
      <c r="L501" s="38"/>
    </row>
    <row r="502" spans="2:12" x14ac:dyDescent="0.2">
      <c r="B502" s="36"/>
      <c r="F502" s="36"/>
      <c r="G502" s="37"/>
      <c r="H502" s="37"/>
      <c r="I502"/>
      <c r="J502" s="36"/>
      <c r="L502" s="38"/>
    </row>
    <row r="503" spans="2:12" x14ac:dyDescent="0.2">
      <c r="B503" s="36"/>
      <c r="F503" s="36"/>
      <c r="G503" s="37"/>
      <c r="H503" s="37"/>
      <c r="I503"/>
      <c r="J503" s="36"/>
      <c r="L503" s="38"/>
    </row>
    <row r="504" spans="2:12" x14ac:dyDescent="0.2">
      <c r="B504" s="36"/>
      <c r="F504" s="36"/>
      <c r="G504" s="37"/>
      <c r="H504" s="37"/>
      <c r="I504"/>
      <c r="J504" s="36"/>
      <c r="L504" s="38"/>
    </row>
    <row r="505" spans="2:12" x14ac:dyDescent="0.2">
      <c r="B505" s="36"/>
      <c r="F505" s="36"/>
      <c r="G505" s="37"/>
      <c r="H505" s="37"/>
      <c r="I505"/>
      <c r="J505" s="36"/>
      <c r="L505" s="38"/>
    </row>
    <row r="506" spans="2:12" x14ac:dyDescent="0.2">
      <c r="B506" s="36"/>
      <c r="F506" s="36"/>
      <c r="G506" s="37"/>
      <c r="H506" s="37"/>
      <c r="I506"/>
      <c r="J506" s="36"/>
      <c r="L506" s="38"/>
    </row>
    <row r="507" spans="2:12" x14ac:dyDescent="0.2">
      <c r="B507" s="36"/>
      <c r="F507" s="36"/>
      <c r="G507" s="37"/>
      <c r="H507" s="37"/>
      <c r="I507"/>
      <c r="J507" s="36"/>
      <c r="L507" s="38"/>
    </row>
    <row r="508" spans="2:12" x14ac:dyDescent="0.2">
      <c r="B508" s="36"/>
      <c r="F508" s="36"/>
      <c r="G508" s="37"/>
      <c r="H508" s="37"/>
      <c r="I508"/>
      <c r="J508" s="36"/>
      <c r="L508" s="38"/>
    </row>
    <row r="509" spans="2:12" x14ac:dyDescent="0.2">
      <c r="B509" s="36"/>
      <c r="F509" s="36"/>
      <c r="G509" s="37"/>
      <c r="H509" s="37"/>
      <c r="I509"/>
      <c r="J509" s="36"/>
      <c r="L509" s="38"/>
    </row>
    <row r="510" spans="2:12" x14ac:dyDescent="0.2">
      <c r="B510" s="36"/>
      <c r="F510" s="36"/>
      <c r="G510" s="37"/>
      <c r="H510" s="37"/>
      <c r="I510"/>
      <c r="J510" s="36"/>
      <c r="L510" s="38"/>
    </row>
    <row r="511" spans="2:12" x14ac:dyDescent="0.2">
      <c r="B511" s="36"/>
      <c r="F511" s="36"/>
      <c r="G511" s="37"/>
      <c r="H511" s="37"/>
      <c r="I511"/>
      <c r="J511" s="36"/>
      <c r="L511" s="38"/>
    </row>
    <row r="512" spans="2:12" x14ac:dyDescent="0.2">
      <c r="B512" s="36"/>
      <c r="F512" s="36"/>
      <c r="G512" s="37"/>
      <c r="H512" s="37"/>
      <c r="I512"/>
      <c r="J512" s="36"/>
      <c r="L512" s="38"/>
    </row>
    <row r="513" spans="2:12" x14ac:dyDescent="0.2">
      <c r="B513" s="36"/>
      <c r="F513" s="36"/>
      <c r="G513" s="37"/>
      <c r="H513" s="37"/>
      <c r="I513"/>
      <c r="J513" s="36"/>
      <c r="L513" s="38"/>
    </row>
    <row r="514" spans="2:12" x14ac:dyDescent="0.2">
      <c r="B514" s="36"/>
      <c r="F514" s="36"/>
      <c r="G514" s="37"/>
      <c r="H514" s="37"/>
      <c r="I514"/>
      <c r="J514" s="36"/>
      <c r="L514" s="38"/>
    </row>
    <row r="515" spans="2:12" x14ac:dyDescent="0.2">
      <c r="B515" s="36"/>
      <c r="F515" s="36"/>
      <c r="G515" s="37"/>
      <c r="H515" s="37"/>
      <c r="I515"/>
      <c r="J515" s="36"/>
      <c r="L515" s="38"/>
    </row>
    <row r="516" spans="2:12" x14ac:dyDescent="0.2">
      <c r="B516" s="36"/>
      <c r="F516" s="36"/>
      <c r="G516" s="37"/>
      <c r="H516" s="37"/>
      <c r="I516"/>
      <c r="J516" s="36"/>
      <c r="L516" s="38"/>
    </row>
    <row r="517" spans="2:12" x14ac:dyDescent="0.2">
      <c r="B517" s="36"/>
      <c r="F517" s="36"/>
      <c r="G517" s="37"/>
      <c r="H517" s="37"/>
      <c r="I517"/>
      <c r="J517" s="36"/>
      <c r="L517" s="38"/>
    </row>
    <row r="518" spans="2:12" x14ac:dyDescent="0.2">
      <c r="B518" s="36"/>
      <c r="F518" s="36"/>
      <c r="G518" s="37"/>
      <c r="H518" s="37"/>
      <c r="I518"/>
      <c r="J518" s="36"/>
      <c r="L518" s="38"/>
    </row>
    <row r="519" spans="2:12" x14ac:dyDescent="0.2">
      <c r="B519" s="36"/>
      <c r="F519" s="36"/>
      <c r="G519" s="37"/>
      <c r="H519" s="37"/>
      <c r="I519"/>
      <c r="J519" s="36"/>
      <c r="L519" s="38"/>
    </row>
    <row r="520" spans="2:12" x14ac:dyDescent="0.2">
      <c r="B520" s="36"/>
      <c r="F520" s="36"/>
      <c r="G520" s="37"/>
      <c r="H520" s="37"/>
      <c r="I520"/>
      <c r="J520" s="36"/>
      <c r="L520" s="38"/>
    </row>
    <row r="521" spans="2:12" x14ac:dyDescent="0.2">
      <c r="B521" s="36"/>
      <c r="F521" s="36"/>
      <c r="G521" s="37"/>
      <c r="H521" s="37"/>
      <c r="I521"/>
      <c r="J521" s="36"/>
      <c r="L521" s="38"/>
    </row>
    <row r="522" spans="2:12" x14ac:dyDescent="0.2">
      <c r="B522" s="36"/>
      <c r="F522" s="36"/>
      <c r="G522" s="37"/>
      <c r="H522" s="37"/>
      <c r="I522"/>
      <c r="J522" s="36"/>
      <c r="L522" s="38"/>
    </row>
    <row r="523" spans="2:12" x14ac:dyDescent="0.2">
      <c r="B523" s="36"/>
      <c r="F523" s="36"/>
      <c r="G523" s="37"/>
      <c r="H523" s="37"/>
      <c r="I523"/>
      <c r="J523" s="36"/>
      <c r="L523" s="38"/>
    </row>
    <row r="524" spans="2:12" x14ac:dyDescent="0.2">
      <c r="B524" s="36"/>
      <c r="F524" s="36"/>
      <c r="G524" s="37"/>
      <c r="H524" s="37"/>
      <c r="I524"/>
      <c r="J524" s="36"/>
      <c r="L524" s="38"/>
    </row>
    <row r="525" spans="2:12" x14ac:dyDescent="0.2">
      <c r="B525" s="36"/>
      <c r="F525" s="36"/>
      <c r="G525" s="37"/>
      <c r="H525" s="37"/>
      <c r="I525"/>
      <c r="J525" s="36"/>
      <c r="L525" s="38"/>
    </row>
    <row r="526" spans="2:12" x14ac:dyDescent="0.2">
      <c r="B526" s="36"/>
      <c r="F526" s="36"/>
      <c r="G526" s="37"/>
      <c r="H526" s="37"/>
      <c r="I526"/>
      <c r="J526" s="36"/>
      <c r="L526" s="38"/>
    </row>
    <row r="527" spans="2:12" x14ac:dyDescent="0.2">
      <c r="B527" s="36"/>
      <c r="F527" s="36"/>
      <c r="G527" s="37"/>
      <c r="H527" s="37"/>
      <c r="I527"/>
      <c r="J527" s="36"/>
      <c r="L527" s="38"/>
    </row>
    <row r="528" spans="2:12" x14ac:dyDescent="0.2">
      <c r="B528" s="36"/>
      <c r="F528" s="36"/>
      <c r="G528" s="37"/>
      <c r="H528" s="37"/>
      <c r="I528"/>
      <c r="J528" s="36"/>
      <c r="L528" s="38"/>
    </row>
    <row r="529" spans="2:12" x14ac:dyDescent="0.2">
      <c r="B529" s="36"/>
      <c r="F529" s="36"/>
      <c r="G529" s="37"/>
      <c r="H529" s="37"/>
      <c r="I529"/>
      <c r="J529" s="36"/>
      <c r="L529" s="38"/>
    </row>
    <row r="530" spans="2:12" x14ac:dyDescent="0.2">
      <c r="B530" s="36"/>
      <c r="F530" s="36"/>
      <c r="G530" s="37"/>
      <c r="H530" s="37"/>
      <c r="I530"/>
      <c r="J530" s="36"/>
      <c r="L530" s="38"/>
    </row>
    <row r="531" spans="2:12" x14ac:dyDescent="0.2">
      <c r="B531" s="36"/>
      <c r="F531" s="36"/>
      <c r="G531" s="37"/>
      <c r="H531" s="37"/>
      <c r="I531"/>
      <c r="J531" s="36"/>
      <c r="L531" s="38"/>
    </row>
    <row r="532" spans="2:12" x14ac:dyDescent="0.2">
      <c r="B532" s="36"/>
      <c r="F532" s="36"/>
      <c r="G532" s="37"/>
      <c r="H532" s="37"/>
      <c r="I532"/>
      <c r="J532" s="36"/>
      <c r="L532" s="38"/>
    </row>
    <row r="533" spans="2:12" x14ac:dyDescent="0.2">
      <c r="B533" s="36"/>
      <c r="F533" s="36"/>
      <c r="G533" s="37"/>
      <c r="H533" s="37"/>
      <c r="I533"/>
      <c r="J533" s="36"/>
      <c r="L533" s="38"/>
    </row>
    <row r="534" spans="2:12" x14ac:dyDescent="0.2">
      <c r="B534" s="36"/>
      <c r="F534" s="36"/>
      <c r="G534" s="37"/>
      <c r="H534" s="37"/>
      <c r="I534"/>
      <c r="J534" s="36"/>
      <c r="L534" s="38"/>
    </row>
    <row r="535" spans="2:12" x14ac:dyDescent="0.2">
      <c r="B535" s="36"/>
      <c r="F535" s="36"/>
      <c r="G535" s="37"/>
      <c r="H535" s="37"/>
      <c r="I535"/>
      <c r="J535" s="36"/>
      <c r="L535" s="38"/>
    </row>
    <row r="536" spans="2:12" x14ac:dyDescent="0.2">
      <c r="B536" s="36"/>
      <c r="F536" s="36"/>
      <c r="G536" s="37"/>
      <c r="H536" s="37"/>
      <c r="I536"/>
      <c r="J536" s="36"/>
      <c r="L536" s="38"/>
    </row>
    <row r="537" spans="2:12" x14ac:dyDescent="0.2">
      <c r="B537" s="36"/>
      <c r="F537" s="36"/>
      <c r="G537" s="37"/>
      <c r="H537" s="37"/>
      <c r="I537"/>
      <c r="J537" s="36"/>
      <c r="L537" s="38"/>
    </row>
    <row r="538" spans="2:12" x14ac:dyDescent="0.2">
      <c r="B538" s="36"/>
      <c r="F538" s="36"/>
      <c r="G538" s="37"/>
      <c r="H538" s="37"/>
      <c r="I538"/>
      <c r="J538" s="36"/>
      <c r="L538" s="38"/>
    </row>
    <row r="539" spans="2:12" x14ac:dyDescent="0.2">
      <c r="B539" s="36"/>
      <c r="F539" s="36"/>
      <c r="G539" s="37"/>
      <c r="H539" s="37"/>
      <c r="I539"/>
      <c r="J539" s="36"/>
      <c r="L539" s="38"/>
    </row>
    <row r="540" spans="2:12" x14ac:dyDescent="0.2">
      <c r="B540" s="36"/>
      <c r="F540" s="36"/>
      <c r="G540" s="37"/>
      <c r="H540" s="37"/>
      <c r="I540"/>
      <c r="J540" s="36"/>
      <c r="L540" s="38"/>
    </row>
    <row r="541" spans="2:12" x14ac:dyDescent="0.2">
      <c r="B541" s="36"/>
      <c r="F541" s="36"/>
      <c r="G541" s="37"/>
      <c r="H541" s="37"/>
      <c r="I541"/>
      <c r="J541" s="36"/>
      <c r="L541" s="38"/>
    </row>
    <row r="542" spans="2:12" x14ac:dyDescent="0.2">
      <c r="B542" s="36"/>
      <c r="F542" s="36"/>
      <c r="G542" s="37"/>
      <c r="H542" s="37"/>
      <c r="I542"/>
      <c r="J542" s="36"/>
      <c r="L542" s="38"/>
    </row>
    <row r="543" spans="2:12" x14ac:dyDescent="0.2">
      <c r="B543" s="36"/>
      <c r="F543" s="36"/>
      <c r="G543" s="37"/>
      <c r="H543" s="37"/>
      <c r="I543"/>
      <c r="J543" s="36"/>
      <c r="L543" s="38"/>
    </row>
    <row r="544" spans="2:12" x14ac:dyDescent="0.2">
      <c r="B544" s="36"/>
      <c r="F544" s="36"/>
      <c r="G544" s="37"/>
      <c r="H544" s="37"/>
      <c r="I544"/>
      <c r="J544" s="36"/>
      <c r="L544" s="38"/>
    </row>
    <row r="545" spans="2:12" x14ac:dyDescent="0.2">
      <c r="B545" s="36"/>
      <c r="F545" s="36"/>
      <c r="G545" s="37"/>
      <c r="H545" s="37"/>
      <c r="I545"/>
      <c r="J545" s="36"/>
      <c r="L545" s="38"/>
    </row>
    <row r="546" spans="2:12" x14ac:dyDescent="0.2">
      <c r="B546" s="36"/>
      <c r="F546" s="36"/>
      <c r="G546" s="37"/>
      <c r="H546" s="37"/>
      <c r="I546"/>
      <c r="J546" s="36"/>
      <c r="L546" s="38"/>
    </row>
    <row r="547" spans="2:12" x14ac:dyDescent="0.2">
      <c r="B547" s="36"/>
      <c r="F547" s="36"/>
      <c r="G547" s="37"/>
      <c r="H547" s="37"/>
      <c r="I547"/>
      <c r="J547" s="36"/>
      <c r="L547" s="38"/>
    </row>
    <row r="548" spans="2:12" x14ac:dyDescent="0.2">
      <c r="B548" s="36"/>
      <c r="F548" s="36"/>
      <c r="G548" s="37"/>
      <c r="H548" s="37"/>
      <c r="I548"/>
      <c r="J548" s="36"/>
      <c r="L548" s="38"/>
    </row>
    <row r="549" spans="2:12" x14ac:dyDescent="0.2">
      <c r="B549" s="36"/>
      <c r="F549" s="36"/>
      <c r="G549" s="37"/>
      <c r="H549" s="37"/>
      <c r="I549"/>
      <c r="J549" s="36"/>
      <c r="L549" s="38"/>
    </row>
    <row r="550" spans="2:12" x14ac:dyDescent="0.2">
      <c r="B550" s="36"/>
      <c r="F550" s="36"/>
      <c r="G550" s="37"/>
      <c r="H550" s="37"/>
      <c r="I550"/>
      <c r="J550" s="36"/>
      <c r="L550" s="38"/>
    </row>
    <row r="551" spans="2:12" x14ac:dyDescent="0.2">
      <c r="B551" s="36"/>
      <c r="F551" s="36"/>
      <c r="G551" s="37"/>
      <c r="H551" s="37"/>
      <c r="I551"/>
      <c r="J551" s="36"/>
      <c r="L551" s="38"/>
    </row>
    <row r="552" spans="2:12" x14ac:dyDescent="0.2">
      <c r="B552" s="36"/>
      <c r="F552" s="36"/>
      <c r="G552" s="37"/>
      <c r="H552" s="37"/>
      <c r="I552"/>
      <c r="J552" s="36"/>
      <c r="L552" s="38"/>
    </row>
    <row r="553" spans="2:12" x14ac:dyDescent="0.2">
      <c r="B553" s="36"/>
      <c r="F553" s="36"/>
      <c r="G553" s="37"/>
      <c r="H553" s="37"/>
      <c r="I553"/>
      <c r="J553" s="36"/>
      <c r="L553" s="38"/>
    </row>
    <row r="554" spans="2:12" x14ac:dyDescent="0.2">
      <c r="B554" s="36"/>
      <c r="F554" s="36"/>
      <c r="G554" s="37"/>
      <c r="H554" s="37"/>
      <c r="I554"/>
      <c r="J554" s="36"/>
      <c r="L554" s="38"/>
    </row>
    <row r="555" spans="2:12" x14ac:dyDescent="0.2">
      <c r="B555" s="36"/>
      <c r="F555" s="36"/>
      <c r="G555" s="37"/>
      <c r="H555" s="37"/>
      <c r="I555"/>
      <c r="J555" s="36"/>
      <c r="L555" s="38"/>
    </row>
    <row r="556" spans="2:12" x14ac:dyDescent="0.2">
      <c r="B556" s="36"/>
      <c r="F556" s="36"/>
      <c r="G556" s="37"/>
      <c r="H556" s="37"/>
      <c r="I556"/>
      <c r="J556" s="36"/>
      <c r="L556" s="38"/>
    </row>
    <row r="557" spans="2:12" x14ac:dyDescent="0.2">
      <c r="B557" s="36"/>
      <c r="F557" s="36"/>
      <c r="G557" s="37"/>
      <c r="H557" s="37"/>
      <c r="I557"/>
      <c r="J557" s="36"/>
      <c r="L557" s="38"/>
    </row>
    <row r="558" spans="2:12" x14ac:dyDescent="0.2">
      <c r="B558" s="36"/>
      <c r="F558" s="36"/>
      <c r="G558" s="37"/>
      <c r="H558" s="37"/>
      <c r="I558"/>
      <c r="J558" s="36"/>
      <c r="L558" s="38"/>
    </row>
    <row r="559" spans="2:12" x14ac:dyDescent="0.2">
      <c r="B559" s="36"/>
      <c r="F559" s="36"/>
      <c r="G559" s="37"/>
      <c r="H559" s="37"/>
      <c r="I559"/>
      <c r="J559" s="36"/>
      <c r="L559" s="38"/>
    </row>
    <row r="560" spans="2:12" x14ac:dyDescent="0.2">
      <c r="B560" s="36"/>
      <c r="F560" s="36"/>
      <c r="G560" s="37"/>
      <c r="H560" s="37"/>
      <c r="I560"/>
      <c r="J560" s="36"/>
      <c r="L560" s="38"/>
    </row>
    <row r="561" spans="2:12" x14ac:dyDescent="0.2">
      <c r="B561" s="36"/>
      <c r="F561" s="36"/>
      <c r="G561" s="37"/>
      <c r="H561" s="37"/>
      <c r="I561"/>
      <c r="J561" s="36"/>
      <c r="L561" s="38"/>
    </row>
    <row r="562" spans="2:12" x14ac:dyDescent="0.2">
      <c r="B562" s="36"/>
      <c r="F562" s="36"/>
      <c r="G562" s="37"/>
      <c r="H562" s="37"/>
      <c r="I562"/>
      <c r="J562" s="36"/>
      <c r="L562" s="38"/>
    </row>
    <row r="563" spans="2:12" x14ac:dyDescent="0.2">
      <c r="B563" s="36"/>
      <c r="F563" s="36"/>
      <c r="G563" s="37"/>
      <c r="H563" s="37"/>
      <c r="I563"/>
      <c r="J563" s="36"/>
      <c r="L563" s="38"/>
    </row>
    <row r="564" spans="2:12" x14ac:dyDescent="0.2">
      <c r="B564" s="36"/>
      <c r="F564" s="36"/>
      <c r="G564" s="37"/>
      <c r="H564" s="37"/>
      <c r="I564"/>
      <c r="J564" s="36"/>
      <c r="L564" s="38"/>
    </row>
    <row r="565" spans="2:12" x14ac:dyDescent="0.2">
      <c r="B565" s="36"/>
      <c r="F565" s="36"/>
      <c r="G565" s="37"/>
      <c r="H565" s="37"/>
      <c r="I565"/>
      <c r="J565" s="36"/>
      <c r="L565" s="38"/>
    </row>
    <row r="566" spans="2:12" x14ac:dyDescent="0.2">
      <c r="B566" s="36"/>
      <c r="F566" s="36"/>
      <c r="G566" s="37"/>
      <c r="H566" s="37"/>
      <c r="I566"/>
      <c r="J566" s="36"/>
      <c r="L566" s="38"/>
    </row>
    <row r="567" spans="2:12" x14ac:dyDescent="0.2">
      <c r="B567" s="36"/>
      <c r="F567" s="36"/>
      <c r="G567" s="37"/>
      <c r="H567" s="37"/>
      <c r="I567"/>
      <c r="J567" s="36"/>
      <c r="L567" s="38"/>
    </row>
    <row r="568" spans="2:12" x14ac:dyDescent="0.2">
      <c r="B568" s="36"/>
      <c r="F568" s="36"/>
      <c r="G568" s="37"/>
      <c r="H568" s="37"/>
      <c r="I568"/>
      <c r="J568" s="36"/>
      <c r="L568" s="38"/>
    </row>
    <row r="569" spans="2:12" x14ac:dyDescent="0.2">
      <c r="B569" s="36"/>
      <c r="F569" s="36"/>
      <c r="G569" s="37"/>
      <c r="H569" s="37"/>
      <c r="I569"/>
      <c r="J569" s="36"/>
      <c r="L569" s="38"/>
    </row>
    <row r="570" spans="2:12" x14ac:dyDescent="0.2">
      <c r="B570" s="36"/>
      <c r="F570" s="36"/>
      <c r="G570" s="37"/>
      <c r="H570" s="37"/>
      <c r="I570"/>
      <c r="J570" s="36"/>
      <c r="L570" s="38"/>
    </row>
    <row r="571" spans="2:12" x14ac:dyDescent="0.2">
      <c r="B571" s="36"/>
      <c r="F571" s="36"/>
      <c r="G571" s="37"/>
      <c r="H571" s="37"/>
      <c r="I571"/>
      <c r="J571" s="36"/>
      <c r="L571" s="38"/>
    </row>
    <row r="572" spans="2:12" x14ac:dyDescent="0.2">
      <c r="B572" s="36"/>
      <c r="F572" s="36"/>
      <c r="G572" s="37"/>
      <c r="H572" s="37"/>
      <c r="I572"/>
      <c r="J572" s="36"/>
      <c r="L572" s="38"/>
    </row>
    <row r="573" spans="2:12" x14ac:dyDescent="0.2">
      <c r="B573" s="36"/>
      <c r="F573" s="36"/>
      <c r="G573" s="37"/>
      <c r="H573" s="37"/>
      <c r="I573"/>
      <c r="J573" s="36"/>
      <c r="L573" s="38"/>
    </row>
    <row r="574" spans="2:12" x14ac:dyDescent="0.2">
      <c r="B574" s="36"/>
      <c r="F574" s="36"/>
      <c r="G574" s="37"/>
      <c r="H574" s="37"/>
      <c r="I574"/>
      <c r="J574" s="36"/>
      <c r="L574" s="38"/>
    </row>
    <row r="575" spans="2:12" x14ac:dyDescent="0.2">
      <c r="B575" s="36"/>
      <c r="F575" s="36"/>
      <c r="G575" s="37"/>
      <c r="H575" s="37"/>
      <c r="I575"/>
      <c r="J575" s="36"/>
      <c r="L575" s="38"/>
    </row>
    <row r="576" spans="2:12" x14ac:dyDescent="0.2">
      <c r="B576" s="36"/>
      <c r="F576" s="36"/>
      <c r="G576" s="37"/>
      <c r="H576" s="37"/>
      <c r="I576"/>
      <c r="J576" s="36"/>
      <c r="L576" s="38"/>
    </row>
    <row r="577" spans="2:12" x14ac:dyDescent="0.2">
      <c r="B577" s="36"/>
      <c r="F577" s="36"/>
      <c r="G577" s="37"/>
      <c r="H577" s="37"/>
      <c r="I577"/>
      <c r="J577" s="36"/>
      <c r="L577" s="38"/>
    </row>
    <row r="578" spans="2:12" x14ac:dyDescent="0.2">
      <c r="B578" s="36"/>
      <c r="F578" s="36"/>
      <c r="G578" s="37"/>
      <c r="H578" s="37"/>
      <c r="I578"/>
      <c r="J578" s="36"/>
      <c r="L578" s="38"/>
    </row>
    <row r="579" spans="2:12" x14ac:dyDescent="0.2">
      <c r="B579" s="36"/>
      <c r="F579" s="36"/>
      <c r="G579" s="37"/>
      <c r="H579" s="37"/>
      <c r="I579"/>
      <c r="J579" s="36"/>
      <c r="L579" s="38"/>
    </row>
    <row r="580" spans="2:12" x14ac:dyDescent="0.2">
      <c r="B580" s="36"/>
      <c r="F580" s="36"/>
      <c r="G580" s="37"/>
      <c r="H580" s="37"/>
      <c r="I580"/>
      <c r="J580" s="36"/>
      <c r="L580" s="38"/>
    </row>
    <row r="581" spans="2:12" x14ac:dyDescent="0.2">
      <c r="B581" s="36"/>
      <c r="F581" s="36"/>
      <c r="G581" s="37"/>
      <c r="H581" s="37"/>
      <c r="I581"/>
      <c r="J581" s="36"/>
      <c r="L581" s="38"/>
    </row>
    <row r="582" spans="2:12" x14ac:dyDescent="0.2">
      <c r="B582" s="36"/>
      <c r="F582" s="36"/>
      <c r="G582" s="37"/>
      <c r="H582" s="37"/>
      <c r="I582"/>
      <c r="J582" s="36"/>
      <c r="L582" s="38"/>
    </row>
    <row r="583" spans="2:12" x14ac:dyDescent="0.2">
      <c r="B583" s="36"/>
      <c r="F583" s="36"/>
      <c r="G583" s="37"/>
      <c r="H583" s="37"/>
      <c r="I583"/>
      <c r="J583" s="36"/>
      <c r="L583" s="38"/>
    </row>
    <row r="584" spans="2:12" x14ac:dyDescent="0.2">
      <c r="B584" s="36"/>
      <c r="F584" s="36"/>
      <c r="G584" s="37"/>
      <c r="H584" s="37"/>
      <c r="I584"/>
      <c r="J584" s="36"/>
      <c r="L584" s="38"/>
    </row>
    <row r="585" spans="2:12" x14ac:dyDescent="0.2">
      <c r="B585" s="36"/>
      <c r="F585" s="36"/>
      <c r="G585" s="37"/>
      <c r="H585" s="37"/>
      <c r="I585"/>
      <c r="J585" s="36"/>
      <c r="L585" s="38"/>
    </row>
    <row r="586" spans="2:12" x14ac:dyDescent="0.2">
      <c r="B586" s="36"/>
      <c r="F586" s="36"/>
      <c r="G586" s="37"/>
      <c r="H586" s="37"/>
      <c r="I586"/>
      <c r="J586" s="36"/>
      <c r="L586" s="38"/>
    </row>
    <row r="587" spans="2:12" x14ac:dyDescent="0.2">
      <c r="B587" s="36"/>
      <c r="F587" s="36"/>
      <c r="G587" s="37"/>
      <c r="H587" s="37"/>
      <c r="I587"/>
      <c r="J587" s="36"/>
      <c r="L587" s="38"/>
    </row>
    <row r="588" spans="2:12" x14ac:dyDescent="0.2">
      <c r="B588" s="36"/>
      <c r="F588" s="36"/>
      <c r="G588" s="37"/>
      <c r="H588" s="37"/>
      <c r="I588"/>
      <c r="J588" s="36"/>
      <c r="L588" s="38"/>
    </row>
    <row r="589" spans="2:12" x14ac:dyDescent="0.2">
      <c r="B589" s="36"/>
      <c r="F589" s="36"/>
      <c r="G589" s="37"/>
      <c r="H589" s="37"/>
      <c r="I589"/>
      <c r="J589" s="36"/>
      <c r="L589" s="38"/>
    </row>
    <row r="590" spans="2:12" x14ac:dyDescent="0.2">
      <c r="B590" s="36"/>
      <c r="F590" s="36"/>
      <c r="G590" s="37"/>
      <c r="H590" s="37"/>
      <c r="I590"/>
      <c r="J590" s="36"/>
      <c r="L590" s="38"/>
    </row>
    <row r="591" spans="2:12" x14ac:dyDescent="0.2">
      <c r="B591" s="36"/>
      <c r="F591" s="36"/>
      <c r="G591" s="37"/>
      <c r="H591" s="37"/>
      <c r="I591"/>
      <c r="J591" s="36"/>
      <c r="L591" s="38"/>
    </row>
    <row r="592" spans="2:12" x14ac:dyDescent="0.2">
      <c r="B592" s="36"/>
      <c r="F592" s="36"/>
      <c r="G592" s="37"/>
      <c r="H592" s="37"/>
      <c r="I592"/>
      <c r="J592" s="36"/>
      <c r="L592" s="38"/>
    </row>
    <row r="593" spans="2:12" x14ac:dyDescent="0.2">
      <c r="B593" s="36"/>
      <c r="F593" s="36"/>
      <c r="G593" s="37"/>
      <c r="H593" s="37"/>
      <c r="I593"/>
      <c r="J593" s="36"/>
      <c r="L593" s="38"/>
    </row>
    <row r="594" spans="2:12" x14ac:dyDescent="0.2">
      <c r="B594" s="36"/>
      <c r="F594" s="36"/>
      <c r="G594" s="37"/>
      <c r="H594" s="37"/>
      <c r="I594"/>
      <c r="J594" s="36"/>
      <c r="L594" s="38"/>
    </row>
    <row r="595" spans="2:12" x14ac:dyDescent="0.2">
      <c r="B595" s="36"/>
      <c r="F595" s="36"/>
      <c r="G595" s="37"/>
      <c r="H595" s="37"/>
      <c r="I595"/>
      <c r="J595" s="36"/>
      <c r="L595" s="38"/>
    </row>
    <row r="596" spans="2:12" x14ac:dyDescent="0.2">
      <c r="B596" s="36"/>
      <c r="F596" s="36"/>
      <c r="G596" s="37"/>
      <c r="H596" s="37"/>
      <c r="I596"/>
      <c r="J596" s="36"/>
      <c r="L596" s="38"/>
    </row>
    <row r="597" spans="2:12" x14ac:dyDescent="0.2">
      <c r="B597" s="36"/>
      <c r="F597" s="36"/>
      <c r="G597" s="37"/>
      <c r="H597" s="37"/>
      <c r="I597"/>
      <c r="J597" s="36"/>
      <c r="L597" s="38"/>
    </row>
    <row r="598" spans="2:12" x14ac:dyDescent="0.2">
      <c r="B598" s="36"/>
      <c r="F598" s="36"/>
      <c r="G598" s="37"/>
      <c r="H598" s="37"/>
      <c r="I598"/>
      <c r="J598" s="36"/>
      <c r="L598" s="38"/>
    </row>
    <row r="599" spans="2:12" x14ac:dyDescent="0.2">
      <c r="B599" s="36"/>
      <c r="F599" s="36"/>
      <c r="G599" s="37"/>
      <c r="H599" s="37"/>
      <c r="I599"/>
      <c r="J599" s="36"/>
      <c r="L599" s="38"/>
    </row>
    <row r="600" spans="2:12" x14ac:dyDescent="0.2">
      <c r="B600" s="36"/>
      <c r="F600" s="36"/>
      <c r="G600" s="37"/>
      <c r="H600" s="37"/>
      <c r="I600"/>
      <c r="J600" s="36"/>
      <c r="L600" s="38"/>
    </row>
    <row r="601" spans="2:12" x14ac:dyDescent="0.2">
      <c r="B601" s="36"/>
      <c r="F601" s="36"/>
      <c r="G601" s="37"/>
      <c r="H601" s="37"/>
      <c r="I601"/>
      <c r="J601" s="36"/>
      <c r="L601" s="38"/>
    </row>
    <row r="602" spans="2:12" x14ac:dyDescent="0.2">
      <c r="B602" s="36"/>
      <c r="F602" s="36"/>
      <c r="G602" s="37"/>
      <c r="H602" s="37"/>
      <c r="I602"/>
      <c r="J602" s="36"/>
      <c r="L602" s="38"/>
    </row>
    <row r="603" spans="2:12" x14ac:dyDescent="0.2">
      <c r="B603" s="36"/>
      <c r="F603" s="36"/>
      <c r="G603" s="37"/>
      <c r="H603" s="37"/>
      <c r="I603"/>
      <c r="J603" s="36"/>
      <c r="L603" s="38"/>
    </row>
    <row r="604" spans="2:12" x14ac:dyDescent="0.2">
      <c r="B604" s="36"/>
      <c r="F604" s="36"/>
      <c r="G604" s="37"/>
      <c r="H604" s="37"/>
      <c r="I604"/>
      <c r="J604" s="36"/>
      <c r="L604" s="38"/>
    </row>
    <row r="605" spans="2:12" x14ac:dyDescent="0.2">
      <c r="B605" s="36"/>
      <c r="F605" s="36"/>
      <c r="G605" s="37"/>
      <c r="H605" s="37"/>
      <c r="I605"/>
      <c r="J605" s="36"/>
      <c r="L605" s="38"/>
    </row>
    <row r="606" spans="2:12" x14ac:dyDescent="0.2">
      <c r="B606" s="36"/>
      <c r="F606" s="36"/>
      <c r="G606" s="37"/>
      <c r="H606" s="37"/>
      <c r="I606"/>
      <c r="J606" s="36"/>
      <c r="L606" s="38"/>
    </row>
    <row r="607" spans="2:12" x14ac:dyDescent="0.2">
      <c r="B607" s="36"/>
      <c r="F607" s="36"/>
      <c r="G607" s="37"/>
      <c r="H607" s="37"/>
      <c r="I607"/>
      <c r="J607" s="36"/>
      <c r="L607" s="38"/>
    </row>
    <row r="608" spans="2:12" x14ac:dyDescent="0.2">
      <c r="B608" s="36"/>
      <c r="F608" s="36"/>
      <c r="G608" s="37"/>
      <c r="H608" s="37"/>
      <c r="I608"/>
      <c r="J608" s="36"/>
      <c r="L608" s="38"/>
    </row>
    <row r="609" spans="2:12" x14ac:dyDescent="0.2">
      <c r="B609" s="36"/>
      <c r="F609" s="36"/>
      <c r="G609" s="37"/>
      <c r="H609" s="37"/>
      <c r="I609"/>
      <c r="J609" s="36"/>
      <c r="L609" s="38"/>
    </row>
    <row r="610" spans="2:12" x14ac:dyDescent="0.2">
      <c r="B610" s="36"/>
      <c r="F610" s="36"/>
      <c r="G610" s="37"/>
      <c r="H610" s="37"/>
      <c r="I610"/>
      <c r="J610" s="36"/>
      <c r="L610" s="38"/>
    </row>
    <row r="611" spans="2:12" x14ac:dyDescent="0.2">
      <c r="B611" s="36"/>
      <c r="F611" s="36"/>
      <c r="G611" s="37"/>
      <c r="H611" s="37"/>
      <c r="I611"/>
      <c r="J611" s="36"/>
      <c r="L611" s="38"/>
    </row>
    <row r="612" spans="2:12" x14ac:dyDescent="0.2">
      <c r="B612" s="36"/>
      <c r="F612" s="36"/>
      <c r="G612" s="37"/>
      <c r="H612" s="37"/>
      <c r="I612"/>
      <c r="J612" s="36"/>
      <c r="L612" s="38"/>
    </row>
    <row r="613" spans="2:12" x14ac:dyDescent="0.2">
      <c r="B613" s="36"/>
      <c r="F613" s="36"/>
      <c r="G613" s="37"/>
      <c r="H613" s="37"/>
      <c r="I613"/>
      <c r="J613" s="36"/>
      <c r="L613" s="38"/>
    </row>
    <row r="614" spans="2:12" x14ac:dyDescent="0.2">
      <c r="B614" s="36"/>
      <c r="F614" s="36"/>
      <c r="G614" s="37"/>
      <c r="H614" s="37"/>
      <c r="I614"/>
      <c r="J614" s="36"/>
      <c r="L614" s="38"/>
    </row>
    <row r="615" spans="2:12" x14ac:dyDescent="0.2">
      <c r="B615" s="36"/>
      <c r="F615" s="36"/>
      <c r="G615" s="37"/>
      <c r="H615" s="37"/>
      <c r="I615"/>
      <c r="J615" s="36"/>
      <c r="L615" s="38"/>
    </row>
    <row r="616" spans="2:12" x14ac:dyDescent="0.2">
      <c r="B616" s="36"/>
      <c r="F616" s="36"/>
      <c r="G616" s="37"/>
      <c r="H616" s="37"/>
      <c r="I616"/>
      <c r="J616" s="36"/>
      <c r="L616" s="38"/>
    </row>
    <row r="617" spans="2:12" x14ac:dyDescent="0.2">
      <c r="B617" s="36"/>
      <c r="F617" s="36"/>
      <c r="G617" s="37"/>
      <c r="H617" s="37"/>
      <c r="I617"/>
      <c r="J617" s="36"/>
      <c r="L617" s="38"/>
    </row>
    <row r="618" spans="2:12" x14ac:dyDescent="0.2">
      <c r="B618" s="36"/>
      <c r="F618" s="36"/>
      <c r="G618" s="37"/>
      <c r="H618" s="37"/>
      <c r="I618"/>
      <c r="J618" s="36"/>
      <c r="L618" s="38"/>
    </row>
    <row r="619" spans="2:12" x14ac:dyDescent="0.2">
      <c r="B619" s="36"/>
      <c r="F619" s="36"/>
      <c r="G619" s="37"/>
      <c r="H619" s="37"/>
      <c r="I619"/>
      <c r="J619" s="36"/>
      <c r="L619" s="38"/>
    </row>
    <row r="620" spans="2:12" x14ac:dyDescent="0.2">
      <c r="B620" s="36"/>
      <c r="F620" s="36"/>
      <c r="G620" s="37"/>
      <c r="H620" s="37"/>
      <c r="I620"/>
      <c r="J620" s="36"/>
      <c r="L620" s="38"/>
    </row>
    <row r="621" spans="2:12" x14ac:dyDescent="0.2">
      <c r="B621" s="36"/>
      <c r="F621" s="36"/>
      <c r="G621" s="37"/>
      <c r="H621" s="37"/>
      <c r="I621"/>
      <c r="J621" s="36"/>
      <c r="L621" s="38"/>
    </row>
    <row r="622" spans="2:12" x14ac:dyDescent="0.2">
      <c r="B622" s="36"/>
      <c r="F622" s="36"/>
      <c r="G622" s="37"/>
      <c r="H622" s="37"/>
      <c r="I622"/>
      <c r="J622" s="36"/>
      <c r="L622" s="38"/>
    </row>
    <row r="623" spans="2:12" x14ac:dyDescent="0.2">
      <c r="B623" s="36"/>
      <c r="F623" s="36"/>
      <c r="G623" s="37"/>
      <c r="H623" s="37"/>
      <c r="I623"/>
      <c r="J623" s="36"/>
      <c r="L623" s="38"/>
    </row>
    <row r="624" spans="2:12" x14ac:dyDescent="0.2">
      <c r="B624" s="36"/>
      <c r="F624" s="36"/>
      <c r="G624" s="37"/>
      <c r="H624" s="37"/>
      <c r="I624"/>
      <c r="J624" s="36"/>
      <c r="L624" s="38"/>
    </row>
    <row r="625" spans="2:12" x14ac:dyDescent="0.2">
      <c r="B625" s="36"/>
      <c r="F625" s="36"/>
      <c r="G625" s="37"/>
      <c r="H625" s="37"/>
      <c r="I625"/>
      <c r="J625" s="36"/>
      <c r="L625" s="38"/>
    </row>
    <row r="626" spans="2:12" x14ac:dyDescent="0.2">
      <c r="B626" s="36"/>
      <c r="F626" s="36"/>
      <c r="G626" s="37"/>
      <c r="H626" s="37"/>
      <c r="I626"/>
      <c r="J626" s="36"/>
      <c r="L626" s="38"/>
    </row>
    <row r="627" spans="2:12" x14ac:dyDescent="0.2">
      <c r="B627" s="36"/>
      <c r="F627" s="36"/>
      <c r="G627" s="37"/>
      <c r="H627" s="37"/>
      <c r="I627"/>
      <c r="J627" s="36"/>
      <c r="L627" s="38"/>
    </row>
    <row r="628" spans="2:12" x14ac:dyDescent="0.2">
      <c r="B628" s="36"/>
      <c r="F628" s="36"/>
      <c r="G628" s="37"/>
      <c r="H628" s="37"/>
      <c r="I628"/>
      <c r="J628" s="36"/>
      <c r="L628" s="38"/>
    </row>
    <row r="629" spans="2:12" x14ac:dyDescent="0.2">
      <c r="B629" s="36"/>
      <c r="F629" s="36"/>
      <c r="G629" s="37"/>
      <c r="H629" s="37"/>
      <c r="I629"/>
      <c r="J629" s="36"/>
      <c r="L629" s="38"/>
    </row>
    <row r="630" spans="2:12" x14ac:dyDescent="0.2">
      <c r="B630" s="36"/>
      <c r="F630" s="36"/>
      <c r="G630" s="37"/>
      <c r="H630" s="37"/>
      <c r="I630"/>
      <c r="J630" s="36"/>
      <c r="L630" s="38"/>
    </row>
    <row r="631" spans="2:12" x14ac:dyDescent="0.2">
      <c r="B631" s="36"/>
      <c r="F631" s="36"/>
      <c r="G631" s="37"/>
      <c r="H631" s="37"/>
      <c r="I631"/>
      <c r="J631" s="36"/>
      <c r="L631" s="38"/>
    </row>
    <row r="632" spans="2:12" x14ac:dyDescent="0.2">
      <c r="B632" s="36"/>
      <c r="F632" s="36"/>
      <c r="G632" s="37"/>
      <c r="H632" s="37"/>
      <c r="I632"/>
      <c r="J632" s="36"/>
      <c r="L632" s="38"/>
    </row>
    <row r="633" spans="2:12" x14ac:dyDescent="0.2">
      <c r="B633" s="36"/>
      <c r="F633" s="36"/>
      <c r="G633" s="37"/>
      <c r="H633" s="37"/>
      <c r="I633"/>
      <c r="J633" s="36"/>
      <c r="L633" s="38"/>
    </row>
    <row r="634" spans="2:12" x14ac:dyDescent="0.2">
      <c r="B634" s="36"/>
      <c r="F634" s="36"/>
      <c r="G634" s="37"/>
      <c r="H634" s="37"/>
      <c r="I634"/>
      <c r="J634" s="36"/>
      <c r="L634" s="38"/>
    </row>
    <row r="635" spans="2:12" x14ac:dyDescent="0.2">
      <c r="B635" s="36"/>
      <c r="F635" s="36"/>
      <c r="G635" s="37"/>
      <c r="H635" s="37"/>
      <c r="I635"/>
      <c r="J635" s="36"/>
      <c r="L635" s="38"/>
    </row>
    <row r="636" spans="2:12" x14ac:dyDescent="0.2">
      <c r="B636" s="36"/>
      <c r="F636" s="36"/>
      <c r="G636" s="37"/>
      <c r="H636" s="37"/>
      <c r="I636"/>
      <c r="J636" s="36"/>
      <c r="L636" s="38"/>
    </row>
    <row r="637" spans="2:12" x14ac:dyDescent="0.2">
      <c r="B637" s="36"/>
      <c r="F637" s="36"/>
      <c r="G637" s="37"/>
      <c r="H637" s="37"/>
      <c r="I637"/>
      <c r="J637" s="36"/>
      <c r="L637" s="38"/>
    </row>
    <row r="638" spans="2:12" x14ac:dyDescent="0.2">
      <c r="B638" s="36"/>
      <c r="F638" s="36"/>
      <c r="G638" s="37"/>
      <c r="H638" s="37"/>
      <c r="I638"/>
      <c r="J638" s="36"/>
      <c r="L638" s="38"/>
    </row>
    <row r="639" spans="2:12" x14ac:dyDescent="0.2">
      <c r="B639" s="36"/>
      <c r="F639" s="36"/>
      <c r="G639" s="37"/>
      <c r="H639" s="37"/>
      <c r="I639"/>
      <c r="J639" s="36"/>
      <c r="L639" s="38"/>
    </row>
    <row r="640" spans="2:12" x14ac:dyDescent="0.2">
      <c r="B640" s="36"/>
      <c r="F640" s="36"/>
      <c r="G640" s="37"/>
      <c r="H640" s="37"/>
      <c r="I640"/>
      <c r="J640" s="36"/>
      <c r="L640" s="38"/>
    </row>
    <row r="641" spans="2:12" x14ac:dyDescent="0.2">
      <c r="B641" s="36"/>
      <c r="F641" s="36"/>
      <c r="G641" s="37"/>
      <c r="H641" s="37"/>
      <c r="I641"/>
      <c r="J641" s="36"/>
      <c r="L641" s="38"/>
    </row>
    <row r="642" spans="2:12" x14ac:dyDescent="0.2">
      <c r="B642" s="36"/>
      <c r="F642" s="36"/>
      <c r="G642" s="37"/>
      <c r="H642" s="37"/>
      <c r="I642"/>
      <c r="J642" s="36"/>
      <c r="L642" s="38"/>
    </row>
    <row r="643" spans="2:12" x14ac:dyDescent="0.2">
      <c r="B643" s="36"/>
      <c r="F643" s="36"/>
      <c r="G643" s="37"/>
      <c r="H643" s="37"/>
      <c r="I643"/>
      <c r="J643" s="36"/>
      <c r="L643" s="38"/>
    </row>
    <row r="644" spans="2:12" x14ac:dyDescent="0.2">
      <c r="B644" s="36"/>
      <c r="F644" s="36"/>
      <c r="G644" s="37"/>
      <c r="H644" s="37"/>
      <c r="I644"/>
      <c r="J644" s="36"/>
      <c r="L644" s="38"/>
    </row>
    <row r="645" spans="2:12" x14ac:dyDescent="0.2">
      <c r="B645" s="36"/>
      <c r="F645" s="36"/>
      <c r="G645" s="37"/>
      <c r="H645" s="37"/>
      <c r="I645"/>
      <c r="J645" s="36"/>
      <c r="L645" s="38"/>
    </row>
    <row r="646" spans="2:12" x14ac:dyDescent="0.2">
      <c r="B646" s="36"/>
      <c r="F646" s="36"/>
      <c r="G646" s="37"/>
      <c r="H646" s="37"/>
      <c r="I646"/>
      <c r="J646" s="36"/>
      <c r="L646" s="38"/>
    </row>
    <row r="647" spans="2:12" x14ac:dyDescent="0.2">
      <c r="B647" s="36"/>
      <c r="F647" s="36"/>
      <c r="G647" s="37"/>
      <c r="H647" s="37"/>
      <c r="I647"/>
      <c r="J647" s="36"/>
      <c r="L647" s="38"/>
    </row>
    <row r="648" spans="2:12" x14ac:dyDescent="0.2">
      <c r="B648" s="36"/>
      <c r="F648" s="36"/>
      <c r="G648" s="37"/>
      <c r="H648" s="37"/>
      <c r="I648"/>
      <c r="J648" s="36"/>
      <c r="L648" s="38"/>
    </row>
    <row r="649" spans="2:12" x14ac:dyDescent="0.2">
      <c r="B649" s="36"/>
      <c r="F649" s="36"/>
      <c r="G649" s="37"/>
      <c r="H649" s="37"/>
      <c r="I649"/>
      <c r="J649" s="36"/>
      <c r="L649" s="38"/>
    </row>
    <row r="650" spans="2:12" x14ac:dyDescent="0.2">
      <c r="B650" s="36"/>
      <c r="F650" s="36"/>
      <c r="G650" s="37"/>
      <c r="H650" s="37"/>
      <c r="I650"/>
      <c r="J650" s="36"/>
      <c r="L650" s="38"/>
    </row>
    <row r="651" spans="2:12" x14ac:dyDescent="0.2">
      <c r="B651" s="36"/>
      <c r="F651" s="36"/>
      <c r="G651" s="37"/>
      <c r="H651" s="37"/>
      <c r="I651"/>
      <c r="J651" s="36"/>
      <c r="L651" s="38"/>
    </row>
    <row r="652" spans="2:12" x14ac:dyDescent="0.2">
      <c r="B652" s="36"/>
      <c r="F652" s="36"/>
      <c r="G652" s="37"/>
      <c r="H652" s="37"/>
      <c r="I652"/>
      <c r="J652" s="36"/>
      <c r="L652" s="38"/>
    </row>
    <row r="653" spans="2:12" x14ac:dyDescent="0.2">
      <c r="B653" s="36"/>
      <c r="F653" s="36"/>
      <c r="G653" s="37"/>
      <c r="H653" s="37"/>
      <c r="I653"/>
      <c r="J653" s="36"/>
      <c r="L653" s="38"/>
    </row>
    <row r="654" spans="2:12" x14ac:dyDescent="0.2">
      <c r="B654" s="36"/>
      <c r="F654" s="36"/>
      <c r="G654" s="37"/>
      <c r="H654" s="37"/>
      <c r="I654"/>
      <c r="J654" s="36"/>
      <c r="L654" s="38"/>
    </row>
    <row r="655" spans="2:12" x14ac:dyDescent="0.2">
      <c r="B655" s="36"/>
      <c r="F655" s="36"/>
      <c r="G655" s="37"/>
      <c r="H655" s="37"/>
      <c r="I655"/>
      <c r="J655" s="36"/>
      <c r="L655" s="38"/>
    </row>
    <row r="656" spans="2:12" x14ac:dyDescent="0.2">
      <c r="B656" s="36"/>
      <c r="F656" s="36"/>
      <c r="G656" s="37"/>
      <c r="H656" s="37"/>
      <c r="I656"/>
      <c r="J656" s="36"/>
      <c r="L656" s="38"/>
    </row>
    <row r="657" spans="2:12" x14ac:dyDescent="0.2">
      <c r="B657" s="36"/>
      <c r="F657" s="36"/>
      <c r="G657" s="37"/>
      <c r="H657" s="37"/>
      <c r="I657"/>
      <c r="J657" s="36"/>
      <c r="L657" s="38"/>
    </row>
    <row r="658" spans="2:12" x14ac:dyDescent="0.2">
      <c r="B658" s="36"/>
      <c r="F658" s="36"/>
      <c r="G658" s="37"/>
      <c r="H658" s="37"/>
      <c r="I658"/>
      <c r="J658" s="36"/>
      <c r="L658" s="38"/>
    </row>
    <row r="659" spans="2:12" x14ac:dyDescent="0.2">
      <c r="B659" s="36"/>
      <c r="F659" s="36"/>
      <c r="G659" s="37"/>
      <c r="H659" s="37"/>
      <c r="I659"/>
      <c r="J659" s="36"/>
      <c r="L659" s="38"/>
    </row>
    <row r="660" spans="2:12" x14ac:dyDescent="0.2">
      <c r="B660" s="36"/>
      <c r="F660" s="36"/>
      <c r="G660" s="37"/>
      <c r="H660" s="37"/>
      <c r="I660"/>
      <c r="J660" s="36"/>
      <c r="L660" s="38"/>
    </row>
    <row r="661" spans="2:12" x14ac:dyDescent="0.2">
      <c r="B661" s="36"/>
      <c r="F661" s="36"/>
      <c r="G661" s="37"/>
      <c r="H661" s="37"/>
      <c r="I661"/>
      <c r="J661" s="36"/>
      <c r="L661" s="38"/>
    </row>
    <row r="662" spans="2:12" x14ac:dyDescent="0.2">
      <c r="B662" s="36"/>
      <c r="F662" s="36"/>
      <c r="G662" s="37"/>
      <c r="H662" s="37"/>
      <c r="I662"/>
      <c r="J662" s="36"/>
      <c r="L662" s="38"/>
    </row>
    <row r="663" spans="2:12" x14ac:dyDescent="0.2">
      <c r="B663" s="36"/>
      <c r="F663" s="36"/>
      <c r="G663" s="37"/>
      <c r="H663" s="37"/>
      <c r="I663"/>
      <c r="J663" s="36"/>
      <c r="L663" s="38"/>
    </row>
    <row r="664" spans="2:12" x14ac:dyDescent="0.2">
      <c r="B664" s="36"/>
      <c r="F664" s="36"/>
      <c r="G664" s="37"/>
      <c r="H664" s="37"/>
      <c r="I664"/>
      <c r="J664" s="36"/>
      <c r="L664" s="38"/>
    </row>
    <row r="665" spans="2:12" x14ac:dyDescent="0.2">
      <c r="B665" s="36"/>
      <c r="F665" s="36"/>
      <c r="G665" s="37"/>
      <c r="H665" s="37"/>
      <c r="I665"/>
      <c r="J665" s="36"/>
      <c r="L665" s="38"/>
    </row>
    <row r="666" spans="2:12" x14ac:dyDescent="0.2">
      <c r="B666" s="36"/>
      <c r="F666" s="36"/>
      <c r="G666" s="37"/>
      <c r="H666" s="37"/>
      <c r="I666"/>
      <c r="J666" s="36"/>
      <c r="L666" s="38"/>
    </row>
    <row r="667" spans="2:12" x14ac:dyDescent="0.2">
      <c r="B667" s="36"/>
      <c r="F667" s="36"/>
      <c r="G667" s="37"/>
      <c r="H667" s="37"/>
      <c r="I667"/>
      <c r="J667" s="36"/>
      <c r="L667" s="38"/>
    </row>
    <row r="668" spans="2:12" x14ac:dyDescent="0.2">
      <c r="B668" s="36"/>
      <c r="F668" s="36"/>
      <c r="G668" s="37"/>
      <c r="H668" s="37"/>
      <c r="I668"/>
      <c r="J668" s="36"/>
      <c r="L668" s="38"/>
    </row>
    <row r="669" spans="2:12" x14ac:dyDescent="0.2">
      <c r="B669" s="36"/>
      <c r="F669" s="36"/>
      <c r="G669" s="37"/>
      <c r="H669" s="37"/>
      <c r="I669"/>
      <c r="J669" s="36"/>
      <c r="L669" s="38"/>
    </row>
    <row r="670" spans="2:12" x14ac:dyDescent="0.2">
      <c r="B670" s="36"/>
      <c r="F670" s="36"/>
      <c r="G670" s="37"/>
      <c r="H670" s="37"/>
      <c r="I670"/>
      <c r="J670" s="36"/>
      <c r="L670" s="38"/>
    </row>
    <row r="671" spans="2:12" x14ac:dyDescent="0.2">
      <c r="B671" s="36"/>
      <c r="F671" s="36"/>
      <c r="G671" s="37"/>
      <c r="H671" s="37"/>
      <c r="I671"/>
      <c r="J671" s="36"/>
      <c r="L671" s="38"/>
    </row>
    <row r="672" spans="2:12" x14ac:dyDescent="0.2">
      <c r="B672" s="36"/>
      <c r="F672" s="36"/>
      <c r="G672" s="37"/>
      <c r="H672" s="37"/>
      <c r="I672"/>
      <c r="J672" s="36"/>
      <c r="L672" s="38"/>
    </row>
    <row r="673" spans="2:12" x14ac:dyDescent="0.2">
      <c r="B673" s="36"/>
      <c r="F673" s="36"/>
      <c r="G673" s="37"/>
      <c r="H673" s="37"/>
      <c r="I673"/>
      <c r="J673" s="36"/>
      <c r="L673" s="38"/>
    </row>
    <row r="674" spans="2:12" x14ac:dyDescent="0.2">
      <c r="B674" s="36"/>
      <c r="F674" s="36"/>
      <c r="G674" s="37"/>
      <c r="H674" s="37"/>
      <c r="I674"/>
      <c r="J674" s="36"/>
      <c r="L674" s="38"/>
    </row>
    <row r="675" spans="2:12" x14ac:dyDescent="0.2">
      <c r="B675" s="36"/>
      <c r="F675" s="36"/>
      <c r="G675" s="37"/>
      <c r="H675" s="37"/>
      <c r="I675"/>
      <c r="J675" s="36"/>
      <c r="L675" s="38"/>
    </row>
    <row r="676" spans="2:12" x14ac:dyDescent="0.2">
      <c r="B676" s="36"/>
      <c r="F676" s="36"/>
      <c r="G676" s="37"/>
      <c r="H676" s="37"/>
      <c r="I676"/>
      <c r="J676" s="36"/>
      <c r="L676" s="38"/>
    </row>
    <row r="677" spans="2:12" x14ac:dyDescent="0.2">
      <c r="B677" s="36"/>
      <c r="F677" s="36"/>
      <c r="G677" s="37"/>
      <c r="H677" s="37"/>
      <c r="I677"/>
      <c r="J677" s="36"/>
      <c r="L677" s="38"/>
    </row>
    <row r="678" spans="2:12" x14ac:dyDescent="0.2">
      <c r="B678" s="36"/>
      <c r="F678" s="36"/>
      <c r="G678" s="37"/>
      <c r="H678" s="37"/>
      <c r="I678"/>
      <c r="J678" s="36"/>
      <c r="L678" s="38"/>
    </row>
    <row r="679" spans="2:12" x14ac:dyDescent="0.2">
      <c r="B679" s="36"/>
      <c r="F679" s="36"/>
      <c r="G679" s="37"/>
      <c r="H679" s="37"/>
      <c r="I679"/>
      <c r="J679" s="36"/>
      <c r="L679" s="38"/>
    </row>
    <row r="680" spans="2:12" x14ac:dyDescent="0.2">
      <c r="B680" s="36"/>
      <c r="F680" s="36"/>
      <c r="G680" s="37"/>
      <c r="H680" s="37"/>
      <c r="I680"/>
      <c r="J680" s="36"/>
      <c r="L680" s="38"/>
    </row>
    <row r="681" spans="2:12" x14ac:dyDescent="0.2">
      <c r="B681" s="36"/>
      <c r="F681" s="36"/>
      <c r="G681" s="37"/>
      <c r="H681" s="37"/>
      <c r="I681"/>
      <c r="J681" s="36"/>
      <c r="L681" s="38"/>
    </row>
    <row r="682" spans="2:12" x14ac:dyDescent="0.2">
      <c r="B682" s="36"/>
      <c r="F682" s="36"/>
      <c r="G682" s="37"/>
      <c r="H682" s="37"/>
      <c r="I682"/>
      <c r="J682" s="36"/>
      <c r="L682" s="38"/>
    </row>
    <row r="683" spans="2:12" x14ac:dyDescent="0.2">
      <c r="B683" s="36"/>
      <c r="F683" s="36"/>
      <c r="G683" s="37"/>
      <c r="H683" s="37"/>
      <c r="I683"/>
      <c r="J683" s="36"/>
      <c r="L683" s="38"/>
    </row>
    <row r="684" spans="2:12" x14ac:dyDescent="0.2">
      <c r="B684" s="36"/>
      <c r="F684" s="36"/>
      <c r="G684" s="37"/>
      <c r="H684" s="37"/>
      <c r="I684"/>
      <c r="J684" s="36"/>
      <c r="L684" s="38"/>
    </row>
    <row r="685" spans="2:12" x14ac:dyDescent="0.2">
      <c r="B685" s="36"/>
      <c r="F685" s="36"/>
      <c r="G685" s="37"/>
      <c r="H685" s="37"/>
      <c r="I685"/>
      <c r="J685" s="36"/>
      <c r="L685" s="38"/>
    </row>
    <row r="686" spans="2:12" x14ac:dyDescent="0.2">
      <c r="B686" s="36"/>
      <c r="F686" s="36"/>
      <c r="G686" s="37"/>
      <c r="H686" s="37"/>
      <c r="I686"/>
      <c r="J686" s="36"/>
      <c r="L686" s="38"/>
    </row>
    <row r="687" spans="2:12" x14ac:dyDescent="0.2">
      <c r="B687" s="36"/>
      <c r="F687" s="36"/>
      <c r="G687" s="37"/>
      <c r="H687" s="37"/>
      <c r="I687"/>
      <c r="J687" s="36"/>
      <c r="L687" s="38"/>
    </row>
    <row r="688" spans="2:12" x14ac:dyDescent="0.2">
      <c r="B688" s="36"/>
      <c r="F688" s="36"/>
      <c r="G688" s="37"/>
      <c r="H688" s="37"/>
      <c r="I688"/>
      <c r="J688" s="36"/>
      <c r="L688" s="38"/>
    </row>
    <row r="689" spans="2:12" x14ac:dyDescent="0.2">
      <c r="B689" s="36"/>
      <c r="F689" s="36"/>
      <c r="G689" s="37"/>
      <c r="H689" s="37"/>
      <c r="I689"/>
      <c r="J689" s="36"/>
      <c r="L689" s="38"/>
    </row>
    <row r="690" spans="2:12" x14ac:dyDescent="0.2">
      <c r="B690" s="36"/>
      <c r="F690" s="36"/>
      <c r="G690" s="37"/>
      <c r="H690" s="37"/>
      <c r="I690"/>
      <c r="J690" s="36"/>
      <c r="L690" s="38"/>
    </row>
    <row r="691" spans="2:12" x14ac:dyDescent="0.2">
      <c r="B691" s="36"/>
      <c r="F691" s="36"/>
      <c r="G691" s="37"/>
      <c r="H691" s="37"/>
      <c r="I691"/>
      <c r="J691" s="36"/>
      <c r="L691" s="38"/>
    </row>
    <row r="692" spans="2:12" x14ac:dyDescent="0.2">
      <c r="B692" s="36"/>
      <c r="F692" s="36"/>
      <c r="G692" s="37"/>
      <c r="H692" s="37"/>
      <c r="I692"/>
      <c r="J692" s="36"/>
      <c r="L692" s="38"/>
    </row>
    <row r="693" spans="2:12" x14ac:dyDescent="0.2">
      <c r="B693" s="36"/>
      <c r="F693" s="36"/>
      <c r="G693" s="37"/>
      <c r="H693" s="37"/>
      <c r="I693"/>
      <c r="J693" s="36"/>
      <c r="L693" s="38"/>
    </row>
    <row r="694" spans="2:12" x14ac:dyDescent="0.2">
      <c r="B694" s="36"/>
      <c r="F694" s="36"/>
      <c r="G694" s="37"/>
      <c r="H694" s="37"/>
      <c r="I694"/>
      <c r="J694" s="36"/>
      <c r="L694" s="38"/>
    </row>
    <row r="695" spans="2:12" x14ac:dyDescent="0.2">
      <c r="B695" s="36"/>
      <c r="F695" s="36"/>
      <c r="G695" s="37"/>
      <c r="H695" s="37"/>
      <c r="I695"/>
      <c r="J695" s="36"/>
      <c r="L695" s="38"/>
    </row>
    <row r="696" spans="2:12" x14ac:dyDescent="0.2">
      <c r="B696" s="36"/>
      <c r="F696" s="36"/>
      <c r="G696" s="37"/>
      <c r="H696" s="37"/>
      <c r="I696"/>
      <c r="J696" s="36"/>
      <c r="L696" s="38"/>
    </row>
    <row r="697" spans="2:12" x14ac:dyDescent="0.2">
      <c r="B697" s="36"/>
      <c r="F697" s="36"/>
      <c r="G697" s="37"/>
      <c r="H697" s="37"/>
      <c r="I697"/>
      <c r="J697" s="36"/>
      <c r="L697" s="38"/>
    </row>
    <row r="698" spans="2:12" x14ac:dyDescent="0.2">
      <c r="B698" s="36"/>
      <c r="F698" s="36"/>
      <c r="G698" s="37"/>
      <c r="H698" s="37"/>
      <c r="I698"/>
      <c r="J698" s="36"/>
      <c r="L698" s="38"/>
    </row>
    <row r="699" spans="2:12" x14ac:dyDescent="0.2">
      <c r="B699" s="36"/>
      <c r="F699" s="36"/>
      <c r="G699" s="37"/>
      <c r="H699" s="37"/>
      <c r="I699"/>
      <c r="J699" s="36"/>
      <c r="L699" s="38"/>
    </row>
    <row r="700" spans="2:12" x14ac:dyDescent="0.2">
      <c r="B700" s="36"/>
      <c r="F700" s="36"/>
      <c r="G700" s="37"/>
      <c r="H700" s="37"/>
      <c r="I700"/>
      <c r="J700" s="36"/>
      <c r="L700" s="38"/>
    </row>
    <row r="701" spans="2:12" x14ac:dyDescent="0.2">
      <c r="B701" s="36"/>
      <c r="F701" s="36"/>
      <c r="G701" s="37"/>
      <c r="H701" s="37"/>
      <c r="I701"/>
      <c r="J701" s="36"/>
      <c r="L701" s="38"/>
    </row>
    <row r="702" spans="2:12" x14ac:dyDescent="0.2">
      <c r="B702" s="36"/>
      <c r="F702" s="36"/>
      <c r="G702" s="37"/>
      <c r="H702" s="37"/>
      <c r="I702"/>
      <c r="J702" s="36"/>
      <c r="L702" s="38"/>
    </row>
    <row r="703" spans="2:12" x14ac:dyDescent="0.2">
      <c r="B703" s="36"/>
      <c r="F703" s="36"/>
      <c r="G703" s="37"/>
      <c r="H703" s="37"/>
      <c r="I703"/>
      <c r="J703" s="36"/>
      <c r="L703" s="38"/>
    </row>
    <row r="704" spans="2:12" x14ac:dyDescent="0.2">
      <c r="B704" s="36"/>
      <c r="F704" s="36"/>
      <c r="G704" s="37"/>
      <c r="H704" s="37"/>
      <c r="I704"/>
      <c r="J704" s="36"/>
      <c r="L704" s="38"/>
    </row>
    <row r="705" spans="2:12" x14ac:dyDescent="0.2">
      <c r="B705" s="36"/>
      <c r="F705" s="36"/>
      <c r="G705" s="37"/>
      <c r="H705" s="37"/>
      <c r="I705"/>
      <c r="J705" s="36"/>
      <c r="L705" s="38"/>
    </row>
    <row r="706" spans="2:12" x14ac:dyDescent="0.2">
      <c r="B706" s="36"/>
      <c r="F706" s="36"/>
      <c r="G706" s="37"/>
      <c r="H706" s="37"/>
      <c r="I706"/>
      <c r="J706" s="36"/>
      <c r="L706" s="38"/>
    </row>
    <row r="707" spans="2:12" x14ac:dyDescent="0.2">
      <c r="B707" s="36"/>
      <c r="F707" s="36"/>
      <c r="G707" s="37"/>
      <c r="H707" s="37"/>
      <c r="I707"/>
      <c r="J707" s="36"/>
      <c r="L707" s="38"/>
    </row>
    <row r="708" spans="2:12" x14ac:dyDescent="0.2">
      <c r="B708" s="36"/>
      <c r="F708" s="36"/>
      <c r="G708" s="37"/>
      <c r="H708" s="37"/>
      <c r="I708"/>
      <c r="J708" s="36"/>
      <c r="L708" s="38"/>
    </row>
    <row r="709" spans="2:12" x14ac:dyDescent="0.2">
      <c r="B709" s="36"/>
      <c r="F709" s="36"/>
      <c r="G709" s="37"/>
      <c r="H709" s="37"/>
      <c r="I709"/>
      <c r="J709" s="36"/>
      <c r="L709" s="38"/>
    </row>
    <row r="710" spans="2:12" x14ac:dyDescent="0.2">
      <c r="B710" s="36"/>
      <c r="F710" s="36"/>
      <c r="G710" s="37"/>
      <c r="H710" s="37"/>
      <c r="I710"/>
      <c r="J710" s="36"/>
      <c r="L710" s="38"/>
    </row>
    <row r="711" spans="2:12" x14ac:dyDescent="0.2">
      <c r="B711" s="36"/>
      <c r="F711" s="36"/>
      <c r="G711" s="37"/>
      <c r="H711" s="37"/>
      <c r="I711"/>
      <c r="J711" s="36"/>
      <c r="L711" s="38"/>
    </row>
    <row r="712" spans="2:12" x14ac:dyDescent="0.2">
      <c r="B712" s="36"/>
      <c r="F712" s="36"/>
      <c r="G712" s="37"/>
      <c r="H712" s="37"/>
      <c r="I712"/>
      <c r="J712" s="36"/>
      <c r="L712" s="38"/>
    </row>
    <row r="713" spans="2:12" x14ac:dyDescent="0.2">
      <c r="B713" s="36"/>
      <c r="F713" s="36"/>
      <c r="G713" s="37"/>
      <c r="H713" s="37"/>
      <c r="I713"/>
      <c r="J713" s="36"/>
      <c r="L713" s="38"/>
    </row>
    <row r="714" spans="2:12" x14ac:dyDescent="0.2">
      <c r="B714" s="36"/>
      <c r="F714" s="36"/>
      <c r="G714" s="37"/>
      <c r="H714" s="37"/>
      <c r="I714"/>
      <c r="J714" s="36"/>
      <c r="L714" s="38"/>
    </row>
    <row r="715" spans="2:12" x14ac:dyDescent="0.2">
      <c r="B715" s="36"/>
      <c r="F715" s="36"/>
      <c r="G715" s="37"/>
      <c r="H715" s="37"/>
      <c r="I715"/>
      <c r="J715" s="36"/>
      <c r="L715" s="38"/>
    </row>
    <row r="716" spans="2:12" x14ac:dyDescent="0.2">
      <c r="B716" s="36"/>
      <c r="F716" s="36"/>
      <c r="G716" s="37"/>
      <c r="H716" s="37"/>
      <c r="I716"/>
      <c r="J716" s="36"/>
      <c r="L716" s="38"/>
    </row>
    <row r="717" spans="2:12" x14ac:dyDescent="0.2">
      <c r="B717" s="36"/>
      <c r="F717" s="36"/>
      <c r="G717" s="37"/>
      <c r="H717" s="37"/>
      <c r="I717"/>
      <c r="J717" s="36"/>
      <c r="L717" s="38"/>
    </row>
    <row r="718" spans="2:12" x14ac:dyDescent="0.2">
      <c r="B718" s="36"/>
      <c r="F718" s="36"/>
      <c r="G718" s="37"/>
      <c r="H718" s="37"/>
      <c r="I718"/>
      <c r="J718" s="36"/>
      <c r="L718" s="38"/>
    </row>
    <row r="719" spans="2:12" x14ac:dyDescent="0.2">
      <c r="B719" s="36"/>
      <c r="F719" s="36"/>
      <c r="G719" s="37"/>
      <c r="H719" s="37"/>
      <c r="I719"/>
      <c r="J719" s="36"/>
      <c r="L719" s="38"/>
    </row>
    <row r="720" spans="2:12" x14ac:dyDescent="0.2">
      <c r="B720" s="36"/>
      <c r="F720" s="36"/>
      <c r="G720" s="37"/>
      <c r="H720" s="37"/>
      <c r="I720"/>
      <c r="J720" s="36"/>
      <c r="L720" s="38"/>
    </row>
    <row r="721" spans="2:12" x14ac:dyDescent="0.2">
      <c r="B721" s="36"/>
      <c r="F721" s="36"/>
      <c r="G721" s="37"/>
      <c r="H721" s="37"/>
      <c r="I721"/>
      <c r="J721" s="36"/>
      <c r="L721" s="38"/>
    </row>
    <row r="722" spans="2:12" x14ac:dyDescent="0.2">
      <c r="B722" s="36"/>
      <c r="F722" s="36"/>
      <c r="G722" s="37"/>
      <c r="H722" s="37"/>
      <c r="I722"/>
      <c r="J722" s="36"/>
      <c r="L722" s="38"/>
    </row>
    <row r="723" spans="2:12" x14ac:dyDescent="0.2">
      <c r="B723" s="36"/>
      <c r="F723" s="36"/>
      <c r="G723" s="37"/>
      <c r="H723" s="37"/>
      <c r="I723"/>
      <c r="J723" s="36"/>
      <c r="L723" s="38"/>
    </row>
    <row r="724" spans="2:12" x14ac:dyDescent="0.2">
      <c r="B724" s="36"/>
      <c r="F724" s="36"/>
      <c r="G724" s="37"/>
      <c r="H724" s="37"/>
      <c r="I724"/>
      <c r="J724" s="36"/>
      <c r="L724" s="38"/>
    </row>
    <row r="725" spans="2:12" x14ac:dyDescent="0.2">
      <c r="B725" s="36"/>
      <c r="F725" s="36"/>
      <c r="G725" s="37"/>
      <c r="H725" s="37"/>
      <c r="I725"/>
      <c r="J725" s="36"/>
      <c r="L725" s="38"/>
    </row>
    <row r="726" spans="2:12" x14ac:dyDescent="0.2">
      <c r="B726" s="36"/>
      <c r="F726" s="36"/>
      <c r="G726" s="37"/>
      <c r="H726" s="37"/>
      <c r="I726"/>
      <c r="J726" s="36"/>
      <c r="L726" s="38"/>
    </row>
    <row r="727" spans="2:12" x14ac:dyDescent="0.2">
      <c r="B727" s="36"/>
      <c r="F727" s="36"/>
      <c r="G727" s="37"/>
      <c r="H727" s="37"/>
      <c r="I727"/>
      <c r="J727" s="36"/>
      <c r="L727" s="38"/>
    </row>
    <row r="728" spans="2:12" x14ac:dyDescent="0.2">
      <c r="B728" s="36"/>
      <c r="F728" s="36"/>
      <c r="G728" s="37"/>
      <c r="H728" s="37"/>
      <c r="I728"/>
      <c r="J728" s="36"/>
      <c r="L728" s="38"/>
    </row>
    <row r="729" spans="2:12" x14ac:dyDescent="0.2">
      <c r="B729" s="36"/>
      <c r="F729" s="36"/>
      <c r="G729" s="37"/>
      <c r="H729" s="37"/>
      <c r="I729"/>
      <c r="J729" s="36"/>
      <c r="L729" s="38"/>
    </row>
    <row r="730" spans="2:12" x14ac:dyDescent="0.2">
      <c r="B730" s="36"/>
      <c r="F730" s="36"/>
      <c r="G730" s="37"/>
      <c r="H730" s="37"/>
      <c r="I730"/>
      <c r="J730" s="36"/>
      <c r="L730" s="38"/>
    </row>
    <row r="731" spans="2:12" x14ac:dyDescent="0.2">
      <c r="B731" s="36"/>
      <c r="F731" s="36"/>
      <c r="G731" s="37"/>
      <c r="H731" s="37"/>
      <c r="I731"/>
      <c r="J731" s="36"/>
      <c r="L731" s="38"/>
    </row>
    <row r="732" spans="2:12" x14ac:dyDescent="0.2">
      <c r="B732" s="36"/>
      <c r="F732" s="36"/>
      <c r="G732" s="37"/>
      <c r="H732" s="37"/>
      <c r="I732"/>
      <c r="J732" s="36"/>
      <c r="L732" s="38"/>
    </row>
    <row r="733" spans="2:12" x14ac:dyDescent="0.2">
      <c r="B733" s="36"/>
      <c r="F733" s="36"/>
      <c r="G733" s="37"/>
      <c r="H733" s="37"/>
      <c r="I733"/>
      <c r="J733" s="36"/>
      <c r="L733" s="38"/>
    </row>
    <row r="734" spans="2:12" x14ac:dyDescent="0.2">
      <c r="B734" s="36"/>
      <c r="F734" s="36"/>
      <c r="G734" s="37"/>
      <c r="H734" s="37"/>
      <c r="I734"/>
      <c r="J734" s="36"/>
      <c r="L734" s="38"/>
    </row>
    <row r="735" spans="2:12" x14ac:dyDescent="0.2">
      <c r="B735" s="36"/>
      <c r="F735" s="36"/>
      <c r="G735" s="37"/>
      <c r="H735" s="37"/>
      <c r="I735"/>
      <c r="J735" s="36"/>
      <c r="L735" s="38"/>
    </row>
    <row r="736" spans="2:12" x14ac:dyDescent="0.2">
      <c r="B736" s="36"/>
      <c r="F736" s="36"/>
      <c r="G736" s="37"/>
      <c r="H736" s="37"/>
      <c r="I736"/>
      <c r="J736" s="36"/>
      <c r="L736" s="38"/>
    </row>
    <row r="737" spans="2:12" x14ac:dyDescent="0.2">
      <c r="B737" s="36"/>
      <c r="F737" s="36"/>
      <c r="G737" s="37"/>
      <c r="H737" s="37"/>
      <c r="I737"/>
      <c r="J737" s="36"/>
      <c r="L737" s="38"/>
    </row>
    <row r="738" spans="2:12" x14ac:dyDescent="0.2">
      <c r="B738" s="36"/>
      <c r="F738" s="36"/>
      <c r="G738" s="37"/>
      <c r="H738" s="37"/>
      <c r="I738"/>
      <c r="J738" s="36"/>
      <c r="L738" s="38"/>
    </row>
    <row r="739" spans="2:12" x14ac:dyDescent="0.2">
      <c r="B739" s="36"/>
      <c r="F739" s="36"/>
      <c r="G739" s="37"/>
      <c r="H739" s="37"/>
      <c r="I739"/>
      <c r="J739" s="36"/>
      <c r="L739" s="38"/>
    </row>
    <row r="740" spans="2:12" x14ac:dyDescent="0.2">
      <c r="B740" s="36"/>
      <c r="F740" s="36"/>
      <c r="G740" s="37"/>
      <c r="H740" s="37"/>
      <c r="I740"/>
      <c r="J740" s="36"/>
      <c r="L740" s="38"/>
    </row>
    <row r="741" spans="2:12" x14ac:dyDescent="0.2">
      <c r="B741" s="36"/>
      <c r="F741" s="36"/>
      <c r="G741" s="37"/>
      <c r="H741" s="37"/>
      <c r="I741"/>
      <c r="J741" s="36"/>
      <c r="L741" s="38"/>
    </row>
    <row r="742" spans="2:12" x14ac:dyDescent="0.2">
      <c r="B742" s="36"/>
      <c r="F742" s="36"/>
      <c r="G742" s="37"/>
      <c r="H742" s="37"/>
      <c r="I742"/>
      <c r="J742" s="36"/>
      <c r="L742" s="38"/>
    </row>
    <row r="743" spans="2:12" x14ac:dyDescent="0.2">
      <c r="B743" s="36"/>
      <c r="F743" s="36"/>
      <c r="G743" s="37"/>
      <c r="H743" s="37"/>
      <c r="I743"/>
      <c r="J743" s="36"/>
      <c r="L743" s="38"/>
    </row>
    <row r="744" spans="2:12" x14ac:dyDescent="0.2">
      <c r="B744" s="36"/>
      <c r="F744" s="36"/>
      <c r="G744" s="37"/>
      <c r="H744" s="37"/>
      <c r="I744"/>
      <c r="J744" s="36"/>
      <c r="L744" s="38"/>
    </row>
    <row r="745" spans="2:12" x14ac:dyDescent="0.2">
      <c r="B745" s="36"/>
      <c r="F745" s="36"/>
      <c r="G745" s="37"/>
      <c r="H745" s="37"/>
      <c r="I745"/>
      <c r="J745" s="36"/>
      <c r="L745" s="38"/>
    </row>
    <row r="746" spans="2:12" x14ac:dyDescent="0.2">
      <c r="B746" s="36"/>
      <c r="F746" s="36"/>
      <c r="G746" s="37"/>
      <c r="H746" s="37"/>
      <c r="I746"/>
      <c r="J746" s="36"/>
      <c r="L746" s="38"/>
    </row>
    <row r="747" spans="2:12" x14ac:dyDescent="0.2">
      <c r="B747" s="36"/>
      <c r="F747" s="36"/>
      <c r="G747" s="37"/>
      <c r="H747" s="37"/>
      <c r="I747"/>
      <c r="J747" s="36"/>
      <c r="L747" s="38"/>
    </row>
    <row r="748" spans="2:12" x14ac:dyDescent="0.2">
      <c r="B748" s="36"/>
      <c r="F748" s="36"/>
      <c r="G748" s="37"/>
      <c r="H748" s="37"/>
      <c r="I748"/>
      <c r="J748" s="36"/>
      <c r="L748" s="38"/>
    </row>
    <row r="749" spans="2:12" x14ac:dyDescent="0.2">
      <c r="B749" s="36"/>
      <c r="F749" s="36"/>
      <c r="G749" s="37"/>
      <c r="H749" s="37"/>
      <c r="I749"/>
      <c r="J749" s="36"/>
      <c r="L749" s="38"/>
    </row>
    <row r="750" spans="2:12" x14ac:dyDescent="0.2">
      <c r="B750" s="36"/>
      <c r="F750" s="36"/>
      <c r="G750" s="37"/>
      <c r="H750" s="37"/>
      <c r="I750"/>
      <c r="J750" s="36"/>
      <c r="L750" s="38"/>
    </row>
    <row r="751" spans="2:12" x14ac:dyDescent="0.2">
      <c r="B751" s="36"/>
      <c r="F751" s="36"/>
      <c r="G751" s="37"/>
      <c r="H751" s="37"/>
      <c r="I751"/>
      <c r="J751" s="36"/>
      <c r="L751" s="38"/>
    </row>
    <row r="752" spans="2:12" x14ac:dyDescent="0.2">
      <c r="B752" s="36"/>
      <c r="F752" s="36"/>
      <c r="G752" s="37"/>
      <c r="H752" s="37"/>
      <c r="I752"/>
      <c r="J752" s="36"/>
      <c r="L752" s="38"/>
    </row>
    <row r="753" spans="2:12" x14ac:dyDescent="0.2">
      <c r="B753" s="36"/>
      <c r="F753" s="36"/>
      <c r="G753" s="37"/>
      <c r="H753" s="37"/>
      <c r="I753"/>
      <c r="J753" s="36"/>
      <c r="L753" s="38"/>
    </row>
    <row r="754" spans="2:12" x14ac:dyDescent="0.2">
      <c r="B754" s="36"/>
      <c r="F754" s="36"/>
      <c r="G754" s="37"/>
      <c r="H754" s="37"/>
      <c r="I754"/>
      <c r="J754" s="36"/>
      <c r="L754" s="38"/>
    </row>
    <row r="755" spans="2:12" x14ac:dyDescent="0.2">
      <c r="B755" s="36"/>
      <c r="F755" s="36"/>
      <c r="G755" s="37"/>
      <c r="H755" s="37"/>
      <c r="I755"/>
      <c r="J755" s="36"/>
      <c r="L755" s="38"/>
    </row>
    <row r="756" spans="2:12" x14ac:dyDescent="0.2">
      <c r="B756" s="36"/>
      <c r="F756" s="36"/>
      <c r="G756" s="37"/>
      <c r="H756" s="37"/>
      <c r="I756"/>
      <c r="J756" s="36"/>
      <c r="L756" s="38"/>
    </row>
    <row r="757" spans="2:12" x14ac:dyDescent="0.2">
      <c r="B757" s="36"/>
      <c r="F757" s="36"/>
      <c r="G757" s="37"/>
      <c r="H757" s="37"/>
      <c r="I757"/>
      <c r="J757" s="36"/>
      <c r="L757" s="38"/>
    </row>
    <row r="758" spans="2:12" x14ac:dyDescent="0.2">
      <c r="B758" s="36"/>
      <c r="F758" s="36"/>
      <c r="G758" s="37"/>
      <c r="H758" s="37"/>
      <c r="I758"/>
      <c r="J758" s="36"/>
      <c r="L758" s="38"/>
    </row>
    <row r="759" spans="2:12" x14ac:dyDescent="0.2">
      <c r="B759" s="36"/>
      <c r="F759" s="36"/>
      <c r="G759" s="37"/>
      <c r="H759" s="37"/>
      <c r="I759"/>
      <c r="J759" s="36"/>
      <c r="L759" s="38"/>
    </row>
    <row r="760" spans="2:12" x14ac:dyDescent="0.2">
      <c r="B760" s="36"/>
      <c r="F760" s="36"/>
      <c r="G760" s="37"/>
      <c r="H760" s="37"/>
      <c r="I760"/>
      <c r="J760" s="36"/>
      <c r="L760" s="38"/>
    </row>
    <row r="761" spans="2:12" x14ac:dyDescent="0.2">
      <c r="B761" s="36"/>
      <c r="F761" s="36"/>
      <c r="G761" s="37"/>
      <c r="H761" s="37"/>
      <c r="I761"/>
      <c r="J761" s="36"/>
      <c r="L761" s="38"/>
    </row>
    <row r="762" spans="2:12" x14ac:dyDescent="0.2">
      <c r="B762" s="36"/>
      <c r="F762" s="36"/>
      <c r="G762" s="37"/>
      <c r="H762" s="37"/>
      <c r="I762"/>
      <c r="J762" s="36"/>
      <c r="L762" s="38"/>
    </row>
    <row r="763" spans="2:12" x14ac:dyDescent="0.2">
      <c r="B763" s="36"/>
      <c r="F763" s="36"/>
      <c r="G763" s="37"/>
      <c r="H763" s="37"/>
      <c r="I763"/>
      <c r="J763" s="36"/>
      <c r="L763" s="38"/>
    </row>
    <row r="764" spans="2:12" x14ac:dyDescent="0.2">
      <c r="B764" s="36"/>
      <c r="F764" s="36"/>
      <c r="G764" s="37"/>
      <c r="H764" s="37"/>
      <c r="I764"/>
      <c r="J764" s="36"/>
      <c r="L764" s="38"/>
    </row>
    <row r="765" spans="2:12" x14ac:dyDescent="0.2">
      <c r="B765" s="36"/>
      <c r="F765" s="36"/>
      <c r="G765" s="37"/>
      <c r="H765" s="37"/>
      <c r="I765"/>
      <c r="J765" s="36"/>
      <c r="L765" s="38"/>
    </row>
    <row r="766" spans="2:12" x14ac:dyDescent="0.2">
      <c r="B766" s="36"/>
      <c r="F766" s="36"/>
      <c r="G766" s="37"/>
      <c r="H766" s="37"/>
      <c r="I766"/>
      <c r="J766" s="36"/>
      <c r="L766" s="38"/>
    </row>
    <row r="767" spans="2:12" x14ac:dyDescent="0.2">
      <c r="B767" s="36"/>
      <c r="F767" s="36"/>
      <c r="G767" s="37"/>
      <c r="H767" s="37"/>
      <c r="I767"/>
      <c r="J767" s="36"/>
      <c r="L767" s="38"/>
    </row>
    <row r="768" spans="2:12" x14ac:dyDescent="0.2">
      <c r="B768" s="36"/>
      <c r="F768" s="36"/>
      <c r="G768" s="37"/>
      <c r="H768" s="37"/>
      <c r="I768"/>
      <c r="J768" s="36"/>
      <c r="L768" s="38"/>
    </row>
    <row r="769" spans="2:12" x14ac:dyDescent="0.2">
      <c r="B769" s="36"/>
      <c r="F769" s="36"/>
      <c r="G769" s="37"/>
      <c r="H769" s="37"/>
      <c r="I769"/>
      <c r="J769" s="36"/>
      <c r="L769" s="38"/>
    </row>
    <row r="770" spans="2:12" x14ac:dyDescent="0.2">
      <c r="B770" s="36"/>
      <c r="F770" s="36"/>
      <c r="G770" s="37"/>
      <c r="H770" s="37"/>
      <c r="I770"/>
      <c r="J770" s="36"/>
      <c r="L770" s="38"/>
    </row>
    <row r="771" spans="2:12" x14ac:dyDescent="0.2">
      <c r="B771" s="36"/>
      <c r="F771" s="36"/>
      <c r="G771" s="37"/>
      <c r="H771" s="37"/>
      <c r="I771"/>
      <c r="J771" s="36"/>
      <c r="L771" s="38"/>
    </row>
    <row r="772" spans="2:12" x14ac:dyDescent="0.2">
      <c r="B772" s="36"/>
      <c r="F772" s="36"/>
      <c r="G772" s="37"/>
      <c r="H772" s="37"/>
      <c r="I772"/>
      <c r="J772" s="36"/>
      <c r="L772" s="38"/>
    </row>
    <row r="773" spans="2:12" x14ac:dyDescent="0.2">
      <c r="B773" s="36"/>
      <c r="F773" s="36"/>
      <c r="G773" s="37"/>
      <c r="H773" s="37"/>
      <c r="I773"/>
      <c r="J773" s="36"/>
      <c r="L773" s="38"/>
    </row>
    <row r="774" spans="2:12" x14ac:dyDescent="0.2">
      <c r="B774" s="36"/>
      <c r="F774" s="36"/>
      <c r="G774" s="37"/>
      <c r="H774" s="37"/>
      <c r="I774"/>
      <c r="J774" s="36"/>
      <c r="L774" s="38"/>
    </row>
    <row r="775" spans="2:12" x14ac:dyDescent="0.2">
      <c r="B775" s="36"/>
      <c r="F775" s="36"/>
      <c r="G775" s="37"/>
      <c r="H775" s="37"/>
      <c r="I775"/>
      <c r="J775" s="36"/>
      <c r="L775" s="38"/>
    </row>
    <row r="776" spans="2:12" x14ac:dyDescent="0.2">
      <c r="B776" s="36"/>
      <c r="F776" s="36"/>
      <c r="G776" s="37"/>
      <c r="H776" s="37"/>
      <c r="I776"/>
      <c r="J776" s="36"/>
      <c r="L776" s="38"/>
    </row>
    <row r="777" spans="2:12" x14ac:dyDescent="0.2">
      <c r="B777" s="36"/>
      <c r="F777" s="36"/>
      <c r="G777" s="37"/>
      <c r="H777" s="37"/>
      <c r="I777"/>
      <c r="J777" s="36"/>
      <c r="L777" s="38"/>
    </row>
    <row r="778" spans="2:12" x14ac:dyDescent="0.2">
      <c r="B778" s="36"/>
      <c r="F778" s="36"/>
      <c r="G778" s="37"/>
      <c r="H778" s="37"/>
      <c r="I778"/>
      <c r="J778" s="36"/>
      <c r="L778" s="38"/>
    </row>
    <row r="779" spans="2:12" x14ac:dyDescent="0.2">
      <c r="B779" s="36"/>
      <c r="F779" s="36"/>
      <c r="G779" s="37"/>
      <c r="H779" s="37"/>
      <c r="I779"/>
      <c r="J779" s="36"/>
      <c r="L779" s="38"/>
    </row>
    <row r="780" spans="2:12" x14ac:dyDescent="0.2">
      <c r="B780" s="36"/>
      <c r="F780" s="36"/>
      <c r="G780" s="37"/>
      <c r="H780" s="37"/>
      <c r="I780"/>
      <c r="J780" s="36"/>
      <c r="L780" s="38"/>
    </row>
    <row r="781" spans="2:12" x14ac:dyDescent="0.2">
      <c r="B781" s="36"/>
      <c r="F781" s="36"/>
      <c r="G781" s="37"/>
      <c r="H781" s="37"/>
      <c r="I781"/>
      <c r="J781" s="36"/>
      <c r="L781" s="38"/>
    </row>
    <row r="782" spans="2:12" x14ac:dyDescent="0.2">
      <c r="B782" s="36"/>
      <c r="F782" s="36"/>
      <c r="G782" s="37"/>
      <c r="H782" s="37"/>
      <c r="I782"/>
      <c r="J782" s="36"/>
      <c r="L782" s="38"/>
    </row>
    <row r="783" spans="2:12" x14ac:dyDescent="0.2">
      <c r="B783" s="36"/>
      <c r="F783" s="36"/>
      <c r="G783" s="37"/>
      <c r="H783" s="37"/>
      <c r="I783"/>
      <c r="J783" s="36"/>
      <c r="L783" s="38"/>
    </row>
    <row r="784" spans="2:12" x14ac:dyDescent="0.2">
      <c r="B784" s="36"/>
      <c r="F784" s="36"/>
      <c r="G784" s="37"/>
      <c r="H784" s="37"/>
      <c r="I784"/>
      <c r="J784" s="36"/>
      <c r="L784" s="38"/>
    </row>
    <row r="785" spans="2:12" x14ac:dyDescent="0.2">
      <c r="B785" s="36"/>
      <c r="F785" s="36"/>
      <c r="G785" s="37"/>
      <c r="H785" s="37"/>
      <c r="I785"/>
      <c r="J785" s="36"/>
      <c r="L785" s="38"/>
    </row>
    <row r="786" spans="2:12" x14ac:dyDescent="0.2">
      <c r="B786" s="36"/>
      <c r="F786" s="36"/>
      <c r="G786" s="37"/>
      <c r="H786" s="37"/>
      <c r="I786"/>
      <c r="J786" s="36"/>
      <c r="L786" s="38"/>
    </row>
    <row r="787" spans="2:12" x14ac:dyDescent="0.2">
      <c r="B787" s="36"/>
      <c r="F787" s="36"/>
      <c r="G787" s="37"/>
      <c r="H787" s="37"/>
      <c r="I787"/>
      <c r="J787" s="36"/>
      <c r="L787" s="38"/>
    </row>
    <row r="788" spans="2:12" x14ac:dyDescent="0.2">
      <c r="B788" s="36"/>
      <c r="F788" s="36"/>
      <c r="G788" s="37"/>
      <c r="H788" s="37"/>
      <c r="I788"/>
      <c r="J788" s="36"/>
      <c r="L788" s="38"/>
    </row>
    <row r="789" spans="2:12" x14ac:dyDescent="0.2">
      <c r="B789" s="36"/>
      <c r="F789" s="36"/>
      <c r="G789" s="37"/>
      <c r="H789" s="37"/>
      <c r="I789"/>
      <c r="J789" s="36"/>
      <c r="L789" s="38"/>
    </row>
    <row r="790" spans="2:12" x14ac:dyDescent="0.2">
      <c r="B790" s="36"/>
      <c r="F790" s="36"/>
      <c r="G790" s="37"/>
      <c r="H790" s="37"/>
      <c r="I790"/>
      <c r="J790" s="36"/>
      <c r="L790" s="38"/>
    </row>
    <row r="791" spans="2:12" x14ac:dyDescent="0.2">
      <c r="B791" s="36"/>
      <c r="F791" s="36"/>
      <c r="G791" s="37"/>
      <c r="H791" s="37"/>
      <c r="I791"/>
      <c r="J791" s="36"/>
      <c r="L791" s="38"/>
    </row>
    <row r="792" spans="2:12" x14ac:dyDescent="0.2">
      <c r="B792" s="36"/>
      <c r="F792" s="36"/>
      <c r="G792" s="37"/>
      <c r="H792" s="37"/>
      <c r="I792"/>
      <c r="J792" s="36"/>
      <c r="L792" s="38"/>
    </row>
    <row r="793" spans="2:12" x14ac:dyDescent="0.2">
      <c r="B793" s="36"/>
      <c r="F793" s="36"/>
      <c r="G793" s="37"/>
      <c r="H793" s="37"/>
      <c r="I793"/>
      <c r="J793" s="36"/>
      <c r="L793" s="38"/>
    </row>
    <row r="794" spans="2:12" x14ac:dyDescent="0.2">
      <c r="B794" s="36"/>
      <c r="F794" s="36"/>
      <c r="G794" s="37"/>
      <c r="H794" s="37"/>
      <c r="I794"/>
      <c r="J794" s="36"/>
      <c r="L794" s="38"/>
    </row>
    <row r="795" spans="2:12" x14ac:dyDescent="0.2">
      <c r="B795" s="36"/>
      <c r="F795" s="36"/>
      <c r="G795" s="37"/>
      <c r="H795" s="37"/>
      <c r="I795"/>
      <c r="J795" s="36"/>
      <c r="L795" s="38"/>
    </row>
    <row r="796" spans="2:12" x14ac:dyDescent="0.2">
      <c r="B796" s="36"/>
      <c r="F796" s="36"/>
      <c r="G796" s="37"/>
      <c r="H796" s="37"/>
      <c r="I796"/>
      <c r="J796" s="36"/>
      <c r="L796" s="38"/>
    </row>
    <row r="797" spans="2:12" x14ac:dyDescent="0.2">
      <c r="B797" s="36"/>
      <c r="F797" s="36"/>
      <c r="G797" s="37"/>
      <c r="H797" s="37"/>
      <c r="I797"/>
      <c r="J797" s="36"/>
      <c r="L797" s="38"/>
    </row>
    <row r="798" spans="2:12" x14ac:dyDescent="0.2">
      <c r="B798" s="36"/>
      <c r="F798" s="36"/>
      <c r="G798" s="37"/>
      <c r="H798" s="37"/>
      <c r="I798"/>
      <c r="J798" s="36"/>
      <c r="L798" s="38"/>
    </row>
    <row r="799" spans="2:12" x14ac:dyDescent="0.2">
      <c r="B799" s="36"/>
      <c r="F799" s="36"/>
      <c r="G799" s="37"/>
      <c r="H799" s="37"/>
      <c r="I799"/>
      <c r="J799" s="36"/>
      <c r="L799" s="38"/>
    </row>
    <row r="800" spans="2:12" x14ac:dyDescent="0.2">
      <c r="B800" s="36"/>
      <c r="F800" s="36"/>
      <c r="G800" s="37"/>
      <c r="H800" s="37"/>
      <c r="I800"/>
      <c r="J800" s="36"/>
      <c r="L800" s="38"/>
    </row>
    <row r="801" spans="2:12" x14ac:dyDescent="0.2">
      <c r="B801" s="36"/>
      <c r="F801" s="36"/>
      <c r="G801" s="37"/>
      <c r="H801" s="37"/>
      <c r="I801"/>
      <c r="J801" s="36"/>
      <c r="L801" s="38"/>
    </row>
    <row r="802" spans="2:12" x14ac:dyDescent="0.2">
      <c r="B802" s="36"/>
      <c r="F802" s="36"/>
      <c r="G802" s="37"/>
      <c r="H802" s="37"/>
      <c r="I802"/>
      <c r="J802" s="36"/>
      <c r="L802" s="38"/>
    </row>
    <row r="803" spans="2:12" x14ac:dyDescent="0.2">
      <c r="B803" s="36"/>
      <c r="F803" s="36"/>
      <c r="G803" s="37"/>
      <c r="H803" s="37"/>
      <c r="I803"/>
      <c r="J803" s="36"/>
      <c r="L803" s="38"/>
    </row>
    <row r="804" spans="2:12" x14ac:dyDescent="0.2">
      <c r="B804" s="36"/>
      <c r="F804" s="36"/>
      <c r="G804" s="37"/>
      <c r="H804" s="37"/>
      <c r="I804"/>
      <c r="J804" s="36"/>
      <c r="L804" s="38"/>
    </row>
    <row r="805" spans="2:12" x14ac:dyDescent="0.2">
      <c r="B805" s="36"/>
      <c r="F805" s="36"/>
      <c r="G805" s="37"/>
      <c r="H805" s="37"/>
      <c r="I805"/>
      <c r="J805" s="36"/>
      <c r="L805" s="38"/>
    </row>
    <row r="806" spans="2:12" x14ac:dyDescent="0.2">
      <c r="B806" s="36"/>
      <c r="F806" s="36"/>
      <c r="G806" s="37"/>
      <c r="H806" s="37"/>
      <c r="I806"/>
      <c r="J806" s="36"/>
      <c r="L806" s="38"/>
    </row>
    <row r="807" spans="2:12" x14ac:dyDescent="0.2">
      <c r="B807" s="36"/>
      <c r="F807" s="36"/>
      <c r="G807" s="37"/>
      <c r="H807" s="37"/>
      <c r="I807"/>
      <c r="J807" s="36"/>
      <c r="L807" s="38"/>
    </row>
    <row r="808" spans="2:12" x14ac:dyDescent="0.2">
      <c r="B808" s="36"/>
      <c r="F808" s="36"/>
      <c r="G808" s="37"/>
      <c r="H808" s="37"/>
      <c r="I808"/>
      <c r="J808" s="36"/>
      <c r="L808" s="38"/>
    </row>
    <row r="809" spans="2:12" x14ac:dyDescent="0.2">
      <c r="B809" s="36"/>
      <c r="F809" s="36"/>
      <c r="G809" s="37"/>
      <c r="H809" s="37"/>
      <c r="I809"/>
      <c r="J809" s="36"/>
      <c r="L809" s="38"/>
    </row>
    <row r="810" spans="2:12" x14ac:dyDescent="0.2">
      <c r="B810" s="36"/>
      <c r="F810" s="36"/>
      <c r="G810" s="37"/>
      <c r="H810" s="37"/>
      <c r="I810"/>
      <c r="J810" s="36"/>
      <c r="L810" s="38"/>
    </row>
    <row r="811" spans="2:12" x14ac:dyDescent="0.2">
      <c r="B811" s="36"/>
      <c r="F811" s="36"/>
      <c r="G811" s="37"/>
      <c r="H811" s="37"/>
      <c r="I811"/>
      <c r="J811" s="36"/>
      <c r="L811" s="38"/>
    </row>
    <row r="812" spans="2:12" x14ac:dyDescent="0.2">
      <c r="B812" s="36"/>
      <c r="F812" s="36"/>
      <c r="G812" s="37"/>
      <c r="H812" s="37"/>
      <c r="I812"/>
      <c r="J812" s="36"/>
      <c r="L812" s="38"/>
    </row>
    <row r="813" spans="2:12" x14ac:dyDescent="0.2">
      <c r="B813" s="36"/>
      <c r="F813" s="36"/>
      <c r="G813" s="37"/>
      <c r="H813" s="37"/>
      <c r="I813"/>
      <c r="J813" s="36"/>
      <c r="L813" s="38"/>
    </row>
    <row r="814" spans="2:12" x14ac:dyDescent="0.2">
      <c r="B814" s="36"/>
      <c r="F814" s="36"/>
      <c r="G814" s="37"/>
      <c r="H814" s="37"/>
      <c r="I814"/>
      <c r="J814" s="36"/>
      <c r="L814" s="38"/>
    </row>
    <row r="815" spans="2:12" x14ac:dyDescent="0.2">
      <c r="B815" s="36"/>
      <c r="F815" s="36"/>
      <c r="G815" s="37"/>
      <c r="H815" s="37"/>
      <c r="I815"/>
      <c r="J815" s="36"/>
      <c r="L815" s="38"/>
    </row>
    <row r="816" spans="2:12" x14ac:dyDescent="0.2">
      <c r="B816" s="36"/>
      <c r="F816" s="36"/>
      <c r="G816" s="37"/>
      <c r="H816" s="37"/>
      <c r="I816"/>
      <c r="J816" s="36"/>
      <c r="L816" s="38"/>
    </row>
    <row r="817" spans="2:12" x14ac:dyDescent="0.2">
      <c r="B817" s="36"/>
      <c r="F817" s="36"/>
      <c r="G817" s="37"/>
      <c r="H817" s="37"/>
      <c r="I817"/>
      <c r="J817" s="36"/>
      <c r="L817" s="38"/>
    </row>
    <row r="818" spans="2:12" x14ac:dyDescent="0.2">
      <c r="B818" s="36"/>
      <c r="F818" s="36"/>
      <c r="G818" s="37"/>
      <c r="H818" s="37"/>
      <c r="I818"/>
      <c r="J818" s="36"/>
      <c r="L818" s="38"/>
    </row>
    <row r="819" spans="2:12" x14ac:dyDescent="0.2">
      <c r="B819" s="36"/>
      <c r="F819" s="36"/>
      <c r="G819" s="37"/>
      <c r="H819" s="37"/>
      <c r="I819"/>
      <c r="J819" s="36"/>
      <c r="L819" s="38"/>
    </row>
    <row r="820" spans="2:12" x14ac:dyDescent="0.2">
      <c r="B820" s="36"/>
      <c r="F820" s="36"/>
      <c r="G820" s="37"/>
      <c r="H820" s="37"/>
      <c r="I820"/>
      <c r="J820" s="36"/>
      <c r="L820" s="38"/>
    </row>
    <row r="821" spans="2:12" x14ac:dyDescent="0.2">
      <c r="B821" s="36"/>
      <c r="F821" s="36"/>
      <c r="G821" s="37"/>
      <c r="H821" s="37"/>
      <c r="I821"/>
      <c r="J821" s="36"/>
      <c r="L821" s="38"/>
    </row>
    <row r="822" spans="2:12" x14ac:dyDescent="0.2">
      <c r="B822" s="36"/>
      <c r="F822" s="36"/>
      <c r="G822" s="37"/>
      <c r="H822" s="37"/>
      <c r="I822"/>
      <c r="J822" s="36"/>
      <c r="L822" s="38"/>
    </row>
    <row r="823" spans="2:12" x14ac:dyDescent="0.2">
      <c r="B823" s="36"/>
      <c r="F823" s="36"/>
      <c r="G823" s="37"/>
      <c r="H823" s="37"/>
      <c r="I823"/>
      <c r="J823" s="36"/>
      <c r="L823" s="38"/>
    </row>
    <row r="824" spans="2:12" x14ac:dyDescent="0.2">
      <c r="B824" s="36"/>
      <c r="F824" s="36"/>
      <c r="G824" s="37"/>
      <c r="H824" s="37"/>
      <c r="I824"/>
      <c r="J824" s="36"/>
      <c r="L824" s="38"/>
    </row>
    <row r="825" spans="2:12" x14ac:dyDescent="0.2">
      <c r="B825" s="36"/>
      <c r="F825" s="36"/>
      <c r="G825" s="37"/>
      <c r="H825" s="37"/>
      <c r="I825"/>
      <c r="J825" s="36"/>
      <c r="L825" s="38"/>
    </row>
    <row r="826" spans="2:12" x14ac:dyDescent="0.2">
      <c r="B826" s="36"/>
      <c r="F826" s="36"/>
      <c r="G826" s="37"/>
      <c r="H826" s="37"/>
      <c r="I826"/>
      <c r="J826" s="36"/>
      <c r="L826" s="38"/>
    </row>
    <row r="827" spans="2:12" x14ac:dyDescent="0.2">
      <c r="B827" s="36"/>
      <c r="F827" s="36"/>
      <c r="G827" s="37"/>
      <c r="H827" s="37"/>
      <c r="I827"/>
      <c r="J827" s="36"/>
      <c r="L827" s="38"/>
    </row>
    <row r="828" spans="2:12" x14ac:dyDescent="0.2">
      <c r="B828" s="36"/>
      <c r="F828" s="36"/>
      <c r="G828" s="37"/>
      <c r="H828" s="37"/>
      <c r="I828"/>
      <c r="J828" s="36"/>
      <c r="L828" s="38"/>
    </row>
    <row r="829" spans="2:12" x14ac:dyDescent="0.2">
      <c r="B829" s="36"/>
      <c r="F829" s="36"/>
      <c r="G829" s="37"/>
      <c r="H829" s="37"/>
      <c r="I829"/>
      <c r="J829" s="36"/>
      <c r="L829" s="38"/>
    </row>
    <row r="830" spans="2:12" x14ac:dyDescent="0.2">
      <c r="B830" s="36"/>
      <c r="F830" s="36"/>
      <c r="G830" s="37"/>
      <c r="H830" s="37"/>
      <c r="I830"/>
      <c r="J830" s="36"/>
      <c r="L830" s="38"/>
    </row>
    <row r="831" spans="2:12" x14ac:dyDescent="0.2">
      <c r="B831" s="36"/>
      <c r="F831" s="36"/>
      <c r="G831" s="37"/>
      <c r="H831" s="37"/>
      <c r="I831"/>
      <c r="J831" s="36"/>
      <c r="L831" s="38"/>
    </row>
    <row r="832" spans="2:12" x14ac:dyDescent="0.2">
      <c r="B832" s="36"/>
      <c r="F832" s="36"/>
      <c r="G832" s="37"/>
      <c r="H832" s="37"/>
      <c r="I832"/>
      <c r="J832" s="36"/>
      <c r="L832" s="38"/>
    </row>
    <row r="833" spans="2:12" x14ac:dyDescent="0.2">
      <c r="B833" s="36"/>
      <c r="F833" s="36"/>
      <c r="G833" s="37"/>
      <c r="H833" s="37"/>
      <c r="I833"/>
      <c r="J833" s="36"/>
      <c r="L833" s="38"/>
    </row>
    <row r="834" spans="2:12" x14ac:dyDescent="0.2">
      <c r="B834" s="36"/>
      <c r="F834" s="36"/>
      <c r="G834" s="37"/>
      <c r="H834" s="37"/>
      <c r="I834"/>
      <c r="J834" s="36"/>
      <c r="L834" s="38"/>
    </row>
    <row r="835" spans="2:12" x14ac:dyDescent="0.2">
      <c r="B835" s="36"/>
      <c r="F835" s="36"/>
      <c r="G835" s="37"/>
      <c r="H835" s="37"/>
      <c r="I835"/>
      <c r="J835" s="36"/>
      <c r="L835" s="38"/>
    </row>
    <row r="836" spans="2:12" x14ac:dyDescent="0.2">
      <c r="B836" s="36"/>
      <c r="F836" s="36"/>
      <c r="G836" s="37"/>
      <c r="H836" s="37"/>
      <c r="I836"/>
      <c r="J836" s="36"/>
      <c r="L836" s="38"/>
    </row>
    <row r="837" spans="2:12" x14ac:dyDescent="0.2">
      <c r="B837" s="36"/>
      <c r="F837" s="36"/>
      <c r="G837" s="37"/>
      <c r="H837" s="37"/>
      <c r="I837"/>
      <c r="J837" s="36"/>
      <c r="L837" s="38"/>
    </row>
    <row r="838" spans="2:12" x14ac:dyDescent="0.2">
      <c r="B838" s="36"/>
      <c r="F838" s="36"/>
      <c r="G838" s="37"/>
      <c r="H838" s="37"/>
      <c r="I838"/>
      <c r="J838" s="36"/>
      <c r="L838" s="38"/>
    </row>
    <row r="839" spans="2:12" x14ac:dyDescent="0.2">
      <c r="B839" s="36"/>
      <c r="F839" s="36"/>
      <c r="G839" s="37"/>
      <c r="H839" s="37"/>
      <c r="I839"/>
      <c r="J839" s="36"/>
      <c r="L839" s="38"/>
    </row>
    <row r="840" spans="2:12" x14ac:dyDescent="0.2">
      <c r="B840" s="36"/>
      <c r="F840" s="36"/>
      <c r="G840" s="37"/>
      <c r="H840" s="37"/>
      <c r="I840"/>
      <c r="J840" s="36"/>
      <c r="L840" s="38"/>
    </row>
    <row r="841" spans="2:12" x14ac:dyDescent="0.2">
      <c r="B841" s="36"/>
      <c r="F841" s="36"/>
      <c r="G841" s="37"/>
      <c r="H841" s="37"/>
      <c r="I841"/>
      <c r="J841" s="36"/>
      <c r="L841" s="38"/>
    </row>
    <row r="842" spans="2:12" x14ac:dyDescent="0.2">
      <c r="B842" s="36"/>
      <c r="F842" s="36"/>
      <c r="G842" s="37"/>
      <c r="H842" s="37"/>
      <c r="I842"/>
      <c r="J842" s="36"/>
      <c r="L842" s="38"/>
    </row>
    <row r="843" spans="2:12" x14ac:dyDescent="0.2">
      <c r="B843" s="36"/>
      <c r="F843" s="36"/>
      <c r="G843" s="37"/>
      <c r="H843" s="37"/>
      <c r="I843"/>
      <c r="J843" s="36"/>
      <c r="L843" s="38"/>
    </row>
    <row r="844" spans="2:12" x14ac:dyDescent="0.2">
      <c r="B844" s="36"/>
      <c r="F844" s="36"/>
      <c r="G844" s="37"/>
      <c r="H844" s="37"/>
      <c r="I844"/>
      <c r="J844" s="36"/>
      <c r="L844" s="38"/>
    </row>
    <row r="845" spans="2:12" x14ac:dyDescent="0.2">
      <c r="B845" s="36"/>
      <c r="F845" s="36"/>
      <c r="G845" s="37"/>
      <c r="H845" s="37"/>
      <c r="I845"/>
      <c r="J845" s="36"/>
      <c r="L845" s="38"/>
    </row>
    <row r="846" spans="2:12" x14ac:dyDescent="0.2">
      <c r="B846" s="36"/>
      <c r="F846" s="36"/>
      <c r="G846" s="37"/>
      <c r="H846" s="37"/>
      <c r="I846"/>
      <c r="J846" s="36"/>
      <c r="L846" s="38"/>
    </row>
    <row r="847" spans="2:12" x14ac:dyDescent="0.2">
      <c r="B847" s="36"/>
      <c r="F847" s="36"/>
      <c r="G847" s="37"/>
      <c r="H847" s="37"/>
      <c r="I847"/>
      <c r="J847" s="36"/>
      <c r="L847" s="38"/>
    </row>
    <row r="848" spans="2:12" x14ac:dyDescent="0.2">
      <c r="B848" s="36"/>
      <c r="F848" s="36"/>
      <c r="G848" s="37"/>
      <c r="H848" s="37"/>
      <c r="I848"/>
      <c r="J848" s="36"/>
      <c r="L848" s="38"/>
    </row>
    <row r="849" spans="2:12" x14ac:dyDescent="0.2">
      <c r="B849" s="36"/>
      <c r="F849" s="36"/>
      <c r="G849" s="37"/>
      <c r="H849" s="37"/>
      <c r="I849"/>
      <c r="J849" s="36"/>
      <c r="L849" s="38"/>
    </row>
    <row r="850" spans="2:12" x14ac:dyDescent="0.2">
      <c r="B850" s="36"/>
      <c r="F850" s="36"/>
      <c r="G850" s="37"/>
      <c r="H850" s="37"/>
      <c r="I850"/>
      <c r="J850" s="36"/>
      <c r="L850" s="38"/>
    </row>
    <row r="851" spans="2:12" x14ac:dyDescent="0.2">
      <c r="B851" s="36"/>
      <c r="F851" s="36"/>
      <c r="G851" s="37"/>
      <c r="H851" s="37"/>
      <c r="I851"/>
      <c r="J851" s="36"/>
      <c r="L851" s="38"/>
    </row>
    <row r="852" spans="2:12" x14ac:dyDescent="0.2">
      <c r="B852" s="36"/>
      <c r="F852" s="36"/>
      <c r="G852" s="37"/>
      <c r="H852" s="37"/>
      <c r="I852"/>
      <c r="J852" s="36"/>
      <c r="L852" s="38"/>
    </row>
    <row r="853" spans="2:12" x14ac:dyDescent="0.2">
      <c r="B853" s="36"/>
      <c r="F853" s="36"/>
      <c r="G853" s="37"/>
      <c r="H853" s="37"/>
      <c r="I853"/>
      <c r="J853" s="36"/>
      <c r="L853" s="38"/>
    </row>
    <row r="854" spans="2:12" x14ac:dyDescent="0.2">
      <c r="B854" s="36"/>
      <c r="F854" s="36"/>
      <c r="G854" s="37"/>
      <c r="H854" s="37"/>
      <c r="I854"/>
      <c r="J854" s="36"/>
      <c r="L854" s="38"/>
    </row>
    <row r="855" spans="2:12" x14ac:dyDescent="0.2">
      <c r="B855" s="36"/>
      <c r="F855" s="36"/>
      <c r="G855" s="37"/>
      <c r="H855" s="37"/>
      <c r="I855"/>
      <c r="J855" s="36"/>
      <c r="L855" s="38"/>
    </row>
    <row r="856" spans="2:12" x14ac:dyDescent="0.2">
      <c r="B856" s="36"/>
      <c r="F856" s="36"/>
      <c r="G856" s="37"/>
      <c r="H856" s="37"/>
      <c r="I856"/>
      <c r="J856" s="36"/>
      <c r="L856" s="38"/>
    </row>
    <row r="857" spans="2:12" x14ac:dyDescent="0.2">
      <c r="B857" s="36"/>
      <c r="F857" s="36"/>
      <c r="G857" s="37"/>
      <c r="H857" s="37"/>
      <c r="I857"/>
      <c r="J857" s="36"/>
      <c r="L857" s="38"/>
    </row>
    <row r="858" spans="2:12" x14ac:dyDescent="0.2">
      <c r="B858" s="36"/>
      <c r="F858" s="36"/>
      <c r="G858" s="37"/>
      <c r="H858" s="37"/>
      <c r="I858"/>
      <c r="J858" s="36"/>
      <c r="L858" s="38"/>
    </row>
    <row r="859" spans="2:12" x14ac:dyDescent="0.2">
      <c r="B859" s="36"/>
      <c r="F859" s="36"/>
      <c r="G859" s="37"/>
      <c r="H859" s="37"/>
      <c r="I859"/>
      <c r="J859" s="36"/>
      <c r="L859" s="38"/>
    </row>
    <row r="860" spans="2:12" x14ac:dyDescent="0.2">
      <c r="B860" s="36"/>
      <c r="F860" s="36"/>
      <c r="G860" s="37"/>
      <c r="H860" s="37"/>
      <c r="I860"/>
      <c r="J860" s="36"/>
      <c r="L860" s="38"/>
    </row>
    <row r="861" spans="2:12" x14ac:dyDescent="0.2">
      <c r="B861" s="36"/>
      <c r="F861" s="36"/>
      <c r="G861" s="37"/>
      <c r="H861" s="37"/>
      <c r="I861"/>
      <c r="J861" s="36"/>
      <c r="L861" s="38"/>
    </row>
    <row r="862" spans="2:12" x14ac:dyDescent="0.2">
      <c r="B862" s="36"/>
      <c r="F862" s="36"/>
      <c r="G862" s="37"/>
      <c r="H862" s="37"/>
      <c r="I862"/>
      <c r="J862" s="36"/>
      <c r="L862" s="38"/>
    </row>
    <row r="863" spans="2:12" x14ac:dyDescent="0.2">
      <c r="B863" s="36"/>
      <c r="F863" s="36"/>
      <c r="G863" s="37"/>
      <c r="H863" s="37"/>
      <c r="I863"/>
      <c r="J863" s="36"/>
      <c r="L863" s="38"/>
    </row>
    <row r="864" spans="2:12" x14ac:dyDescent="0.2">
      <c r="B864" s="36"/>
      <c r="F864" s="36"/>
      <c r="G864" s="37"/>
      <c r="H864" s="37"/>
      <c r="I864"/>
      <c r="J864" s="36"/>
      <c r="L864" s="38"/>
    </row>
    <row r="865" spans="2:12" x14ac:dyDescent="0.2">
      <c r="B865" s="36"/>
      <c r="F865" s="36"/>
      <c r="G865" s="37"/>
      <c r="H865" s="37"/>
      <c r="I865"/>
      <c r="J865" s="36"/>
      <c r="L865" s="38"/>
    </row>
    <row r="866" spans="2:12" x14ac:dyDescent="0.2">
      <c r="B866" s="36"/>
      <c r="F866" s="36"/>
      <c r="G866" s="37"/>
      <c r="H866" s="37"/>
      <c r="I866"/>
      <c r="J866" s="36"/>
      <c r="L866" s="38"/>
    </row>
    <row r="867" spans="2:12" x14ac:dyDescent="0.2">
      <c r="B867" s="36"/>
      <c r="F867" s="36"/>
      <c r="G867" s="37"/>
      <c r="H867" s="37"/>
      <c r="I867"/>
      <c r="J867" s="36"/>
      <c r="L867" s="38"/>
    </row>
    <row r="868" spans="2:12" x14ac:dyDescent="0.2">
      <c r="B868" s="36"/>
      <c r="F868" s="36"/>
      <c r="G868" s="37"/>
      <c r="H868" s="37"/>
      <c r="I868"/>
      <c r="J868" s="36"/>
      <c r="L868" s="38"/>
    </row>
    <row r="869" spans="2:12" x14ac:dyDescent="0.2">
      <c r="B869" s="36"/>
      <c r="F869" s="36"/>
      <c r="G869" s="37"/>
      <c r="H869" s="37"/>
      <c r="I869"/>
      <c r="J869" s="36"/>
      <c r="L869" s="38"/>
    </row>
    <row r="870" spans="2:12" x14ac:dyDescent="0.2">
      <c r="B870" s="36"/>
      <c r="F870" s="36"/>
      <c r="G870" s="37"/>
      <c r="H870" s="37"/>
      <c r="I870"/>
      <c r="J870" s="36"/>
      <c r="L870" s="38"/>
    </row>
    <row r="871" spans="2:12" x14ac:dyDescent="0.2">
      <c r="B871" s="36"/>
      <c r="F871" s="36"/>
      <c r="G871" s="37"/>
      <c r="H871" s="37"/>
      <c r="I871"/>
      <c r="J871" s="36"/>
      <c r="L871" s="38"/>
    </row>
    <row r="872" spans="2:12" x14ac:dyDescent="0.2">
      <c r="B872" s="36"/>
      <c r="F872" s="36"/>
      <c r="G872" s="37"/>
      <c r="H872" s="37"/>
      <c r="I872"/>
      <c r="J872" s="36"/>
      <c r="L872" s="38"/>
    </row>
    <row r="873" spans="2:12" x14ac:dyDescent="0.2">
      <c r="B873" s="36"/>
      <c r="F873" s="36"/>
      <c r="G873" s="37"/>
      <c r="H873" s="37"/>
      <c r="I873"/>
      <c r="J873" s="36"/>
      <c r="L873" s="38"/>
    </row>
    <row r="874" spans="2:12" x14ac:dyDescent="0.2">
      <c r="B874" s="36"/>
      <c r="F874" s="36"/>
      <c r="G874" s="37"/>
      <c r="H874" s="37"/>
      <c r="I874"/>
      <c r="J874" s="36"/>
      <c r="L874" s="38"/>
    </row>
    <row r="875" spans="2:12" x14ac:dyDescent="0.2">
      <c r="B875" s="36"/>
      <c r="F875" s="36"/>
      <c r="G875" s="37"/>
      <c r="H875" s="37"/>
      <c r="I875"/>
      <c r="J875" s="36"/>
      <c r="L875" s="38"/>
    </row>
    <row r="876" spans="2:12" x14ac:dyDescent="0.2">
      <c r="B876" s="36"/>
      <c r="F876" s="36"/>
      <c r="G876" s="37"/>
      <c r="H876" s="37"/>
      <c r="I876"/>
      <c r="J876" s="36"/>
      <c r="L876" s="38"/>
    </row>
    <row r="877" spans="2:12" x14ac:dyDescent="0.2">
      <c r="B877" s="36"/>
      <c r="F877" s="36"/>
      <c r="G877" s="37"/>
      <c r="H877" s="37"/>
      <c r="I877"/>
      <c r="J877" s="36"/>
      <c r="L877" s="38"/>
    </row>
    <row r="878" spans="2:12" x14ac:dyDescent="0.2">
      <c r="B878" s="36"/>
      <c r="F878" s="36"/>
      <c r="G878" s="37"/>
      <c r="H878" s="37"/>
      <c r="I878"/>
      <c r="J878" s="36"/>
      <c r="L878" s="38"/>
    </row>
    <row r="879" spans="2:12" x14ac:dyDescent="0.2">
      <c r="B879" s="36"/>
      <c r="F879" s="36"/>
      <c r="G879" s="37"/>
      <c r="H879" s="37"/>
      <c r="I879"/>
      <c r="J879" s="36"/>
      <c r="L879" s="38"/>
    </row>
    <row r="880" spans="2:12" x14ac:dyDescent="0.2">
      <c r="B880" s="36"/>
      <c r="F880" s="36"/>
      <c r="G880" s="37"/>
      <c r="H880" s="37"/>
      <c r="I880"/>
      <c r="J880" s="36"/>
      <c r="L880" s="38"/>
    </row>
    <row r="881" spans="2:12" x14ac:dyDescent="0.2">
      <c r="B881" s="36"/>
      <c r="F881" s="36"/>
      <c r="G881" s="37"/>
      <c r="H881" s="37"/>
      <c r="I881"/>
      <c r="J881" s="36"/>
      <c r="L881" s="38"/>
    </row>
    <row r="882" spans="2:12" x14ac:dyDescent="0.2">
      <c r="B882" s="36"/>
      <c r="F882" s="36"/>
      <c r="G882" s="37"/>
      <c r="H882" s="37"/>
      <c r="I882"/>
      <c r="J882" s="36"/>
      <c r="L882" s="38"/>
    </row>
    <row r="883" spans="2:12" x14ac:dyDescent="0.2">
      <c r="B883" s="36"/>
      <c r="F883" s="36"/>
      <c r="G883" s="37"/>
      <c r="H883" s="37"/>
      <c r="I883"/>
      <c r="J883" s="36"/>
      <c r="L883" s="38"/>
    </row>
    <row r="884" spans="2:12" x14ac:dyDescent="0.2">
      <c r="B884" s="36"/>
      <c r="F884" s="36"/>
      <c r="G884" s="37"/>
      <c r="H884" s="37"/>
      <c r="I884"/>
      <c r="J884" s="36"/>
      <c r="L884" s="38"/>
    </row>
    <row r="885" spans="2:12" x14ac:dyDescent="0.2">
      <c r="B885" s="36"/>
      <c r="F885" s="36"/>
      <c r="G885" s="37"/>
      <c r="H885" s="37"/>
      <c r="I885"/>
      <c r="J885" s="36"/>
      <c r="L885" s="38"/>
    </row>
    <row r="886" spans="2:12" x14ac:dyDescent="0.2">
      <c r="B886" s="36"/>
      <c r="F886" s="36"/>
      <c r="G886" s="37"/>
      <c r="H886" s="37"/>
      <c r="I886"/>
      <c r="J886" s="36"/>
      <c r="L886" s="38"/>
    </row>
    <row r="887" spans="2:12" x14ac:dyDescent="0.2">
      <c r="B887" s="36"/>
      <c r="F887" s="36"/>
      <c r="G887" s="37"/>
      <c r="H887" s="37"/>
      <c r="I887"/>
      <c r="J887" s="36"/>
      <c r="L887" s="38"/>
    </row>
    <row r="888" spans="2:12" x14ac:dyDescent="0.2">
      <c r="B888" s="36"/>
      <c r="F888" s="36"/>
      <c r="G888" s="37"/>
      <c r="H888" s="37"/>
      <c r="I888"/>
      <c r="J888" s="36"/>
      <c r="L888" s="38"/>
    </row>
    <row r="889" spans="2:12" x14ac:dyDescent="0.2">
      <c r="B889" s="36"/>
      <c r="F889" s="36"/>
      <c r="G889" s="37"/>
      <c r="H889" s="37"/>
      <c r="I889"/>
      <c r="J889" s="36"/>
      <c r="L889" s="38"/>
    </row>
    <row r="890" spans="2:12" x14ac:dyDescent="0.2">
      <c r="B890" s="36"/>
      <c r="F890" s="36"/>
      <c r="G890" s="37"/>
      <c r="H890" s="37"/>
      <c r="I890"/>
      <c r="J890" s="36"/>
      <c r="L890" s="38"/>
    </row>
    <row r="891" spans="2:12" x14ac:dyDescent="0.2">
      <c r="B891" s="36"/>
      <c r="F891" s="36"/>
      <c r="G891" s="37"/>
      <c r="H891" s="37"/>
      <c r="I891"/>
      <c r="J891" s="36"/>
      <c r="L891" s="38"/>
    </row>
    <row r="892" spans="2:12" x14ac:dyDescent="0.2">
      <c r="B892" s="36"/>
      <c r="F892" s="36"/>
      <c r="G892" s="37"/>
      <c r="H892" s="37"/>
      <c r="I892"/>
      <c r="J892" s="36"/>
      <c r="L892" s="38"/>
    </row>
    <row r="893" spans="2:12" x14ac:dyDescent="0.2">
      <c r="B893" s="36"/>
      <c r="F893" s="36"/>
      <c r="G893" s="37"/>
      <c r="H893" s="37"/>
      <c r="I893"/>
      <c r="J893" s="36"/>
      <c r="L893" s="38"/>
    </row>
    <row r="894" spans="2:12" x14ac:dyDescent="0.2">
      <c r="B894" s="36"/>
      <c r="F894" s="36"/>
      <c r="G894" s="37"/>
      <c r="H894" s="37"/>
      <c r="I894"/>
      <c r="J894" s="36"/>
      <c r="L894" s="38"/>
    </row>
    <row r="895" spans="2:12" x14ac:dyDescent="0.2">
      <c r="B895" s="36"/>
      <c r="F895" s="36"/>
      <c r="G895" s="37"/>
      <c r="H895" s="37"/>
      <c r="I895"/>
      <c r="J895" s="36"/>
      <c r="L895" s="38"/>
    </row>
    <row r="896" spans="2:12" x14ac:dyDescent="0.2">
      <c r="B896" s="36"/>
      <c r="F896" s="36"/>
      <c r="G896" s="37"/>
      <c r="H896" s="37"/>
      <c r="I896"/>
      <c r="J896" s="36"/>
      <c r="L896" s="38"/>
    </row>
    <row r="897" spans="2:12" x14ac:dyDescent="0.2">
      <c r="B897" s="36"/>
      <c r="F897" s="36"/>
      <c r="G897" s="37"/>
      <c r="H897" s="37"/>
      <c r="I897"/>
      <c r="J897" s="36"/>
      <c r="L897" s="38"/>
    </row>
    <row r="898" spans="2:12" x14ac:dyDescent="0.2">
      <c r="B898" s="36"/>
      <c r="F898" s="36"/>
      <c r="G898" s="37"/>
      <c r="H898" s="37"/>
      <c r="I898"/>
      <c r="J898" s="36"/>
      <c r="L898" s="38"/>
    </row>
    <row r="899" spans="2:12" x14ac:dyDescent="0.2">
      <c r="B899" s="36"/>
      <c r="F899" s="36"/>
      <c r="G899" s="37"/>
      <c r="H899" s="37"/>
      <c r="I899"/>
      <c r="J899" s="36"/>
      <c r="L899" s="38"/>
    </row>
    <row r="900" spans="2:12" x14ac:dyDescent="0.2">
      <c r="B900" s="36"/>
      <c r="F900" s="36"/>
      <c r="G900" s="37"/>
      <c r="H900" s="37"/>
      <c r="I900"/>
      <c r="J900" s="36"/>
      <c r="L900" s="38"/>
    </row>
    <row r="901" spans="2:12" x14ac:dyDescent="0.2">
      <c r="B901" s="36"/>
      <c r="F901" s="36"/>
      <c r="G901" s="37"/>
      <c r="H901" s="37"/>
      <c r="I901"/>
      <c r="J901" s="36"/>
      <c r="L901" s="38"/>
    </row>
    <row r="902" spans="2:12" x14ac:dyDescent="0.2">
      <c r="B902" s="36"/>
      <c r="F902" s="36"/>
      <c r="G902" s="37"/>
      <c r="H902" s="37"/>
      <c r="I902"/>
      <c r="J902" s="36"/>
      <c r="L902" s="38"/>
    </row>
    <row r="903" spans="2:12" x14ac:dyDescent="0.2">
      <c r="B903" s="36"/>
      <c r="F903" s="36"/>
      <c r="G903" s="37"/>
      <c r="H903" s="37"/>
      <c r="I903"/>
      <c r="J903" s="36"/>
      <c r="L903" s="38"/>
    </row>
    <row r="904" spans="2:12" x14ac:dyDescent="0.2">
      <c r="B904" s="36"/>
      <c r="F904" s="36"/>
      <c r="G904" s="37"/>
      <c r="H904" s="37"/>
      <c r="I904"/>
      <c r="J904" s="36"/>
      <c r="L904" s="38"/>
    </row>
    <row r="905" spans="2:12" x14ac:dyDescent="0.2">
      <c r="B905" s="36"/>
      <c r="F905" s="36"/>
      <c r="G905" s="37"/>
      <c r="H905" s="37"/>
      <c r="I905"/>
      <c r="J905" s="36"/>
      <c r="L905" s="38"/>
    </row>
    <row r="906" spans="2:12" x14ac:dyDescent="0.2">
      <c r="B906" s="36"/>
      <c r="F906" s="36"/>
      <c r="G906" s="37"/>
      <c r="H906" s="37"/>
      <c r="I906"/>
      <c r="J906" s="36"/>
      <c r="L906" s="38"/>
    </row>
    <row r="907" spans="2:12" x14ac:dyDescent="0.2">
      <c r="B907" s="36"/>
      <c r="F907" s="36"/>
      <c r="G907" s="37"/>
      <c r="H907" s="37"/>
      <c r="I907"/>
      <c r="J907" s="36"/>
      <c r="L907" s="38"/>
    </row>
    <row r="908" spans="2:12" x14ac:dyDescent="0.2">
      <c r="B908" s="36"/>
      <c r="F908" s="36"/>
      <c r="G908" s="37"/>
      <c r="H908" s="37"/>
      <c r="I908"/>
      <c r="J908" s="36"/>
      <c r="L908" s="38"/>
    </row>
    <row r="909" spans="2:12" x14ac:dyDescent="0.2">
      <c r="B909" s="36"/>
      <c r="F909" s="36"/>
      <c r="G909" s="37"/>
      <c r="H909" s="37"/>
      <c r="I909"/>
      <c r="J909" s="36"/>
      <c r="L909" s="38"/>
    </row>
    <row r="910" spans="2:12" x14ac:dyDescent="0.2">
      <c r="B910" s="36"/>
      <c r="F910" s="36"/>
      <c r="G910" s="37"/>
      <c r="H910" s="37"/>
      <c r="I910"/>
      <c r="J910" s="36"/>
      <c r="L910" s="38"/>
    </row>
    <row r="911" spans="2:12" x14ac:dyDescent="0.2">
      <c r="B911" s="36"/>
      <c r="F911" s="36"/>
      <c r="G911" s="37"/>
      <c r="H911" s="37"/>
      <c r="I911"/>
      <c r="J911" s="36"/>
      <c r="L911" s="38"/>
    </row>
    <row r="912" spans="2:12" x14ac:dyDescent="0.2">
      <c r="B912" s="36"/>
      <c r="F912" s="36"/>
      <c r="G912" s="37"/>
      <c r="H912" s="37"/>
      <c r="I912"/>
      <c r="J912" s="36"/>
      <c r="L912" s="38"/>
    </row>
    <row r="913" spans="2:12" x14ac:dyDescent="0.2">
      <c r="B913" s="36"/>
      <c r="F913" s="36"/>
      <c r="G913" s="37"/>
      <c r="H913" s="37"/>
      <c r="I913"/>
      <c r="J913" s="36"/>
      <c r="L913" s="38"/>
    </row>
    <row r="914" spans="2:12" x14ac:dyDescent="0.2">
      <c r="B914" s="36"/>
      <c r="F914" s="36"/>
      <c r="G914" s="37"/>
      <c r="H914" s="37"/>
      <c r="I914"/>
      <c r="J914" s="36"/>
      <c r="L914" s="38"/>
    </row>
    <row r="915" spans="2:12" x14ac:dyDescent="0.2">
      <c r="B915" s="36"/>
      <c r="F915" s="36"/>
      <c r="G915" s="37"/>
      <c r="H915" s="37"/>
      <c r="I915"/>
      <c r="J915" s="36"/>
      <c r="L915" s="38"/>
    </row>
    <row r="916" spans="2:12" x14ac:dyDescent="0.2">
      <c r="B916" s="36"/>
      <c r="F916" s="36"/>
      <c r="G916" s="37"/>
      <c r="H916" s="37"/>
      <c r="I916"/>
      <c r="J916" s="36"/>
      <c r="L916" s="38"/>
    </row>
    <row r="917" spans="2:12" x14ac:dyDescent="0.2">
      <c r="B917" s="36"/>
      <c r="F917" s="36"/>
      <c r="G917" s="37"/>
      <c r="H917" s="37"/>
      <c r="I917"/>
      <c r="J917" s="36"/>
      <c r="L917" s="38"/>
    </row>
    <row r="918" spans="2:12" x14ac:dyDescent="0.2">
      <c r="B918" s="36"/>
      <c r="F918" s="36"/>
      <c r="G918" s="37"/>
      <c r="H918" s="37"/>
      <c r="I918"/>
      <c r="J918" s="36"/>
      <c r="L918" s="38"/>
    </row>
    <row r="919" spans="2:12" x14ac:dyDescent="0.2">
      <c r="B919" s="36"/>
      <c r="F919" s="36"/>
      <c r="G919" s="37"/>
      <c r="H919" s="37"/>
      <c r="I919"/>
      <c r="J919" s="36"/>
      <c r="L919" s="38"/>
    </row>
    <row r="920" spans="2:12" x14ac:dyDescent="0.2">
      <c r="B920" s="36"/>
      <c r="F920" s="36"/>
      <c r="G920" s="37"/>
      <c r="H920" s="37"/>
      <c r="I920"/>
      <c r="J920" s="36"/>
      <c r="L920" s="38"/>
    </row>
    <row r="921" spans="2:12" x14ac:dyDescent="0.2">
      <c r="B921" s="36"/>
      <c r="F921" s="36"/>
      <c r="G921" s="37"/>
      <c r="H921" s="37"/>
      <c r="I921"/>
      <c r="J921" s="36"/>
      <c r="L921" s="38"/>
    </row>
    <row r="922" spans="2:12" x14ac:dyDescent="0.2">
      <c r="B922" s="36"/>
      <c r="F922" s="36"/>
      <c r="G922" s="37"/>
      <c r="H922" s="37"/>
      <c r="I922"/>
      <c r="J922" s="36"/>
      <c r="L922" s="38"/>
    </row>
    <row r="923" spans="2:12" x14ac:dyDescent="0.2">
      <c r="B923" s="36"/>
      <c r="F923" s="36"/>
      <c r="G923" s="37"/>
      <c r="H923" s="37"/>
      <c r="I923"/>
      <c r="J923" s="36"/>
      <c r="L923" s="38"/>
    </row>
    <row r="924" spans="2:12" x14ac:dyDescent="0.2">
      <c r="B924" s="36"/>
      <c r="F924" s="36"/>
      <c r="G924" s="37"/>
      <c r="H924" s="37"/>
      <c r="I924"/>
      <c r="J924" s="36"/>
      <c r="L924" s="38"/>
    </row>
    <row r="925" spans="2:12" x14ac:dyDescent="0.2">
      <c r="B925" s="36"/>
      <c r="F925" s="36"/>
      <c r="G925" s="37"/>
      <c r="H925" s="37"/>
      <c r="I925"/>
      <c r="J925" s="36"/>
      <c r="L925" s="38"/>
    </row>
    <row r="926" spans="2:12" x14ac:dyDescent="0.2">
      <c r="B926" s="36"/>
      <c r="F926" s="36"/>
      <c r="G926" s="37"/>
      <c r="H926" s="37"/>
      <c r="I926"/>
      <c r="J926" s="36"/>
      <c r="L926" s="38"/>
    </row>
    <row r="927" spans="2:12" x14ac:dyDescent="0.2">
      <c r="B927" s="36"/>
      <c r="F927" s="36"/>
      <c r="G927" s="37"/>
      <c r="H927" s="37"/>
      <c r="I927"/>
      <c r="J927" s="36"/>
      <c r="L927" s="38"/>
    </row>
    <row r="928" spans="2:12" x14ac:dyDescent="0.2">
      <c r="B928" s="36"/>
      <c r="F928" s="36"/>
      <c r="G928" s="37"/>
      <c r="H928" s="37"/>
      <c r="I928"/>
      <c r="J928" s="36"/>
      <c r="L928" s="38"/>
    </row>
    <row r="929" spans="2:12" x14ac:dyDescent="0.2">
      <c r="B929" s="36"/>
      <c r="F929" s="36"/>
      <c r="G929" s="37"/>
      <c r="H929" s="37"/>
      <c r="I929"/>
      <c r="J929" s="36"/>
      <c r="L929" s="38"/>
    </row>
    <row r="930" spans="2:12" x14ac:dyDescent="0.2">
      <c r="B930" s="36"/>
      <c r="F930" s="36"/>
      <c r="G930" s="37"/>
      <c r="H930" s="37"/>
      <c r="I930"/>
      <c r="J930" s="36"/>
      <c r="L930" s="38"/>
    </row>
    <row r="931" spans="2:12" x14ac:dyDescent="0.2">
      <c r="B931" s="36"/>
      <c r="F931" s="36"/>
      <c r="G931" s="37"/>
      <c r="H931" s="37"/>
      <c r="I931"/>
      <c r="J931" s="36"/>
      <c r="L931" s="38"/>
    </row>
    <row r="932" spans="2:12" x14ac:dyDescent="0.2">
      <c r="B932" s="36"/>
      <c r="F932" s="36"/>
      <c r="G932" s="37"/>
      <c r="H932" s="37"/>
      <c r="I932"/>
      <c r="J932" s="36"/>
      <c r="L932" s="38"/>
    </row>
    <row r="933" spans="2:12" x14ac:dyDescent="0.2">
      <c r="B933" s="36"/>
      <c r="F933" s="36"/>
      <c r="G933" s="37"/>
      <c r="H933" s="37"/>
      <c r="I933"/>
      <c r="J933" s="36"/>
      <c r="L933" s="38"/>
    </row>
    <row r="934" spans="2:12" x14ac:dyDescent="0.2">
      <c r="B934" s="36"/>
      <c r="F934" s="36"/>
      <c r="G934" s="37"/>
      <c r="H934" s="37"/>
      <c r="I934"/>
      <c r="J934" s="36"/>
      <c r="L934" s="38"/>
    </row>
    <row r="935" spans="2:12" x14ac:dyDescent="0.2">
      <c r="B935" s="36"/>
      <c r="F935" s="36"/>
      <c r="G935" s="37"/>
      <c r="H935" s="37"/>
      <c r="I935"/>
      <c r="J935" s="36"/>
      <c r="L935" s="38"/>
    </row>
    <row r="936" spans="2:12" x14ac:dyDescent="0.2">
      <c r="B936" s="36"/>
      <c r="F936" s="36"/>
      <c r="G936" s="37"/>
      <c r="H936" s="37"/>
      <c r="I936"/>
      <c r="J936" s="36"/>
      <c r="L936" s="38"/>
    </row>
    <row r="937" spans="2:12" x14ac:dyDescent="0.2">
      <c r="B937" s="36"/>
      <c r="F937" s="36"/>
      <c r="G937" s="37"/>
      <c r="H937" s="37"/>
      <c r="I937"/>
      <c r="J937" s="36"/>
      <c r="L937" s="38"/>
    </row>
    <row r="938" spans="2:12" x14ac:dyDescent="0.2">
      <c r="B938" s="36"/>
      <c r="F938" s="36"/>
      <c r="G938" s="37"/>
      <c r="H938" s="37"/>
      <c r="I938"/>
      <c r="J938" s="36"/>
      <c r="L938" s="38"/>
    </row>
    <row r="939" spans="2:12" x14ac:dyDescent="0.2">
      <c r="B939" s="36"/>
      <c r="F939" s="36"/>
      <c r="G939" s="37"/>
      <c r="H939" s="37"/>
      <c r="I939"/>
      <c r="J939" s="36"/>
      <c r="L939" s="38"/>
    </row>
    <row r="940" spans="2:12" x14ac:dyDescent="0.2">
      <c r="B940" s="36"/>
      <c r="F940" s="36"/>
      <c r="G940" s="37"/>
      <c r="H940" s="37"/>
      <c r="I940"/>
      <c r="J940" s="36"/>
      <c r="L940" s="38"/>
    </row>
    <row r="941" spans="2:12" x14ac:dyDescent="0.2">
      <c r="B941" s="36"/>
      <c r="F941" s="36"/>
      <c r="G941" s="37"/>
      <c r="H941" s="37"/>
      <c r="I941"/>
      <c r="J941" s="36"/>
      <c r="L941" s="38"/>
    </row>
    <row r="942" spans="2:12" x14ac:dyDescent="0.2">
      <c r="B942" s="36"/>
      <c r="F942" s="36"/>
      <c r="G942" s="37"/>
      <c r="H942" s="37"/>
      <c r="I942"/>
      <c r="J942" s="36"/>
      <c r="L942" s="38"/>
    </row>
    <row r="943" spans="2:12" x14ac:dyDescent="0.2">
      <c r="B943" s="36"/>
      <c r="F943" s="36"/>
      <c r="G943" s="37"/>
      <c r="H943" s="37"/>
      <c r="I943"/>
      <c r="J943" s="36"/>
      <c r="L943" s="38"/>
    </row>
    <row r="944" spans="2:12" x14ac:dyDescent="0.2">
      <c r="B944" s="36"/>
      <c r="F944" s="36"/>
      <c r="G944" s="37"/>
      <c r="H944" s="37"/>
      <c r="I944"/>
      <c r="J944" s="36"/>
      <c r="L944" s="38"/>
    </row>
    <row r="945" spans="2:12" x14ac:dyDescent="0.2">
      <c r="B945" s="36"/>
      <c r="F945" s="36"/>
      <c r="G945" s="37"/>
      <c r="H945" s="37"/>
      <c r="I945"/>
      <c r="J945" s="36"/>
      <c r="L945" s="38"/>
    </row>
    <row r="946" spans="2:12" x14ac:dyDescent="0.2">
      <c r="B946" s="36"/>
      <c r="F946" s="36"/>
      <c r="G946" s="37"/>
      <c r="H946" s="37"/>
      <c r="I946"/>
      <c r="J946" s="36"/>
      <c r="L946" s="38"/>
    </row>
    <row r="947" spans="2:12" x14ac:dyDescent="0.2">
      <c r="B947" s="36"/>
      <c r="F947" s="36"/>
      <c r="G947" s="37"/>
      <c r="H947" s="37"/>
      <c r="I947"/>
      <c r="J947" s="36"/>
      <c r="L947" s="38"/>
    </row>
    <row r="948" spans="2:12" x14ac:dyDescent="0.2">
      <c r="B948" s="36"/>
      <c r="F948" s="36"/>
      <c r="G948" s="37"/>
      <c r="H948" s="37"/>
      <c r="I948"/>
      <c r="J948" s="36"/>
      <c r="L948" s="38"/>
    </row>
    <row r="949" spans="2:12" x14ac:dyDescent="0.2">
      <c r="B949" s="36"/>
      <c r="F949" s="36"/>
      <c r="G949" s="37"/>
      <c r="H949" s="37"/>
      <c r="I949"/>
      <c r="J949" s="36"/>
      <c r="L949" s="38"/>
    </row>
    <row r="950" spans="2:12" x14ac:dyDescent="0.2">
      <c r="B950" s="36"/>
      <c r="F950" s="36"/>
      <c r="G950" s="37"/>
      <c r="H950" s="37"/>
      <c r="I950"/>
      <c r="J950" s="36"/>
      <c r="L950" s="38"/>
    </row>
    <row r="951" spans="2:12" x14ac:dyDescent="0.2">
      <c r="B951" s="36"/>
      <c r="F951" s="36"/>
      <c r="G951" s="37"/>
      <c r="H951" s="37"/>
      <c r="I951"/>
      <c r="J951" s="36"/>
      <c r="L951" s="38"/>
    </row>
    <row r="952" spans="2:12" x14ac:dyDescent="0.2">
      <c r="B952" s="36"/>
      <c r="F952" s="36"/>
      <c r="G952" s="37"/>
      <c r="H952" s="37"/>
      <c r="I952"/>
      <c r="J952" s="36"/>
      <c r="L952" s="38"/>
    </row>
    <row r="953" spans="2:12" x14ac:dyDescent="0.2">
      <c r="B953" s="36"/>
      <c r="F953" s="36"/>
      <c r="G953" s="37"/>
      <c r="H953" s="37"/>
      <c r="I953"/>
      <c r="J953" s="36"/>
      <c r="L953" s="38"/>
    </row>
    <row r="954" spans="2:12" x14ac:dyDescent="0.2">
      <c r="B954" s="36"/>
      <c r="F954" s="36"/>
      <c r="G954" s="37"/>
      <c r="H954" s="37"/>
      <c r="I954"/>
      <c r="J954" s="36"/>
      <c r="L954" s="38"/>
    </row>
    <row r="955" spans="2:12" x14ac:dyDescent="0.2">
      <c r="B955" s="36"/>
      <c r="F955" s="36"/>
      <c r="G955" s="37"/>
      <c r="H955" s="37"/>
      <c r="I955"/>
      <c r="J955" s="36"/>
      <c r="L955" s="38"/>
    </row>
    <row r="956" spans="2:12" x14ac:dyDescent="0.2">
      <c r="B956" s="36"/>
      <c r="F956" s="36"/>
      <c r="G956" s="37"/>
      <c r="H956" s="37"/>
      <c r="I956"/>
      <c r="J956" s="36"/>
      <c r="L956" s="38"/>
    </row>
    <row r="957" spans="2:12" x14ac:dyDescent="0.2">
      <c r="B957" s="36"/>
      <c r="F957" s="36"/>
      <c r="G957" s="37"/>
      <c r="H957" s="37"/>
      <c r="I957"/>
      <c r="J957" s="36"/>
      <c r="L957" s="38"/>
    </row>
    <row r="958" spans="2:12" x14ac:dyDescent="0.2">
      <c r="B958" s="36"/>
      <c r="F958" s="36"/>
      <c r="G958" s="37"/>
      <c r="H958" s="37"/>
      <c r="I958"/>
      <c r="J958" s="36"/>
      <c r="L958" s="38"/>
    </row>
    <row r="959" spans="2:12" x14ac:dyDescent="0.2">
      <c r="B959" s="36"/>
      <c r="F959" s="36"/>
      <c r="G959" s="37"/>
      <c r="H959" s="37"/>
      <c r="I959"/>
      <c r="J959" s="36"/>
      <c r="L959" s="38"/>
    </row>
    <row r="960" spans="2:12" x14ac:dyDescent="0.2">
      <c r="B960" s="36"/>
      <c r="F960" s="36"/>
      <c r="G960" s="37"/>
      <c r="H960" s="37"/>
      <c r="I960"/>
      <c r="J960" s="36"/>
      <c r="L960" s="38"/>
    </row>
    <row r="961" spans="2:12" x14ac:dyDescent="0.2">
      <c r="B961" s="36"/>
      <c r="F961" s="36"/>
      <c r="G961" s="37"/>
      <c r="H961" s="37"/>
      <c r="I961"/>
      <c r="J961" s="36"/>
      <c r="L961" s="38"/>
    </row>
    <row r="962" spans="2:12" x14ac:dyDescent="0.2">
      <c r="B962" s="36"/>
      <c r="F962" s="36"/>
      <c r="G962" s="37"/>
      <c r="H962" s="37"/>
      <c r="I962"/>
      <c r="J962" s="36"/>
      <c r="L962" s="38"/>
    </row>
    <row r="963" spans="2:12" x14ac:dyDescent="0.2">
      <c r="B963" s="36"/>
      <c r="F963" s="36"/>
      <c r="G963" s="37"/>
      <c r="H963" s="37"/>
      <c r="I963"/>
      <c r="J963" s="36"/>
      <c r="L963" s="38"/>
    </row>
    <row r="964" spans="2:12" x14ac:dyDescent="0.2">
      <c r="B964" s="36"/>
      <c r="F964" s="36"/>
      <c r="G964" s="37"/>
      <c r="H964" s="37"/>
      <c r="I964"/>
      <c r="J964" s="36"/>
      <c r="L964" s="38"/>
    </row>
    <row r="965" spans="2:12" x14ac:dyDescent="0.2">
      <c r="B965" s="36"/>
      <c r="F965" s="36"/>
      <c r="G965" s="37"/>
      <c r="H965" s="37"/>
      <c r="I965"/>
      <c r="J965" s="36"/>
      <c r="L965" s="38"/>
    </row>
    <row r="966" spans="2:12" x14ac:dyDescent="0.2">
      <c r="B966" s="36"/>
      <c r="F966" s="36"/>
      <c r="G966" s="37"/>
      <c r="H966" s="37"/>
      <c r="I966"/>
      <c r="J966" s="36"/>
      <c r="L966" s="38"/>
    </row>
    <row r="967" spans="2:12" x14ac:dyDescent="0.2">
      <c r="B967" s="36"/>
      <c r="F967" s="36"/>
      <c r="G967" s="37"/>
      <c r="H967" s="37"/>
      <c r="I967"/>
      <c r="J967" s="36"/>
      <c r="L967" s="38"/>
    </row>
    <row r="968" spans="2:12" x14ac:dyDescent="0.2">
      <c r="B968" s="36"/>
      <c r="F968" s="36"/>
      <c r="G968" s="37"/>
      <c r="H968" s="37"/>
      <c r="I968"/>
      <c r="J968" s="36"/>
      <c r="L968" s="38"/>
    </row>
    <row r="969" spans="2:12" x14ac:dyDescent="0.2">
      <c r="B969" s="36"/>
      <c r="F969" s="36"/>
      <c r="G969" s="37"/>
      <c r="H969" s="37"/>
      <c r="I969"/>
      <c r="J969" s="36"/>
      <c r="L969" s="38"/>
    </row>
    <row r="970" spans="2:12" x14ac:dyDescent="0.2">
      <c r="B970" s="36"/>
      <c r="F970" s="36"/>
      <c r="G970" s="37"/>
      <c r="H970" s="37"/>
      <c r="I970"/>
      <c r="J970" s="36"/>
      <c r="L970" s="38"/>
    </row>
    <row r="971" spans="2:12" x14ac:dyDescent="0.2">
      <c r="B971" s="36"/>
      <c r="F971" s="36"/>
      <c r="G971" s="37"/>
      <c r="H971" s="37"/>
      <c r="I971"/>
      <c r="J971" s="36"/>
      <c r="L971" s="38"/>
    </row>
    <row r="972" spans="2:12" x14ac:dyDescent="0.2">
      <c r="B972" s="36"/>
      <c r="F972" s="36"/>
      <c r="G972" s="37"/>
      <c r="H972" s="37"/>
      <c r="I972"/>
      <c r="J972" s="36"/>
      <c r="L972" s="38"/>
    </row>
    <row r="973" spans="2:12" x14ac:dyDescent="0.2">
      <c r="B973" s="36"/>
      <c r="F973" s="36"/>
      <c r="G973" s="37"/>
      <c r="H973" s="37"/>
      <c r="I973"/>
      <c r="J973" s="36"/>
      <c r="L973" s="38"/>
    </row>
  </sheetData>
  <mergeCells count="3">
    <mergeCell ref="B5:J6"/>
    <mergeCell ref="I1:J1"/>
    <mergeCell ref="B12:J14"/>
  </mergeCells>
  <hyperlinks>
    <hyperlink ref="B2" r:id="rId1" xr:uid="{C4C11887-F571-4434-AB0B-C5A7FAFD2C79}"/>
    <hyperlink ref="B9" r:id="rId2" xr:uid="{D3D5A3FF-397A-4F8D-AA15-56D2B4A2BC07}"/>
  </hyperlinks>
  <pageMargins left="0.7" right="0.7" top="0.75" bottom="0.75" header="0.3" footer="0.3"/>
  <pageSetup paperSize="0" orientation="portrait" horizontalDpi="203" verticalDpi="20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9FCBE-B6F8-4201-AEF2-888039F7BA44}">
  <dimension ref="A1:C19"/>
  <sheetViews>
    <sheetView showGridLines="0" workbookViewId="0">
      <selection activeCell="B4" sqref="B4"/>
    </sheetView>
  </sheetViews>
  <sheetFormatPr defaultRowHeight="14.25" x14ac:dyDescent="0.2"/>
  <cols>
    <col min="1" max="1" width="2.5" style="30" customWidth="1"/>
    <col min="2" max="2" width="62.625" style="30" customWidth="1"/>
    <col min="3" max="3" width="19.5" style="20" customWidth="1"/>
    <col min="4" max="16384" width="9" style="20"/>
  </cols>
  <sheetData>
    <row r="1" spans="1:3" ht="32.1" customHeight="1" x14ac:dyDescent="0.2">
      <c r="A1" s="17"/>
      <c r="B1" s="18" t="s">
        <v>2</v>
      </c>
      <c r="C1" s="19"/>
    </row>
    <row r="2" spans="1:3" ht="15" x14ac:dyDescent="0.2">
      <c r="A2" s="21"/>
      <c r="B2" s="22"/>
      <c r="C2" s="23"/>
    </row>
    <row r="3" spans="1:3" ht="15" x14ac:dyDescent="0.2">
      <c r="A3" s="21"/>
      <c r="B3" s="24" t="s">
        <v>4</v>
      </c>
      <c r="C3" s="23"/>
    </row>
    <row r="4" spans="1:3" x14ac:dyDescent="0.2">
      <c r="A4" s="21"/>
      <c r="B4" s="31" t="s">
        <v>11</v>
      </c>
      <c r="C4" s="23"/>
    </row>
    <row r="5" spans="1:3" ht="15" x14ac:dyDescent="0.2">
      <c r="A5" s="21"/>
      <c r="B5" s="25"/>
      <c r="C5" s="23"/>
    </row>
    <row r="6" spans="1:3" ht="15.75" x14ac:dyDescent="0.25">
      <c r="A6" s="21"/>
      <c r="B6" s="26" t="s">
        <v>12</v>
      </c>
      <c r="C6" s="23"/>
    </row>
    <row r="7" spans="1:3" ht="15" x14ac:dyDescent="0.2">
      <c r="A7" s="21"/>
      <c r="B7" s="25"/>
      <c r="C7" s="23"/>
    </row>
    <row r="8" spans="1:3" ht="30" x14ac:dyDescent="0.2">
      <c r="A8" s="21"/>
      <c r="B8" s="25" t="s">
        <v>5</v>
      </c>
      <c r="C8" s="23"/>
    </row>
    <row r="9" spans="1:3" ht="15" x14ac:dyDescent="0.2">
      <c r="A9" s="21"/>
      <c r="B9" s="25"/>
      <c r="C9" s="23"/>
    </row>
    <row r="10" spans="1:3" ht="30" x14ac:dyDescent="0.2">
      <c r="A10" s="21"/>
      <c r="B10" s="25" t="s">
        <v>6</v>
      </c>
      <c r="C10" s="23"/>
    </row>
    <row r="11" spans="1:3" ht="15" x14ac:dyDescent="0.2">
      <c r="A11" s="21"/>
      <c r="B11" s="25"/>
      <c r="C11" s="23"/>
    </row>
    <row r="12" spans="1:3" ht="30" x14ac:dyDescent="0.2">
      <c r="A12" s="21"/>
      <c r="B12" s="25" t="s">
        <v>7</v>
      </c>
      <c r="C12" s="23"/>
    </row>
    <row r="13" spans="1:3" ht="15" x14ac:dyDescent="0.2">
      <c r="A13" s="21"/>
      <c r="B13" s="25"/>
      <c r="C13" s="23"/>
    </row>
    <row r="14" spans="1:3" ht="15.75" x14ac:dyDescent="0.25">
      <c r="A14" s="21"/>
      <c r="B14" s="26" t="s">
        <v>8</v>
      </c>
      <c r="C14" s="23"/>
    </row>
    <row r="15" spans="1:3" ht="15" x14ac:dyDescent="0.2">
      <c r="A15" s="21"/>
      <c r="B15" s="27" t="s">
        <v>9</v>
      </c>
      <c r="C15" s="23"/>
    </row>
    <row r="16" spans="1:3" ht="15" x14ac:dyDescent="0.2">
      <c r="A16" s="21"/>
      <c r="B16" s="28"/>
      <c r="C16" s="23"/>
    </row>
    <row r="17" spans="1:3" ht="15" x14ac:dyDescent="0.2">
      <c r="A17" s="21"/>
      <c r="B17" s="29" t="s">
        <v>10</v>
      </c>
      <c r="C17" s="23"/>
    </row>
    <row r="18" spans="1:3" x14ac:dyDescent="0.2">
      <c r="A18" s="21"/>
      <c r="B18" s="21"/>
      <c r="C18" s="23"/>
    </row>
    <row r="19" spans="1:3" x14ac:dyDescent="0.2">
      <c r="A19" s="21"/>
      <c r="B19" s="21"/>
      <c r="C19" s="23"/>
    </row>
  </sheetData>
  <hyperlinks>
    <hyperlink ref="B15" r:id="rId1" xr:uid="{8FBE5CB7-E598-4D44-92DA-32A854D8CFA5}"/>
    <hyperlink ref="B4" r:id="rId2" xr:uid="{55806F38-EABB-410E-BA3A-95DB527DAC74}"/>
  </hyperlinks>
  <pageMargins left="0.7" right="0.7" top="0.75" bottom="0.75" header="0.3" footer="0.3"/>
  <pageSetup orientation="portrait" r:id="rId3"/>
  <drawing r:id="rId4"/>
  <picture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oAIAAgAFYARQBSAFQARQBYADQAMgAgAEwAQQBNAEIARABBACAATABJAEIAUgBBAFIAWQBcAG4AVABoAGUAIABmAHUAbgBjAHQAaQBvAG4AcwAgAGkAbgBjAGwAdQBkAGUAZAAgAGgAZQByAGUAIABhAHIAZQAgAGYAdQBsAGwAeQAgAGQAbwBjAHUAbQBlAG4AdABlAGQAIABhAHQAIAB0AGgAZQAgAGYAbwBsAGwAbwB3AGkAbgBnACAAcwBpAHQAZQA6AFwAbgBoAHQAdABwAHMAOgAvAC8AdwB3AHcALgB2AGUAcgB0AGUAeAA0ADIALgBjAG8AbQAvAGwAYQBtAGIAZABhAC8AXABuAFwAbgBJAGYAIABpAG0AcABvAHIAdABpAG4AZwAgAHQAaABpAHMAIABHAGkAcwB0ACAAaQBuAHQAbwAgAGEAIABzAGUAcABhAHIAYQB0AGUAIABtAG8AZAB1AGwAZQAgAHYAaQBhACAAdABoAGUAIABFAHgAYwBlAGwAIABMAGEAYgBzACAAYQBkAGQALQBpAG4ALAAgAFwAbgB0AGgAZQAgAG4AYQBtAGUAIABvAGYAIAB0AGgAZQAgAG0AbwBkAHUAbABlACAAKABzAHUAYwBoACAAYQBzACAAXAAiAFYATABMAFwAIgApACAAaQBzACAAYQBkAGQAZQBkACAAdABvACAAdABoAGUAIABiAGUAZwBpAG4AbgBpAG4AZwAgAG8AZgAgAHQAaABlACAAZgB1AG4AYwB0AGkAbwBuAFwAbgBuAGEAbQBlAHMAIABpAG4AIAB0AGgAZQAgAE4AYQBtAGUAIABNAGEAbgBhAGcAZQByAC4AIABGAG8AcgAgAGUAeABhAG0AcABsAGUALAAgAEwAXwBSAEUAUwBDAEEATABFACAAdwBvAHUAbABkACAAYgBlAGMAbwBtAGUAIABWAEwATAAuAEwAXwBSAEUAUwBDAEEATABFAFwAbgBcAG4ASABlAHIAZQAgAGEAcgBlACAAYQAgAGYAZQB3ACAAZQB4AGEAbQBwAGwAZQBzACAAbwBmACAAbQBvAGQAdQBsAGUAIABuAGEAbQBlAHMAIAB5AG8AdQAgAGMAbwB1AGwAZAAgAHUAcwBlACAAdABoAGEAdAAgAHcAaQBsAGwAIABuAG8AdAAgAGMAbwBuAGYAbABpAGMAdABcAG4AdwBpAHQAaAAgAHAAYQByAGEAbQBlAHQAZQByACAAbgBhAG0AZQBzADoAIABWAEwATAAsACAATABJAEIALAAgAEwATAAsACAATQBZACwAIABcAG4AKgAvAFwAbgBcAG4ALwAqAFwAbgBNAEkAVAAgAEwAaQBjAGUAbgBzAGUAXABuAFwAbgBDAG8AcAB5AHIAaQBnAGgAdAAgACgAYwApACAAVgBlAHIAdABlAHgANAAyACAATABMAEMALAAgAGgAdAB0AHAAcwA6AC8ALwB3AHcAdwAuAHYAZQByAHQAZQB4ADQAMgAuAGMAbwBtAC8AXABuAFwAbgBQAGUAcgBtAGkAcwBzAGkAbwBuACAAaQBzACAAaABlAHIAZQBiAHkAIABnAHIAYQBuAHQAZQBkACwAIABmAHIAZQBlACAAbwBmACAAYwBoAGEAcgBnAGUALAAgAHQAbwAgAGEAbgB5ACAAcABlAHIAcwBvAG4AIABvAGIAdABhAGkAbgBpAG4AZwAgAGEAIABjAG8AcAB5AFwAbgBvAGYAIAB0AGgAaQBzACAAcwBvAGYAdAB3AGEAcgBlACAAYQBuAGQAIABhAHMAcwBvAGMAaQBhAHQAZQBkACAAZABvAGMAdQBtAGUAbgB0AGEAdABpAG8AbgAgAGYAaQBsAGUAcwAgACgAdABoAGUAIABcACIAUwBvAGYAdAB3AGEAcgBlAFwAIgApACwAIAB0AG8AIABkAGUAYQBsAFwAbgBpAG4AIAB0AGgAZQAgAFMAbwBmAHQAdwBhAHIAZQAgAHcAaQB0AGgAbwB1AHQAIAByAGUAcwB0AHIAaQBjAHQAaQBvAG4ALAAgAGkAbgBjAGwAdQBkAGkAbgBnACAAdwBpAHQAaABvAHUAdAAgAGwAaQBtAGkAdABhAHQAaQBvAG4AIAB0AGgAZQAgAHIAaQBnAGgAdABzAFwAbgB0AG8AIAB1AHMAZQAsACAAYwBvAHAAeQAsACAAbQBvAGQAaQBmAHkALAAgAG0AZQByAGcAZQAsACAAcAB1AGIAbABpAHMAaAAsACAAZABpAHMAdAByAGkAYgB1AHQAZQAsACAAcwB1AGIAbABpAGMAZQBuAHMAZQAsACAAYQBuAGQALwBvAHIAIABzAGUAbABsAFwAbgBjAG8AcABpAGUAcwAgAG8AZgAgAHQAaABlACAAUwBvAGYAdAB3AGEAcgBlACwAIABhAG4AZAAgAHQAbwAgAHAAZQByAG0AaQB0ACAAcABlAHIAcwBvAG4AcwAgAHQAbwAgAHcAaABvAG0AIAB0AGgAZQAgAFMAbwBmAHQAdwBhAHIAZQAgAGkAcwBcAG4AZgB1AHIAbgBpAHMAaABlAGQAIAB0AG8AIABkAG8AIABzAG8ALAAgAHMAdQBiAGoAZQBjAHQAIAB0AG8AIAB0AGgAZQAgAGYAbwBsAGwAbwB3AGkAbgBnACAAYwBvAG4AZABpAHQAaQBvAG4AcwA6AFwAbgBcAG4AVABoAGUAIABhAGIAbwB2AGUAIABjAG8AcAB5AHIAaQBnAGgAdAAgAG4AbwB0AGkAYwBlACAAYQBuAGQAIAB0AGgAaQBzACAAcABlAHIAbQBpAHMAcwBpAG8AbgAgAG4AbwB0AGkAYwBlACAAcwBoAGEAbABsACAAYgBlACAAaQBuAGMAbAB1AGQAZQBkACAAaQBuACAAYQBsAGwAXABuAGMAbwBwAGkAZQBzACAAbwByACAAcwB1AGIAcwB0AGEAbgB0AGkAYQBsACAAcABvAHIAdABpAG8AbgBzACAAbwBmACAAdABoAGUAIABTAG8AZgB0AHcAYQByAGUALgBcAG4AXABuAFQASABFACAAUwBPAEYAVABXAEEAUgBFACAASQBTACAAUABSAE8AVgBJAEQARQBEACAAXAAiAEEAUwAgAEkAUwBcACIALAAgAFcASQBUAEgATwBVAFQAIABXAEEAUgBSAEEATgBUAFkAIABPAEYAIABBAE4AWQAgAEsASQBOAEQALAAgAEUAWABQAFIARQBTAFMAIABPAFIAXABuAEkATQBQAEwASQBFAEQALAAgAEkATgBDAEwAVQBEAEkATgBHACAAQgBVAFQAIABOAE8AVAAgAEwASQBNAEkAVABFAEQAIABUAE8AIABUAEgARQAgAFcAQQBSAFIAQQBOAFQASQBFAFMAIABPAEYAIABNAEUAUgBDAEgAQQBOAFQAQQBCAEkATABJAFQAWQAsAFwAbgBGAEkAVABOAEUAUwBTACAARgBPAFIAIABBACAAUABBAFIAVABJAEMAVQBMAEEAUgAgAFAAVQBSAFAATwBTAEUAIABBAE4ARAAgAE4ATwBOAEkATgBGAFIASQBOAEcARQBNAEUATgBUAC4AIABJAE4AIABOAE8AIABFAFYARQBOAFQAIABTAEgAQQBMAEwAIABUAEgARQBcAG4AQQBVAFQASABPAFIAUwAgAE8AUgAgAEMATwBQAFkAUgBJAEcASABUACAASABPAEwARABFAFIAUwAgAEIARQAgAEwASQBBAEIATABFACAARgBPAFIAIABBAE4AWQAgAEMATABBAEkATQAsACAARABBAE0AQQBHAEUAUwAgAE8AUgAgAE8AVABIAEUAUgBcAG4ATABJAEEAQgBJAEwASQBUAFkALAAgAFcASABFAFQASABFAFIAIABJAE4AIABBAE4AIABBAEMAVABJAE8ATgAgAE8ARgAgAEMATwBOAFQAUgBBAEMAVAAsACAAVABPAFIAVAAgAE8AUgAgAE8AVABIAEUAUgBXAEkAUwBFACwAIABBAFIASQBTAEkATgBHACAARgBSAE8ATQAsAFwAbgBPAFUAVAAgAE8ARgAgAE8AUgAgAEkATgAgAEMATwBOAE4ARQBDAFQASQBPAE4AIABXAEkAVABIACAAVABIAEUAIABTAE8ARgBUAFcAQQBSAEUAIABPAFIAIABUAEgARQAgAFUAUwBFACAATwBSACAATwBUAEgARQBSACAARABFAEEATABJAE4ARwBTACAASQBOACAAVABIAEUAXABuAFMATwBGAFQAVwBBAFIARQAuAFwAbgAqAC8AXABuAFwAbgAvACoAKgBcAG4AKgAgAEMAcgBlAGEAdABlACAAYQBuACAAUwAtAEMAdQByAHYAZQAgAGYAcgBvAG0AIABQAHIAbwBqAGUAYwB0ACAAVABhAHMAawAgAEQAYQB0AGUAcwAgAGEAbgBkACAAVgBhAGwAdQBlAHMAXABuACoALwBcAG4ATABfAFMAQwBVAFIAVgBFACAAPQAgAEwAQQBNAEIARABBACgAcwB0AGEAcgB0AGQAYQB0AGUAcwAsAGUAbgBkAGQAYQB0AGUAcwAsAHYAYQBsAHUAZQBzACwAWwBpAHMAXwBkAGEAaQBsAHkAXQAsAFsAdwBlAGUAawBlAG4AZABdACwAWwBoAG8AbABpAGQAYQB5AHMAXQAsAFsAcABlAHIAYwBlAG4AdABdACwAXABuAEwARQBUACgAZABvAGMALABcACIAaAB0AHQAcABzADoALwAvAHcAdwB3AC4AdgBlAHIAdABlAHgANAAyAC4AYwBvAG0ALwBsAGEAbQBiAGQAYQAvAHMAYwB1AHIAdgBlAC4AaAB0AG0AbABcACIALABcAG4AIAAgACAAIAB3AGUAZQBrAGUAbgBkACwASQBGACgASQBTAE8ATQBJAFQAVABFAEQAKAB3AGUAZQBrAGUAbgBkACkALABcACIAMAAwADAAMAAwADAAMABcACIALAB3AGUAZQBrAGUAbgBkACkALABcAG4AIAAgACAAIABoAG8AbABpAGQAYQB5AHMALABJAEYAKABJAFMATwBNAEkAVABUAEUARAAoAGgAbwBsAGkAZABhAHkAcwApACwAewAwAH0ALABoAG8AbABpAGQAYQB5AHMAKQAsAFwAbgAgACAAIAAgAGkAcwBfAGQAYQBpAGwAeQAsAEkARgAoAEkAUwBPAE0ASQBUAFQARQBEACgAaQBzAF8AZABhAGkAbAB5ACkALABGAEEATABTAEUALABpAHMAXwBkAGEAaQBsAHkAKQAsAFwAbgAgACAAIAAgAHAAZQByAGMAZQBuAHQALABJAEYAKABJAFMATwBNAEkAVABUAEUARAAoAHAAZQByAGMAZQBuAHQAKQAsAEYAQQBMAFMARQAsAHAAZQByAGMAZQBuAHQAKQAsAFwAbgAgACAAIAAgAHQAYQBiAGwAZQAsAEgAUwBUAEEAQwBLACgAcwB0AGEAcgB0AGQAYQB0AGUAcwAsAGUAbgBkAGQAYQB0AGUAcwAsAHYAYQBsAHUAZQBzACkALABcAG4AIAAgACAAIABmAHQAYQBiAGwAZQAsAEYASQBMAFQARQBSACgAdABhAGIAbABlACwAXABuACAAIAAgACAAIAAgACAAIABOAE8AVAAoAEkAUwBUAEUAWABUACgAcwB0AGEAcgB0AGQAYQB0AGUAcwApACkAKgAoAHMAdABhAHIAdABkAGEAdABlAHMAPgAwACkAKgBOAE8AVAAoAEkAUwBUAEUAWABUACgAZQBuAGQAZABhAHQAZQBzACkAKQAqACgAZQBuAGQAZABhAHQAZQBzAD4AMAApACoAKABlAG4AZABkAGEAdABlAHMAPgA9AHMAdABhAHIAdABkAGEAdABlAHMAKQBcAG4AIAAgACAAIAApACwAXABuACAAIAAgACAAcwB0AGEAcgB0ACwAQwBIAE8ATwBTAEUAQwBPAEwAUwAoAGYAdABhAGIAbABlACwAMQApACwAXABuACAAIAAgACAAZQBuAGQALABDAEgATwBPAFMARQBDAE8ATABTACgAZgB0AGEAYgBsAGUALAAyACkALABcAG4AIAAgACAAIABkAGEAeQBzACwAQgBZAFIATwBXACgASABTAFQAQQBDAEsAKABzAHQAYQByAHQALABlAG4AZAApACwATABBAE0AQgBEAEEAKAByAG8AdwAsAFwAbgAgACAAIAAgACAAIAAgACAATgBFAFQAVwBPAFIASwBEAEEAWQBTAC4ASQBOAFQATAAoAEMASABPAE8AUwBFAEMATwBMAFMAKAByAG8AdwAsADEAKQAsAEMASABPAE8AUwBFAEMATwBMAFMAKAByAG8AdwAsADIAKQAsAHcAZQBlAGsAZQBuAGQALABoAG8AbABpAGQAYQB5AHMAKQBcAG4AIAAgACAAIAApACkALABcAG4AIAAgACAAIAB2AGEAbAAsAEMASABPAE8AUwBFAEMATwBMAFMAKABmAHQAYQBiAGwAZQAsADMAKQAsAFwAbgAgACAAIAAgAGQAYQBpAGwAeQAsAEkARgAoAGkAcwBfAGQAYQBpAGwAeQAsAHYAYQBsACwAdgBhAGwALwBkAGEAeQBzACkALABcAG4AIAAgACAAIABkAGEAdABlAHMALABTAEUAUQBVAEUATgBDAEUAKABNAEEAWAAoAGUAbgBkACkALQBNAEkATgAoAHMAdABhAHIAdAApACsAMQAsADEALABNAEkATgAoAHMAdABhAHIAdAApACwAMQApACwAXABuACAAIAAgACAAZABhAHQAZQBfAHQAbwB0AGEAbAAsAEIAWQBSAE8AVwAoAGQAYQB0AGUAcwAsAEwAQQBNAEIARABBACgAZABhAHQAZQAsAFwAbgAgACAAIAAgACAAIAAgACAAUwBVAE0AUABSAE8ARABVAEMAVAAoACgATgBFAFQAVwBPAFIASwBEAEEAWQBTAC4ASQBOAFQATAAoAGQAYQB0AGUALABkAGEAdABlACwAdwBlAGUAawBlAG4AZAAsAGgAbwBsAGkAZABhAHkAcwApAD0AMQApACoAKABzAHQAYQByAHQAPAA9AGQAYQB0AGUAKQAqACgAZABhAHQAZQA8AD0AZQBuAGQAKQAqACgAZABhAGkAbAB5ACkAKQBcAG4AIAAgACAAIAApACkALABcAG4AIAAgACAAIABjAHUAbQB1AGwAYQB0AGkAdgBlACwAUwBDAEEATgAoADAALABkAGEAdABlAF8AdABvAHQAYQBsACwATABBAE0AQgBEAEEAKABhAGMAYwAsAGYALABhAGMAYwArAGYAKQApACwAXABuACAAIAAgACAASABTAFQAQQBDAEsAKABkAGEAdABlAHMALABkAGEAdABlAF8AdABvAHQAYQBsACwASQBGACgAcABlAHIAYwBlAG4AdAA9AFQAUgBVAEUALABjAHUAbQB1AGwAYQB0AGkAdgBlAC8ATQBBAFgAKABjAHUAbQB1AGwAYQB0AGkAdgBlACkALABjAHUAbQB1AGwAYQB0AGkAdgBlACkAKQBcAG4AKQApADsAIgB9AF0ALAAiAHAAcgBvAGoAZQBjAHQATgBhAG0AZQBzACIAOgBbACIATABfAFMAQwBVAFIAVgBFACIAXQAsACIAbABvAGMAYQBsAGUAIgA6AHsAIgBsAGkAcwB0AFMAZQBwAGEAcgBhAHQAbwByACIAOgAiACwAIgAsACIAcgBvAHcAUwBlAHAAYQByAGEAdABvAHIAIgA6ACIAOwAiACwAIgBjAG8AbAB1AG0AbgBTAGUAcABhAHIAYQB0AG8AcgAiADoAIgAsACIALAAiAHQAaABvAHUAcwBhAG4AZABzAFMAZQBwAGEAcgBhAHQAbwByACIAOgAiACwAIgAsACIAdABoAG8AdQBzAGEAbgBkAHMAUABvAHMAaQB0AGkAbwBuAHMAIgA6AFsAMwBdACwAIgBkAGUAYwBpAG0AYQBsAFMAZQBwAGEAcgBhAHQAbwByACIAOgAiAC4AIgAsACIAZABhAHQAZQBPAHIAZABlAHIAIgA6ACIATQBEAFkAIgAsACIAYwB1AHIAcgBlAG4AYwB5AFMAeQBtAGIAbwBsACIAOgAiACQAIgAsACIAaQBzAEMAdQByAHIAZQBuAGMAeQBTAHkAbQBiAG8AbABMAGUAYQBkACIAOgB0AHIAdQBlACwAIgBpAHMAQwB1AHIAcgBlAG4AYwB5AFMAZQBwAEIAeQBTAHAAYQBjAGUAIgA6AGYAYQBsAHMAZQAsACIAcgBvAHcATABlAHQAdABlAHIAIgA6ACIAUgAiACwAIgBjAG8AbAB1AG0AbgBMAGUAdAB0AGUAcgAiADoAIgBDACIALAAiAHIAYwBMAGUAZgB0AEIAcgBhAGMAawBlAHQAIgA6ACIAWwAiACwAIgByAGMAUgBpAGcAaAB0AEIAcgBhAGMAawBlAHQAIgA6ACIAXQAiACwAIgBzAHQAYQB0AGUAbQBlAG4AdABTAGUAcABhAHIAYQB0AG8AcgAiADoAIgA7ACIALAAiAGwAbwBjAGEAbABlAE4AYQBtAGUAIgA6ACIAZQBuAC0AdQBzACIAfQB9AA==</AFEJSONBlob>
</file>

<file path=customXml/itemProps1.xml><?xml version="1.0" encoding="utf-8"?>
<ds:datastoreItem xmlns:ds="http://schemas.openxmlformats.org/officeDocument/2006/customXml" ds:itemID="{214B541F-8588-4834-82FB-FF65CCD4036E}">
  <ds:schemaRefs>
    <ds:schemaRef ds:uri="http://schemas.advancedformulaenvironment.officeapps.live.com/afejsonblob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SCurve</vt:lpstr>
      <vt:lpstr>©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S-Curve Template</dc:title>
  <dc:creator/>
  <dc:description>(c) 2024 Vertex42 LLC. All Rights Reserved.</dc:description>
  <cp:lastModifiedBy/>
  <dcterms:created xsi:type="dcterms:W3CDTF">2015-06-05T18:17:20Z</dcterms:created>
  <dcterms:modified xsi:type="dcterms:W3CDTF">2024-04-05T15:55:16Z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2024 Vertex42 LLC</vt:lpwstr>
  </property>
  <property fmtid="{D5CDD505-2E9C-101B-9397-08002B2CF9AE}" pid="3" name="Source">
    <vt:lpwstr>https://www.vertex42.com/lambda/scurve.html</vt:lpwstr>
  </property>
  <property fmtid="{D5CDD505-2E9C-101B-9397-08002B2CF9AE}" pid="4" name="Version">
    <vt:lpwstr>1.0.0</vt:lpwstr>
  </property>
</Properties>
</file>