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filterPrivacy="1" codeName="ThisWorkbook"/>
  <xr:revisionPtr revIDLastSave="0" documentId="13_ncr:1_{C29D9E73-7811-4E90-8E91-2270248A532A}" xr6:coauthVersionLast="47" xr6:coauthVersionMax="47" xr10:uidLastSave="{00000000-0000-0000-0000-000000000000}"/>
  <bookViews>
    <workbookView xWindow="20655" yWindow="330" windowWidth="36870" windowHeight="21435" xr2:uid="{00000000-000D-0000-FFFF-FFFF00000000}"/>
  </bookViews>
  <sheets>
    <sheet name="Skeletons" sheetId="17" r:id="rId1"/>
    <sheet name="OA Robot" sheetId="18" r:id="rId2"/>
  </sheets>
  <definedNames>
    <definedName name="skSWITCH" comment="skSWITCH - Convert an array of values into a SWITCH() statement skeleton.">_xlfn.LAMBDA(_xlpm.values,_xlop.var_name,_xlop.default_expr,_xlop.no_sort, _xlfn.LET(_xlpm.doc, "https://www.vertex42.com/lambda/scaffolding.html", _xlpm.version, "1.0.0 - 12/15/2025", _xlpm.var_name, IF(_xlfn.ISOMITTED(_xlpm.var_name), "swvar", _xlpm.var_name), _xlpm.default_expr, IF(_xlfn.ISOMITTED(_xlpm.default_expr), "UNHANDLED", _xlpm.default_expr), _xlpm.arr, IF(_xlpm.no_sort, _xlfn.UNIQUE(_xlfn.TOCOL(_xlpm.values, 1)), _xlfn._xlws.SORT(_xlfn.UNIQUE(_xlfn.TOCOL(_xlpm.values, 1)))), _xlpm.cases, "    " &amp; IF(ISTEXT(_xlpm.arr), """" &amp; _xlpm.arr &amp; """", _xlpm.arr) &amp; "," &amp; REPT(_xlfn.SEQUENCE(ROWS(_xlpm.arr)), 3) &amp; ",", _xlpm.body, _xlfn.TEXTJOIN(CHAR(10), , _xlpm.cases), _xlpm.default_line, CHAR(10) &amp; "    " &amp; IF(ISTEXT(_xlpm.default_expr), """" &amp; _xlpm.default_expr &amp; """", _xlpm.default_expr), _xlpm.result, "=" &amp; "LET(" &amp; _xlpm.var_name &amp; ",100,input2,200,input3,300," &amp; CHAR(10) &amp; "  sw,IFERROR(SWITCH(" &amp; _xlpm.var_name &amp; "," &amp; CHAR(10) &amp; _xlpm.body &amp; CHAR(10) &amp; "    " &amp; CHAR(34) &amp; CHAR(34) &amp; "," &amp; CHAR(34) &amp; "BLANK" &amp; CHAR(34) &amp; "," &amp; _xlpm.default_line &amp; CHAR(10) &amp; "  )," &amp; CHAR(34) &amp; "SWERROR" &amp; CHAR(34) &amp; ")," &amp; CHAR(10) &amp; "  res,sw," &amp; CHAR(10) &amp; "  debug,HSTACK(" &amp; _xlpm.var_name &amp; ",sw)," &amp; CHAR(10) &amp; "  res" &amp; CHAR(10) &amp; ")", _xlpm.result))</definedName>
    <definedName name="valuevx">42.314159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5" i="17" l="1" a="1"/>
  <c r="C185" i="17" s="1"/>
  <c r="E58" i="17"/>
  <c r="C64" i="17" s="1" a="1"/>
  <c r="C64" i="17" s="1"/>
  <c r="C137" i="17" a="1"/>
  <c r="C112" i="17" a="1"/>
  <c r="D102" i="17" a="1"/>
  <c r="D102" i="17" s="1"/>
  <c r="D83" i="17" a="1"/>
  <c r="D83" i="17" s="1"/>
  <c r="C137" i="17" l="1"/>
  <c r="C151" i="17" s="1" a="1"/>
  <c r="C151" i="17" s="1"/>
  <c r="C112" i="17"/>
  <c r="C126" i="17" s="1" a="1"/>
  <c r="C126" i="17" s="1"/>
  <c r="C155" i="17" l="1" a="1"/>
  <c r="C155" i="17" s="1"/>
  <c r="C153" i="17" a="1"/>
  <c r="C153" i="17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<sst xmlns="http://schemas.openxmlformats.org/spreadsheetml/2006/main" count="249" uniqueCount="178">
  <si>
    <t>☆</t>
  </si>
  <si>
    <t>ARTICLE</t>
  </si>
  <si>
    <t>a</t>
  </si>
  <si>
    <t>References and Resources</t>
  </si>
  <si>
    <t>VERSION:</t>
  </si>
  <si>
    <t>Version Notes</t>
  </si>
  <si>
    <t xml:space="preserve">© 2025 Vertex42 LLC </t>
  </si>
  <si>
    <t>microsoft.com: REDUCE function</t>
  </si>
  <si>
    <t>v 1.0.0</t>
  </si>
  <si>
    <t>Vertex42 LAMBDA Library</t>
  </si>
  <si>
    <t>Initial Creation</t>
  </si>
  <si>
    <t>Array</t>
  </si>
  <si>
    <t>Text</t>
  </si>
  <si>
    <t>AaBbCcDd</t>
  </si>
  <si>
    <t>Replace</t>
  </si>
  <si>
    <t>With</t>
  </si>
  <si>
    <t>A</t>
  </si>
  <si>
    <t>B</t>
  </si>
  <si>
    <t>Result</t>
  </si>
  <si>
    <t>Result:</t>
  </si>
  <si>
    <t>For the given text, sequentially substitute the Replace values with the corresponding With values. Use REDUCE instead of nested SUBSTITUTE.</t>
  </si>
  <si>
    <t>REDUCE</t>
  </si>
  <si>
    <t>REDUCE(init, SEQUENCE(1), LAMBDA(acc,x,     new_acc      ))</t>
  </si>
  <si>
    <r>
      <t xml:space="preserve">• Remember that "acc" is the </t>
    </r>
    <r>
      <rPr>
        <i/>
        <sz val="11"/>
        <color theme="1"/>
        <rFont val="Arial"/>
        <family val="2"/>
        <scheme val="minor"/>
      </rPr>
      <t>accumulator</t>
    </r>
    <r>
      <rPr>
        <sz val="11"/>
        <color theme="1"/>
        <rFont val="Arial"/>
        <family val="2"/>
        <scheme val="minor"/>
      </rPr>
      <t>.</t>
    </r>
  </si>
  <si>
    <t>• The x value is the value from the SEQUENCE</t>
  </si>
  <si>
    <t>Syntax:</t>
  </si>
  <si>
    <r>
      <rPr>
        <b/>
        <sz val="11"/>
        <color theme="1"/>
        <rFont val="Arial"/>
        <family val="2"/>
        <scheme val="minor"/>
      </rPr>
      <t>REDUCE</t>
    </r>
    <r>
      <rPr>
        <sz val="11"/>
        <color theme="1"/>
        <rFont val="Arial"/>
        <family val="2"/>
        <scheme val="minor"/>
      </rPr>
      <t>(</t>
    </r>
    <r>
      <rPr>
        <i/>
        <sz val="11"/>
        <color rgb="FF0072AE"/>
        <rFont val="Arial"/>
        <family val="2"/>
        <scheme val="minor"/>
      </rPr>
      <t>init</t>
    </r>
    <r>
      <rPr>
        <sz val="11"/>
        <color theme="1"/>
        <rFont val="Arial"/>
        <family val="2"/>
        <scheme val="minor"/>
      </rPr>
      <t xml:space="preserve">, </t>
    </r>
    <r>
      <rPr>
        <i/>
        <sz val="11"/>
        <color rgb="FF0072AE"/>
        <rFont val="Arial"/>
        <family val="2"/>
        <scheme val="minor"/>
      </rPr>
      <t>x_array</t>
    </r>
    <r>
      <rPr>
        <sz val="11"/>
        <color theme="1"/>
        <rFont val="Arial"/>
        <family val="2"/>
        <scheme val="minor"/>
      </rPr>
      <t xml:space="preserve">, </t>
    </r>
    <r>
      <rPr>
        <sz val="11"/>
        <color theme="7"/>
        <rFont val="Arial"/>
        <family val="2"/>
        <scheme val="minor"/>
      </rPr>
      <t>function</t>
    </r>
    <r>
      <rPr>
        <sz val="11"/>
        <color theme="1"/>
        <rFont val="Arial"/>
        <family val="2"/>
        <scheme val="minor"/>
      </rPr>
      <t>(</t>
    </r>
    <r>
      <rPr>
        <i/>
        <sz val="11"/>
        <color rgb="FF0072AE"/>
        <rFont val="Arial"/>
        <family val="2"/>
        <scheme val="minor"/>
      </rPr>
      <t>acc</t>
    </r>
    <r>
      <rPr>
        <sz val="11"/>
        <color theme="1"/>
        <rFont val="Arial"/>
        <family val="2"/>
        <scheme val="minor"/>
      </rPr>
      <t>,</t>
    </r>
    <r>
      <rPr>
        <i/>
        <sz val="11"/>
        <color rgb="FF0072AE"/>
        <rFont val="Arial"/>
        <family val="2"/>
        <scheme val="minor"/>
      </rPr>
      <t>x</t>
    </r>
    <r>
      <rPr>
        <sz val="11"/>
        <color theme="1"/>
        <rFont val="Arial"/>
        <family val="2"/>
        <scheme val="minor"/>
      </rPr>
      <t>,     new_acc      ))</t>
    </r>
  </si>
  <si>
    <r>
      <t xml:space="preserve">Runs the </t>
    </r>
    <r>
      <rPr>
        <sz val="11"/>
        <color theme="7"/>
        <rFont val="Arial"/>
        <family val="2"/>
        <scheme val="minor"/>
      </rPr>
      <t>function</t>
    </r>
    <r>
      <rPr>
        <sz val="11"/>
        <color theme="1"/>
        <rFont val="Arial"/>
        <family val="2"/>
        <scheme val="minor"/>
      </rPr>
      <t xml:space="preserve"> for each value in </t>
    </r>
    <r>
      <rPr>
        <i/>
        <sz val="11"/>
        <color rgb="FF0072AE"/>
        <rFont val="Arial"/>
        <family val="2"/>
        <scheme val="minor"/>
      </rPr>
      <t>x_array</t>
    </r>
    <r>
      <rPr>
        <sz val="11"/>
        <color theme="1"/>
        <rFont val="Arial"/>
        <family val="2"/>
        <scheme val="minor"/>
      </rPr>
      <t xml:space="preserve">, passing the values of </t>
    </r>
    <r>
      <rPr>
        <i/>
        <sz val="11"/>
        <color rgb="FF0072AE"/>
        <rFont val="Arial"/>
        <family val="2"/>
        <scheme val="minor"/>
      </rPr>
      <t>x_array</t>
    </r>
    <r>
      <rPr>
        <sz val="11"/>
        <color theme="1"/>
        <rFont val="Arial"/>
        <family val="2"/>
        <scheme val="minor"/>
      </rPr>
      <t xml:space="preserve"> one at a time to x.</t>
    </r>
  </si>
  <si>
    <r>
      <t xml:space="preserve">The </t>
    </r>
    <r>
      <rPr>
        <i/>
        <sz val="11"/>
        <color rgb="FF0072AE"/>
        <rFont val="Arial"/>
        <family val="2"/>
        <scheme val="minor"/>
      </rPr>
      <t>init</t>
    </r>
    <r>
      <rPr>
        <sz val="11"/>
        <color theme="1"/>
        <rFont val="Arial"/>
        <family val="2"/>
        <scheme val="minor"/>
      </rPr>
      <t xml:space="preserve"> value is the first or initial value for </t>
    </r>
    <r>
      <rPr>
        <i/>
        <sz val="11"/>
        <color rgb="FF0072AE"/>
        <rFont val="Arial"/>
        <family val="2"/>
        <scheme val="minor"/>
      </rPr>
      <t>acc</t>
    </r>
    <r>
      <rPr>
        <sz val="11"/>
        <color theme="1"/>
        <rFont val="Arial"/>
        <family val="2"/>
        <scheme val="minor"/>
      </rPr>
      <t>.</t>
    </r>
  </si>
  <si>
    <t>LET &gt; REDUCE</t>
  </si>
  <si>
    <t>REDUCE &gt; LET</t>
  </si>
  <si>
    <t>LET &gt; REDUCE &gt; LET</t>
  </si>
  <si>
    <t>LET(input1,11,  input2,22,
  red,REDUCE(init, SEQUENCE(1), LAMBDA(acc,x,
    LET(aa,11,
      bb,22,
      res,5,
      res
    )
  )),
  red
)</t>
  </si>
  <si>
    <t>It may be useful to use one of the following scaffolds or skeletons to start your formula.</t>
  </si>
  <si>
    <t>Hint: Use the LET &gt; REDUCE skeleton</t>
  </si>
  <si>
    <t>Acknowledgement: The idea for this sample problem came from a discussion in Whatsapp</t>
  </si>
  <si>
    <t>Fold the array in Half from Left-to-Right, taking the first half of the columns and reversing them</t>
  </si>
  <si>
    <t>Acknowledgement: This idea for this comes from Bonus #4 in the 2025 MEWC final case "Origami" by Klinsmann Langhanz</t>
  </si>
  <si>
    <t>Remove</t>
  </si>
  <si>
    <t>For the given text, remove all of the instances of the given array of characters.</t>
  </si>
  <si>
    <t>Hint: Use the REDUCE &gt; LET skeleton. Use TAKE(array,,columns) to get the first half of the columns. Use SEQUENCE to create a reversed index of columns. Use CHOOSECOLS to flip the array.</t>
  </si>
  <si>
    <t>Iteration:</t>
  </si>
  <si>
    <t>Answer</t>
  </si>
  <si>
    <t>Acknowledgement: This is from the 2025 MEWC "VSTACK-Man" case by Coby Dombrowsky</t>
  </si>
  <si>
    <t>⏻</t>
  </si>
  <si>
    <t>Move</t>
  </si>
  <si>
    <t>•</t>
  </si>
  <si>
    <t>VSTACK-Man is moving along a maze. After a ⏻ 'power-up' is found, he becomes invisible for that move and the next 4 moves (5 total). Create a TRUE/FALSE array representing which moves VSTACK-Man is invisible.</t>
  </si>
  <si>
    <t>Use MAP</t>
  </si>
  <si>
    <t>Use BYCOL</t>
  </si>
  <si>
    <t>Use SCAN</t>
  </si>
  <si>
    <t>Examples on moves 3, 9, and 14. Note the moving window of size 5. ISNUMBER(XMATCH("⏻",window))</t>
  </si>
  <si>
    <t>Practice Code Skeletons and Scaffolding</t>
  </si>
  <si>
    <t>https://www.vertex42.com/lambda/scaffolding.html</t>
  </si>
  <si>
    <t>Step 1:</t>
  </si>
  <si>
    <t>1) Create Your Own Collection of Robot Commands</t>
  </si>
  <si>
    <t>2) Create a Basic Skeleton - Robot Command</t>
  </si>
  <si>
    <t>Open your "My Robot Commands.xlsm" file and run OA Robot by pressing CTRL+SHIFT+O</t>
  </si>
  <si>
    <t>Step 2:</t>
  </si>
  <si>
    <t>Click on the + and then "Add Command"</t>
  </si>
  <si>
    <t>Step 3:</t>
  </si>
  <si>
    <t>Click on Excel Formula Command</t>
  </si>
  <si>
    <t>Step 4:</t>
  </si>
  <si>
    <t>Edit the Command Properties with This Info</t>
  </si>
  <si>
    <t>Name:</t>
  </si>
  <si>
    <t>Paste LET-REDUCE-LET Skeleton</t>
  </si>
  <si>
    <t>Description:</t>
  </si>
  <si>
    <t>Paste a multi-line LET &gt; REDUCE &gt; LET formula skeleton into the current cell</t>
  </si>
  <si>
    <t>Formula:</t>
  </si>
  <si>
    <t>Launch Codes:</t>
  </si>
  <si>
    <t>User Context Filter:</t>
  </si>
  <si>
    <t>Step 5:</t>
  </si>
  <si>
    <t>Select OK and Test It!</t>
  </si>
  <si>
    <t>About This Worksheet</t>
  </si>
  <si>
    <t>This worksheet is a resource designed to help you create and use code skeletons and scaffolding functions. This worksheet itself is copyrighted, but the lambda functions found within are published under a separate license. See the Vertex42 LAMBDA Library for more details.</t>
  </si>
  <si>
    <t>Skeletons</t>
  </si>
  <si>
    <t>LET(input1,11,  input2,22,
  red,REDUCE(init, SEQUENCE(1), LAMBDA(acc,v,
    LET(aa,11,
      bb,22,
      res,5,
      res
    )
  )),
  red
)</t>
  </si>
  <si>
    <t>REDUCE(init, SEQUENCE(1), LAMBDA(acc,v,
LET(input1, 11, input2, 22, input3, 33,
 aa, 11,
 bb, 22,
 cc, 33,
 res, 1,
 res
)
))</t>
  </si>
  <si>
    <t>LET &gt; SWITCH</t>
  </si>
  <si>
    <t>LET(swvar,100,input2,200,input3,300,
  sw,IFERROR(SWITCH(swvar,
    "A",111,
    "B",222,
    "C",333,
    "D",444,
    "","BLANK",
    "UNHANDLED"
  ),"SWERROR"),
  res,sw,
  debug,HSTACK(swvar,sw),
  res
)</t>
  </si>
  <si>
    <t>Acknowledgement: Many cases involve this type of technique</t>
  </si>
  <si>
    <t>MAKEARRAY</t>
  </si>
  <si>
    <t>What is the sum/average/max/min of the 2x3 block of cells in the following array?</t>
  </si>
  <si>
    <t>3) Create a Scaffold Function with OA Robot</t>
  </si>
  <si>
    <t>This example shows how to create a robot command to assign the currently copied range to the first parameter of a lambda function.</t>
  </si>
  <si>
    <t>Scaffolding means essentially building code from another formula. The code skeleton is the scaffold, and you can use a lambda function to populate parts of the skeleton.</t>
  </si>
  <si>
    <t>Use the same process as steps 1-4 above to create the "Paste Array as SWITCH Skeleton"</t>
  </si>
  <si>
    <t>Paste Array as SWITCH Skeleton</t>
  </si>
  <si>
    <t>Type:</t>
  </si>
  <si>
    <t>=skSWITCH( [[Clipboard]] )</t>
  </si>
  <si>
    <t>skSWITCH Lambda by Vertex42</t>
  </si>
  <si>
    <t>Value:</t>
  </si>
  <si>
    <t>Excel Lambda</t>
  </si>
  <si>
    <t>Paste copied array of values from Clipboard as a SWITCH formula using skSWITCH</t>
  </si>
  <si>
    <t>Launch Code:</t>
  </si>
  <si>
    <t>psw</t>
  </si>
  <si>
    <t>See the Formula Dependencies field in the above screenshot? We need to create that as a Text block in OA Robot</t>
  </si>
  <si>
    <t>In OA Robot, go to +, Add Text, then select Default Text</t>
  </si>
  <si>
    <t>lambda.skSWITCH</t>
  </si>
  <si>
    <t>Edit the Text Properties with the following info</t>
  </si>
  <si>
    <t>Paste the skSWITCH lambda code into this box</t>
  </si>
  <si>
    <t>◄ Notice this is the text object's name that you will select in the next step</t>
  </si>
  <si>
    <t>Select OK, then find your "Paste Array as SWITCH Skeleton" command and edit it.</t>
  </si>
  <si>
    <t>(a) Scroll down to the Formula Dependencies field and  click on […] button.</t>
  </si>
  <si>
    <t>(b) Find the lambda.skSWITCH text object and select it.</t>
  </si>
  <si>
    <t>(c) Press OK to complete, then OK to finish editing the robot command.</t>
  </si>
  <si>
    <t>Test it!</t>
  </si>
  <si>
    <t>◄</t>
  </si>
  <si>
    <t>▼</t>
  </si>
  <si>
    <t>▲</t>
  </si>
  <si>
    <t>►</t>
  </si>
  <si>
    <t>◄ Copy this array, then select this cell:</t>
  </si>
  <si>
    <t>Select the array of values below and press Ctrl+c to copy to Clipboard. The select an empty cell.</t>
  </si>
  <si>
    <t>Press CTRL+SHIFT+O to open OA Robot. Find your new command (press "psw") and Enter to execute.</t>
  </si>
  <si>
    <t>Context Filters:</t>
  </si>
  <si>
    <t>4) OA Robot PRO Feature - Customize Input Parameters</t>
  </si>
  <si>
    <t>Taking this example a step further, we could have OA Robot prompt for second parameter in the skSWITCH function.</t>
  </si>
  <si>
    <t>Edit the Formula in the Robot Command</t>
  </si>
  <si>
    <t>=skSWITCH( [[Clipboard]], "{{switch_var_name}}" )</t>
  </si>
  <si>
    <t>Scroll down to Parameters and click on the […] button</t>
  </si>
  <si>
    <t>Edit the Parameter Properties with the following info</t>
  </si>
  <si>
    <t>skSWITCH Second Parameter</t>
  </si>
  <si>
    <t>Prompt:</t>
  </si>
  <si>
    <t>Enter the name of the switch variable (default sw_var)</t>
  </si>
  <si>
    <t>Default Value:</t>
  </si>
  <si>
    <t>sw_var  (Note: you'll need to scroll down to find this property)</t>
  </si>
  <si>
    <t>switch_var_name  (Note: this is the exact name used in the "{{switch_var_name}}" part of the formula!</t>
  </si>
  <si>
    <t>Test it! This time, you should see the following prompt when running the command.</t>
  </si>
  <si>
    <t>OA Robot provides a great way to store and retrieve your code skeletons. This page provides specific instructions on how to do that. It is assumed that you already have the OA Robot add-in for Excel installed.</t>
  </si>
  <si>
    <t>Tip: Save the file as .xlsm is you also want to use that file to store VBA macros</t>
  </si>
  <si>
    <t>You can start with a blank Excel worksheet and save it as "My Robot Commands.xlsx"</t>
  </si>
  <si>
    <t>ExcelActiveCellIsEmpty   (Not necessary, but User Context Filters can help)</t>
  </si>
  <si>
    <t>OA Robot Commands for Scaffolding</t>
  </si>
  <si>
    <t>Sequential Character Removal using SUBSTITUTE</t>
  </si>
  <si>
    <t>Sequential Character Replacement using SUBSTITUTE</t>
  </si>
  <si>
    <t>Sequential FOLDS</t>
  </si>
  <si>
    <t>VSTACK-Man Power-Up</t>
  </si>
  <si>
    <t>Sliding Window</t>
  </si>
  <si>
    <t>4 x 4 Array</t>
  </si>
  <si>
    <t>↘</t>
  </si>
  <si>
    <t>↙</t>
  </si>
  <si>
    <t>↖</t>
  </si>
  <si>
    <t>↗</t>
  </si>
  <si>
    <t>Quadrants</t>
  </si>
  <si>
    <t>Get This One</t>
  </si>
  <si>
    <t>Use skSWITCH to create a skeleton, then edit the skeleton to solve this</t>
  </si>
  <si>
    <t>Acknowledgement: This example is adapted from the 2025 MEWC final case "Origami" by Klinsmann Langhanz</t>
  </si>
  <si>
    <t>Return the quadrant of the given array specified by the arrow direction</t>
  </si>
  <si>
    <r>
      <t xml:space="preserve">The </t>
    </r>
    <r>
      <rPr>
        <b/>
        <sz val="11"/>
        <color theme="1"/>
        <rFont val="Arial"/>
        <family val="2"/>
        <scheme val="minor"/>
      </rPr>
      <t>skSWITCH</t>
    </r>
    <r>
      <rPr>
        <sz val="11"/>
        <color theme="1"/>
        <rFont val="Arial"/>
        <family val="2"/>
        <scheme val="minor"/>
      </rPr>
      <t xml:space="preserve"> lambda function has already been included in this workbook.</t>
    </r>
  </si>
  <si>
    <t>Note:  MAKEARRAY gives you access to the row and column indices within the LAMBDA.</t>
  </si>
  <si>
    <t>LET(input1,11,input2,22,
  red,REDUCE(init,SEQUENCE(1),LAMBDA(acc,v,
    newacc
  )),
  red
)</t>
  </si>
  <si>
    <t>LET(refarray,{1,2;3,4},input2,22,
  ma,MAKEARRAY(ROWS(refarray),COLUMNS(refarray),LAMBDA(i,j,
    LET(
       val,INDEX(refarray,i,j)+1,
       res,val,
       res
    )
  )),
  final,ma,
  final
)</t>
  </si>
  <si>
    <t>LET &gt; MAKEARRAY &gt; LET</t>
  </si>
  <si>
    <r>
      <t xml:space="preserve">• Using SEQUENCE(1) for the </t>
    </r>
    <r>
      <rPr>
        <i/>
        <sz val="11"/>
        <color theme="1"/>
        <rFont val="Arial"/>
        <family val="2"/>
        <scheme val="minor"/>
      </rPr>
      <t>array</t>
    </r>
    <r>
      <rPr>
        <sz val="11"/>
        <color theme="1"/>
        <rFont val="Arial"/>
        <family val="2"/>
        <scheme val="minor"/>
      </rPr>
      <t xml:space="preserve"> allows you to step through iterations by changing 1 to 2,3,4,  etc.</t>
    </r>
  </si>
  <si>
    <t>Review: Syntax for the REDUCE Function</t>
  </si>
  <si>
    <t>See the OA Robot worksheet for instructions on creating robot commands for skeletons</t>
  </si>
  <si>
    <t>The easiest way to do this is to save a custom Excel file into the Documents\OA Robot folder on your computer.</t>
  </si>
  <si>
    <t>OA Robot will automatically load the commands from this file in the background without you even opening it.</t>
  </si>
  <si>
    <t>Let's say that you want to use a robot command "Paste LET-REDUCE-LET Skeleton" to enter this skeleton as a formula in the active cell.</t>
  </si>
  <si>
    <t>Note: If you have the formula in the active cell, the formula property will populate automatcially when you add the command (easier than copying and pasting it).</t>
  </si>
  <si>
    <t>skRED or LRL</t>
  </si>
  <si>
    <t>Copy and paste the formula into this field  (this will get filled in automatically if the active cell had a formula in it already)</t>
  </si>
  <si>
    <t>Tags:</t>
  </si>
  <si>
    <t>Use a tag such as "Skeleton" to filter all your Skeleton commands at once.</t>
  </si>
  <si>
    <t>Select a blank cell. Press CTRL+SHIFT+O to open OA Robot. Type "skred" or "lrl" to find the command. Press Enter.</t>
  </si>
  <si>
    <t>ClipboardHasExcelData [AND] ExcelSelectionIsSingleCell [AND] ExcelCopiedRangesIsMultipleCells [AND] ExcelActiveCellIsEmpty</t>
  </si>
  <si>
    <r>
      <rPr>
        <b/>
        <sz val="11"/>
        <color theme="1"/>
        <rFont val="Arial"/>
        <family val="2"/>
        <scheme val="minor"/>
      </rPr>
      <t>Note</t>
    </r>
    <r>
      <rPr>
        <sz val="11"/>
        <color theme="1"/>
        <rFont val="Arial"/>
        <family val="2"/>
        <scheme val="minor"/>
      </rPr>
      <t xml:space="preserve">: The </t>
    </r>
    <r>
      <rPr>
        <b/>
        <sz val="11"/>
        <color theme="1"/>
        <rFont val="Arial"/>
        <family val="2"/>
        <scheme val="minor"/>
      </rPr>
      <t>[[Clipboard]]</t>
    </r>
    <r>
      <rPr>
        <sz val="11"/>
        <color theme="1"/>
        <rFont val="Arial"/>
        <family val="2"/>
        <scheme val="minor"/>
      </rPr>
      <t xml:space="preserve"> placeholder is specific syntax OA Robot uses to insert the address of the range you have copied</t>
    </r>
  </si>
  <si>
    <r>
      <rPr>
        <b/>
        <sz val="11"/>
        <color theme="1"/>
        <rFont val="Arial"/>
        <family val="2"/>
        <scheme val="minor"/>
      </rPr>
      <t>Note</t>
    </r>
    <r>
      <rPr>
        <sz val="11"/>
        <color theme="1"/>
        <rFont val="Arial"/>
        <family val="2"/>
        <scheme val="minor"/>
      </rPr>
      <t>: The User Context Filters tell OA Robot when your command should be allowed to be run. They aren't necessary to include, but they can help.</t>
    </r>
  </si>
  <si>
    <t>Command After:</t>
  </si>
  <si>
    <r>
      <t xml:space="preserve">Set the Command After property to run </t>
    </r>
    <r>
      <rPr>
        <b/>
        <sz val="11"/>
        <color theme="1"/>
        <rFont val="Arial"/>
        <family val="2"/>
        <scheme val="minor"/>
      </rPr>
      <t>Evaluate Formulas</t>
    </r>
    <r>
      <rPr>
        <sz val="11"/>
        <color theme="1"/>
        <rFont val="Arial"/>
        <family val="2"/>
        <scheme val="minor"/>
      </rPr>
      <t xml:space="preserve">. This will convert the return value of the lambda into a real formula.  </t>
    </r>
  </si>
  <si>
    <t>Note: Make sure you have Formula Robot already registered</t>
  </si>
  <si>
    <t>You will only need to edit the formula to put in [[Clipboard]] but the formula dependency will be created automatically and attached to the command.</t>
  </si>
  <si>
    <t>Note: Steps 2 &amp; 3 can be done more easily if before Step 1 you first define the Lambda in your command collection in name manager (or using Lambda Robot).</t>
  </si>
  <si>
    <t>Then add the command with your active cell containing the formula that invokes the Lambda.</t>
  </si>
  <si>
    <r>
      <rPr>
        <b/>
        <sz val="11"/>
        <color theme="1"/>
        <rFont val="Arial"/>
        <family val="2"/>
        <scheme val="minor"/>
      </rPr>
      <t>Note</t>
    </r>
    <r>
      <rPr>
        <sz val="11"/>
        <color theme="1"/>
        <rFont val="Arial"/>
        <family val="2"/>
        <scheme val="minor"/>
      </rPr>
      <t>: "</t>
    </r>
    <r>
      <rPr>
        <b/>
        <sz val="11"/>
        <color theme="1"/>
        <rFont val="Arial"/>
        <family val="2"/>
        <scheme val="minor"/>
      </rPr>
      <t>{{ … }}</t>
    </r>
    <r>
      <rPr>
        <sz val="11"/>
        <color theme="1"/>
        <rFont val="Arial"/>
        <family val="2"/>
        <scheme val="minor"/>
      </rPr>
      <t>" is special syntax used by Robot Command to replace this value with a robot parameter, in this case using input generated from a user prompt</t>
    </r>
  </si>
  <si>
    <t>1.0.1</t>
  </si>
  <si>
    <t>v 1.0.1</t>
  </si>
  <si>
    <t>Updated OA Robot instructions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</si>
</sst>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1" x14ac:knownFonts="1">
    <font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u/>
      <sz val="11"/>
      <color theme="10"/>
      <name val="Arial"/>
      <family val="2"/>
      <scheme val="minor"/>
    </font>
    <font>
      <sz val="18"/>
      <color theme="0"/>
      <name val="Arial"/>
      <family val="1"/>
      <scheme val="major"/>
    </font>
    <font>
      <sz val="11"/>
      <color theme="1" tint="0.499984740745262"/>
      <name val="Arial"/>
      <family val="2"/>
      <scheme val="minor"/>
    </font>
    <font>
      <sz val="18"/>
      <color theme="3"/>
      <name val="Arial"/>
      <family val="2"/>
      <scheme val="minor"/>
    </font>
    <font>
      <i/>
      <sz val="11"/>
      <color theme="1"/>
      <name val="Arial"/>
      <family val="2"/>
      <scheme val="minor"/>
    </font>
    <font>
      <sz val="16"/>
      <color theme="3"/>
      <name val="Arial"/>
      <family val="2"/>
      <scheme val="minor"/>
    </font>
    <font>
      <b/>
      <sz val="9"/>
      <color theme="0"/>
      <name val="Arial"/>
      <family val="2"/>
      <scheme val="minor"/>
    </font>
    <font>
      <b/>
      <sz val="18"/>
      <color theme="3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i/>
      <sz val="11"/>
      <color theme="4"/>
      <name val="Arial"/>
      <family val="2"/>
      <scheme val="minor"/>
    </font>
    <font>
      <sz val="12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2"/>
      <color theme="0"/>
      <name val="Arial"/>
      <family val="2"/>
      <scheme val="major"/>
    </font>
    <font>
      <b/>
      <sz val="12"/>
      <color theme="0"/>
      <name val="Arial"/>
      <family val="2"/>
      <scheme val="minor"/>
    </font>
    <font>
      <sz val="12"/>
      <color theme="0"/>
      <name val="Arial"/>
      <family val="2"/>
      <scheme val="minor"/>
    </font>
    <font>
      <sz val="10"/>
      <color theme="0"/>
      <name val="Arial"/>
      <family val="2"/>
      <scheme val="minor"/>
    </font>
    <font>
      <b/>
      <sz val="9"/>
      <color theme="1" tint="0.34998626667073579"/>
      <name val="Arial"/>
      <family val="2"/>
      <scheme val="minor"/>
    </font>
    <font>
      <sz val="11"/>
      <color theme="7"/>
      <name val="Arial"/>
      <family val="2"/>
      <scheme val="minor"/>
    </font>
    <font>
      <i/>
      <sz val="11"/>
      <color rgb="FF0072AE"/>
      <name val="Arial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0">
    <xf numFmtId="0" fontId="0" fillId="0" borderId="0"/>
    <xf numFmtId="0" fontId="5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3" fillId="2" borderId="0">
      <alignment horizontal="left" vertical="center" indent="1"/>
    </xf>
    <xf numFmtId="0" fontId="7" fillId="0" borderId="0" applyNumberFormat="0" applyFill="0" applyAlignment="0" applyProtection="0"/>
    <xf numFmtId="0" fontId="8" fillId="3" borderId="0">
      <alignment horizontal="center" vertical="center" shrinkToFit="1"/>
    </xf>
    <xf numFmtId="44" fontId="13" fillId="0" borderId="0" applyFont="0" applyFill="0" applyBorder="0" applyAlignment="0" applyProtection="0"/>
    <xf numFmtId="0" fontId="13" fillId="4" borderId="0" applyNumberFormat="0" applyBorder="0" applyAlignment="0" applyProtection="0"/>
    <xf numFmtId="0" fontId="15" fillId="7" borderId="0">
      <alignment vertical="center"/>
    </xf>
    <xf numFmtId="0" fontId="18" fillId="8" borderId="0">
      <alignment horizontal="center" vertical="center" shrinkToFit="1"/>
    </xf>
  </cellStyleXfs>
  <cellXfs count="45">
    <xf numFmtId="0" fontId="0" fillId="0" borderId="0" xfId="0"/>
    <xf numFmtId="0" fontId="3" fillId="2" borderId="0" xfId="3" applyAlignment="1">
      <alignment horizontal="left" vertical="center"/>
    </xf>
    <xf numFmtId="0" fontId="0" fillId="0" borderId="0" xfId="0" applyAlignment="1">
      <alignment vertical="center"/>
    </xf>
    <xf numFmtId="0" fontId="5" fillId="0" borderId="1" xfId="1" applyAlignment="1">
      <alignment vertical="center"/>
    </xf>
    <xf numFmtId="0" fontId="9" fillId="0" borderId="1" xfId="1" applyFont="1" applyAlignment="1">
      <alignment vertical="center"/>
    </xf>
    <xf numFmtId="0" fontId="11" fillId="0" borderId="0" xfId="0" applyFont="1" applyAlignment="1">
      <alignment horizontal="left" vertical="center"/>
    </xf>
    <xf numFmtId="0" fontId="1" fillId="5" borderId="0" xfId="7" applyFont="1" applyFill="1" applyBorder="1" applyAlignment="1">
      <alignment horizontal="center" vertical="center"/>
    </xf>
    <xf numFmtId="0" fontId="0" fillId="0" borderId="2" xfId="6" quotePrefix="1" applyNumberFormat="1" applyFont="1" applyFill="1" applyBorder="1" applyAlignment="1">
      <alignment horizontal="center" vertical="center"/>
    </xf>
    <xf numFmtId="0" fontId="2" fillId="0" borderId="0" xfId="2" applyAlignment="1">
      <alignment vertical="center"/>
    </xf>
    <xf numFmtId="0" fontId="4" fillId="0" borderId="0" xfId="0" applyFont="1" applyAlignment="1">
      <alignment horizontal="right" vertical="center"/>
    </xf>
    <xf numFmtId="0" fontId="12" fillId="0" borderId="0" xfId="0" applyFont="1" applyAlignment="1">
      <alignment vertical="center"/>
    </xf>
    <xf numFmtId="0" fontId="14" fillId="2" borderId="0" xfId="3" applyFont="1" applyAlignment="1">
      <alignment horizontal="left" vertical="center"/>
    </xf>
    <xf numFmtId="0" fontId="0" fillId="2" borderId="0" xfId="0" applyFill="1" applyAlignment="1">
      <alignment vertical="center"/>
    </xf>
    <xf numFmtId="0" fontId="15" fillId="2" borderId="0" xfId="8" applyFill="1">
      <alignment vertical="center"/>
    </xf>
    <xf numFmtId="0" fontId="15" fillId="7" borderId="0" xfId="8">
      <alignment vertical="center"/>
    </xf>
    <xf numFmtId="0" fontId="16" fillId="2" borderId="0" xfId="0" applyFont="1" applyFill="1" applyAlignment="1">
      <alignment vertical="center"/>
    </xf>
    <xf numFmtId="0" fontId="17" fillId="6" borderId="0" xfId="7" applyFont="1" applyFill="1" applyBorder="1" applyAlignment="1">
      <alignment horizontal="center" vertical="center"/>
    </xf>
    <xf numFmtId="0" fontId="18" fillId="8" borderId="0" xfId="9">
      <alignment horizontal="center" vertical="center" shrinkToFit="1"/>
    </xf>
    <xf numFmtId="0" fontId="2" fillId="0" borderId="0" xfId="2" applyAlignment="1">
      <alignment horizontal="left" vertical="center" indent="1"/>
    </xf>
    <xf numFmtId="0" fontId="0" fillId="0" borderId="0" xfId="6" quotePrefix="1" applyNumberFormat="1" applyFont="1" applyFill="1" applyBorder="1" applyAlignment="1">
      <alignment horizontal="center" vertical="center"/>
    </xf>
    <xf numFmtId="0" fontId="1" fillId="5" borderId="0" xfId="7" applyFont="1" applyFill="1" applyBorder="1" applyAlignment="1">
      <alignment horizontal="left" vertical="center"/>
    </xf>
    <xf numFmtId="0" fontId="10" fillId="0" borderId="0" xfId="0" applyFont="1" applyAlignment="1">
      <alignment horizontal="left" vertical="top" wrapText="1"/>
    </xf>
    <xf numFmtId="14" fontId="0" fillId="0" borderId="0" xfId="0" applyNumberFormat="1"/>
    <xf numFmtId="0" fontId="1" fillId="2" borderId="0" xfId="0" applyFont="1" applyFill="1" applyAlignment="1">
      <alignment vertical="center"/>
    </xf>
    <xf numFmtId="0" fontId="0" fillId="8" borderId="0" xfId="0" applyFill="1" applyAlignment="1">
      <alignment vertical="center"/>
    </xf>
    <xf numFmtId="0" fontId="0" fillId="8" borderId="0" xfId="0" applyFill="1" applyAlignment="1">
      <alignment horizontal="left" vertical="center"/>
    </xf>
    <xf numFmtId="0" fontId="6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7" fillId="10" borderId="0" xfId="7" applyFont="1" applyFill="1" applyBorder="1" applyAlignment="1">
      <alignment horizontal="center" vertical="center"/>
    </xf>
    <xf numFmtId="0" fontId="0" fillId="9" borderId="2" xfId="6" quotePrefix="1" applyNumberFormat="1" applyFont="1" applyFill="1" applyBorder="1" applyAlignment="1">
      <alignment horizontal="center" vertical="center"/>
    </xf>
    <xf numFmtId="0" fontId="0" fillId="11" borderId="2" xfId="6" quotePrefix="1" applyNumberFormat="1" applyFont="1" applyFill="1" applyBorder="1" applyAlignment="1">
      <alignment horizontal="center" vertical="center"/>
    </xf>
    <xf numFmtId="0" fontId="0" fillId="12" borderId="2" xfId="6" quotePrefix="1" applyNumberFormat="1" applyFont="1" applyFill="1" applyBorder="1" applyAlignment="1">
      <alignment horizontal="center" vertical="center"/>
    </xf>
    <xf numFmtId="0" fontId="0" fillId="13" borderId="2" xfId="6" quotePrefix="1" applyNumberFormat="1" applyFont="1" applyFill="1" applyBorder="1" applyAlignment="1">
      <alignment horizontal="center" vertical="center"/>
    </xf>
    <xf numFmtId="0" fontId="0" fillId="14" borderId="2" xfId="6" quotePrefix="1" applyNumberFormat="1" applyFont="1" applyFill="1" applyBorder="1" applyAlignment="1">
      <alignment horizontal="center" vertical="center"/>
    </xf>
    <xf numFmtId="0" fontId="0" fillId="15" borderId="2" xfId="6" quotePrefix="1" applyNumberFormat="1" applyFont="1" applyFill="1" applyBorder="1" applyAlignment="1">
      <alignment horizontal="center" vertical="center"/>
    </xf>
    <xf numFmtId="0" fontId="6" fillId="0" borderId="0" xfId="0" applyFont="1"/>
    <xf numFmtId="0" fontId="10" fillId="0" borderId="0" xfId="0" applyFont="1"/>
    <xf numFmtId="0" fontId="0" fillId="0" borderId="0" xfId="0" quotePrefix="1"/>
    <xf numFmtId="0" fontId="0" fillId="16" borderId="0" xfId="0" applyFill="1"/>
    <xf numFmtId="0" fontId="2" fillId="0" borderId="0" xfId="2"/>
    <xf numFmtId="0" fontId="0" fillId="8" borderId="0" xfId="0" applyFill="1" applyAlignment="1">
      <alignment horizontal="center" vertical="center"/>
    </xf>
    <xf numFmtId="0" fontId="0" fillId="8" borderId="0" xfId="0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2" borderId="0" xfId="3" applyAlignment="1">
      <alignment horizontal="center" vertical="center"/>
    </xf>
  </cellXfs>
  <cellStyles count="10">
    <cellStyle name="60% - Accent1" xfId="7" builtinId="32"/>
    <cellStyle name="Currency" xfId="6" builtinId="4"/>
    <cellStyle name="Heading 2" xfId="1" builtinId="17" customBuiltin="1"/>
    <cellStyle name="Heading 3" xfId="4" builtinId="18" customBuiltin="1"/>
    <cellStyle name="Hyperlink" xfId="2" builtinId="8"/>
    <cellStyle name="Normal" xfId="0" builtinId="0"/>
    <cellStyle name="v42_caution_note" xfId="5" xr:uid="{00000000-0005-0000-0000-000008000000}"/>
    <cellStyle name="v42_H_Practice" xfId="8" xr:uid="{01BD5377-2920-43F9-BCC3-13234190F66C}"/>
    <cellStyle name="v42_refnote" xfId="9" xr:uid="{FE3106CD-3962-4276-8E6F-56377C035882}"/>
    <cellStyle name="v42_Title" xfId="3" xr:uid="{00000000-0005-0000-0000-00000C000000}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png"/><Relationship Id="rId3" Type="http://schemas.openxmlformats.org/officeDocument/2006/relationships/image" Target="../media/image4.png"/><Relationship Id="rId7" Type="http://schemas.openxmlformats.org/officeDocument/2006/relationships/image" Target="../media/image8.png"/><Relationship Id="rId12" Type="http://schemas.openxmlformats.org/officeDocument/2006/relationships/image" Target="../media/image13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6" Type="http://schemas.openxmlformats.org/officeDocument/2006/relationships/image" Target="../media/image7.png"/><Relationship Id="rId11" Type="http://schemas.openxmlformats.org/officeDocument/2006/relationships/image" Target="../media/image12.png"/><Relationship Id="rId5" Type="http://schemas.openxmlformats.org/officeDocument/2006/relationships/image" Target="../media/image6.png"/><Relationship Id="rId10" Type="http://schemas.openxmlformats.org/officeDocument/2006/relationships/image" Target="../media/image11.png"/><Relationship Id="rId4" Type="http://schemas.openxmlformats.org/officeDocument/2006/relationships/image" Target="../media/image5.png"/><Relationship Id="rId9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352425</xdr:colOff>
      <xdr:row>27</xdr:row>
      <xdr:rowOff>0</xdr:rowOff>
    </xdr:from>
    <xdr:to>
      <xdr:col>8</xdr:col>
      <xdr:colOff>789861</xdr:colOff>
      <xdr:row>45</xdr:row>
      <xdr:rowOff>75783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B66044A-7F89-2EE9-349D-BD735AF2C7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9250" y="7210425"/>
          <a:ext cx="5714286" cy="3333333"/>
        </a:xfrm>
        <a:prstGeom prst="rect">
          <a:avLst/>
        </a:prstGeom>
      </xdr:spPr>
    </xdr:pic>
    <xdr:clientData/>
  </xdr:twoCellAnchor>
  <xdr:twoCellAnchor editAs="oneCell">
    <xdr:from>
      <xdr:col>2</xdr:col>
      <xdr:colOff>352425</xdr:colOff>
      <xdr:row>49</xdr:row>
      <xdr:rowOff>0</xdr:rowOff>
    </xdr:from>
    <xdr:to>
      <xdr:col>8</xdr:col>
      <xdr:colOff>789861</xdr:colOff>
      <xdr:row>67</xdr:row>
      <xdr:rowOff>75783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2686E1F-B8E9-D080-7245-02F68A4E6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19250" y="11201400"/>
          <a:ext cx="5714286" cy="3333333"/>
        </a:xfrm>
        <a:prstGeom prst="rect">
          <a:avLst/>
        </a:prstGeom>
      </xdr:spPr>
    </xdr:pic>
    <xdr:clientData/>
  </xdr:twoCellAnchor>
  <xdr:twoCellAnchor editAs="oneCell">
    <xdr:from>
      <xdr:col>2</xdr:col>
      <xdr:colOff>333375</xdr:colOff>
      <xdr:row>77</xdr:row>
      <xdr:rowOff>0</xdr:rowOff>
    </xdr:from>
    <xdr:to>
      <xdr:col>11</xdr:col>
      <xdr:colOff>218123</xdr:colOff>
      <xdr:row>108</xdr:row>
      <xdr:rowOff>104061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D5A3F6A-0CE2-BBCE-4905-D2066025A3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00200" y="16144875"/>
          <a:ext cx="7619048" cy="5714286"/>
        </a:xfrm>
        <a:prstGeom prst="rect">
          <a:avLst/>
        </a:prstGeom>
      </xdr:spPr>
    </xdr:pic>
    <xdr:clientData/>
  </xdr:twoCellAnchor>
  <xdr:twoCellAnchor editAs="oneCell">
    <xdr:from>
      <xdr:col>2</xdr:col>
      <xdr:colOff>400050</xdr:colOff>
      <xdr:row>129</xdr:row>
      <xdr:rowOff>152400</xdr:rowOff>
    </xdr:from>
    <xdr:to>
      <xdr:col>10</xdr:col>
      <xdr:colOff>18217</xdr:colOff>
      <xdr:row>161</xdr:row>
      <xdr:rowOff>75486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F95D063-049A-78CD-74DE-58BA264107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666875" y="25908000"/>
          <a:ext cx="6666667" cy="5714286"/>
        </a:xfrm>
        <a:prstGeom prst="rect">
          <a:avLst/>
        </a:prstGeom>
      </xdr:spPr>
    </xdr:pic>
    <xdr:clientData/>
  </xdr:twoCellAnchor>
  <xdr:twoCellAnchor editAs="oneCell">
    <xdr:from>
      <xdr:col>2</xdr:col>
      <xdr:colOff>361950</xdr:colOff>
      <xdr:row>173</xdr:row>
      <xdr:rowOff>0</xdr:rowOff>
    </xdr:from>
    <xdr:to>
      <xdr:col>8</xdr:col>
      <xdr:colOff>799386</xdr:colOff>
      <xdr:row>191</xdr:row>
      <xdr:rowOff>75783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AE823EA4-EE05-819F-18D5-C1ED733137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28775" y="31708725"/>
          <a:ext cx="5714286" cy="3333333"/>
        </a:xfrm>
        <a:prstGeom prst="rect">
          <a:avLst/>
        </a:prstGeom>
      </xdr:spPr>
    </xdr:pic>
    <xdr:clientData/>
  </xdr:twoCellAnchor>
  <xdr:twoCellAnchor editAs="oneCell">
    <xdr:from>
      <xdr:col>2</xdr:col>
      <xdr:colOff>304800</xdr:colOff>
      <xdr:row>201</xdr:row>
      <xdr:rowOff>0</xdr:rowOff>
    </xdr:from>
    <xdr:to>
      <xdr:col>9</xdr:col>
      <xdr:colOff>808792</xdr:colOff>
      <xdr:row>227</xdr:row>
      <xdr:rowOff>56555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EAD8F6A5-6C66-ED15-D776-03615BA13E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71625" y="36642675"/>
          <a:ext cx="6666667" cy="4761905"/>
        </a:xfrm>
        <a:prstGeom prst="rect">
          <a:avLst/>
        </a:prstGeom>
      </xdr:spPr>
    </xdr:pic>
    <xdr:clientData/>
  </xdr:twoCellAnchor>
  <xdr:twoCellAnchor editAs="oneCell">
    <xdr:from>
      <xdr:col>2</xdr:col>
      <xdr:colOff>285750</xdr:colOff>
      <xdr:row>254</xdr:row>
      <xdr:rowOff>0</xdr:rowOff>
    </xdr:from>
    <xdr:to>
      <xdr:col>7</xdr:col>
      <xdr:colOff>656630</xdr:colOff>
      <xdr:row>275</xdr:row>
      <xdr:rowOff>9049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40790E2A-63A3-9A52-1824-79363D72E2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552575" y="46062900"/>
          <a:ext cx="4761905" cy="3809524"/>
        </a:xfrm>
        <a:prstGeom prst="rect">
          <a:avLst/>
        </a:prstGeom>
      </xdr:spPr>
    </xdr:pic>
    <xdr:clientData/>
  </xdr:twoCellAnchor>
  <xdr:twoCellAnchor editAs="oneCell">
    <xdr:from>
      <xdr:col>2</xdr:col>
      <xdr:colOff>304800</xdr:colOff>
      <xdr:row>231</xdr:row>
      <xdr:rowOff>152400</xdr:rowOff>
    </xdr:from>
    <xdr:to>
      <xdr:col>9</xdr:col>
      <xdr:colOff>808792</xdr:colOff>
      <xdr:row>251</xdr:row>
      <xdr:rowOff>28138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1EF00DFA-DC4F-2D44-75FB-6EFE25C3AE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571625" y="42052875"/>
          <a:ext cx="6666667" cy="3495238"/>
        </a:xfrm>
        <a:prstGeom prst="rect">
          <a:avLst/>
        </a:prstGeom>
      </xdr:spPr>
    </xdr:pic>
    <xdr:clientData/>
  </xdr:twoCellAnchor>
  <xdr:twoCellAnchor editAs="oneCell">
    <xdr:from>
      <xdr:col>2</xdr:col>
      <xdr:colOff>342900</xdr:colOff>
      <xdr:row>295</xdr:row>
      <xdr:rowOff>76200</xdr:rowOff>
    </xdr:from>
    <xdr:to>
      <xdr:col>9</xdr:col>
      <xdr:colOff>846892</xdr:colOff>
      <xdr:row>313</xdr:row>
      <xdr:rowOff>123412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1CCB303B-A23D-5144-9183-91EF65CEFB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609725" y="54644925"/>
          <a:ext cx="6666667" cy="3304762"/>
        </a:xfrm>
        <a:prstGeom prst="rect">
          <a:avLst/>
        </a:prstGeom>
      </xdr:spPr>
    </xdr:pic>
    <xdr:clientData/>
  </xdr:twoCellAnchor>
  <xdr:twoCellAnchor editAs="oneCell">
    <xdr:from>
      <xdr:col>2</xdr:col>
      <xdr:colOff>323850</xdr:colOff>
      <xdr:row>317</xdr:row>
      <xdr:rowOff>0</xdr:rowOff>
    </xdr:from>
    <xdr:to>
      <xdr:col>9</xdr:col>
      <xdr:colOff>827842</xdr:colOff>
      <xdr:row>335</xdr:row>
      <xdr:rowOff>47212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C1C96FDC-7CEB-BF6D-117D-9FA5167AC3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590675" y="58559700"/>
          <a:ext cx="6666667" cy="3304762"/>
        </a:xfrm>
        <a:prstGeom prst="rect">
          <a:avLst/>
        </a:prstGeom>
      </xdr:spPr>
    </xdr:pic>
    <xdr:clientData/>
  </xdr:twoCellAnchor>
  <xdr:twoCellAnchor editAs="oneCell">
    <xdr:from>
      <xdr:col>2</xdr:col>
      <xdr:colOff>228600</xdr:colOff>
      <xdr:row>344</xdr:row>
      <xdr:rowOff>0</xdr:rowOff>
    </xdr:from>
    <xdr:to>
      <xdr:col>9</xdr:col>
      <xdr:colOff>732592</xdr:colOff>
      <xdr:row>370</xdr:row>
      <xdr:rowOff>56555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1D73465D-EF0E-76AF-F45C-760829853D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495425" y="63493650"/>
          <a:ext cx="6666667" cy="4761905"/>
        </a:xfrm>
        <a:prstGeom prst="rect">
          <a:avLst/>
        </a:prstGeom>
      </xdr:spPr>
    </xdr:pic>
    <xdr:clientData/>
  </xdr:twoCellAnchor>
  <xdr:twoCellAnchor editAs="oneCell">
    <xdr:from>
      <xdr:col>2</xdr:col>
      <xdr:colOff>200025</xdr:colOff>
      <xdr:row>373</xdr:row>
      <xdr:rowOff>142875</xdr:rowOff>
    </xdr:from>
    <xdr:to>
      <xdr:col>8</xdr:col>
      <xdr:colOff>637461</xdr:colOff>
      <xdr:row>385</xdr:row>
      <xdr:rowOff>114032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49BFBD3A-A900-FA32-8A0B-DA1019248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466850" y="68894325"/>
          <a:ext cx="5714286" cy="2142857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Vertex42 - PersonalPlanner">
      <a:dk1>
        <a:sysClr val="windowText" lastClr="000000"/>
      </a:dk1>
      <a:lt1>
        <a:sysClr val="window" lastClr="FFFFFF"/>
      </a:lt1>
      <a:dk2>
        <a:srgbClr val="2A5181"/>
      </a:dk2>
      <a:lt2>
        <a:srgbClr val="EEE9E2"/>
      </a:lt2>
      <a:accent1>
        <a:srgbClr val="4A81C4"/>
      </a:accent1>
      <a:accent2>
        <a:srgbClr val="704AC4"/>
      </a:accent2>
      <a:accent3>
        <a:srgbClr val="9BC44A"/>
      </a:accent3>
      <a:accent4>
        <a:srgbClr val="C44D4A"/>
      </a:accent4>
      <a:accent5>
        <a:srgbClr val="4AAAC4"/>
      </a:accent5>
      <a:accent6>
        <a:srgbClr val="C4814A"/>
      </a:accent6>
      <a:hlink>
        <a:srgbClr val="5286C6"/>
      </a:hlink>
      <a:folHlink>
        <a:srgbClr val="7F7F7F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599" row="6">
    <wetp:webextensionref xmlns:r="http://schemas.openxmlformats.org/officeDocument/2006/relationships" r:id="rId1"/>
  </wetp:taskpane>
  <wetp:taskpane dockstate="right" visibility="0" width="554" row="8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FCC87323-E7AD-4742-8CF2-263D8D9148CF}">
  <we:reference id="wa104380862" version="1.5.0.0" store="en-US" storeType="OMEX"/>
  <we:alternateReferences>
    <we:reference id="WA104380862" version="1.5.0.0" store="" storeType="OMEX"/>
  </we:alternateReferences>
  <we:properties/>
  <we:bindings/>
  <we:snapshot xmlns:r="http://schemas.openxmlformats.org/officeDocument/2006/relationships"/>
</we:webextension>
</file>

<file path=xl/webextensions/webextension2.xml><?xml version="1.0" encoding="utf-8"?>
<we:webextension xmlns:we="http://schemas.microsoft.com/office/webextensions/webextension/2010/11" id="{4D0630AA-52DE-41CA-84FA-C86B08182106}">
  <we:reference id="wa200003696" version="1.3.0.0" store="en-US" storeType="OMEX"/>
  <we:alternateReferences>
    <we:reference id="WA200003696" version="1.3.0.0" store="" storeType="OMEX"/>
  </we:alternateReferences>
  <we:properties>
    <we:property name="projectV0_1-56c6e055-265e-4713-816e-a646dbb708de" value="{&quot;kind&quot;:&quot;AFEJSONBlobNode&quot;,&quot;id&quot;:&quot;{214B541F-8588-4834-82FB-FF65CCD4036E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vertex42.com/lambda/scaffolding.html" TargetMode="External"/><Relationship Id="rId2" Type="http://schemas.openxmlformats.org/officeDocument/2006/relationships/hyperlink" Target="https://www.vertex42.com/lambda/" TargetMode="External"/><Relationship Id="rId1" Type="http://schemas.openxmlformats.org/officeDocument/2006/relationships/hyperlink" Target="https://support.microsoft.com/en-au/office/reduce-function-42e39910-b345-45f3-84b8-0642b568b7cb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vertex42.com/lambda/scaffolding.html" TargetMode="External"/><Relationship Id="rId1" Type="http://schemas.openxmlformats.org/officeDocument/2006/relationships/hyperlink" Target="https://www.vertex42.com/lambda/scaffolding.html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0F561-3012-4562-8B8C-0948D9AB1586}">
  <sheetPr codeName="Sheet1">
    <outlinePr summaryBelow="0"/>
  </sheetPr>
  <dimension ref="A1:R210"/>
  <sheetViews>
    <sheetView showGridLines="0" tabSelected="1" workbookViewId="0"/>
  </sheetViews>
  <sheetFormatPr defaultRowHeight="15" outlineLevelRow="1" x14ac:dyDescent="0.2"/>
  <cols>
    <col min="1" max="1" width="5.5" style="10" customWidth="1"/>
    <col min="2" max="2" width="11.125" style="2" customWidth="1"/>
    <col min="3" max="6" width="11.5" style="2" customWidth="1"/>
    <col min="7" max="15" width="11.625" style="2" customWidth="1"/>
    <col min="16" max="19" width="13.625" style="2" customWidth="1"/>
    <col min="20" max="16384" width="9" style="2"/>
  </cols>
  <sheetData>
    <row r="1" spans="1:11" ht="36.950000000000003" customHeight="1" x14ac:dyDescent="0.2">
      <c r="A1" s="11"/>
      <c r="B1" s="1" t="s">
        <v>52</v>
      </c>
      <c r="C1" s="1"/>
      <c r="D1" s="1"/>
      <c r="E1" s="1"/>
      <c r="F1" s="1"/>
      <c r="G1" s="1"/>
      <c r="H1" s="1"/>
      <c r="I1" s="44" t="e" vm="1">
        <v>#VALUE!</v>
      </c>
      <c r="J1" s="44"/>
    </row>
    <row r="2" spans="1:11" ht="18" customHeight="1" x14ac:dyDescent="0.2">
      <c r="B2" s="8" t="s">
        <v>53</v>
      </c>
      <c r="J2" s="9" t="s">
        <v>6</v>
      </c>
    </row>
    <row r="3" spans="1:11" ht="18" customHeight="1" x14ac:dyDescent="0.2"/>
    <row r="4" spans="1:11" ht="18" customHeight="1" x14ac:dyDescent="0.2">
      <c r="B4" s="5" t="s">
        <v>73</v>
      </c>
    </row>
    <row r="5" spans="1:11" ht="18" customHeight="1" x14ac:dyDescent="0.2">
      <c r="B5" s="43" t="s">
        <v>74</v>
      </c>
      <c r="C5" s="43"/>
      <c r="D5" s="43"/>
      <c r="E5" s="43"/>
      <c r="F5" s="43"/>
      <c r="G5" s="43"/>
      <c r="H5" s="43"/>
      <c r="I5" s="43"/>
      <c r="J5" s="43"/>
    </row>
    <row r="6" spans="1:11" ht="18" customHeight="1" x14ac:dyDescent="0.2">
      <c r="B6" s="43"/>
      <c r="C6" s="43"/>
      <c r="D6" s="43"/>
      <c r="E6" s="43"/>
      <c r="F6" s="43"/>
      <c r="G6" s="43"/>
      <c r="H6" s="43"/>
      <c r="I6" s="43"/>
      <c r="J6" s="43"/>
    </row>
    <row r="7" spans="1:11" ht="18" customHeight="1" x14ac:dyDescent="0.2">
      <c r="B7" s="43"/>
      <c r="C7" s="43"/>
      <c r="D7" s="43"/>
      <c r="E7" s="43"/>
      <c r="F7" s="43"/>
      <c r="G7" s="43"/>
      <c r="H7" s="43"/>
      <c r="I7" s="43"/>
      <c r="J7" s="43"/>
    </row>
    <row r="9" spans="1:11" x14ac:dyDescent="0.2">
      <c r="I9" s="21" t="s">
        <v>4</v>
      </c>
      <c r="J9" s="21" t="s">
        <v>175</v>
      </c>
    </row>
    <row r="11" spans="1:11" x14ac:dyDescent="0.2">
      <c r="B11" s="27" t="s">
        <v>155</v>
      </c>
    </row>
    <row r="13" spans="1:11" customFormat="1" ht="23.25" x14ac:dyDescent="0.2">
      <c r="A13" s="2" t="s">
        <v>0</v>
      </c>
      <c r="B13" s="4" t="s">
        <v>75</v>
      </c>
      <c r="C13" s="3"/>
      <c r="D13" s="3"/>
      <c r="E13" s="3"/>
      <c r="F13" s="3"/>
      <c r="G13" s="3"/>
      <c r="H13" s="3"/>
      <c r="I13" s="3"/>
      <c r="J13" s="3"/>
      <c r="K13" s="2"/>
    </row>
    <row r="15" spans="1:11" x14ac:dyDescent="0.2">
      <c r="B15" s="2" t="s">
        <v>33</v>
      </c>
    </row>
    <row r="17" spans="2:10" x14ac:dyDescent="0.2">
      <c r="B17" s="27" t="s">
        <v>21</v>
      </c>
    </row>
    <row r="18" spans="2:10" x14ac:dyDescent="0.2">
      <c r="C18" s="24" t="s">
        <v>22</v>
      </c>
      <c r="D18" s="24"/>
      <c r="E18" s="24"/>
      <c r="F18" s="24"/>
      <c r="G18" s="24"/>
      <c r="H18" s="24"/>
      <c r="I18" s="24"/>
      <c r="J18" s="24"/>
    </row>
    <row r="20" spans="2:10" x14ac:dyDescent="0.2">
      <c r="B20" s="27" t="s">
        <v>29</v>
      </c>
    </row>
    <row r="21" spans="2:10" ht="92.25" customHeight="1" x14ac:dyDescent="0.2">
      <c r="C21" s="42" t="s">
        <v>150</v>
      </c>
      <c r="D21" s="42"/>
      <c r="E21" s="42"/>
      <c r="F21" s="42"/>
      <c r="G21" s="42"/>
      <c r="H21" s="42"/>
      <c r="I21" s="42"/>
      <c r="J21" s="42"/>
    </row>
    <row r="23" spans="2:10" x14ac:dyDescent="0.2">
      <c r="B23" s="27" t="s">
        <v>30</v>
      </c>
    </row>
    <row r="24" spans="2:10" ht="134.25" customHeight="1" x14ac:dyDescent="0.2">
      <c r="C24" s="42" t="s">
        <v>77</v>
      </c>
      <c r="D24" s="42"/>
      <c r="E24" s="42"/>
      <c r="F24" s="42"/>
      <c r="G24" s="42"/>
      <c r="H24" s="42"/>
      <c r="I24" s="42"/>
      <c r="J24" s="42"/>
    </row>
    <row r="26" spans="2:10" x14ac:dyDescent="0.2">
      <c r="B26" s="27" t="s">
        <v>31</v>
      </c>
    </row>
    <row r="27" spans="2:10" ht="157.5" customHeight="1" x14ac:dyDescent="0.2">
      <c r="C27" s="42" t="s">
        <v>76</v>
      </c>
      <c r="D27" s="42"/>
      <c r="E27" s="42"/>
      <c r="F27" s="42"/>
      <c r="G27" s="42"/>
      <c r="H27" s="42"/>
      <c r="I27" s="42"/>
      <c r="J27" s="42"/>
    </row>
    <row r="29" spans="2:10" x14ac:dyDescent="0.2">
      <c r="B29" s="27" t="s">
        <v>152</v>
      </c>
    </row>
    <row r="30" spans="2:10" ht="166.5" customHeight="1" x14ac:dyDescent="0.2">
      <c r="C30" s="42" t="s">
        <v>151</v>
      </c>
      <c r="D30" s="42"/>
      <c r="E30" s="42"/>
      <c r="F30" s="42"/>
      <c r="G30" s="42"/>
      <c r="H30" s="42"/>
      <c r="I30" s="42"/>
      <c r="J30" s="42"/>
    </row>
    <row r="32" spans="2:10" x14ac:dyDescent="0.2">
      <c r="B32" s="27" t="s">
        <v>78</v>
      </c>
    </row>
    <row r="33" spans="1:11" ht="195.75" customHeight="1" x14ac:dyDescent="0.2">
      <c r="C33" s="42" t="s">
        <v>79</v>
      </c>
      <c r="D33" s="42"/>
      <c r="E33" s="42"/>
      <c r="F33" s="42"/>
      <c r="G33" s="42"/>
      <c r="H33" s="42"/>
      <c r="I33" s="42"/>
      <c r="J33" s="42"/>
    </row>
    <row r="36" spans="1:11" ht="23.25" x14ac:dyDescent="0.2">
      <c r="A36" s="2" t="s">
        <v>0</v>
      </c>
      <c r="B36" s="4" t="s">
        <v>154</v>
      </c>
      <c r="C36" s="4"/>
      <c r="D36" s="4"/>
      <c r="E36" s="4"/>
      <c r="F36" s="4"/>
      <c r="G36" s="4"/>
      <c r="H36" s="4"/>
      <c r="I36" s="4"/>
      <c r="J36" s="4"/>
    </row>
    <row r="38" spans="1:11" x14ac:dyDescent="0.2">
      <c r="B38" s="27" t="s">
        <v>25</v>
      </c>
      <c r="C38" s="24" t="s">
        <v>26</v>
      </c>
      <c r="D38" s="24"/>
      <c r="E38" s="24"/>
      <c r="F38" s="24"/>
      <c r="G38" s="24"/>
      <c r="H38" s="24"/>
      <c r="I38" s="24"/>
      <c r="J38" s="24"/>
    </row>
    <row r="39" spans="1:11" x14ac:dyDescent="0.2">
      <c r="C39" s="2" t="s">
        <v>27</v>
      </c>
    </row>
    <row r="40" spans="1:11" x14ac:dyDescent="0.2">
      <c r="C40" s="2" t="s">
        <v>28</v>
      </c>
    </row>
    <row r="42" spans="1:11" x14ac:dyDescent="0.2">
      <c r="C42" s="2" t="s">
        <v>153</v>
      </c>
    </row>
    <row r="43" spans="1:11" x14ac:dyDescent="0.2">
      <c r="C43" s="2" t="s">
        <v>23</v>
      </c>
    </row>
    <row r="44" spans="1:11" x14ac:dyDescent="0.2">
      <c r="C44" s="2" t="s">
        <v>24</v>
      </c>
    </row>
    <row r="46" spans="1:11" customFormat="1" ht="23.25" x14ac:dyDescent="0.2">
      <c r="A46" s="2" t="s">
        <v>0</v>
      </c>
      <c r="B46" s="4" t="s">
        <v>145</v>
      </c>
      <c r="C46" s="3"/>
      <c r="D46" s="3"/>
      <c r="E46" s="3"/>
      <c r="F46" s="3"/>
      <c r="G46" s="3"/>
      <c r="H46" s="3"/>
      <c r="I46" s="3"/>
      <c r="J46" s="3"/>
      <c r="K46" s="2"/>
    </row>
    <row r="47" spans="1:11" x14ac:dyDescent="0.2">
      <c r="B47" s="26" t="s">
        <v>146</v>
      </c>
    </row>
    <row r="48" spans="1:11" x14ac:dyDescent="0.2">
      <c r="B48" s="2" t="s">
        <v>148</v>
      </c>
    </row>
    <row r="50" spans="2:8" x14ac:dyDescent="0.2">
      <c r="B50" s="2" t="s">
        <v>147</v>
      </c>
    </row>
    <row r="51" spans="2:8" x14ac:dyDescent="0.2">
      <c r="C51" s="20" t="s">
        <v>138</v>
      </c>
      <c r="D51" s="6"/>
      <c r="E51" s="6"/>
      <c r="F51" s="6"/>
    </row>
    <row r="52" spans="2:8" x14ac:dyDescent="0.2">
      <c r="C52" s="7">
        <v>29</v>
      </c>
      <c r="D52" s="7">
        <v>7</v>
      </c>
      <c r="E52" s="7">
        <v>48</v>
      </c>
      <c r="F52" s="7">
        <v>1</v>
      </c>
    </row>
    <row r="53" spans="2:8" x14ac:dyDescent="0.2">
      <c r="C53" s="7">
        <v>19</v>
      </c>
      <c r="D53" s="7">
        <v>31</v>
      </c>
      <c r="E53" s="7">
        <v>17</v>
      </c>
      <c r="F53" s="7">
        <v>11</v>
      </c>
    </row>
    <row r="54" spans="2:8" x14ac:dyDescent="0.2">
      <c r="C54" s="7">
        <v>9</v>
      </c>
      <c r="D54" s="7">
        <v>47</v>
      </c>
      <c r="E54" s="7">
        <v>6</v>
      </c>
      <c r="F54" s="7">
        <v>42</v>
      </c>
    </row>
    <row r="55" spans="2:8" x14ac:dyDescent="0.2">
      <c r="C55" s="7">
        <v>11</v>
      </c>
      <c r="D55" s="7">
        <v>19</v>
      </c>
      <c r="E55" s="7">
        <v>8</v>
      </c>
      <c r="F55" s="7">
        <v>17</v>
      </c>
    </row>
    <row r="57" spans="2:8" x14ac:dyDescent="0.2">
      <c r="C57" s="20" t="s">
        <v>143</v>
      </c>
      <c r="E57" s="20" t="s">
        <v>144</v>
      </c>
      <c r="G57" s="16" t="s">
        <v>19</v>
      </c>
    </row>
    <row r="58" spans="2:8" x14ac:dyDescent="0.2">
      <c r="C58" s="7" t="s">
        <v>139</v>
      </c>
      <c r="E58" s="7" t="str">
        <f>C61</f>
        <v>↗</v>
      </c>
      <c r="G58" s="41"/>
      <c r="H58" s="41"/>
    </row>
    <row r="59" spans="2:8" x14ac:dyDescent="0.2">
      <c r="C59" s="7" t="s">
        <v>140</v>
      </c>
      <c r="G59" s="41"/>
      <c r="H59" s="41"/>
    </row>
    <row r="60" spans="2:8" x14ac:dyDescent="0.2">
      <c r="C60" s="7" t="s">
        <v>141</v>
      </c>
    </row>
    <row r="61" spans="2:8" x14ac:dyDescent="0.2">
      <c r="C61" s="7" t="s">
        <v>142</v>
      </c>
    </row>
    <row r="62" spans="2:8" collapsed="1" x14ac:dyDescent="0.2"/>
    <row r="63" spans="2:8" hidden="1" outlineLevel="1" x14ac:dyDescent="0.2">
      <c r="C63" s="16" t="s">
        <v>19</v>
      </c>
    </row>
    <row r="64" spans="2:8" hidden="1" outlineLevel="1" x14ac:dyDescent="0.2">
      <c r="C64" s="41" cm="1">
        <f t="array" ref="C64:D65">_xlfn.LET(_xlpm.dir,E58,_xlpm.array,$C$52:$F$55,_xlpm.size,ROWS(_xlpm.array),
  _xlpm.sw,IFERROR(_xlfn.SWITCH(_xlpm.dir,
    "↗",_xlfn.TAKE(_xlpm.array,_xlpm.size/2,-_xlpm.size/2),
    "↘",_xlfn.TAKE(_xlpm.array,-_xlpm.size/2,-_xlpm.size/2),
    "↙",_xlfn.TAKE(_xlpm.array,-_xlpm.size/2,_xlpm.size/2),
    "↖",_xlfn.TAKE(_xlpm.array,_xlpm.size/2,_xlpm.size/2),
    "","BLANK",
    "UNHANDLED"
  ),"SWERROR"),
  _xlpm.res,_xlpm.sw,
  _xlpm.debug,_xlfn.HSTACK(_xlpm.dir,_xlpm.sw),
  _xlpm.res
)</f>
        <v>48</v>
      </c>
      <c r="D64" s="41">
        <v>1</v>
      </c>
    </row>
    <row r="65" spans="1:11" hidden="1" outlineLevel="1" x14ac:dyDescent="0.2">
      <c r="C65" s="41">
        <v>17</v>
      </c>
      <c r="D65" s="41">
        <v>11</v>
      </c>
    </row>
    <row r="68" spans="1:11" customFormat="1" ht="23.25" x14ac:dyDescent="0.2">
      <c r="A68" s="2" t="s">
        <v>0</v>
      </c>
      <c r="B68" s="4" t="s">
        <v>133</v>
      </c>
      <c r="C68" s="3"/>
      <c r="D68" s="3"/>
      <c r="E68" s="3"/>
      <c r="F68" s="3"/>
      <c r="G68" s="3"/>
      <c r="H68" s="3"/>
      <c r="I68" s="3"/>
      <c r="J68" s="3"/>
      <c r="K68" s="2"/>
    </row>
    <row r="70" spans="1:11" x14ac:dyDescent="0.2">
      <c r="B70" s="2" t="s">
        <v>39</v>
      </c>
    </row>
    <row r="72" spans="1:11" x14ac:dyDescent="0.2">
      <c r="C72" s="6" t="s">
        <v>12</v>
      </c>
      <c r="D72" s="7" t="s">
        <v>13</v>
      </c>
    </row>
    <row r="74" spans="1:11" x14ac:dyDescent="0.2">
      <c r="C74" s="6" t="s">
        <v>38</v>
      </c>
    </row>
    <row r="75" spans="1:11" x14ac:dyDescent="0.2">
      <c r="C75" s="7" t="s">
        <v>16</v>
      </c>
    </row>
    <row r="76" spans="1:11" x14ac:dyDescent="0.2">
      <c r="C76" s="7" t="s">
        <v>17</v>
      </c>
    </row>
    <row r="77" spans="1:11" x14ac:dyDescent="0.2">
      <c r="C77" s="7"/>
      <c r="F77" s="19"/>
    </row>
    <row r="78" spans="1:11" x14ac:dyDescent="0.2">
      <c r="C78" s="7"/>
      <c r="F78" s="19"/>
    </row>
    <row r="80" spans="1:11" x14ac:dyDescent="0.2">
      <c r="C80" s="16" t="s">
        <v>19</v>
      </c>
      <c r="D80" s="24"/>
    </row>
    <row r="81" spans="1:11" collapsed="1" x14ac:dyDescent="0.2">
      <c r="C81" s="26" t="s">
        <v>34</v>
      </c>
    </row>
    <row r="82" spans="1:11" hidden="1" outlineLevel="1" x14ac:dyDescent="0.2"/>
    <row r="83" spans="1:11" hidden="1" outlineLevel="1" x14ac:dyDescent="0.2">
      <c r="C83" s="16" t="s">
        <v>19</v>
      </c>
      <c r="D83" s="25" t="str" cm="1">
        <f t="array" ref="D83">_xlfn.LET(_xlpm.chars,C75:C78,_xlfn.REDUCE(D72, _xlfn.SEQUENCE(ROWS(_xlpm.chars)), _xlfn.LAMBDA(_xlpm.acc,_xlpm.v,     SUBSTITUTE(_xlpm.acc,INDEX(_xlpm.chars,_xlpm.v),"")      )) )</f>
        <v>abCcDd</v>
      </c>
    </row>
    <row r="86" spans="1:11" customFormat="1" ht="23.25" x14ac:dyDescent="0.2">
      <c r="A86" s="2" t="s">
        <v>0</v>
      </c>
      <c r="B86" s="4" t="s">
        <v>134</v>
      </c>
      <c r="C86" s="3"/>
      <c r="D86" s="3"/>
      <c r="E86" s="3"/>
      <c r="F86" s="3"/>
      <c r="G86" s="3"/>
      <c r="H86" s="3"/>
      <c r="I86" s="3"/>
      <c r="J86" s="3"/>
      <c r="K86" s="2"/>
    </row>
    <row r="87" spans="1:11" x14ac:dyDescent="0.2">
      <c r="B87" s="26" t="s">
        <v>35</v>
      </c>
    </row>
    <row r="89" spans="1:11" x14ac:dyDescent="0.2">
      <c r="B89" s="2" t="s">
        <v>20</v>
      </c>
    </row>
    <row r="91" spans="1:11" x14ac:dyDescent="0.2">
      <c r="C91" s="6" t="s">
        <v>12</v>
      </c>
      <c r="D91" s="7" t="s">
        <v>13</v>
      </c>
    </row>
    <row r="93" spans="1:11" x14ac:dyDescent="0.2">
      <c r="C93" s="6" t="s">
        <v>14</v>
      </c>
      <c r="D93" s="6" t="s">
        <v>15</v>
      </c>
    </row>
    <row r="94" spans="1:11" x14ac:dyDescent="0.2">
      <c r="C94" s="7" t="s">
        <v>16</v>
      </c>
      <c r="D94" s="7">
        <v>1</v>
      </c>
    </row>
    <row r="95" spans="1:11" x14ac:dyDescent="0.2">
      <c r="C95" s="7" t="s">
        <v>17</v>
      </c>
      <c r="D95" s="7">
        <v>2</v>
      </c>
    </row>
    <row r="96" spans="1:11" x14ac:dyDescent="0.2">
      <c r="C96" s="7" t="s">
        <v>2</v>
      </c>
      <c r="D96" s="7">
        <v>3</v>
      </c>
      <c r="F96" s="19"/>
    </row>
    <row r="97" spans="1:18" x14ac:dyDescent="0.2">
      <c r="C97" s="7"/>
      <c r="D97" s="7"/>
      <c r="F97" s="19"/>
    </row>
    <row r="99" spans="1:18" x14ac:dyDescent="0.2">
      <c r="C99" s="16" t="s">
        <v>19</v>
      </c>
      <c r="D99" s="25"/>
    </row>
    <row r="100" spans="1:18" collapsed="1" x14ac:dyDescent="0.2">
      <c r="C100" s="26" t="s">
        <v>34</v>
      </c>
    </row>
    <row r="101" spans="1:18" hidden="1" outlineLevel="1" x14ac:dyDescent="0.2"/>
    <row r="102" spans="1:18" hidden="1" outlineLevel="1" x14ac:dyDescent="0.2">
      <c r="C102" s="16" t="s">
        <v>19</v>
      </c>
      <c r="D102" s="25" t="str" cm="1">
        <f t="array" ref="D102">_xlfn.LET(_xlpm.rep_array,C94:C97,_xlpm.with_array,D94:D97,_xlfn.REDUCE(D91, _xlfn.SEQUENCE(ROWS(_xlpm.rep_array)), _xlfn.LAMBDA(_xlpm.acc,_xlpm.v,     SUBSTITUTE(_xlpm.acc,INDEX(_xlpm.rep_array,_xlpm.v),INDEX(_xlpm.with_array,_xlpm.v))      )) )</f>
        <v>132bCcDd</v>
      </c>
    </row>
    <row r="106" spans="1:18" customFormat="1" ht="23.25" x14ac:dyDescent="0.2">
      <c r="A106" s="2" t="s">
        <v>0</v>
      </c>
      <c r="B106" s="4" t="s">
        <v>135</v>
      </c>
      <c r="C106" s="3"/>
      <c r="D106" s="3"/>
      <c r="E106" s="3"/>
      <c r="F106" s="3"/>
      <c r="G106" s="3"/>
      <c r="H106" s="3"/>
      <c r="I106" s="3"/>
      <c r="J106" s="3"/>
      <c r="K106" s="2"/>
    </row>
    <row r="107" spans="1:18" x14ac:dyDescent="0.2">
      <c r="B107" s="26" t="s">
        <v>37</v>
      </c>
    </row>
    <row r="109" spans="1:18" x14ac:dyDescent="0.2">
      <c r="C109" s="2" t="s">
        <v>36</v>
      </c>
    </row>
    <row r="111" spans="1:18" x14ac:dyDescent="0.2">
      <c r="C111" s="20" t="s">
        <v>11</v>
      </c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</row>
    <row r="112" spans="1:18" x14ac:dyDescent="0.2">
      <c r="C112" s="7" cm="1">
        <f t="array" ref="C112:R115">_xlfn.SEQUENCE(_xlfn.SEQUENCE(4),1,_xlfn.SEQUENCE(1,16))</f>
        <v>1</v>
      </c>
      <c r="D112" s="7">
        <v>2</v>
      </c>
      <c r="E112" s="7">
        <v>3</v>
      </c>
      <c r="F112" s="7">
        <v>4</v>
      </c>
      <c r="G112" s="7">
        <v>5</v>
      </c>
      <c r="H112" s="7">
        <v>6</v>
      </c>
      <c r="I112" s="7">
        <v>7</v>
      </c>
      <c r="J112" s="7">
        <v>8</v>
      </c>
      <c r="K112" s="7">
        <v>9</v>
      </c>
      <c r="L112" s="7">
        <v>10</v>
      </c>
      <c r="M112" s="7">
        <v>11</v>
      </c>
      <c r="N112" s="7">
        <v>12</v>
      </c>
      <c r="O112" s="7">
        <v>13</v>
      </c>
      <c r="P112" s="7">
        <v>14</v>
      </c>
      <c r="Q112" s="7">
        <v>15</v>
      </c>
      <c r="R112" s="7">
        <v>16</v>
      </c>
    </row>
    <row r="113" spans="3:18" x14ac:dyDescent="0.2">
      <c r="C113" s="7">
        <v>1</v>
      </c>
      <c r="D113" s="7">
        <v>2</v>
      </c>
      <c r="E113" s="7">
        <v>3</v>
      </c>
      <c r="F113" s="7">
        <v>4</v>
      </c>
      <c r="G113" s="7">
        <v>5</v>
      </c>
      <c r="H113" s="7">
        <v>6</v>
      </c>
      <c r="I113" s="7">
        <v>7</v>
      </c>
      <c r="J113" s="7">
        <v>8</v>
      </c>
      <c r="K113" s="7">
        <v>9</v>
      </c>
      <c r="L113" s="7">
        <v>10</v>
      </c>
      <c r="M113" s="7">
        <v>11</v>
      </c>
      <c r="N113" s="7">
        <v>12</v>
      </c>
      <c r="O113" s="7">
        <v>13</v>
      </c>
      <c r="P113" s="7">
        <v>14</v>
      </c>
      <c r="Q113" s="7">
        <v>15</v>
      </c>
      <c r="R113" s="7">
        <v>16</v>
      </c>
    </row>
    <row r="114" spans="3:18" x14ac:dyDescent="0.2">
      <c r="C114" s="7">
        <v>1</v>
      </c>
      <c r="D114" s="7">
        <v>2</v>
      </c>
      <c r="E114" s="7">
        <v>3</v>
      </c>
      <c r="F114" s="7">
        <v>4</v>
      </c>
      <c r="G114" s="7">
        <v>5</v>
      </c>
      <c r="H114" s="7">
        <v>6</v>
      </c>
      <c r="I114" s="7">
        <v>7</v>
      </c>
      <c r="J114" s="7">
        <v>8</v>
      </c>
      <c r="K114" s="7">
        <v>9</v>
      </c>
      <c r="L114" s="7">
        <v>10</v>
      </c>
      <c r="M114" s="7">
        <v>11</v>
      </c>
      <c r="N114" s="7">
        <v>12</v>
      </c>
      <c r="O114" s="7">
        <v>13</v>
      </c>
      <c r="P114" s="7">
        <v>14</v>
      </c>
      <c r="Q114" s="7">
        <v>15</v>
      </c>
      <c r="R114" s="7">
        <v>16</v>
      </c>
    </row>
    <row r="115" spans="3:18" x14ac:dyDescent="0.2">
      <c r="C115" s="7">
        <v>1</v>
      </c>
      <c r="D115" s="7">
        <v>2</v>
      </c>
      <c r="E115" s="7">
        <v>3</v>
      </c>
      <c r="F115" s="7">
        <v>4</v>
      </c>
      <c r="G115" s="7">
        <v>5</v>
      </c>
      <c r="H115" s="7">
        <v>6</v>
      </c>
      <c r="I115" s="7">
        <v>7</v>
      </c>
      <c r="J115" s="7">
        <v>8</v>
      </c>
      <c r="K115" s="7">
        <v>9</v>
      </c>
      <c r="L115" s="7">
        <v>10</v>
      </c>
      <c r="M115" s="7">
        <v>11</v>
      </c>
      <c r="N115" s="7">
        <v>12</v>
      </c>
      <c r="O115" s="7">
        <v>13</v>
      </c>
      <c r="P115" s="7">
        <v>14</v>
      </c>
      <c r="Q115" s="7">
        <v>15</v>
      </c>
      <c r="R115" s="7">
        <v>16</v>
      </c>
    </row>
    <row r="116" spans="3:18" x14ac:dyDescent="0.2">
      <c r="C116" s="2" t="s">
        <v>40</v>
      </c>
    </row>
    <row r="118" spans="3:18" x14ac:dyDescent="0.2">
      <c r="C118" s="16" t="s">
        <v>41</v>
      </c>
      <c r="D118" s="7">
        <v>1</v>
      </c>
    </row>
    <row r="119" spans="3:18" x14ac:dyDescent="0.2">
      <c r="C119" s="16" t="s">
        <v>18</v>
      </c>
    </row>
    <row r="120" spans="3:18" x14ac:dyDescent="0.2">
      <c r="C120" s="41"/>
      <c r="D120" s="41"/>
      <c r="E120" s="41"/>
      <c r="F120" s="41"/>
      <c r="G120" s="41"/>
      <c r="H120" s="41"/>
      <c r="I120" s="41"/>
      <c r="J120" s="41"/>
    </row>
    <row r="121" spans="3:18" x14ac:dyDescent="0.2">
      <c r="C121" s="41"/>
      <c r="D121" s="41"/>
      <c r="E121" s="41"/>
      <c r="F121" s="41"/>
      <c r="G121" s="41"/>
      <c r="H121" s="41"/>
      <c r="I121" s="41"/>
      <c r="J121" s="41"/>
    </row>
    <row r="122" spans="3:18" x14ac:dyDescent="0.2">
      <c r="C122" s="41"/>
      <c r="D122" s="41"/>
      <c r="E122" s="41"/>
      <c r="F122" s="41"/>
      <c r="G122" s="41"/>
      <c r="H122" s="41"/>
      <c r="I122" s="41"/>
      <c r="J122" s="41"/>
    </row>
    <row r="123" spans="3:18" collapsed="1" x14ac:dyDescent="0.2">
      <c r="C123" s="41"/>
      <c r="D123" s="41"/>
      <c r="E123" s="41"/>
      <c r="F123" s="41"/>
      <c r="G123" s="41"/>
      <c r="H123" s="41"/>
      <c r="I123" s="41"/>
      <c r="J123" s="41"/>
    </row>
    <row r="124" spans="3:18" hidden="1" outlineLevel="1" x14ac:dyDescent="0.2"/>
    <row r="125" spans="3:18" hidden="1" outlineLevel="1" x14ac:dyDescent="0.2">
      <c r="C125" s="16" t="s">
        <v>18</v>
      </c>
    </row>
    <row r="126" spans="3:18" hidden="1" outlineLevel="1" x14ac:dyDescent="0.2">
      <c r="C126" s="28" cm="1">
        <f t="array" ref="C126:J129">_xlfn.REDUCE(_xlfn.ANCHORARRAY(C112), _xlfn.SEQUENCE(D118), _xlfn.LAMBDA(_xlpm.acc,_xlpm.i,
_xlfn.LET(_xlpm.size, COLUMNS(_xlpm.acc), _xlpm.input2, 22, _xlpm.input3, 33,
 _xlpm.t, _xlfn.TAKE(_xlpm.acc,,_xlpm.size/2),
 _xlpm.s, _xlfn.SEQUENCE(,_xlpm.size/2,_xlpm.size/2,-1),
 _xlpm.c, _xlfn.CHOOSECOLS(_xlpm.t,_xlpm.s),
 _xlpm.res, 1,
 _xlpm.c
)
))</f>
        <v>8</v>
      </c>
      <c r="D126" s="28">
        <v>7</v>
      </c>
      <c r="E126" s="28">
        <v>6</v>
      </c>
      <c r="F126" s="28">
        <v>5</v>
      </c>
      <c r="G126" s="28">
        <v>4</v>
      </c>
      <c r="H126" s="28">
        <v>3</v>
      </c>
      <c r="I126" s="28">
        <v>2</v>
      </c>
      <c r="J126" s="28">
        <v>1</v>
      </c>
    </row>
    <row r="127" spans="3:18" hidden="1" outlineLevel="1" x14ac:dyDescent="0.2">
      <c r="C127" s="28">
        <v>8</v>
      </c>
      <c r="D127" s="28">
        <v>7</v>
      </c>
      <c r="E127" s="28">
        <v>6</v>
      </c>
      <c r="F127" s="28">
        <v>5</v>
      </c>
      <c r="G127" s="28">
        <v>4</v>
      </c>
      <c r="H127" s="28">
        <v>3</v>
      </c>
      <c r="I127" s="28">
        <v>2</v>
      </c>
      <c r="J127" s="28">
        <v>1</v>
      </c>
    </row>
    <row r="128" spans="3:18" hidden="1" outlineLevel="1" x14ac:dyDescent="0.2">
      <c r="C128" s="28">
        <v>8</v>
      </c>
      <c r="D128" s="28">
        <v>7</v>
      </c>
      <c r="E128" s="28">
        <v>6</v>
      </c>
      <c r="F128" s="28">
        <v>5</v>
      </c>
      <c r="G128" s="28">
        <v>4</v>
      </c>
      <c r="H128" s="28">
        <v>3</v>
      </c>
      <c r="I128" s="28">
        <v>2</v>
      </c>
      <c r="J128" s="28">
        <v>1</v>
      </c>
    </row>
    <row r="129" spans="1:18" hidden="1" outlineLevel="1" x14ac:dyDescent="0.2">
      <c r="C129" s="28">
        <v>8</v>
      </c>
      <c r="D129" s="28">
        <v>7</v>
      </c>
      <c r="E129" s="28">
        <v>6</v>
      </c>
      <c r="F129" s="28">
        <v>5</v>
      </c>
      <c r="G129" s="28">
        <v>4</v>
      </c>
      <c r="H129" s="28">
        <v>3</v>
      </c>
      <c r="I129" s="28">
        <v>2</v>
      </c>
      <c r="J129" s="28">
        <v>1</v>
      </c>
    </row>
    <row r="132" spans="1:18" customFormat="1" ht="23.25" x14ac:dyDescent="0.2">
      <c r="A132" s="2" t="s">
        <v>0</v>
      </c>
      <c r="B132" s="4" t="s">
        <v>136</v>
      </c>
      <c r="C132" s="3"/>
      <c r="D132" s="3"/>
      <c r="E132" s="3"/>
      <c r="F132" s="3"/>
      <c r="G132" s="3"/>
      <c r="H132" s="3"/>
      <c r="I132" s="3"/>
      <c r="J132" s="3"/>
      <c r="K132" s="2"/>
    </row>
    <row r="133" spans="1:18" x14ac:dyDescent="0.2">
      <c r="B133" s="26" t="s">
        <v>43</v>
      </c>
    </row>
    <row r="135" spans="1:18" x14ac:dyDescent="0.2">
      <c r="C135" s="2" t="s">
        <v>47</v>
      </c>
    </row>
    <row r="136" spans="1:18" x14ac:dyDescent="0.2">
      <c r="C136" s="6" t="s">
        <v>45</v>
      </c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</row>
    <row r="137" spans="1:18" x14ac:dyDescent="0.2">
      <c r="C137" s="7" cm="1">
        <f t="array" ref="C137:R137">_xlfn.SEQUENCE(,16)</f>
        <v>1</v>
      </c>
      <c r="D137" s="7">
        <v>2</v>
      </c>
      <c r="E137" s="7">
        <v>3</v>
      </c>
      <c r="F137" s="7">
        <v>4</v>
      </c>
      <c r="G137" s="7">
        <v>5</v>
      </c>
      <c r="H137" s="7">
        <v>6</v>
      </c>
      <c r="I137" s="7">
        <v>7</v>
      </c>
      <c r="J137" s="7">
        <v>8</v>
      </c>
      <c r="K137" s="7">
        <v>9</v>
      </c>
      <c r="L137" s="7">
        <v>10</v>
      </c>
      <c r="M137" s="7">
        <v>11</v>
      </c>
      <c r="N137" s="7">
        <v>12</v>
      </c>
      <c r="O137" s="7">
        <v>13</v>
      </c>
      <c r="P137" s="7">
        <v>14</v>
      </c>
      <c r="Q137" s="7">
        <v>15</v>
      </c>
      <c r="R137" s="7">
        <v>16</v>
      </c>
    </row>
    <row r="138" spans="1:18" x14ac:dyDescent="0.2">
      <c r="C138" s="34" t="s">
        <v>46</v>
      </c>
      <c r="D138" s="34" t="s">
        <v>46</v>
      </c>
      <c r="E138" s="35" t="s">
        <v>46</v>
      </c>
      <c r="F138" s="7" t="s">
        <v>44</v>
      </c>
      <c r="G138" s="30" t="s">
        <v>46</v>
      </c>
      <c r="H138" s="30" t="s">
        <v>46</v>
      </c>
      <c r="I138" s="30" t="s">
        <v>46</v>
      </c>
      <c r="J138" s="30"/>
      <c r="K138" s="31" t="s">
        <v>46</v>
      </c>
      <c r="L138" s="32" t="s">
        <v>46</v>
      </c>
      <c r="M138" s="32" t="s">
        <v>44</v>
      </c>
      <c r="N138" s="32" t="s">
        <v>46</v>
      </c>
      <c r="O138" s="32" t="s">
        <v>46</v>
      </c>
      <c r="P138" s="33" t="s">
        <v>46</v>
      </c>
      <c r="Q138" s="7" t="s">
        <v>46</v>
      </c>
      <c r="R138" s="7" t="s">
        <v>46</v>
      </c>
    </row>
    <row r="140" spans="1:18" x14ac:dyDescent="0.2">
      <c r="C140" s="29" t="s">
        <v>42</v>
      </c>
      <c r="D140" s="2" t="s">
        <v>51</v>
      </c>
    </row>
    <row r="141" spans="1:18" x14ac:dyDescent="0.2">
      <c r="C141" s="2" t="b">
        <v>0</v>
      </c>
      <c r="D141" s="2" t="b">
        <v>0</v>
      </c>
      <c r="E141" s="2" t="b">
        <v>0</v>
      </c>
      <c r="F141" s="2" t="b">
        <v>1</v>
      </c>
      <c r="G141" s="2" t="b">
        <v>1</v>
      </c>
      <c r="H141" s="2" t="b">
        <v>1</v>
      </c>
      <c r="I141" s="2" t="b">
        <v>1</v>
      </c>
      <c r="J141" s="2" t="b">
        <v>1</v>
      </c>
      <c r="K141" s="2" t="b">
        <v>0</v>
      </c>
      <c r="L141" s="2" t="b">
        <v>0</v>
      </c>
      <c r="M141" s="2" t="b">
        <v>1</v>
      </c>
      <c r="N141" s="2" t="b">
        <v>1</v>
      </c>
      <c r="O141" s="2" t="b">
        <v>1</v>
      </c>
      <c r="P141" s="2" t="b">
        <v>1</v>
      </c>
      <c r="Q141" s="2" t="b">
        <v>1</v>
      </c>
      <c r="R141" s="2" t="b">
        <v>0</v>
      </c>
    </row>
    <row r="143" spans="1:18" x14ac:dyDescent="0.2">
      <c r="C143" s="16" t="s">
        <v>48</v>
      </c>
      <c r="D143" s="2" t="s">
        <v>44</v>
      </c>
    </row>
    <row r="144" spans="1:18" x14ac:dyDescent="0.2"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</row>
    <row r="145" spans="1:18" x14ac:dyDescent="0.2">
      <c r="C145" s="16" t="s">
        <v>49</v>
      </c>
      <c r="D145" s="2" t="s">
        <v>44</v>
      </c>
    </row>
    <row r="146" spans="1:18" x14ac:dyDescent="0.2"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</row>
    <row r="147" spans="1:18" x14ac:dyDescent="0.2">
      <c r="C147" s="16" t="s">
        <v>50</v>
      </c>
      <c r="D147" s="2" t="s">
        <v>44</v>
      </c>
    </row>
    <row r="148" spans="1:18" collapsed="1" x14ac:dyDescent="0.2"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</row>
    <row r="149" spans="1:18" hidden="1" outlineLevel="1" x14ac:dyDescent="0.2"/>
    <row r="150" spans="1:18" hidden="1" outlineLevel="1" x14ac:dyDescent="0.2">
      <c r="C150" s="16" t="s">
        <v>48</v>
      </c>
      <c r="D150" s="2" t="s">
        <v>44</v>
      </c>
    </row>
    <row r="151" spans="1:18" hidden="1" outlineLevel="1" x14ac:dyDescent="0.2">
      <c r="C151" s="2" t="b" cm="1">
        <f t="array" ref="C151:R151">_xlfn.LET(_xlpm.moves,_xlfn.ANCHORARRAY(C137),_xlpm.values,C138:R138,_xlpm.within,5,_xlpm.checkval,D150,
  _xlpm.red,_xlfn.MAP(_xlpm.moves,_xlfn.LAMBDA(_xlpm.i,
    _xlfn.LET(_xlpm.prev,_xlfn.TAKE(_xlpm.values,,_xlpm.i),
      _xlpm.prev_within,_xlfn.TAKE(_xlpm.prev,,-_xlpm.within),
      _xlpm.found,ISNUMBER(_xlfn.XMATCH(_xlpm.checkval,_xlpm.prev_within)),
      _xlpm.found
    )
  )),
  _xlpm.red
)</f>
        <v>0</v>
      </c>
      <c r="D151" s="2" t="b">
        <v>0</v>
      </c>
      <c r="E151" s="2" t="b">
        <v>0</v>
      </c>
      <c r="F151" s="2" t="b">
        <v>1</v>
      </c>
      <c r="G151" s="2" t="b">
        <v>1</v>
      </c>
      <c r="H151" s="2" t="b">
        <v>1</v>
      </c>
      <c r="I151" s="2" t="b">
        <v>1</v>
      </c>
      <c r="J151" s="2" t="b">
        <v>1</v>
      </c>
      <c r="K151" s="2" t="b">
        <v>0</v>
      </c>
      <c r="L151" s="2" t="b">
        <v>0</v>
      </c>
      <c r="M151" s="2" t="b">
        <v>1</v>
      </c>
      <c r="N151" s="2" t="b">
        <v>1</v>
      </c>
      <c r="O151" s="2" t="b">
        <v>1</v>
      </c>
      <c r="P151" s="2" t="b">
        <v>1</v>
      </c>
      <c r="Q151" s="2" t="b">
        <v>1</v>
      </c>
      <c r="R151" s="2" t="b">
        <v>0</v>
      </c>
    </row>
    <row r="152" spans="1:18" hidden="1" outlineLevel="1" x14ac:dyDescent="0.2">
      <c r="C152" s="16" t="s">
        <v>49</v>
      </c>
      <c r="D152" s="2" t="s">
        <v>44</v>
      </c>
    </row>
    <row r="153" spans="1:18" hidden="1" outlineLevel="1" x14ac:dyDescent="0.2">
      <c r="C153" s="2" t="b" cm="1">
        <f t="array" ref="C153:R153">_xlfn.LET(_xlpm.moves,_xlfn.ANCHORARRAY(C137),_xlpm.values,C138:R138,_xlpm.char,$D$152,
_xlfn.BYCOL(_xlpm.moves,_xlfn.LAMBDA(_xlpm.i,
_xlfn.LET(_xlpm.a,_xlfn.TAKE(_xlpm.values,,_xlpm.i),
_xlpm.p,_xlfn.TAKE(_xlpm.a,,-5),
ISNUMBER(_xlfn.XMATCH(_xlpm.char,_xlpm.p)))
)))</f>
        <v>0</v>
      </c>
      <c r="D153" s="2" t="b">
        <v>0</v>
      </c>
      <c r="E153" s="2" t="b">
        <v>0</v>
      </c>
      <c r="F153" s="2" t="b">
        <v>1</v>
      </c>
      <c r="G153" s="2" t="b">
        <v>1</v>
      </c>
      <c r="H153" s="2" t="b">
        <v>1</v>
      </c>
      <c r="I153" s="2" t="b">
        <v>1</v>
      </c>
      <c r="J153" s="2" t="b">
        <v>1</v>
      </c>
      <c r="K153" s="2" t="b">
        <v>0</v>
      </c>
      <c r="L153" s="2" t="b">
        <v>0</v>
      </c>
      <c r="M153" s="2" t="b">
        <v>1</v>
      </c>
      <c r="N153" s="2" t="b">
        <v>1</v>
      </c>
      <c r="O153" s="2" t="b">
        <v>1</v>
      </c>
      <c r="P153" s="2" t="b">
        <v>1</v>
      </c>
      <c r="Q153" s="2" t="b">
        <v>1</v>
      </c>
      <c r="R153" s="2" t="b">
        <v>0</v>
      </c>
    </row>
    <row r="154" spans="1:18" hidden="1" outlineLevel="1" x14ac:dyDescent="0.2">
      <c r="C154" s="16" t="s">
        <v>50</v>
      </c>
      <c r="D154" s="2" t="s">
        <v>44</v>
      </c>
    </row>
    <row r="155" spans="1:18" hidden="1" outlineLevel="1" x14ac:dyDescent="0.2">
      <c r="C155" s="2" t="b" cm="1">
        <f t="array" ref="C155:R155">_xlfn.LET(_xlpm.moves,_xlfn.ANCHORARRAY(C137),_xlpm.values,C138:R138,_xlpm.char,$D$152,
_xlfn.SCAN(_,_xlpm.moves,_xlfn.LAMBDA(_xlpm.acc,_xlpm.i,
  _xlfn.LET(_xlpm.a,_xlfn.TAKE(_xlpm.values,,_xlpm.i),
      _xlpm.p,_xlfn.TAKE(_xlpm.a,,-5),
      ISNUMBER(_xlfn.XMATCH(_xlpm.char,_xlpm.p))
  )
)))</f>
        <v>0</v>
      </c>
      <c r="D155" s="2" t="b">
        <v>0</v>
      </c>
      <c r="E155" s="2" t="b">
        <v>0</v>
      </c>
      <c r="F155" s="2" t="b">
        <v>1</v>
      </c>
      <c r="G155" s="2" t="b">
        <v>1</v>
      </c>
      <c r="H155" s="2" t="b">
        <v>1</v>
      </c>
      <c r="I155" s="2" t="b">
        <v>1</v>
      </c>
      <c r="J155" s="2" t="b">
        <v>1</v>
      </c>
      <c r="K155" s="2" t="b">
        <v>0</v>
      </c>
      <c r="L155" s="2" t="b">
        <v>0</v>
      </c>
      <c r="M155" s="2" t="b">
        <v>1</v>
      </c>
      <c r="N155" s="2" t="b">
        <v>1</v>
      </c>
      <c r="O155" s="2" t="b">
        <v>1</v>
      </c>
      <c r="P155" s="2" t="b">
        <v>1</v>
      </c>
      <c r="Q155" s="2" t="b">
        <v>1</v>
      </c>
      <c r="R155" s="2" t="b">
        <v>0</v>
      </c>
    </row>
    <row r="158" spans="1:18" customFormat="1" ht="23.25" x14ac:dyDescent="0.2">
      <c r="A158" s="2" t="s">
        <v>0</v>
      </c>
      <c r="B158" s="4" t="s">
        <v>137</v>
      </c>
      <c r="C158" s="3"/>
      <c r="D158" s="3"/>
      <c r="E158" s="3"/>
      <c r="F158" s="3"/>
      <c r="G158" s="3"/>
      <c r="H158" s="3"/>
      <c r="I158" s="3"/>
      <c r="J158" s="3"/>
      <c r="K158" s="2"/>
    </row>
    <row r="159" spans="1:18" x14ac:dyDescent="0.2">
      <c r="B159" s="26" t="s">
        <v>80</v>
      </c>
    </row>
    <row r="161" spans="3:12" x14ac:dyDescent="0.2">
      <c r="C161" s="2" t="s">
        <v>82</v>
      </c>
    </row>
    <row r="162" spans="3:12" x14ac:dyDescent="0.2">
      <c r="C162" s="20" t="s">
        <v>11</v>
      </c>
      <c r="D162" s="6"/>
      <c r="E162" s="6"/>
      <c r="F162" s="6"/>
      <c r="G162" s="6"/>
      <c r="H162" s="6"/>
      <c r="I162" s="6"/>
      <c r="J162" s="6"/>
      <c r="K162" s="6"/>
      <c r="L162" s="6"/>
    </row>
    <row r="163" spans="3:12" x14ac:dyDescent="0.2">
      <c r="C163" s="7">
        <v>29</v>
      </c>
      <c r="D163" s="7">
        <v>46</v>
      </c>
      <c r="E163" s="7">
        <v>74</v>
      </c>
      <c r="F163" s="7">
        <v>51</v>
      </c>
      <c r="G163" s="7">
        <v>15</v>
      </c>
      <c r="H163" s="7">
        <v>91</v>
      </c>
      <c r="I163" s="7">
        <v>60</v>
      </c>
      <c r="J163" s="7">
        <v>96</v>
      </c>
      <c r="K163" s="7">
        <v>95</v>
      </c>
      <c r="L163" s="7">
        <v>1</v>
      </c>
    </row>
    <row r="164" spans="3:12" x14ac:dyDescent="0.2">
      <c r="C164" s="7">
        <v>87</v>
      </c>
      <c r="D164" s="7">
        <v>85</v>
      </c>
      <c r="E164" s="7">
        <v>2</v>
      </c>
      <c r="F164" s="7">
        <v>84</v>
      </c>
      <c r="G164" s="7">
        <v>24</v>
      </c>
      <c r="H164" s="7">
        <v>48</v>
      </c>
      <c r="I164" s="7">
        <v>32</v>
      </c>
      <c r="J164" s="7">
        <v>65</v>
      </c>
      <c r="K164" s="7">
        <v>24</v>
      </c>
      <c r="L164" s="7">
        <v>93</v>
      </c>
    </row>
    <row r="165" spans="3:12" x14ac:dyDescent="0.2">
      <c r="C165" s="7">
        <v>12</v>
      </c>
      <c r="D165" s="7">
        <v>9</v>
      </c>
      <c r="E165" s="7">
        <v>82</v>
      </c>
      <c r="F165" s="7">
        <v>64</v>
      </c>
      <c r="G165" s="7">
        <v>49</v>
      </c>
      <c r="H165" s="7">
        <v>32</v>
      </c>
      <c r="I165" s="7">
        <v>44</v>
      </c>
      <c r="J165" s="7">
        <v>68</v>
      </c>
      <c r="K165" s="7">
        <v>95</v>
      </c>
      <c r="L165" s="7">
        <v>76</v>
      </c>
    </row>
    <row r="166" spans="3:12" x14ac:dyDescent="0.2">
      <c r="C166" s="7">
        <v>71</v>
      </c>
      <c r="D166" s="7">
        <v>10</v>
      </c>
      <c r="E166" s="7">
        <v>35</v>
      </c>
      <c r="F166" s="7">
        <v>1</v>
      </c>
      <c r="G166" s="7">
        <v>97</v>
      </c>
      <c r="H166" s="7">
        <v>93</v>
      </c>
      <c r="I166" s="7">
        <v>28</v>
      </c>
      <c r="J166" s="7">
        <v>13</v>
      </c>
      <c r="K166" s="7">
        <v>49</v>
      </c>
      <c r="L166" s="7">
        <v>46</v>
      </c>
    </row>
    <row r="167" spans="3:12" x14ac:dyDescent="0.2">
      <c r="C167" s="7">
        <v>59</v>
      </c>
      <c r="D167" s="7">
        <v>14</v>
      </c>
      <c r="E167" s="7">
        <v>44</v>
      </c>
      <c r="F167" s="7">
        <v>20</v>
      </c>
      <c r="G167" s="7">
        <v>92</v>
      </c>
      <c r="H167" s="7">
        <v>69</v>
      </c>
      <c r="I167" s="7">
        <v>95</v>
      </c>
      <c r="J167" s="7">
        <v>23</v>
      </c>
      <c r="K167" s="7">
        <v>78</v>
      </c>
      <c r="L167" s="7">
        <v>48</v>
      </c>
    </row>
    <row r="168" spans="3:12" x14ac:dyDescent="0.2">
      <c r="C168" s="7">
        <v>55</v>
      </c>
      <c r="D168" s="7">
        <v>14</v>
      </c>
      <c r="E168" s="7">
        <v>55</v>
      </c>
      <c r="F168" s="7">
        <v>64</v>
      </c>
      <c r="G168" s="7">
        <v>63</v>
      </c>
      <c r="H168" s="7">
        <v>100</v>
      </c>
      <c r="I168" s="7">
        <v>95</v>
      </c>
      <c r="J168" s="7">
        <v>63</v>
      </c>
      <c r="K168" s="7">
        <v>59</v>
      </c>
      <c r="L168" s="7">
        <v>7</v>
      </c>
    </row>
    <row r="169" spans="3:12" x14ac:dyDescent="0.2">
      <c r="C169" s="7">
        <v>73</v>
      </c>
      <c r="D169" s="7">
        <v>91</v>
      </c>
      <c r="E169" s="7">
        <v>100</v>
      </c>
      <c r="F169" s="7">
        <v>75</v>
      </c>
      <c r="G169" s="7">
        <v>19</v>
      </c>
      <c r="H169" s="7">
        <v>68</v>
      </c>
      <c r="I169" s="7">
        <v>70</v>
      </c>
      <c r="J169" s="7">
        <v>11</v>
      </c>
      <c r="K169" s="7">
        <v>17</v>
      </c>
      <c r="L169" s="7">
        <v>82</v>
      </c>
    </row>
    <row r="170" spans="3:12" x14ac:dyDescent="0.2">
      <c r="C170" s="7">
        <v>89</v>
      </c>
      <c r="D170" s="7">
        <v>95</v>
      </c>
      <c r="E170" s="7">
        <v>5</v>
      </c>
      <c r="F170" s="7">
        <v>56</v>
      </c>
      <c r="G170" s="7">
        <v>93</v>
      </c>
      <c r="H170" s="7">
        <v>97</v>
      </c>
      <c r="I170" s="7">
        <v>78</v>
      </c>
      <c r="J170" s="7">
        <v>72</v>
      </c>
      <c r="K170" s="7">
        <v>38</v>
      </c>
      <c r="L170" s="7">
        <v>16</v>
      </c>
    </row>
    <row r="172" spans="3:12" x14ac:dyDescent="0.2">
      <c r="C172" s="2" t="s">
        <v>149</v>
      </c>
    </row>
    <row r="174" spans="3:12" x14ac:dyDescent="0.2">
      <c r="C174" s="16" t="s">
        <v>81</v>
      </c>
    </row>
    <row r="175" spans="3:12" x14ac:dyDescent="0.2">
      <c r="C175" s="24"/>
      <c r="D175" s="24"/>
      <c r="E175" s="24"/>
      <c r="F175" s="24"/>
      <c r="G175" s="24"/>
      <c r="H175" s="24"/>
      <c r="I175" s="24"/>
      <c r="J175" s="24"/>
      <c r="K175" s="24"/>
      <c r="L175" s="24"/>
    </row>
    <row r="176" spans="3:12" x14ac:dyDescent="0.2">
      <c r="C176" s="24"/>
      <c r="D176" s="24"/>
      <c r="E176" s="24"/>
      <c r="F176" s="24"/>
      <c r="G176" s="24"/>
      <c r="H176" s="24"/>
      <c r="I176" s="24"/>
      <c r="J176" s="24"/>
      <c r="K176" s="24"/>
      <c r="L176" s="24"/>
    </row>
    <row r="177" spans="3:12" x14ac:dyDescent="0.2">
      <c r="C177" s="24"/>
      <c r="D177" s="24"/>
      <c r="E177" s="24"/>
      <c r="F177" s="24"/>
      <c r="G177" s="24"/>
      <c r="H177" s="24"/>
      <c r="I177" s="24"/>
      <c r="J177" s="24"/>
      <c r="K177" s="24"/>
      <c r="L177" s="24"/>
    </row>
    <row r="178" spans="3:12" x14ac:dyDescent="0.2">
      <c r="C178" s="24"/>
      <c r="D178" s="24"/>
      <c r="E178" s="24"/>
      <c r="F178" s="24"/>
      <c r="G178" s="24"/>
      <c r="H178" s="24"/>
      <c r="I178" s="24"/>
      <c r="J178" s="24"/>
      <c r="K178" s="24"/>
      <c r="L178" s="24"/>
    </row>
    <row r="179" spans="3:12" x14ac:dyDescent="0.2">
      <c r="C179" s="24"/>
      <c r="D179" s="24"/>
      <c r="E179" s="24"/>
      <c r="F179" s="24"/>
      <c r="G179" s="24"/>
      <c r="H179" s="24"/>
      <c r="I179" s="24"/>
      <c r="J179" s="24"/>
      <c r="K179" s="24"/>
      <c r="L179" s="24"/>
    </row>
    <row r="180" spans="3:12" x14ac:dyDescent="0.2">
      <c r="C180" s="24"/>
      <c r="D180" s="24"/>
      <c r="E180" s="24"/>
      <c r="F180" s="24"/>
      <c r="G180" s="24"/>
      <c r="H180" s="24"/>
      <c r="I180" s="24"/>
      <c r="J180" s="24"/>
      <c r="K180" s="24"/>
      <c r="L180" s="24"/>
    </row>
    <row r="181" spans="3:12" x14ac:dyDescent="0.2">
      <c r="C181" s="24"/>
      <c r="D181" s="24"/>
      <c r="E181" s="24"/>
      <c r="F181" s="24"/>
      <c r="G181" s="24"/>
      <c r="H181" s="24"/>
      <c r="I181" s="24"/>
      <c r="J181" s="24"/>
      <c r="K181" s="24"/>
      <c r="L181" s="24"/>
    </row>
    <row r="182" spans="3:12" collapsed="1" x14ac:dyDescent="0.2">
      <c r="C182" s="24"/>
      <c r="D182" s="24"/>
      <c r="E182" s="24"/>
      <c r="F182" s="24"/>
      <c r="G182" s="24"/>
      <c r="H182" s="24"/>
      <c r="I182" s="24"/>
      <c r="J182" s="24"/>
      <c r="K182" s="24"/>
      <c r="L182" s="24"/>
    </row>
    <row r="183" spans="3:12" hidden="1" outlineLevel="1" x14ac:dyDescent="0.2"/>
    <row r="184" spans="3:12" hidden="1" outlineLevel="1" x14ac:dyDescent="0.2">
      <c r="C184" s="16" t="s">
        <v>81</v>
      </c>
    </row>
    <row r="185" spans="3:12" hidden="1" outlineLevel="1" x14ac:dyDescent="0.2">
      <c r="C185" s="2" cm="1">
        <f t="array" ref="C185:L192">_xlfn.LET(_xlpm.refarray,C163:L170,_xlpm.height,2,_xlpm.width,3,
  _xlpm.ma,_xlfn.MAKEARRAY(ROWS(_xlpm.refarray),COLUMNS(_xlpm.refarray),_xlfn.LAMBDA(_xlpm.i,_xlpm.j,
    _xlfn.LET(
      _xlpm.newarray,_xlfn.DROP(_xlpm.refarray,IF(_xlpm.i&gt;1,_xlpm.i-1,0),IF(_xlpm.j&gt;1,_xlpm.j-1,0)),
      _xlpm.window,_xlfn.TAKE(_xlpm.newarray,_xlpm.height,_xlpm.width),
      _xlpm.final, SUM(_xlpm.window),
      _xlpm.final
    )
  )),
  _xlpm.ma
)</f>
        <v>323</v>
      </c>
      <c r="D185" s="2">
        <v>342</v>
      </c>
      <c r="E185" s="2">
        <v>250</v>
      </c>
      <c r="F185" s="2">
        <v>313</v>
      </c>
      <c r="G185" s="2">
        <v>270</v>
      </c>
      <c r="H185" s="2">
        <v>392</v>
      </c>
      <c r="I185" s="2">
        <v>372</v>
      </c>
      <c r="J185" s="2">
        <v>374</v>
      </c>
      <c r="K185" s="2">
        <v>213</v>
      </c>
      <c r="L185" s="2">
        <v>94</v>
      </c>
    </row>
    <row r="186" spans="3:12" hidden="1" outlineLevel="1" x14ac:dyDescent="0.2">
      <c r="C186" s="2">
        <v>277</v>
      </c>
      <c r="D186" s="2">
        <v>326</v>
      </c>
      <c r="E186" s="2">
        <v>305</v>
      </c>
      <c r="F186" s="2">
        <v>301</v>
      </c>
      <c r="G186" s="2">
        <v>229</v>
      </c>
      <c r="H186" s="2">
        <v>289</v>
      </c>
      <c r="I186" s="2">
        <v>328</v>
      </c>
      <c r="J186" s="2">
        <v>421</v>
      </c>
      <c r="K186" s="2">
        <v>288</v>
      </c>
      <c r="L186" s="2">
        <v>169</v>
      </c>
    </row>
    <row r="187" spans="3:12" hidden="1" outlineLevel="1" x14ac:dyDescent="0.2">
      <c r="C187" s="2">
        <v>219</v>
      </c>
      <c r="D187" s="2">
        <v>201</v>
      </c>
      <c r="E187" s="2">
        <v>328</v>
      </c>
      <c r="F187" s="2">
        <v>336</v>
      </c>
      <c r="G187" s="2">
        <v>343</v>
      </c>
      <c r="H187" s="2">
        <v>278</v>
      </c>
      <c r="I187" s="2">
        <v>297</v>
      </c>
      <c r="J187" s="2">
        <v>347</v>
      </c>
      <c r="K187" s="2">
        <v>266</v>
      </c>
      <c r="L187" s="2">
        <v>122</v>
      </c>
    </row>
    <row r="188" spans="3:12" hidden="1" outlineLevel="1" x14ac:dyDescent="0.2">
      <c r="C188" s="2">
        <v>233</v>
      </c>
      <c r="D188" s="2">
        <v>124</v>
      </c>
      <c r="E188" s="2">
        <v>289</v>
      </c>
      <c r="F188" s="2">
        <v>372</v>
      </c>
      <c r="G188" s="2">
        <v>474</v>
      </c>
      <c r="H188" s="2">
        <v>321</v>
      </c>
      <c r="I188" s="2">
        <v>286</v>
      </c>
      <c r="J188" s="2">
        <v>257</v>
      </c>
      <c r="K188" s="2">
        <v>221</v>
      </c>
      <c r="L188" s="2">
        <v>94</v>
      </c>
    </row>
    <row r="189" spans="3:12" hidden="1" outlineLevel="1" x14ac:dyDescent="0.2">
      <c r="C189" s="2">
        <v>241</v>
      </c>
      <c r="D189" s="2">
        <v>211</v>
      </c>
      <c r="E189" s="2">
        <v>338</v>
      </c>
      <c r="F189" s="2">
        <v>408</v>
      </c>
      <c r="G189" s="2">
        <v>514</v>
      </c>
      <c r="H189" s="2">
        <v>445</v>
      </c>
      <c r="I189" s="2">
        <v>413</v>
      </c>
      <c r="J189" s="2">
        <v>278</v>
      </c>
      <c r="K189" s="2">
        <v>192</v>
      </c>
      <c r="L189" s="2">
        <v>55</v>
      </c>
    </row>
    <row r="190" spans="3:12" hidden="1" outlineLevel="1" x14ac:dyDescent="0.2">
      <c r="C190" s="2">
        <v>388</v>
      </c>
      <c r="D190" s="2">
        <v>399</v>
      </c>
      <c r="E190" s="2">
        <v>376</v>
      </c>
      <c r="F190" s="2">
        <v>389</v>
      </c>
      <c r="G190" s="2">
        <v>415</v>
      </c>
      <c r="H190" s="2">
        <v>407</v>
      </c>
      <c r="I190" s="2">
        <v>315</v>
      </c>
      <c r="J190" s="2">
        <v>239</v>
      </c>
      <c r="K190" s="2">
        <v>165</v>
      </c>
      <c r="L190" s="2">
        <v>89</v>
      </c>
    </row>
    <row r="191" spans="3:12" hidden="1" outlineLevel="1" x14ac:dyDescent="0.2">
      <c r="C191" s="2">
        <v>453</v>
      </c>
      <c r="D191" s="2">
        <v>422</v>
      </c>
      <c r="E191" s="2">
        <v>348</v>
      </c>
      <c r="F191" s="2">
        <v>408</v>
      </c>
      <c r="G191" s="2">
        <v>425</v>
      </c>
      <c r="H191" s="2">
        <v>396</v>
      </c>
      <c r="I191" s="2">
        <v>286</v>
      </c>
      <c r="J191" s="2">
        <v>236</v>
      </c>
      <c r="K191" s="2">
        <v>153</v>
      </c>
      <c r="L191" s="2">
        <v>98</v>
      </c>
    </row>
    <row r="192" spans="3:12" hidden="1" outlineLevel="1" x14ac:dyDescent="0.2">
      <c r="C192" s="2">
        <v>189</v>
      </c>
      <c r="D192" s="2">
        <v>156</v>
      </c>
      <c r="E192" s="2">
        <v>154</v>
      </c>
      <c r="F192" s="2">
        <v>246</v>
      </c>
      <c r="G192" s="2">
        <v>268</v>
      </c>
      <c r="H192" s="2">
        <v>247</v>
      </c>
      <c r="I192" s="2">
        <v>188</v>
      </c>
      <c r="J192" s="2">
        <v>126</v>
      </c>
      <c r="K192" s="2">
        <v>54</v>
      </c>
      <c r="L192" s="2">
        <v>16</v>
      </c>
    </row>
    <row r="197" spans="1:11" ht="15.75" x14ac:dyDescent="0.2">
      <c r="A197" s="15" t="s">
        <v>0</v>
      </c>
      <c r="B197" s="12"/>
      <c r="C197" s="13" t="s">
        <v>3</v>
      </c>
      <c r="D197" s="14"/>
      <c r="E197" s="14"/>
      <c r="F197" s="14"/>
      <c r="G197" s="14"/>
      <c r="H197" s="14"/>
      <c r="I197" s="14"/>
      <c r="J197" s="14"/>
    </row>
    <row r="199" spans="1:11" x14ac:dyDescent="0.2">
      <c r="B199" s="17" t="s">
        <v>1</v>
      </c>
      <c r="C199" s="18" t="s">
        <v>9</v>
      </c>
    </row>
    <row r="201" spans="1:11" x14ac:dyDescent="0.2">
      <c r="B201" s="17" t="s">
        <v>1</v>
      </c>
      <c r="C201" s="18" t="s">
        <v>7</v>
      </c>
    </row>
    <row r="204" spans="1:11" customFormat="1" ht="18" customHeight="1" x14ac:dyDescent="0.2">
      <c r="A204" s="23" t="s">
        <v>0</v>
      </c>
      <c r="B204" s="13" t="s">
        <v>5</v>
      </c>
      <c r="C204" s="13"/>
      <c r="D204" s="14"/>
      <c r="E204" s="14"/>
      <c r="F204" s="14"/>
      <c r="G204" s="14"/>
      <c r="H204" s="14"/>
      <c r="I204" s="14"/>
      <c r="J204" s="14"/>
      <c r="K204" s="2"/>
    </row>
    <row r="205" spans="1:11" customFormat="1" ht="18" customHeight="1" x14ac:dyDescent="0.2"/>
    <row r="206" spans="1:11" customFormat="1" ht="18" customHeight="1" x14ac:dyDescent="0.2">
      <c r="B206" t="s">
        <v>176</v>
      </c>
      <c r="C206" s="22">
        <v>46017</v>
      </c>
      <c r="D206" t="s">
        <v>177</v>
      </c>
    </row>
    <row r="207" spans="1:11" customFormat="1" ht="18" customHeight="1" x14ac:dyDescent="0.2">
      <c r="B207" t="s">
        <v>8</v>
      </c>
      <c r="C207" s="22">
        <v>46008</v>
      </c>
      <c r="D207" t="s">
        <v>10</v>
      </c>
    </row>
    <row r="208" spans="1:11" customFormat="1" ht="14.25" x14ac:dyDescent="0.2">
      <c r="C208" s="22"/>
    </row>
    <row r="209" customFormat="1" ht="14.25" x14ac:dyDescent="0.2"/>
    <row r="210" customFormat="1" ht="14.25" x14ac:dyDescent="0.2"/>
  </sheetData>
  <mergeCells count="7">
    <mergeCell ref="C33:J33"/>
    <mergeCell ref="B5:J7"/>
    <mergeCell ref="I1:J1"/>
    <mergeCell ref="C21:J21"/>
    <mergeCell ref="C24:J24"/>
    <mergeCell ref="C27:J27"/>
    <mergeCell ref="C30:J30"/>
  </mergeCells>
  <hyperlinks>
    <hyperlink ref="C201" r:id="rId1" xr:uid="{47DD77D9-0662-4EB1-9624-E54C916D175D}"/>
    <hyperlink ref="C199" r:id="rId2" xr:uid="{47317FB8-BD6F-41AD-A5FB-161329EE25A6}"/>
    <hyperlink ref="B2" r:id="rId3" xr:uid="{46A30493-2866-4FAA-AD91-2E7BC6883B21}"/>
  </hyperlinks>
  <pageMargins left="0.7" right="0.7" top="0.75" bottom="0.75" header="0.3" footer="0.3"/>
  <pageSetup paperSize="0" orientation="portrait" horizontalDpi="203" verticalDpi="203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FDCF3-18F7-45F5-A224-3C6EAFD9BDEF}">
  <dimension ref="A1:J391"/>
  <sheetViews>
    <sheetView showGridLines="0" workbookViewId="0"/>
  </sheetViews>
  <sheetFormatPr defaultRowHeight="14.25" x14ac:dyDescent="0.2"/>
  <cols>
    <col min="1" max="1" width="5.5" customWidth="1"/>
    <col min="2" max="2" width="11.125" customWidth="1"/>
    <col min="3" max="6" width="11.5" customWidth="1"/>
    <col min="7" max="10" width="11.625" customWidth="1"/>
  </cols>
  <sheetData>
    <row r="1" spans="1:10" s="2" customFormat="1" ht="36.950000000000003" customHeight="1" x14ac:dyDescent="0.2">
      <c r="A1" s="11"/>
      <c r="B1" s="1" t="s">
        <v>132</v>
      </c>
      <c r="C1" s="1"/>
      <c r="D1" s="1"/>
      <c r="E1" s="1"/>
      <c r="F1" s="1"/>
      <c r="G1" s="1"/>
      <c r="H1" s="1"/>
      <c r="I1" s="44" t="e" vm="1">
        <v>#VALUE!</v>
      </c>
      <c r="J1" s="44"/>
    </row>
    <row r="2" spans="1:10" s="2" customFormat="1" ht="18" customHeight="1" x14ac:dyDescent="0.2">
      <c r="A2" s="10"/>
      <c r="B2" s="8" t="s">
        <v>53</v>
      </c>
      <c r="J2" s="9" t="s">
        <v>6</v>
      </c>
    </row>
    <row r="4" spans="1:10" x14ac:dyDescent="0.2">
      <c r="B4" s="43" t="s">
        <v>128</v>
      </c>
      <c r="C4" s="43"/>
      <c r="D4" s="43"/>
      <c r="E4" s="43"/>
      <c r="F4" s="43"/>
      <c r="G4" s="43"/>
      <c r="H4" s="43"/>
      <c r="I4" s="43"/>
      <c r="J4" s="43"/>
    </row>
    <row r="5" spans="1:10" x14ac:dyDescent="0.2">
      <c r="B5" s="43"/>
      <c r="C5" s="43"/>
      <c r="D5" s="43"/>
      <c r="E5" s="43"/>
      <c r="F5" s="43"/>
      <c r="G5" s="43"/>
      <c r="H5" s="43"/>
      <c r="I5" s="43"/>
      <c r="J5" s="43"/>
    </row>
    <row r="6" spans="1:10" x14ac:dyDescent="0.2">
      <c r="B6" s="43"/>
      <c r="C6" s="43"/>
      <c r="D6" s="43"/>
      <c r="E6" s="43"/>
      <c r="F6" s="43"/>
      <c r="G6" s="43"/>
      <c r="H6" s="43"/>
      <c r="I6" s="43"/>
      <c r="J6" s="43"/>
    </row>
    <row r="8" spans="1:10" s="2" customFormat="1" ht="23.25" x14ac:dyDescent="0.2">
      <c r="A8" s="2" t="s">
        <v>0</v>
      </c>
      <c r="B8" s="4" t="s">
        <v>55</v>
      </c>
      <c r="C8" s="4"/>
      <c r="D8" s="4"/>
      <c r="E8" s="4"/>
      <c r="F8" s="4"/>
      <c r="G8" s="4"/>
      <c r="H8" s="4"/>
      <c r="I8" s="4"/>
      <c r="J8" s="4"/>
    </row>
    <row r="10" spans="1:10" x14ac:dyDescent="0.2">
      <c r="B10" s="36" t="s">
        <v>156</v>
      </c>
    </row>
    <row r="11" spans="1:10" x14ac:dyDescent="0.2">
      <c r="B11" s="36" t="s">
        <v>157</v>
      </c>
    </row>
    <row r="12" spans="1:10" x14ac:dyDescent="0.2">
      <c r="B12" s="36" t="s">
        <v>130</v>
      </c>
    </row>
    <row r="13" spans="1:10" x14ac:dyDescent="0.2">
      <c r="B13" s="36" t="s">
        <v>129</v>
      </c>
    </row>
    <row r="16" spans="1:10" s="2" customFormat="1" ht="23.25" x14ac:dyDescent="0.2">
      <c r="A16" s="2" t="s">
        <v>0</v>
      </c>
      <c r="B16" s="4" t="s">
        <v>56</v>
      </c>
      <c r="C16" s="4"/>
      <c r="D16" s="4"/>
      <c r="E16" s="4"/>
      <c r="F16" s="4"/>
      <c r="G16" s="4"/>
      <c r="H16" s="4"/>
      <c r="I16" s="4"/>
      <c r="J16" s="4"/>
    </row>
    <row r="18" spans="2:10" x14ac:dyDescent="0.2">
      <c r="B18" s="36" t="s">
        <v>158</v>
      </c>
    </row>
    <row r="20" spans="2:10" ht="15" x14ac:dyDescent="0.2">
      <c r="B20" s="27" t="s">
        <v>31</v>
      </c>
      <c r="C20" s="2"/>
      <c r="D20" s="2"/>
      <c r="E20" s="2"/>
      <c r="F20" s="2"/>
      <c r="G20" s="2"/>
      <c r="H20" s="2"/>
      <c r="I20" s="2"/>
      <c r="J20" s="2"/>
    </row>
    <row r="21" spans="2:10" ht="165" customHeight="1" x14ac:dyDescent="0.2">
      <c r="B21" s="2"/>
      <c r="C21" s="42" t="s">
        <v>32</v>
      </c>
      <c r="D21" s="42"/>
      <c r="E21" s="42"/>
      <c r="F21" s="42"/>
      <c r="G21" s="42"/>
      <c r="H21" s="42"/>
      <c r="I21" s="42"/>
      <c r="J21" s="42"/>
    </row>
    <row r="23" spans="2:10" ht="15" x14ac:dyDescent="0.25">
      <c r="B23" s="37" t="s">
        <v>54</v>
      </c>
      <c r="C23" s="37" t="s">
        <v>57</v>
      </c>
    </row>
    <row r="25" spans="2:10" ht="15" x14ac:dyDescent="0.25">
      <c r="B25" s="37" t="s">
        <v>58</v>
      </c>
      <c r="C25" s="37" t="s">
        <v>59</v>
      </c>
    </row>
    <row r="26" spans="2:10" ht="15" x14ac:dyDescent="0.25">
      <c r="B26" s="37"/>
      <c r="C26" s="36" t="s">
        <v>159</v>
      </c>
    </row>
    <row r="48" spans="2:3" ht="15" x14ac:dyDescent="0.25">
      <c r="B48" s="37" t="s">
        <v>60</v>
      </c>
      <c r="C48" s="37" t="s">
        <v>61</v>
      </c>
    </row>
    <row r="70" spans="2:5" ht="15" x14ac:dyDescent="0.25">
      <c r="B70" s="37" t="s">
        <v>62</v>
      </c>
      <c r="C70" s="37" t="s">
        <v>63</v>
      </c>
    </row>
    <row r="71" spans="2:5" ht="15" x14ac:dyDescent="0.25">
      <c r="C71" s="37" t="s">
        <v>64</v>
      </c>
      <c r="E71" t="s">
        <v>65</v>
      </c>
    </row>
    <row r="72" spans="2:5" ht="15" x14ac:dyDescent="0.25">
      <c r="C72" s="37" t="s">
        <v>66</v>
      </c>
      <c r="E72" t="s">
        <v>67</v>
      </c>
    </row>
    <row r="73" spans="2:5" ht="15" x14ac:dyDescent="0.25">
      <c r="C73" s="37" t="s">
        <v>69</v>
      </c>
      <c r="E73" t="s">
        <v>160</v>
      </c>
    </row>
    <row r="74" spans="2:5" ht="15" x14ac:dyDescent="0.25">
      <c r="C74" s="37" t="s">
        <v>68</v>
      </c>
      <c r="E74" s="36" t="s">
        <v>161</v>
      </c>
    </row>
    <row r="75" spans="2:5" ht="15" x14ac:dyDescent="0.25">
      <c r="C75" s="37" t="s">
        <v>70</v>
      </c>
      <c r="E75" t="s">
        <v>131</v>
      </c>
    </row>
    <row r="76" spans="2:5" ht="15" x14ac:dyDescent="0.25">
      <c r="C76" s="37" t="s">
        <v>162</v>
      </c>
      <c r="E76" s="36" t="s">
        <v>163</v>
      </c>
    </row>
    <row r="111" spans="2:3" ht="15" x14ac:dyDescent="0.25">
      <c r="B111" s="37" t="s">
        <v>71</v>
      </c>
      <c r="C111" s="37" t="s">
        <v>72</v>
      </c>
    </row>
    <row r="112" spans="2:3" x14ac:dyDescent="0.2">
      <c r="C112" t="s">
        <v>164</v>
      </c>
    </row>
    <row r="115" spans="1:10" s="2" customFormat="1" ht="23.25" x14ac:dyDescent="0.2">
      <c r="A115" s="2" t="s">
        <v>0</v>
      </c>
      <c r="B115" s="4" t="s">
        <v>83</v>
      </c>
      <c r="C115" s="4"/>
      <c r="D115" s="4"/>
      <c r="E115" s="4"/>
      <c r="F115" s="4"/>
      <c r="G115" s="4"/>
      <c r="H115" s="4"/>
      <c r="I115" s="4"/>
      <c r="J115" s="4"/>
    </row>
    <row r="117" spans="1:10" x14ac:dyDescent="0.2">
      <c r="B117" s="36" t="s">
        <v>84</v>
      </c>
    </row>
    <row r="118" spans="1:10" x14ac:dyDescent="0.2">
      <c r="B118" s="36" t="s">
        <v>85</v>
      </c>
    </row>
    <row r="119" spans="1:10" x14ac:dyDescent="0.2">
      <c r="B119" s="36"/>
    </row>
    <row r="120" spans="1:10" ht="15" x14ac:dyDescent="0.25">
      <c r="B120" s="37" t="s">
        <v>54</v>
      </c>
      <c r="C120" s="37" t="s">
        <v>86</v>
      </c>
    </row>
    <row r="121" spans="1:10" ht="15" x14ac:dyDescent="0.25">
      <c r="C121" s="37" t="s">
        <v>64</v>
      </c>
      <c r="E121" t="s">
        <v>87</v>
      </c>
    </row>
    <row r="122" spans="1:10" ht="15" x14ac:dyDescent="0.25">
      <c r="C122" s="37" t="s">
        <v>66</v>
      </c>
      <c r="E122" t="s">
        <v>93</v>
      </c>
    </row>
    <row r="123" spans="1:10" ht="15" x14ac:dyDescent="0.25">
      <c r="C123" s="37" t="s">
        <v>94</v>
      </c>
      <c r="E123" t="s">
        <v>95</v>
      </c>
    </row>
    <row r="124" spans="1:10" ht="15" x14ac:dyDescent="0.25">
      <c r="C124" s="37" t="s">
        <v>68</v>
      </c>
      <c r="E124" s="38" t="s">
        <v>89</v>
      </c>
    </row>
    <row r="125" spans="1:10" ht="15" x14ac:dyDescent="0.25">
      <c r="C125" s="37" t="s">
        <v>114</v>
      </c>
      <c r="E125" s="38" t="s">
        <v>165</v>
      </c>
    </row>
    <row r="127" spans="1:10" ht="15" x14ac:dyDescent="0.25">
      <c r="C127" t="s">
        <v>166</v>
      </c>
    </row>
    <row r="129" spans="3:3" ht="15" x14ac:dyDescent="0.25">
      <c r="C129" t="s">
        <v>167</v>
      </c>
    </row>
    <row r="163" spans="2:5" ht="15" x14ac:dyDescent="0.25">
      <c r="C163" s="37" t="s">
        <v>168</v>
      </c>
      <c r="E163" t="s">
        <v>169</v>
      </c>
    </row>
    <row r="164" spans="2:5" x14ac:dyDescent="0.2">
      <c r="E164" t="s">
        <v>170</v>
      </c>
    </row>
    <row r="166" spans="2:5" x14ac:dyDescent="0.2">
      <c r="B166" t="s">
        <v>96</v>
      </c>
    </row>
    <row r="168" spans="2:5" x14ac:dyDescent="0.2">
      <c r="C168" s="36" t="s">
        <v>172</v>
      </c>
    </row>
    <row r="169" spans="2:5" x14ac:dyDescent="0.2">
      <c r="C169" s="36" t="s">
        <v>173</v>
      </c>
    </row>
    <row r="170" spans="2:5" x14ac:dyDescent="0.2">
      <c r="C170" s="36" t="s">
        <v>171</v>
      </c>
    </row>
    <row r="172" spans="2:5" ht="15" x14ac:dyDescent="0.25">
      <c r="B172" s="37" t="s">
        <v>58</v>
      </c>
      <c r="C172" s="37" t="s">
        <v>97</v>
      </c>
    </row>
    <row r="194" spans="2:7" ht="15" x14ac:dyDescent="0.25">
      <c r="B194" s="37" t="s">
        <v>60</v>
      </c>
      <c r="C194" s="37" t="s">
        <v>99</v>
      </c>
    </row>
    <row r="196" spans="2:7" ht="15" x14ac:dyDescent="0.25">
      <c r="C196" s="37" t="s">
        <v>64</v>
      </c>
      <c r="E196" t="s">
        <v>98</v>
      </c>
      <c r="G196" t="s">
        <v>101</v>
      </c>
    </row>
    <row r="197" spans="2:7" ht="15" x14ac:dyDescent="0.25">
      <c r="C197" s="37" t="s">
        <v>66</v>
      </c>
      <c r="E197" t="s">
        <v>90</v>
      </c>
    </row>
    <row r="198" spans="2:7" ht="15" x14ac:dyDescent="0.25">
      <c r="C198" s="37" t="s">
        <v>91</v>
      </c>
      <c r="E198" s="36" t="s">
        <v>100</v>
      </c>
    </row>
    <row r="199" spans="2:7" ht="15" x14ac:dyDescent="0.25">
      <c r="C199" s="37"/>
      <c r="E199" s="40" t="s">
        <v>53</v>
      </c>
    </row>
    <row r="200" spans="2:7" ht="15" x14ac:dyDescent="0.25">
      <c r="C200" s="37" t="s">
        <v>88</v>
      </c>
      <c r="E200" t="s">
        <v>92</v>
      </c>
    </row>
    <row r="230" spans="2:3" ht="15" x14ac:dyDescent="0.25">
      <c r="B230" s="37" t="s">
        <v>62</v>
      </c>
      <c r="C230" s="37" t="s">
        <v>102</v>
      </c>
    </row>
    <row r="231" spans="2:3" x14ac:dyDescent="0.2">
      <c r="C231" t="s">
        <v>103</v>
      </c>
    </row>
    <row r="253" spans="3:3" x14ac:dyDescent="0.2">
      <c r="C253" t="s">
        <v>104</v>
      </c>
    </row>
    <row r="277" spans="2:7" x14ac:dyDescent="0.2">
      <c r="C277" t="s">
        <v>105</v>
      </c>
    </row>
    <row r="279" spans="2:7" ht="15" x14ac:dyDescent="0.25">
      <c r="B279" s="37" t="s">
        <v>71</v>
      </c>
      <c r="C279" s="37" t="s">
        <v>106</v>
      </c>
    </row>
    <row r="280" spans="2:7" x14ac:dyDescent="0.2">
      <c r="C280" t="s">
        <v>112</v>
      </c>
    </row>
    <row r="281" spans="2:7" x14ac:dyDescent="0.2">
      <c r="C281" t="s">
        <v>113</v>
      </c>
    </row>
    <row r="283" spans="2:7" x14ac:dyDescent="0.2">
      <c r="C283" s="7" t="s">
        <v>107</v>
      </c>
      <c r="D283" t="s">
        <v>111</v>
      </c>
      <c r="G283" s="39"/>
    </row>
    <row r="284" spans="2:7" x14ac:dyDescent="0.2">
      <c r="C284" s="7" t="s">
        <v>108</v>
      </c>
    </row>
    <row r="285" spans="2:7" x14ac:dyDescent="0.2">
      <c r="C285" s="7" t="s">
        <v>109</v>
      </c>
    </row>
    <row r="286" spans="2:7" x14ac:dyDescent="0.2">
      <c r="C286" s="7" t="s">
        <v>110</v>
      </c>
    </row>
    <row r="289" spans="1:10" s="2" customFormat="1" ht="23.25" x14ac:dyDescent="0.2">
      <c r="A289" s="2" t="s">
        <v>0</v>
      </c>
      <c r="B289" s="4" t="s">
        <v>115</v>
      </c>
      <c r="C289" s="4"/>
      <c r="D289" s="4"/>
      <c r="E289" s="4"/>
      <c r="F289" s="4"/>
      <c r="G289" s="4"/>
      <c r="H289" s="4"/>
      <c r="I289" s="4"/>
      <c r="J289" s="4"/>
    </row>
    <row r="291" spans="1:10" x14ac:dyDescent="0.2">
      <c r="B291" s="36" t="s">
        <v>116</v>
      </c>
    </row>
    <row r="292" spans="1:10" x14ac:dyDescent="0.2">
      <c r="B292" s="36"/>
    </row>
    <row r="293" spans="1:10" ht="15" x14ac:dyDescent="0.25">
      <c r="B293" s="37" t="s">
        <v>54</v>
      </c>
      <c r="C293" s="37" t="s">
        <v>117</v>
      </c>
    </row>
    <row r="294" spans="1:10" ht="15" x14ac:dyDescent="0.25">
      <c r="C294" s="37" t="s">
        <v>68</v>
      </c>
      <c r="E294" s="38" t="s">
        <v>118</v>
      </c>
    </row>
    <row r="295" spans="1:10" ht="15" x14ac:dyDescent="0.25">
      <c r="B295" s="36"/>
      <c r="C295" t="s">
        <v>174</v>
      </c>
    </row>
    <row r="296" spans="1:10" x14ac:dyDescent="0.2">
      <c r="B296" s="36"/>
    </row>
    <row r="297" spans="1:10" x14ac:dyDescent="0.2">
      <c r="B297" s="36"/>
    </row>
    <row r="298" spans="1:10" x14ac:dyDescent="0.2">
      <c r="B298" s="36"/>
    </row>
    <row r="299" spans="1:10" x14ac:dyDescent="0.2">
      <c r="B299" s="36"/>
    </row>
    <row r="300" spans="1:10" x14ac:dyDescent="0.2">
      <c r="B300" s="36"/>
    </row>
    <row r="301" spans="1:10" x14ac:dyDescent="0.2">
      <c r="B301" s="36"/>
    </row>
    <row r="302" spans="1:10" x14ac:dyDescent="0.2">
      <c r="B302" s="36"/>
    </row>
    <row r="303" spans="1:10" x14ac:dyDescent="0.2">
      <c r="B303" s="36"/>
    </row>
    <row r="304" spans="1:10" x14ac:dyDescent="0.2">
      <c r="B304" s="36"/>
    </row>
    <row r="305" spans="2:3" x14ac:dyDescent="0.2">
      <c r="B305" s="36"/>
    </row>
    <row r="306" spans="2:3" x14ac:dyDescent="0.2">
      <c r="B306" s="36"/>
    </row>
    <row r="307" spans="2:3" x14ac:dyDescent="0.2">
      <c r="B307" s="36"/>
    </row>
    <row r="308" spans="2:3" x14ac:dyDescent="0.2">
      <c r="B308" s="36"/>
    </row>
    <row r="309" spans="2:3" x14ac:dyDescent="0.2">
      <c r="B309" s="36"/>
    </row>
    <row r="310" spans="2:3" x14ac:dyDescent="0.2">
      <c r="B310" s="36"/>
    </row>
    <row r="311" spans="2:3" x14ac:dyDescent="0.2">
      <c r="B311" s="36"/>
    </row>
    <row r="312" spans="2:3" x14ac:dyDescent="0.2">
      <c r="B312" s="36"/>
    </row>
    <row r="313" spans="2:3" x14ac:dyDescent="0.2">
      <c r="B313" s="36"/>
    </row>
    <row r="314" spans="2:3" x14ac:dyDescent="0.2">
      <c r="B314" s="36"/>
    </row>
    <row r="315" spans="2:3" x14ac:dyDescent="0.2">
      <c r="B315" s="36"/>
    </row>
    <row r="316" spans="2:3" ht="15" x14ac:dyDescent="0.25">
      <c r="B316" s="37" t="s">
        <v>58</v>
      </c>
      <c r="C316" s="37" t="s">
        <v>119</v>
      </c>
    </row>
    <row r="338" spans="2:5" ht="15" x14ac:dyDescent="0.25">
      <c r="B338" s="37" t="s">
        <v>60</v>
      </c>
      <c r="C338" s="37" t="s">
        <v>120</v>
      </c>
    </row>
    <row r="340" spans="2:5" ht="15" x14ac:dyDescent="0.25">
      <c r="B340" s="36"/>
      <c r="C340" s="37" t="s">
        <v>64</v>
      </c>
      <c r="E340" t="s">
        <v>126</v>
      </c>
    </row>
    <row r="341" spans="2:5" ht="15" x14ac:dyDescent="0.25">
      <c r="C341" s="37" t="s">
        <v>66</v>
      </c>
      <c r="E341" t="s">
        <v>121</v>
      </c>
    </row>
    <row r="342" spans="2:5" ht="15" x14ac:dyDescent="0.25">
      <c r="C342" s="37" t="s">
        <v>122</v>
      </c>
      <c r="E342" t="s">
        <v>123</v>
      </c>
    </row>
    <row r="343" spans="2:5" ht="15" x14ac:dyDescent="0.25">
      <c r="C343" s="37" t="s">
        <v>124</v>
      </c>
      <c r="E343" t="s">
        <v>125</v>
      </c>
    </row>
    <row r="373" spans="2:3" ht="15" x14ac:dyDescent="0.25">
      <c r="B373" s="37" t="s">
        <v>62</v>
      </c>
      <c r="C373" s="37" t="s">
        <v>127</v>
      </c>
    </row>
    <row r="391" spans="1:10" ht="15.75" x14ac:dyDescent="0.2">
      <c r="A391" s="15" t="s">
        <v>0</v>
      </c>
      <c r="B391" s="12"/>
      <c r="C391" s="13"/>
      <c r="D391" s="14"/>
      <c r="E391" s="14"/>
      <c r="F391" s="14"/>
      <c r="G391" s="14"/>
      <c r="H391" s="14"/>
      <c r="I391" s="14"/>
      <c r="J391" s="14"/>
    </row>
  </sheetData>
  <mergeCells count="3">
    <mergeCell ref="I1:J1"/>
    <mergeCell ref="B4:J6"/>
    <mergeCell ref="C21:J21"/>
  </mergeCells>
  <hyperlinks>
    <hyperlink ref="B2" r:id="rId1" xr:uid="{467AAB60-B2CB-47A4-A2ED-71B83E6AC395}"/>
    <hyperlink ref="E199" r:id="rId2" xr:uid="{32580A78-44C2-49B5-A2D9-B91F2ACC0EE4}"/>
  </hyperlinks>
  <pageMargins left="0.7" right="0.7" top="0.75" bottom="0.75" header="0.3" footer="0.3"/>
  <pageSetup orientation="portrait" r:id="rId3"/>
  <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writeIndexDataTable>
  <xs:schema xmlns="" xmlns:xs="http://www.w3.org/2001/XMLSchema" xmlns:msdata="urn:schemas-microsoft-com:xml-msdata" id="writeIndexDataTable">
    <xs:element name="writeIndexDataTable" msdata:IsDataSet="true" msdata:UseCurrentLocale="true">
      <xs:complexType>
        <xs:choice minOccurs="0" maxOccurs="unbounded">
          <xs:element name="CustomXmlPartIndex">
            <xs:complexType>
              <xs:sequence>
                <xs:element name="CollectionName" type="xs:string"/>
                <xs:element name="ItemName" type="xs:string"/>
                <xs:element name="ItemDescription" type="xs:string" minOccurs="0"/>
                <xs:element name="ItemType" type="xs:string" minOccurs="0"/>
                <xs:element name="ItemSubtype" type="xs:string" minOccurs="0"/>
                <xs:element name="LastUpdated" type="xs:string" minOccurs="0"/>
                <xs:element name="CustomXmlPartGuid" type="xs:string" minOccurs="0"/>
              </xs:sequence>
            </xs:complexType>
          </xs:element>
        </xs:choice>
      </xs:complexType>
      <xs:unique name="Constraint1" msdata:PrimaryKey="true">
        <xs:selector xpath=".//CustomXmlPartIndex"/>
        <xs:field xpath="CollectionName"/>
        <xs:field xpath="ItemName"/>
      </xs:unique>
    </xs:element>
  </xs:schema>
  <CustomXmlPartIndex>
    <CollectionName>HotkeyCommands</CollectionName>
    <ItemName>HotkeyCommands</ItemName>
    <ItemDescription/>
    <ItemType>JSON</ItemType>
    <LastUpdated>12/17/2025 10:19:14 AM -07:00</LastUpdated>
    <CustomXmlPartGuid>{FFFFCF41-7092-41B4-A478-E6F37628E1B3}</CustomXmlPartGuid>
  </CustomXmlPartIndex>
</writeIndexDataTable>
</file>

<file path=customXml/item2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BcAG4ALwAqACoAIABcAG4AKgAgAHMAawBTAFcASQBUAEMASAAgAC0AIABDAG8AbgB2AGUAcgB0ACAAYQBuACAAYQByAHIAYQB5ACAAbwBmACAAdgBhAGwAdQBlAHMAIABpAG4AdABvACAAYQAgAFMAVwBJAFQAQwBIACgAKQAgAHMAdABhAHQAZQBtAGUAbgB0ACAAcwBrAGUAbABlAHQAbwBuAC4AXABuACoALwBcAG4ALwAqACAASQBuAHAAdQB0AHMAOgBcAG4AKgAgACAAIAB2AGEAbAB1AGUAcwAgACAAIAAgACAAOgAgAEEAcgByAGEAeQAgAG8AZgAgAGMAYQBzAGUAIAB2AGEAbAB1AGUAcwAgACgAZQAuAGcALgAgAEEAMQA6AEEAMQAwACkALgAgAFMAVwBJAFQAQwBIACAAdwBpAGwAbAAgAGkAbgBjAGwAdQBkAGUAIABhAGwAbAAgAFUATgBJAFEAVQBFAC4AXABuACoAIAAgACAAWwB2AGEAcgBfAG4AYQBtAGUAXQAgADoAIABEAGUAZgBhAHUAbAB0ACAAPQAgAHMAdwBfAHYAYQByAC4AIABUAGgAZQAgAHYAYQByAGkAYQBiAGwAZQAgAHUAcwBlAGQAIABhAHMAIAB0AGgAZQAgAGYAaQByAHMAdAAgAGEAcgBnAHUAbQBlAG4AdAAgAHQAbwAgAFMAVwBJAFQAQwBIAC4AXABuACoAIAAgACAAWwBkAGUAZgBhAHUAbAB0AF8AZQB4AHAAcgBdACAAOgAgAEQAZQBmAGEAdQBsAHQAIAA9ACAARgBBAEwAUwBFAC4AIABEAGUAZgBhAHUAbAB0ACAAdgBhAGwAdQBlACAAZgBvAHIAIABTAFcASQBUAEMASAAgACgAbABhAHMAdAAgAGEAcgBnAHUAbQBlAG4AdAApAC4AXABuACoAIAAgACAAWwBuAG8AXwBzAG8AcgB0AF0AIAAgADoAIABEAGUAZgBhAHUAbAB0ACAAPQAgAEYAQQBMAFMARQAuACAASQBmACAAVABSAFUARQAsACAAdABoAGUAIABsAGkAcwB0ACAAbwBmACAAdgBhAGwAdQBlAHMAIABpAHMAIABuAG8AdAAgAHMAbwByAHQAZQBkAC4AXABuACoAIABPAHUAdABwAHUAdAA6AFwAbgAqACAAIAAgAFQAZQB4AHQAIABzAHQAcgBpAG4AZwAgAGMAbwBuAHQAYQBpAG4AaQBuAGcAIABhACAAbQB1AGwAdABpAC0AbABpAG4AZQAgAEwARQBUAC0AUwBXAEkAVABDAEgAIABmAG8AcgBtAHUAbABhACwAIAByAGUAYQBkAHkAIAB0AG8AIABjAG8AcAB5AC8AcABhAHMAdABlAC4AXABuACoAIAAgACAAQwBvAHAAeQAgAGEAbgBkACAAUABhAHMAdABlACAAdQBzAGkAbgBnACAAQwBUAFIATAArAFMASABJAEYAVAArAFYALAAgAHQAaABlAG4AIABGADIAIAB0AG8AIABlAGQAaQB0ACAAYQBuAGQAIABwAHIAZQBzAHMAIABFAE4AVABFAFIAIABmAG8AcgAgAHcAbwByAGsAaQBuAGcAIAB2AGUAcgBzAGkAbwBuAC4AXABuACoAIABOAG8AdABlAHMAOgBcAG4AKgAgACAAIAAtACAAVABlAHgAdAAgAHYAYQBsAHUAZQBzACAAaQBuACAAYAB2AGEAbAB1AGUAcwBgACAAYQByAGUAIAB3AHIAYQBwAHAAZQBkACAAaQBuACAAZABvAHUAYgBsAGUAIABxAHUAbwB0AGUAcwAuAFwAbgAqACAAIAAgAC0AIABCAGwAYQBuAGsAIABjAGUAbABsAHMAIAB3AGkAdABoAGkAbgAgAGAAdgBhAGwAdQBlAHMAYAAgAGEAcgBlACAAaQBnAG4AbwByAGUAZAAgACgAcwBrAGUAbABlAHQAbwBuACAAYQBsAHIAZQBhAGQAeQAgAGkAbgBjAGwAdQBkAGUAcwAgAGIAbABhAG4AawApAC4AXABuACoAIAAgACAALQAgAEQAZQBiAHUAZwBnAGkAbgBnACAAYgB1AGkAbAB0ACAAaQBuAFwAbgAqAC8AXABuAHMAawBTAFcASQBUAEMASAAgAD0AIABMAEEATQBCAEQAQQAoAHYAYQBsAHUAZQBzACwAWwB2AGEAcgBfAG4AYQBtAGUAXQAsAFsAZABlAGYAYQB1AGwAdABfAGUAeABwAHIAXQAsAFsAbgBvAF8AcwBvAHIAdABdACwAXABuAEwARQBUACgAZABvAGMALABcACIAaAB0AHQAcABzADoALwAvAHcAdwB3AC4AdgBlAHIAdABlAHgANAAyAC4AYwBvAG0ALwBsAGEAbQBiAGQAYQAvAHMAYwBhAGYAZgBvAGwAZABpAG4AZwAuAGgAdABtAGwAXAAiACwAXABuACAAIAAgACAAdgBlAHIAcwBpAG8AbgAsAFwAIgAxAC4AMAAuADAAIAAtACAAMQAyAC8AMQA1AC8AMgAwADIANQBcACIALABcAG4AIAAgACAAIAB2AGEAcgBfAG4AYQBtAGUALAAgAEkARgAoAEkAUwBPAE0ASQBUAFQARQBEACgAdgBhAHIAXwBuAGEAbQBlACkALAAgAFwAIgBzAHcAdgBhAHIAXAAiACwAIAB2AGEAcgBfAG4AYQBtAGUAKQAsAFwAbgAgACAAIAAgAGQAZQBmAGEAdQBsAHQAXwBlAHgAcAByACwAIABJAEYAKABJAFMATwBNAEkAVABUAEUARAAoAGQAZQBmAGEAdQBsAHQAXwBlAHgAcAByACkALAAgAFwAIgBVAE4ASABBAE4ARABMAEUARABcACIALAAgAGQAZQBmAGEAdQBsAHQAXwBlAHgAcAByACkALABcAG4AIAAgACAAIABhAHIAcgAsACAASQBGACgAbgBvAF8AcwBvAHIAdAAsAFUATgBJAFEAVQBFACgAVABPAEMATwBMACgAdgBhAGwAdQBlAHMALAAxACkAKQAsAFMATwBSAFQAKABVAE4ASQBRAFUARQAoAFQATwBDAE8ATAAoAHYAYQBsAHUAZQBzACwAMQApACkAKQAgACkALABcAG4AIAAgACAAIABjAGEAcwBlAHMALAAgAFwAIgAgACAAIAAgAFwAIgAgACYAIABJAEYAKABJAFMAVABFAFgAVAAoAGEAcgByACkALABcACIAXAAiAFwAIgBcACIAIAAmACAAYQByAHIAIAAmACAAXAAiAFwAIgBcACIAXAAiACwAYQByAHIAKQAgACYAIABcACIALABcACIAIAAmAFwAbgAgACAAIAAgACAAIAAgACAAUgBFAFAAVAAoAFMARQBRAFUARQBOAEMARQAoAFIATwBXAFMAKABhAHIAcgApACkALAAzACkAIAAmACAAXAAiACwAXAAiACwAXABuACAAIAAgACAAYgBvAGQAeQAsACAAVABFAFgAVABKAE8ASQBOACgAQwBIAEEAUgAoADEAMAApACwAIAAsACAAYwBhAHMAZQBzACkALABcAG4AIAAgACAAIABkAGUAZgBhAHUAbAB0AF8AbABpAG4AZQAsAFwAbgAgACAAIAAgACAAIAAgACAAIAAgACAAIABDAEgAQQBSACgAMQAwACkAIAAmACAAXAAiACAAIAAgACAAXAAiACAAJgAgAEkARgAoAEkAUwBUAEUAWABUACgAZABlAGYAYQB1AGwAdABfAGUAeABwAHIAKQAsAFwAbgAgACAAIAAgACAAIAAgACAAIAAgACAAIAAgACAAIAAgAFwAIgBcACIAXAAiAFwAIgAgACYAIABkAGUAZgBhAHUAbAB0AF8AZQB4AHAAcgAgACYAIABcACIAXAAiAFwAIgBcACIALABcAG4AIAAgACAAIAAgACAAIAAgACAAIAAgACAAIAAgACAAIABkAGUAZgBhAHUAbAB0AF8AZQB4AHAAcgBcAG4AIAAgACAAIAAgACAAIAAgACAAIAAgACAAKQAsAFwAbgAgACAAIAAgAHIAZQBzAHUAbAB0ACwAXABuACAAIAAgACAAIAAgACAAIABcACIAPQBcACIAIAAmAFwAbgAgACAAIAAgACAAIAAgACAAXAAiAEwARQBUACgAXAAiACAAJgAgAHYAYQByAF8AbgBhAG0AZQAgACYAXAAiACwAMQAwADAALABpAG4AcAB1AHQAMgAsADIAMAAwACwAaQBuAHAAdQB0ADMALAAzADAAMAAsAFwAIgAgACYAIABDAEgAQQBSACgAMQAwACkAIAAmAFwAbgAgACAAIAAgACAAIAAgACAAXAAiACAAIABzAHcALABJAEYARQBSAFIATwBSACgAUwBXAEkAVABDAEgAKABcACIAIAAmACAAdgBhAHIAXwBuAGEAbQBlACAAJgAgAFwAIgAsAFwAIgAgACYAIABDAEgAQQBSACgAMQAwACkAIAAmAFwAbgAgACAAIAAgACAAIAAgACAAYgBvAGQAeQAgACYAIABDAEgAQQBSACgAMQAwACkAIAAmAFwAbgAgACAAIAAgACAAIAAgACAAXAAiACAAIAAgACAAXAAiACAAJgAgAEMASABBAFIAKAAzADQAKQAmAEMASABBAFIAKAAzADQAKQAgACYAIABcACIALABcACIAIAAmACAAQwBIAEEAUgAoADMANAApACAAJgAgAFwAIgBCAEwAQQBOAEsAXAAiACAAJgAgAEMASABBAFIAKAAzADQAKQAgACYAIABcACIALABcACIAIAAmACAAXABuACAAIAAgACAAIAAgACAAIABkAGUAZgBhAHUAbAB0AF8AbABpAG4AZQAgACYAIABDAEgAQQBSACgAMQAwACkAIAAmAFwAbgAgACAAIAAgACAAIAAgACAAXAAiACAAIAApACwAXAAiACAAJgAgAEMASABBAFIAKAAzADQAKQAgACYAIABcACIAUwBXAEUAUgBSAE8AUgBcACIAIAAmACAAQwBIAEEAUgAoADMANAApACAAJgAgAFwAIgApACwAXAAiACAAJgAgAEMASABBAFIAKAAxADAAKQAgACYAIABcAG4AIAAgACAAIAAgACAAIAAgAFwAIgAgACAAcgBlAHMALABzAHcALABcACIAIAAmACAAQwBIAEEAUgAoADEAMAApACAAJgAgAFwAbgAgACAAIAAgACAAIAAgACAAXAAiACAAIABkAGUAYgB1AGcALABIAFMAVABBAEMASwAoAFwAIgAgACYAIAB2AGEAcgBfAG4AYQBtAGUAIAAmACAAXAAiACwAcwB3ACkALABcACIAIAAmACAAQwBIAEEAUgAoADEAMAApACAAJgAgAFwAbgAgACAAIAAgACAAIAAgACAAXAAiACAAIAByAGUAcwBcACIAIAAmACAAQwBIAEEAUgAoADEAMAApACAAJgAgAFwAIgApAFwAIgAsAFwAbgAgACAAIAAgAHIAZQBzAHUAbAB0AFwAbgApACkAOwAiAH0AXQAsACIAcAByAG8AagBlAGMAdABOAGEAbQBlAHMAIgA6AFsAIgBzAGsAUwBXAEkAVABDAEgAIgBdACwAIgBsAG8AYwBhAGwAZQAiADoAewAiAGwAaQBzAHQAUwBlAHAAYQByAGEAdABvAHIAIgA6ACIALAAiACwAIgByAG8AdwBTAGUAcABhAHIAYQB0AG8AcgAiADoAIgA7ACIALAAiAGMAbwBsAHUAbQBuAFMAZQBwAGEAcgBhAHQAbwByACIAOgAiACwAIgAsACIAdABoAG8AdQBzAGEAbgBkAHMAUwBlAHAAYQByAGEAdABvAHIAIgA6ACIALAAiACwAIgB0AGgAbwB1AHMAYQBuAGQAcwBQAG8AcwBpAHQAaQBvAG4AcwAiADoAWwAzAF0ALAAiAGQAZQBjAGkAbQBhAGwAUwBlAHAAYQByAGEAdABvAHIAIgA6ACIALgAiACwAIgBkAGEAdABlAE8AcgBkAGUAcgAiADoAIgBNAEQAWQAiACwAIgBjAHUAcgByAGUAbgBjAHkAUwB5AG0AYgBvAGwAIgA6ACIAJAAiACwAIgBpAHMAQwB1AHIAcgBlAG4AYwB5AFMAeQBtAGIAbwBsAEwAZQBhAGQAIgA6AHQAcgB1AGUALAAiAGkAcwBDAHUAcgByAGUAbgBjAHkAUwBlAHAAQgB5AFMAcABhAGMAZQAiADoAZgBhAGwAcwBlACwAIgByAG8AdwBMAGUAdAB0AGUAcgAiADoAIgBSACIALAAiAGMAbwBsAHUAbQBuAEwAZQB0AHQAZQByACIAOgAiAEMAIgAsACIAcgBjAEwAZQBmAHQAQgByAGEAYwBrAGUAdAAiADoAIgBbACIALAAiAHIAYwBSAGkAZwBoAHQAQgByAGEAYwBrAGUAdAAiADoAIgBdACIALAAiAHMAdABhAHQAZQBtAGUAbgB0AFMAZQBwAGEAcgBhAHQAbwByACIAOgAiADsAIgAsACIAbABvAGMAYQBsAGUATgBhAG0AZQAiADoAIgBlAG4ALQB1AHMAIgB9AH0A</AFEJSONBlob>
</file>

<file path=customXml/item3.xml><?xml version="1.0" encoding="utf-8"?>
<JSON><![CDATA[
{}
]]></JSON>
</file>

<file path=customXml/itemProps1.xml><?xml version="1.0" encoding="utf-8"?>
<ds:datastoreItem xmlns:ds="http://schemas.openxmlformats.org/officeDocument/2006/customXml" ds:itemID="{3868DAD8-E4B8-4939-BC66-B234421F5361}">
  <ds:schemaRefs>
    <ds:schemaRef ds:uri=""/>
    <ds:schemaRef ds:uri="http://www.w3.org/2001/XMLSchema"/>
    <ds:schemaRef ds:uri="urn:schemas-microsoft-com:xml-msdata"/>
  </ds:schemaRefs>
</ds:datastoreItem>
</file>

<file path=customXml/itemProps2.xml><?xml version="1.0" encoding="utf-8"?>
<ds:datastoreItem xmlns:ds="http://schemas.openxmlformats.org/officeDocument/2006/customXml" ds:itemID="{214B541F-8588-4834-82FB-FF65CCD4036E}">
  <ds:schemaRefs>
    <ds:schemaRef ds:uri="http://schemas.advancedformulaenvironment.officeapps.live.com/afejsonblob/1.0"/>
  </ds:schemaRefs>
</ds:datastoreItem>
</file>

<file path=customXml/itemProps3.xml><?xml version="1.0" encoding="utf-8"?>
<ds:datastoreItem xmlns:ds="http://schemas.openxmlformats.org/officeDocument/2006/customXml" ds:itemID="{FFFFCF41-7092-41B4-A478-E6F37628E1B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Skeletons</vt:lpstr>
      <vt:lpstr>OA Robot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Practice Code Skeletons</dc:title>
  <dc:creator/>
  <dc:description>(c) 2025 Vertex42 LLC. All Rights Reserved.</dc:description>
  <cp:lastModifiedBy/>
  <dcterms:created xsi:type="dcterms:W3CDTF">2015-06-05T18:17:20Z</dcterms:created>
  <dcterms:modified xsi:type="dcterms:W3CDTF">2025-12-26T21:44:26Z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(c) 2025 Vertex42 LLC</vt:lpwstr>
  </property>
  <property fmtid="{D5CDD505-2E9C-101B-9397-08002B2CF9AE}" pid="3" name="Source">
    <vt:lpwstr>https://www.vertex42.com/lambda/</vt:lpwstr>
  </property>
  <property fmtid="{D5CDD505-2E9C-101B-9397-08002B2CF9AE}" pid="4" name="Version">
    <vt:lpwstr>1.0.1</vt:lpwstr>
  </property>
</Properties>
</file>