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VERTEX42\LAMBDA\"/>
    </mc:Choice>
  </mc:AlternateContent>
  <xr:revisionPtr revIDLastSave="0" documentId="13_ncr:1_{79334802-DA3D-45B5-A560-F5600FCC6A73}" xr6:coauthVersionLast="47" xr6:coauthVersionMax="47" xr10:uidLastSave="{00000000-0000-0000-0000-000000000000}"/>
  <bookViews>
    <workbookView xWindow="16140" yWindow="1125" windowWidth="37275" windowHeight="21480" xr2:uid="{B4C6480A-19C8-4823-9CD0-936DBF02BA46}"/>
  </bookViews>
  <sheets>
    <sheet name="Mask" sheetId="1" r:id="rId1"/>
    <sheet name="MaskX" sheetId="8" r:id="rId2"/>
    <sheet name="MaskFromSelection" sheetId="3" r:id="rId3"/>
    <sheet name="AddressToMask" sheetId="4" r:id="rId4"/>
    <sheet name="OFFSET" sheetId="6" r:id="rId5"/>
    <sheet name="Shapes" sheetId="7" r:id="rId6"/>
  </sheets>
  <definedNames>
    <definedName name="AddressToCol" comment="Get the Column number from a text address like &quot;BZ45&quot; without INDIRECT_x000a_Not for range references (A1:B5) or R1C1 References. Uses REGEXEXTRACT.">_xlfn.LAMBDA(_xlpm.address_text, _xlfn.LET(_xlpm.doc, "https://www.vertex42.com/lambda/address-functions.html", _xlpm.version, "1/14/2025 - Updated error handling and regex", _xlpm.col_labels, UPPER(_xlfn.REGEXEXTRACT(_xlpm.address_text, "(?&lt;![A-Za-z])[A-Za-z]{1,3}(?![A-Za-z])")), _xlpm.rows, ROWS(_xlpm.address_text), _xlpm.cols, COLUMNS(_xlpm.address_text), _xlpm.lengths, LEN(_xlpm.col_labels), _xlpm.position_arrays, _xlfn.SEQUENCE(MAX(IFERROR(_xlpm.lengths, 0)), , 1), _xlpm.max_length, MAX(IFERROR(_xlpm.lengths, 0)), _xlpm.pos_1, CODE(MID(_xlpm.col_labels, _xlpm.lengths, 1)) - 64, _xlpm.pos_2, IF(_xlpm.max_length &gt; 1, IFERROR(CODE(MID(_xlpm.col_labels, _xlpm.lengths - 1, 1)) - 64, 0) * 26, 0), _xlpm.pos_3, IF(_xlpm.max_length &gt; 2, IFERROR(CODE(MID(_xlpm.col_labels, _xlpm.lengths - 2, 1)) - 64, 0) * 676, 0), _xlpm.pos_1 + _xlpm.pos_2 + _xlpm.pos_3))</definedName>
    <definedName name="AddressToMask" comment="Convert a range of text-based addresses to mask offsets where the first_x000a_address parameter is the anchor location._x000a_USAGE: AddressToMask(&quot;H8&quot;,{&quot;G7&quot;,&quot;F7&quot;})_x000a_USAGE: AddressToMask(&quot;H8&quot;,&quot;B4:C6&quot;)">_xlfn.LAMBDA(_xlpm.anchor_address,_xlpm.addresses, IF(OR(ROWS(_xlpm.anchor_address) &gt; 1, COLUMNS(_xlpm.anchor_address) &gt; 1), "Error: anchor_address should be a single address", _xlfn.LET(_xlpm.doc, "https://www.vertex42.com/lambda/mask.html", _xlpm.normAddr, _xlfn.LAMBDA(_xlpm.a, SUBSTITUTE(IFERROR(_xlfn.TEXTAFTER(_xlpm.a, "!", -1), _xlpm.a), "$", "")), _xlpm.ref_txt, _xlpm.normAddr(_xlpm.anchor_address), _xlpm.ref_row, AddressToRow(_xlpm.ref_txt), _xlpm.ref_col, AddressToCol(_xlpm.ref_txt), _xlpm.addr_list, IF(AND(ISTEXT(_xlpm.addresses), ISNUMBER(SEARCH(":", _xlpm.addresses))), _xlfn.LET(_xlpm.rng, SAFE_INDIRECT(_xlpm.addresses), _xlfn.TOCOL(ADDRESS(ROW(_xlpm.rng), COLUMN(_xlpm.rng), 4))), _xlfn.TOCOL(_xlpm.normAddr(_xlpm.addresses))), _xlpm.addr_rows, AddressToRow(_xlpm.addr_list), _xlpm.addr_cols, AddressToCol(_xlpm.addr_list), _xlpm.res, _xlfn.HSTACK(_xlpm.addr_rows - _xlpm.ref_row, _xlpm.addr_cols - _xlpm.ref_col), _xlpm.res)))</definedName>
    <definedName name="AddressToRow" comment="Get the Row number from a text address like &quot;BZ45&quot; without INDIRECT._x000a_Not for range references (A1:B5) or R1C1 References. Uses REGEXEXTRACT.">_xlfn.LAMBDA(_xlpm.address_text, _xlfn.LET(_xlpm.doc, "https://www.vertex42.com/lambda/address-functions.html", _xlpm.version, "1/10/2025 - Original", VALUE(_xlfn.REGEXEXTRACT(_xlpm.address_text, "[0-9]+"))))</definedName>
    <definedName name="GetAdjAddresses" comment="Return the valid adjacent addresses from a specific address in an array._x000a_[valid_value] is &quot;All&quot; by default. [mask]: &quot;all&quot;|&quot;ortho&quot;|&quot;diag&quot;|&quot;LR&quot;|&quot;UD&quot;">_xlfn.LAMBDA(_xlop.location,_xlop.map_array,_xlop.valid_value,_xlop.mask, IF(_xlfn.ISOMITTED(_xlpm.location), "...('A1',map_array,valid_value,'all | ortho | diag | LR | UD')", _xlfn.LET(_xlpm.doc, "https://www.vertex42.com/lambda/address-functions.html", _xlpm.version, "1/9/2025 - Added mask option", _xlpm.map_array, IF(_xlfn.ISOMITTED(_xlpm.map_array), SAFE_INDIRECT("A1:CV100"), _xlpm.map_array), _xlpm.map_rows, ROWS(_xlpm.map_array), _xlpm.map_cols, COLUMNS(_xlpm.map_array), _xlpm.valid_value, IF(OR(_xlfn.ISOMITTED(_xlpm.valid_value), ISBLANK(_xlpm.valid_value)), "all", _xlpm.valid_value), _xlpm.mask, IF(OR(_xlfn.ISOMITTED(_xlpm.mask), ISBLANK(_xlpm.mask)), "all", _xlpm.mask), _xlpm.current_row, AddressToRow(_xlpm.location), _xlpm.current_col, AddressToCol(_xlpm.location), _xlpm.row_offsets, IF(TYPE(_xlpm.mask) = 64, _xlfn.TAKE(_xlpm.mask, , 1), _xlfn.SWITCH(_xlpm.mask, "all", {-1;1;0;0;-1;-1;1;1}, "ortho", {-1;1;0;0}, "diag", {-1;-1;1;1}, "lr", {0;0}, "ud", {-1;1}, "unhandled")), _xlpm.col_offsets, IF(TYPE(_xlpm.mask) = 64, _xlfn.TAKE(_xlpm.mask, , -1), _xlfn.SWITCH(_xlpm.mask, "all", {0;0;1;-1;-1;1;-1;1}, "ortho", {0;0;1;-1}, "diag", {-1;1;-1;1}, "lr", {-1;1}, "ud", {0;0}, "unhandled")), _xlpm.valid_locations, _xlfn.MAP(_xlpm.row_offsets, _xlpm.col_offsets, _xlfn.LAMBDA(_xlpm.row_offset,_xlpm.col_offset, _xlfn.LET(_xlpm.new_row, _xlpm.current_row + _xlpm.row_offset, _xlpm.new_col, _xlpm.current_col + _xlpm.col_offset, _xlpm.valid, AND(_xlpm.new_row &gt;= 1, _xlpm.new_row &lt;= _xlpm.map_rows, _xlpm.new_col &gt;= 1, _xlpm.new_col &lt;= _xlpm.map_cols, OR(_xlpm.valid_value = "All", IFERROR(INDEX(_xlpm.map_array, _xlpm.new_row, _xlpm.new_col) = _xlpm.valid_value, FALSE))), IF(_xlpm.valid, ADDRESS(_xlpm.new_row, _xlpm.new_col, 4), "")))), _xlpm.res, IFERROR(_xlfn._xlws.FILTER(_xlfn.TOCOL(_xlpm.valid_locations), _xlfn.TOCOL(_xlpm.valid_locations) &lt;&gt; ""), NA()), _xlpm.res)))</definedName>
    <definedName name="L.SE">_xlfn.LAMBDA(_xlpm.start,_xlpm.end, _xlfn.LET(_xlpm.doc, "https://www.vertex42.com/lambda/se.html", IF(ISNUMBER(_xlpm.start), _xlfn.SEQUENCE(ABS(_xlpm.end - _xlpm.start) + 1, 1, _xlpm.start, SIGN(_xlpm.end - _xlpm.start)), _xlfn.UNICHAR(_xlfn.SEQUENCE(ABS(_xlfn.UNICODE(_xlpm.end) - _xlfn.UNICODE(_xlpm.start)) + 1, 1, _xlfn.UNICODE(_xlpm.start), SIGN(_xlfn.UNICODE(_xlpm.end) - _xlfn.UNICODE(_xlpm.start)))))))</definedName>
    <definedName name="LocalAddress" comment="Return an array of addresses relative to the upper-left corner of the array._x000a_Output is the same size as the original array.">_xlfn.LAMBDA(_xlpm.array,_xlop.abs_num, _xlfn.LET(_xlpm.doc, "https://www.vertex42.com/lambda/address-functions.html", _xlpm.version, "1/19/2026 - Renamed from RelativeAddress to LocalAddress", _xlpm.abs_num, IF(_xlfn.ISOMITTED(_xlpm.abs_num), 4, _xlpm.abs_num), ADDRESS(_xlfn.SEQUENCE(ROWS(_xlpm.array)), _xlfn.SEQUENCE(1, COLUMNS(_xlpm.array)), _xlpm.abs_num)))</definedName>
    <definedName name="MASK" comment="MASK - Defines a 2-Column array of row|col offsets based on mask type:_x000a_&quot;h|horizontal&quot;,&quot;v|vertical&quot;,&quot;plus|rook&quot;,&quot;circle&quot;,&quot;knight&quot;,&quot;l&quot;,&quot;r&quot;,&quot;u&quot;,&quot;d&quot;,_x000a_&quot;square|all|neighbors|king&quot;,&quot;diamond|ortho&quot;,&quot;diag|bishop&quot;,&quot;star|queen&quot;,">_xlfn.LAMBDA(_xlop.mask_type,_xlop.size,_xlop.include_anchor, IF(_xlfn.ISOMITTED(_xlpm.mask_type), "Masks: square,diamond,diag,circle,horiz,vert,plus,star,knight", _xlfn.LET(_xlpm.doc, "https://www.vertex42.com/lambda/mask.html", _xlpm.version, "2/7/26 - Included all 8 individual directions", _xlpm.mask_type, IF(_xlfn.ISOMITTED(_xlpm.mask_type), "all", _xlpm.mask_type), _xlpm.size, IF(OR(_xlfn.ISOMITTED(_xlpm.size), ISBLANK(_xlpm.size)), 1, _xlpm.size), _xlpm.incl_anchor, IF(_xlfn.ISOMITTED(_xlpm.include_anchor), FALSE, _xlpm.include_anchor), _xlpm.d, TRUNC(_xlpm.size), _xlpm.k, _xlfn.SEQUENCE(_xlpm.d), _xlpm.th_diag, _xlfn.LAMBDA(_xlfn.VSTACK(_xlfn.HSTACK(-_xlpm.k, -_xlpm.k), _xlfn.HSTACK(-_xlpm.k, _xlpm.k), _xlfn.HSTACK(_xlpm.k, -_xlpm.k), _xlfn.HSTACK(_xlpm.k, _xlpm.k))), _xlpm.th_square, _xlfn.LAMBDA(_xlfn.LET(_xlpm.n, 2 * _xlpm.d + 1, _xlpm.rVec, _xlfn.TOCOL(MMULT(_xlfn.SEQUENCE(_xlpm.n, , -_xlpm.d, 1), _xlfn.SEQUENCE(1, _xlpm.n, 1, 0))), _xlpm.cVec, _xlfn.TOCOL(MMULT(_xlfn.SEQUENCE(_xlpm.n, 1, 1, 0), _xlfn.SEQUENCE(, _xlpm.n, -_xlpm.d, 1))), _xlpm.pairs, _xlfn.HSTACK(_xlpm.rVec, _xlpm.cVec), _xlfn._xlws.FILTER(_xlpm.pairs, (_xlpm.rVec &lt;&gt; 0) + (_xlpm.cVec &lt;&gt; 0)))), _xlpm.th_diamond, _xlfn.LAMBDA(_xlfn.LET(_xlpm.n, 2 * _xlpm.d + 1, _xlpm.rVec, _xlfn.TOCOL(MMULT(_xlfn.SEQUENCE(_xlpm.n, , -_xlpm.d, 1), _xlfn.SEQUENCE(1, _xlpm.n, 1, 0))), _xlpm.cVec, _xlfn.TOCOL(MMULT(_xlfn.SEQUENCE(_xlpm.n, 1, 1, 0), _xlfn.SEQUENCE(, _xlpm.n, -_xlpm.d, 1))), _xlpm.pairs, _xlfn.HSTACK(_xlpm.rVec, _xlpm.cVec), _xlfn._xlws.FILTER(_xlpm.pairs, ((ABS(_xlpm.rVec) + ABS(_xlpm.cVec)) &lt;= _xlpm.size) * ((_xlpm.rVec &lt;&gt; 0) + (_xlpm.cVec &lt;&gt; 0))))), _xlpm.th_horiz, _xlfn.LAMBDA(_xlfn.HSTACK(_xlfn.SEQUENCE(2 * _xlpm.d, 1, 0, 0), _xlfn.VSTACK(-_xlpm.k, _xlpm.k))), _xlpm.th_vert, _xlfn.LAMBDA(_xlfn.HSTACK(_xlfn.VSTACK(-_xlpm.k, _xlpm.k), _xlfn.SEQUENCE(2 * _xlpm.d, 1, 0, 0))), _xlpm.th_u, _xlfn.LAMBDA(_xlfn.HSTACK(-_xlpm.k, _xlfn.SEQUENCE(_xlpm.d, 1, 0, 0))), _xlpm.th_d, _xlfn.LAMBDA(_xlfn.HSTACK(_xlpm.k, _xlfn.SEQUENCE(_xlpm.d, 1, 0, 0))), _xlpm.th_l, _xlfn.LAMBDA(_xlfn.HSTACK(_xlfn.SEQUENCE(_xlpm.d, 1, 0, 0), -_xlpm.k)), _xlpm.th_r, _xlfn.LAMBDA(_xlfn.HSTACK(_xlfn.SEQUENCE(_xlpm.d, 1, 0, 0), _xlpm.k)), _xlpm.th_lrud, _xlfn.LAMBDA(_xlfn.VSTACK(_xlfn.HSTACK(_xlfn.SEQUENCE(2 * _xlpm.d, 1, 0, 0), _xlfn.VSTACK(-_xlpm.k, _xlpm.k)), _xlfn.HSTACK(_xlfn.VSTACK(-_xlpm.k, _xlpm.k), _xlfn.SEQUENCE(2 * _xlpm.d, 1, 0, 0)))), _xlpm.th_star, _xlfn.LAMBDA(_xlfn.VSTACK(_xlfn.HSTACK(_xlfn.SEQUENCE(2 * _xlpm.d, 1, 0, 0), _xlfn.VSTACK(-_xlpm.k, _xlpm.k)), _xlfn.HSTACK(_xlfn.VSTACK(-_xlpm.k, _xlpm.k), _xlfn.SEQUENCE(2 * _xlpm.d, 1, 0, 0)), _xlfn.HSTACK(-_xlpm.k, -_xlpm.k), _xlfn.HSTACK(-_xlpm.k, _xlpm.k), _xlfn.HSTACK(_xlpm.k, -_xlpm.k), _xlfn.HSTACK(_xlpm.k, _xlpm.k))), _xlpm.mt, IF(TYPE(_xlpm.mask_type) = 64, _xlpm.mask_type, _xlfn.SWITCH(_xlpm.mask_type, "horizontal", _xlfn.LAMBDA(_xlpm.th_horiz()), "h", _xlfn.LAMBDA(_xlpm.th_horiz()), "horiz", _xlfn.LAMBDA(_xlpm.th_horiz()), "left", _xlfn.LAMBDA(_xlpm.th_l()), "l", _xlfn.LAMBDA(_xlpm.th_l()), "right", _xlfn.LAMBDA(_xlpm.th_r()), "r", _xlfn.LAMBDA(_xlpm.th_r()), "up", _xlfn.LAMBDA(_xlpm.th_u()), "u", _xlfn.LAMBDA(_xlpm.th_u()), "down", _xlfn.LAMBDA(_xlpm.th_d()), "d", _xlfn.LAMBDA(_xlpm.th_d()), "ul", _xlfn.LAMBDA(_xlfn.HSTACK(-_xlpm.k, -_xlpm.k)), "ur", _xlfn.LAMBDA(_xlfn.HSTACK(-_xlpm.k, _xlpm.k)), "ll", _xlfn.LAMBDA(_xlfn.HSTACK(_xlpm.k, -_xlpm.k)), "lr", _xlfn.LAMBDA(_xlfn.HSTACK(_xlpm.k, _xlpm.k)), "vertical", _xlfn.LAMBDA(_xlpm.th_vert()), "v", _xlfn.LAMBDA(_xlpm.th_vert()), "vert", _xlfn.LAMBDA(_xlpm.th_vert()), "plus", _xlfn.LAMBDA(_xlpm.th_lrud()), "rook", _xlfn.LAMBDA(_xlpm.th_lrud()), "diamond", _xlfn.LAMBDA(_xlpm.th_diamond()), "ortho", _xlfn.LAMBDA(_xlpm.th_diamond()), "diagonal", _xlfn.LAMBDA(_xlpm.th_diag()), "diag", _xlfn.LAMBDA(_xlpm.th_diag()), "bishop", _xlfn.LAMBDA(_xlpm.th_diag()), "square", _xlfn.LAMBDA(_xlpm.th_square()), "all", _xlfn.LAMBDA(_xlpm.th_square()), "neighbors", _xlfn.LAMBDA(_xlpm.th_square()), "king", _xlfn.LAMBDA(_xlpm.th_square()), "star", _xlfn.LAMBDA(_xlpm.th_star()), "queen", _xlfn.LAMBDA(_xlpm.th_star()), "circle", _xlfn.LAMBDA(_xlfn.LET(_xlpm.n, 2 * _xlpm.d + 1, _xlpm.rVec, _xlfn.TOCOL(MMULT(_xlfn.SEQUENCE(_xlpm.n, , -_xlpm.d, 1), _xlfn.SEQUENCE(1, _xlpm.n, 1, 0))), _xlpm.cVec, _xlfn.TOCOL(MMULT(_xlfn.SEQUENCE(_xlpm.n, 1, 1, 0), _xlfn.SEQUENCE(, _xlpm.n, -_xlpm.d, 1))), _xlpm.pairs, _xlfn.HSTACK(_xlpm.rVec, _xlpm.cVec), _xlfn._xlws.FILTER(_xlpm.pairs, ((_xlpm.rVec &lt;&gt; 0) + (_xlpm.cVec &lt;&gt; 0)) * (_xlpm.size &gt;= SQRT(_xlpm.rVec ^ 2 + _xlpm.cVec ^ 2))))), "knight", _xlfn.LAMBDA({-1,-2;-2,-1;-2,1;-1,2;1,2;2,1;2,-1;1,-2}), "unhandled")), IF(_xlpm.include_anchor, _xlfn.VSTACK(_xlfn.HSTACK(0, 0), _xlpm.mt()), _xlpm.mt()))))</definedName>
    <definedName name="MaskFromSelection" comment="Creates an array of row|col offsets based on an anchor reference and up to 24 ranges._x000a_Hold CTRL as you select rng_1, rng_2, etc.">_xlfn.LAMBDA(_xlpm.anchor_ref,_xlop.rng_01,_xlop.rng_02,_xlop.rng_03,_xlop.rng_04,_xlop.rng_05,_xlop.rng_06,_xlop.rng_07,_xlop.rng_08,_xlop.rng_09,_xlop.rng_10,_xlop.rng_11,_xlop.rng_12,_xlop.rng_13,_xlop.rng_14,_xlop.rng_15,_xlop.rng_16,_xlop.rng_17,_xlop.rng_18,_xlop.rng_19,_xlop.rng_20,_xlop.rng_21,_xlop.rng_22,_xlop.rng_23,_xlop.rng_24, _xlfn.LET(_xlpm.doc, "https://www.vertex42.com/lambda/mask.html", _xlpm.r0, ROW(_xlpm.anchor_ref), _xlpm.c0, COLUMN(_xlpm.anchor_ref), _xlpm.RangeToOffsets, _xlfn.LAMBDA(_xlpm.rng, _xlfn.HSTACK(_xlfn.TOCOL(MMULT(_xlfn.SEQUENCE(ROWS(_xlpm.rng)), _xlfn.SEQUENCE(, COLUMNS(_xlpm.rng), 1, 0)) + ROW(INDEX(_xlpm.rng, 1, 1)) - 1 - _xlpm.r0), _xlfn.TOCOL(MMULT(_xlfn.SEQUENCE(ROWS(_xlpm.rng), 1, 1, 0), _xlfn.SEQUENCE(, COLUMNS(_xlpm.rng))) + COLUMN(INDEX(_xlpm.rng, 1, 1)) - 1 - _xlpm.c0))), _xlpm.acc_00, _xlfn.HSTACK("", ""), _xlpm.acc_01, IF(_xlfn.ISOMITTED(_xlpm.rng_01), _xlpm.acc_00, _xlfn.VSTACK(_xlpm.acc_00, _xlpm.RangeToOffsets(_xlpm.rng_01))), _xlpm.acc_02, IF(_xlfn.ISOMITTED(_xlpm.rng_02), _xlpm.acc_01, _xlfn.VSTACK(_xlpm.acc_01, _xlpm.RangeToOffsets(_xlpm.rng_02))), _xlpm.acc_03, IF(_xlfn.ISOMITTED(_xlpm.rng_03), _xlpm.acc_02, _xlfn.VSTACK(_xlpm.acc_02, _xlpm.RangeToOffsets(_xlpm.rng_03))), _xlpm.acc_04, IF(_xlfn.ISOMITTED(_xlpm.rng_04), _xlpm.acc_03, _xlfn.VSTACK(_xlpm.acc_03, _xlpm.RangeToOffsets(_xlpm.rng_04))), _xlpm.acc_05, IF(_xlfn.ISOMITTED(_xlpm.rng_05), _xlpm.acc_04, _xlfn.VSTACK(_xlpm.acc_04, _xlpm.RangeToOffsets(_xlpm.rng_05))), _xlpm.acc_06, IF(_xlfn.ISOMITTED(_xlpm.rng_06), _xlpm.acc_05, _xlfn.VSTACK(_xlpm.acc_05, _xlpm.RangeToOffsets(_xlpm.rng_06))), _xlpm.acc_07, IF(_xlfn.ISOMITTED(_xlpm.rng_07), _xlpm.acc_06, _xlfn.VSTACK(_xlpm.acc_06, _xlpm.RangeToOffsets(_xlpm.rng_07))), _xlpm.acc_08, IF(_xlfn.ISOMITTED(_xlpm.rng_08), _xlpm.acc_07, _xlfn.VSTACK(_xlpm.acc_07, _xlpm.RangeToOffsets(_xlpm.rng_08))), _xlpm.acc_09, IF(_xlfn.ISOMITTED(_xlpm.rng_09), _xlpm.acc_08, _xlfn.VSTACK(_xlpm.acc_08, _xlpm.RangeToOffsets(_xlpm.rng_09))), _xlpm.acc_10, IF(_xlfn.ISOMITTED(_xlpm.rng_10), _xlpm.acc_09, _xlfn.VSTACK(_xlpm.acc_09, _xlpm.RangeToOffsets(_xlpm.rng_10))), _xlpm.acc_11, IF(_xlfn.ISOMITTED(_xlpm.rng_11), _xlpm.acc_10, _xlfn.VSTACK(_xlpm.acc_10, _xlpm.RangeToOffsets(_xlpm.rng_11))), _xlpm.acc_12, IF(_xlfn.ISOMITTED(_xlpm.rng_12), _xlpm.acc_11, _xlfn.VSTACK(_xlpm.acc_11, _xlpm.RangeToOffsets(_xlpm.rng_12))), _xlpm.acc_13, IF(_xlfn.ISOMITTED(_xlpm.rng_13), _xlpm.acc_12, _xlfn.VSTACK(_xlpm.acc_12, _xlpm.RangeToOffsets(_xlpm.rng_13))), _xlpm.acc_14, IF(_xlfn.ISOMITTED(_xlpm.rng_14), _xlpm.acc_13, _xlfn.VSTACK(_xlpm.acc_13, _xlpm.RangeToOffsets(_xlpm.rng_14))), _xlpm.acc_15, IF(_xlfn.ISOMITTED(_xlpm.rng_15), _xlpm.acc_14, _xlfn.VSTACK(_xlpm.acc_14, _xlpm.RangeToOffsets(_xlpm.rng_15))), _xlpm.acc_16, IF(_xlfn.ISOMITTED(_xlpm.rng_16), _xlpm.acc_15, _xlfn.VSTACK(_xlpm.acc_15, _xlpm.RangeToOffsets(_xlpm.rng_16))), _xlpm.acc_17, IF(_xlfn.ISOMITTED(_xlpm.rng_17), _xlpm.acc_16, _xlfn.VSTACK(_xlpm.acc_16, _xlpm.RangeToOffsets(_xlpm.rng_17))), _xlpm.acc_18, IF(_xlfn.ISOMITTED(_xlpm.rng_18), _xlpm.acc_17, _xlfn.VSTACK(_xlpm.acc_17, _xlpm.RangeToOffsets(_xlpm.rng_18))), _xlpm.acc_19, IF(_xlfn.ISOMITTED(_xlpm.rng_19), _xlpm.acc_18, _xlfn.VSTACK(_xlpm.acc_18, _xlpm.RangeToOffsets(_xlpm.rng_19))), _xlpm.acc_20, IF(_xlfn.ISOMITTED(_xlpm.rng_20), _xlpm.acc_19, _xlfn.VSTACK(_xlpm.acc_19, _xlpm.RangeToOffsets(_xlpm.rng_20))), _xlpm.acc_21, IF(_xlfn.ISOMITTED(_xlpm.rng_21), _xlpm.acc_20, _xlfn.VSTACK(_xlpm.acc_20, _xlpm.RangeToOffsets(_xlpm.rng_21))), _xlpm.acc_22, IF(_xlfn.ISOMITTED(_xlpm.rng_22), _xlpm.acc_21, _xlfn.VSTACK(_xlpm.acc_21, _xlpm.RangeToOffsets(_xlpm.rng_22))), _xlpm.acc_23, IF(_xlfn.ISOMITTED(_xlpm.rng_23), _xlpm.acc_22, _xlfn.VSTACK(_xlpm.acc_22, _xlpm.RangeToOffsets(_xlpm.rng_23))), _xlpm.acc_24, IF(_xlfn.ISOMITTED(_xlpm.rng_24), _xlpm.acc_23, _xlfn.VSTACK(_xlpm.acc_23, _xlpm.RangeToOffsets(_xlpm.rng_24))), _xlfn.DROP(_xlpm.acc_24, 1)))</definedName>
    <definedName name="MaskToRC" comment="Convert MASK offsets to RC offsets">_xlfn.LAMBDA(_xlpm.offsets,_xlop.rowmult, _xlfn.LET(_xlpm.doc, "https://www.vertex42.com/lambda/mask.html", _xlpm.rowmult, IF(_xlfn.ISOMITTED(_xlpm.rowmult), 1000000, _xlpm.rowmult), _xlfn.CHOOSECOLS(_xlpm.offsets, 1) * _xlpm.rowmult + _xlfn.CHOOSECOLS(_xlpm.offsets, 2)))</definedName>
    <definedName name="MaskX" comment="MASKX - Extract values from an array based on an anchor location_x000a_and a set of row_offsets and col_offsets created with MASK.">_xlfn.LAMBDA(_xlpm.array,_xlpm.row_index,_xlop.col_index,_xlop.mask_offsets,_xlop.edge_mode,_xlop.pad_with, _xlfn.LET(_xlpm.doc, "https://www.vertex42.com/lambda/mask.html", _xlpm.mask_offsets, IF(_xlfn.ISOMITTED(_xlpm.mask_offsets), {0,0}, _xlpm.mask_offsets), _xlpm.edge_mode, IF(_xlfn.ISOMITTED(_xlpm.edge_mode), 1, _xlpm.edge_mode), _xlpm.pad_with, IF(_xlfn.ISOMITTED(_xlpm.pad_with), NA(), _xlpm.pad_with), _xlpm.r_off, _xlfn.TAKE(_xlpm.mask_offsets, , 1), _xlpm.c_off, _xlfn.TAKE(_xlpm.mask_offsets, , -1), _xlpm.r_i, IF(ISTEXT(_xlpm.row_index), AddressToRow(_xlpm.row_index), _xlpm.row_index), _xlpm.c_i, IF(ISTEXT(_xlpm.row_index), AddressToCol(_xlpm.row_index), _xlpm.col_index), _xlpm.rnums, _xlpm.r_i + _xlpm.r_off, _xlpm.cnums, _xlpm.c_i + _xlpm.c_off, _xlpm.result, IF(OR(_xlpm.edge_mode = 1, _xlpm.edge_mode = 5), INDEX(_xlpm.array, IF(_xlpm.rnums = 0, NA(), _xlpm.rnums), IF(_xlpm.cnums = 0, NA(), _xlpm.cnums)), IF(OR(_xlpm.edge_mode = 2), INDEX(_xlpm.array, MOD(_xlpm.rnums - 1, ROWS(_xlpm.array)) + 1, MOD(_xlpm.cnums - 1, COLUMNS(_xlpm.array)) + 1), IF(OR(_xlpm.edge_mode = 3, _xlpm.edge_mode = 6), INDEX(_xlpm.array, MOD(_xlpm.rnums - 1, ROWS(_xlpm.array)) + 1, IF(_xlpm.cnums = 0, NA(), _xlpm.cnums)), IF(OR(_xlpm.edge_mode = 4, _xlpm.edge_mode = 7), INDEX(_xlpm.array, IF(_xlpm.rnums = 0, NA(), _xlpm.rnums), MOD(_xlpm.cnums - 1, COLUMNS(_xlpm.array)) + 1), )))), IF(_xlpm.edge_mode &gt; 4, _xlfn.IFNA(_xlpm.result, _xlpm.pad_with), _xlfn.TOCOL(_xlpm.result, 2))))</definedName>
    <definedName name="OffsetByAddress" comment="OffsetByAddress - Generate a range of cell addresses offset from a starting address.">_xlfn.LAMBDA(_xlpm.start_address,_xlpm.row_offset,_xlpm.col_offset,_xlop.height,_xlop.width, _xlfn.LET(_xlpm.doc, "https://www.vertex42.com/lambda/address-functions.html", _xlpm.version, "1/10/2026 - height|width swapped. Vector behavior for row_offset|col_offset", _xlpm.width, IF(ISBLANK(_xlpm.width), 1, _xlpm.width), _xlpm.height, IF(ISBLANK(_xlpm.height), 1, _xlpm.height), _xlpm.start_is_array, OR(ROWS(_xlpm.start_address) &gt; 1, COLUMNS(_xlpm.start_address) &gt; 1), _xlpm.start_row, AddressToRow(_xlpm.start_address), _xlpm.start_col, AddressToCol(_xlpm.start_address), _xlpm.ro_vec, _xlfn.TOCOL(_xlpm.row_offset), _xlpm.co_vec, _xlfn.TOCOL(_xlpm.col_offset), _xlpm.ro_is_vec, ROWS(_xlpm.ro_vec) &gt; 1, _xlpm.co_is_vec, ROWS(_xlpm.co_vec) &gt; 1, _xlpm.offsets_are_vectors, OR(_xlpm.ro_is_vec, _xlpm.co_is_vec), _xlpm.ro_n, ROWS(_xlpm.ro_vec), _xlpm.co_n, ROWS(_xlpm.co_vec), _xlpm.return_thunks, (_xlpm.width &lt;&gt; 1) + (_xlpm.height &lt;&gt; 1), _xlpm.final, IF(_xlpm.start_is_array, ADDRESS(_xlpm.start_row + _xlpm.row_offset, _xlpm.start_col + _xlpm.col_offset, 4), IF(NOT(_xlpm.offsets_are_vectors), _xlfn.LET(_xlpm.row_vec1, _xlfn.SEQUENCE(_xlpm.height, 1, _xlpm.start_row + _xlpm.row_offset, 1), _xlpm.col_vec1, _xlfn.SEQUENCE(1, _xlpm.width, _xlpm.start_col + _xlpm.col_offset, 1), _xlpm.row_mat, MMULT(_xlpm.row_vec1, _xlfn.SEQUENCE(1, _xlpm.width, 1, 0)), _xlpm.col_mat, MMULT(_xlfn.SEQUENCE(_xlpm.height, 1, 1, 0), _xlpm.col_vec1), ADDRESS(_xlpm.row_mat, _xlpm.col_mat, 4)), _xlfn.MAP(_xlpm.ro_vec, _xlpm.co_vec, _xlfn.LAMBDA(_xlpm.ro,_xlpm.co, _xlfn.LET(_xlpm.base_r, _xlpm.start_row + _xlpm.ro, _xlpm.base_c, _xlpm.start_col + _xlpm.co, IF(_xlpm.return_thunks, _xlfn.LAMBDA(_xlfn.LET(_xlpm.r_vec, _xlfn.SEQUENCE(_xlpm.height, 1, _xlpm.base_r, 1), _xlpm.c_vec, _xlfn.SEQUENCE(1, _xlpm.width, _xlpm.base_c, 1), _xlpm.r_mat, MMULT(_xlpm.r_vec, _xlfn.SEQUENCE(1, _xlpm.width, 1, 0)), _xlpm.c_mat, MMULT(_xlfn.SEQUENCE(_xlpm.height, 1, 1, 0), _xlpm.c_vec), ADDRESS(_xlpm.r_mat, _xlpm.c_mat, 4))), ADDRESS(_xlpm.base_r, _xlpm.base_c, 4))))))), _xlpm.final))</definedName>
    <definedName name="OffsetByMask" comment="Use OFFSET with specialized mask types or an array of mask_offsets_x000a_USAGE: OffsetByMask(ref,&quot;square&quot;,2,FALSE)_x000a_USAGE: OffsetByMask(ref,{0,0;-1,-1;1,1})_x000a_See MASK for description of size and include_anchor params">_xlfn.LAMBDA(_xlpm.ref,_xlpm.mask_offsets,_xlop.size,_xlop.include_anchor, _xlfn.LET(_xlpm.doc, "https://www.vertex42.com/lambda/mask.html", _xlpm.mask_offsets, IF(TYPE(_xlpm.mask_offsets) = 64, _xlpm.mask_offsets, MASK(_xlpm.mask_offsets, _xlpm.size, _xlpm.include_anchor)), _xlfn.BYROW(_xlpm.mask_offsets, _xlfn.LAMBDA(_xlpm.r, OFFSET(_xlpm.ref, INDEX(_xlpm.r, 1, 1), INDEX(_xlpm.r, 1, 2))))))</definedName>
    <definedName name="SAFE_INDIRECT" comment="Calling SAFE_INDIRECT instead of INDIRECT within a function can avoid_x000a_making that function volatile if in an unused branch.">_xlfn.LAMBDA(_xlpm.addr,_xlop.a1_r1c1, INDIRECT(_xlpm.addr, IF(_xlfn.ISOMITTED(_xlpm.a1_r1c1), TRUE, _xlpm.a1_r1c1)))</definedName>
    <definedName name="SAFE_OFFSET" comment="Calling SAFE_OFFSET instead of OFFSET within a function can avoid_x000a_making that function volatile if in an unused branch.">_xlfn.LAMBDA(_xlpm.cell,_xlpm.ro,_xlpm.co,_xlpm.h,_xlpm.w, OFFSET(_xlpm.cell, _xlpm.ro, _xlpm.co, _xlpm.h, _xlpm.w))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3" i="8" l="1"/>
  <c r="D57" i="8" a="1"/>
  <c r="D57" i="8" s="1"/>
  <c r="C41" i="8" a="1"/>
  <c r="C41" i="8" s="1"/>
  <c r="B13" i="8" a="1"/>
  <c r="E6" i="8" a="1"/>
  <c r="E6" i="8" s="1"/>
  <c r="T8" i="1" a="1"/>
  <c r="AA8" i="1" a="1"/>
  <c r="AA8" i="1" s="1"/>
  <c r="S23" i="7" a="1"/>
  <c r="S23" i="7" s="1"/>
  <c r="C23" i="7" a="1"/>
  <c r="C23" i="7" s="1"/>
  <c r="K23" i="7" a="1"/>
  <c r="K23" i="7" s="1"/>
  <c r="C14" i="7" a="1"/>
  <c r="C14" i="7" s="1"/>
  <c r="S14" i="7" a="1"/>
  <c r="S14" i="7" s="1"/>
  <c r="K14" i="7" a="1"/>
  <c r="K14" i="7" s="1"/>
  <c r="S5" i="7" a="1"/>
  <c r="S5" i="7" s="1"/>
  <c r="K5" i="7" a="1"/>
  <c r="K5" i="7" s="1"/>
  <c r="C5" i="7" a="1"/>
  <c r="C5" i="7" s="1"/>
  <c r="B18" i="6" a="1"/>
  <c r="M4" i="6" a="1"/>
  <c r="B4" i="6" a="1"/>
  <c r="B4" i="6" s="1"/>
  <c r="H28" i="4" a="1"/>
  <c r="H28" i="4" s="1"/>
  <c r="C20" i="3" a="1"/>
  <c r="C20" i="3" s="1"/>
  <c r="C4" i="4" a="1"/>
  <c r="E17" i="4" s="1" a="1"/>
  <c r="E17" i="4" s="1"/>
  <c r="C6" i="3" a="1"/>
  <c r="C6" i="3" s="1"/>
  <c r="D12" i="1" a="1"/>
  <c r="B13" i="8" l="1"/>
  <c r="T8" i="1"/>
  <c r="AF8" i="1" s="1" a="1"/>
  <c r="W8" i="1" a="1"/>
  <c r="M4" i="6"/>
  <c r="B16" i="6" s="1" a="1"/>
  <c r="B16" i="6" s="1"/>
  <c r="B18" i="6"/>
  <c r="C18" i="6" s="1"/>
  <c r="D12" i="1"/>
  <c r="Y8" i="1" a="1"/>
  <c r="C4" i="4"/>
  <c r="C17" i="4"/>
  <c r="H17" i="4" s="1" a="1"/>
  <c r="W8" i="1" l="1"/>
  <c r="Y8" i="1"/>
  <c r="AF8" i="1"/>
  <c r="H17" i="4"/>
  <c r="K17" i="4" a="1"/>
  <c r="K17" i="4" s="1"/>
  <c r="AC8" i="1" l="1" a="1"/>
  <c r="AC8" i="1" l="1"/>
  <c r="E14" i="8" a="1"/>
  <c r="G14" i="8" a="1"/>
  <c r="G14" i="8" l="1"/>
  <c r="E14" i="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<sst xmlns="http://schemas.openxmlformats.org/spreadsheetml/2006/main" count="163" uniqueCount="100">
  <si>
    <t>Array</t>
  </si>
  <si>
    <t>RESULT</t>
  </si>
  <si>
    <t>Start</t>
  </si>
  <si>
    <t>MASK Lambda Function Example</t>
  </si>
  <si>
    <t>circle</t>
  </si>
  <si>
    <t>OffsetByAddress()</t>
  </si>
  <si>
    <t>knight</t>
  </si>
  <si>
    <t>Mask Types</t>
  </si>
  <si>
    <t>Note: For "circle", try 3.5 instead of 3</t>
  </si>
  <si>
    <t>AddressToMask()</t>
  </si>
  <si>
    <t>© 2026 Vertex42 LLC</t>
  </si>
  <si>
    <t>MaskToRC()</t>
  </si>
  <si>
    <t>H8</t>
  </si>
  <si>
    <t>OffsetByMask()</t>
  </si>
  <si>
    <t>MASK()</t>
  </si>
  <si>
    <t>MaskFromSelection</t>
  </si>
  <si>
    <t>Hold CTRL as you select rng_1, rng_2, etc.</t>
  </si>
  <si>
    <t>AddressToMask</t>
  </si>
  <si>
    <t>C5</t>
  </si>
  <si>
    <t>Range</t>
  </si>
  <si>
    <t>B4:C6</t>
  </si>
  <si>
    <t>Convert a range of text-based addresses to mask offsets based on a reference address.</t>
  </si>
  <si>
    <t>Note: If you overlap ranges, offsets will be repeated</t>
  </si>
  <si>
    <t>Creates an array of row|col offsets based on an anchor reference and up to 24 ranges.</t>
  </si>
  <si>
    <t>Anchor</t>
  </si>
  <si>
    <t>Offset Addresses</t>
  </si>
  <si>
    <t>If Anchor_Address is an array …</t>
  </si>
  <si>
    <t>Use the Excel Labs add-in to see the lambda code</t>
  </si>
  <si>
    <t>Circle: center-to-center distance is &lt;=  Dist</t>
  </si>
  <si>
    <t>square</t>
  </si>
  <si>
    <t>diamond</t>
  </si>
  <si>
    <t>horizontal</t>
  </si>
  <si>
    <t>vertical</t>
  </si>
  <si>
    <t>plus</t>
  </si>
  <si>
    <t>diagonal</t>
  </si>
  <si>
    <t>star</t>
  </si>
  <si>
    <t>Size</t>
  </si>
  <si>
    <t>Incl. Anchor</t>
  </si>
  <si>
    <r>
      <t>Mask(</t>
    </r>
    <r>
      <rPr>
        <sz val="18"/>
        <color theme="3"/>
        <rFont val="Roboto"/>
      </rPr>
      <t>mask_type, [size], [include_anchor]</t>
    </r>
    <r>
      <rPr>
        <b/>
        <sz val="18"/>
        <color theme="3"/>
        <rFont val="Roboto"/>
      </rPr>
      <t>)</t>
    </r>
  </si>
  <si>
    <t>Example of OFFSET with arrays for row_offsets and col_offsets</t>
  </si>
  <si>
    <t>Offsets</t>
  </si>
  <si>
    <t>SUM(OFFSET(ref,row_offsets,col_offsets))</t>
  </si>
  <si>
    <t>Mask Type</t>
  </si>
  <si>
    <t>https://www.vertex42.com/lambda/mask.html</t>
  </si>
  <si>
    <t>Row_offset</t>
  </si>
  <si>
    <t>Col_offset</t>
  </si>
  <si>
    <t>MASK Shapes</t>
  </si>
  <si>
    <t>Circle (size=3.5)</t>
  </si>
  <si>
    <t>Diamond (size=2)</t>
  </si>
  <si>
    <t>Square (size=2)</t>
  </si>
  <si>
    <t>Vertical (size=2)</t>
  </si>
  <si>
    <t>Plus | Rook (size=2)</t>
  </si>
  <si>
    <t>Horizontal (size=2)</t>
  </si>
  <si>
    <t>Star | Queen (size=3)</t>
  </si>
  <si>
    <t>Knight (size = n/a)</t>
  </si>
  <si>
    <t>Diagonal | Bishop (size=2)</t>
  </si>
  <si>
    <t>Result</t>
  </si>
  <si>
    <t>array</t>
  </si>
  <si>
    <t>row_index</t>
  </si>
  <si>
    <t>col_index</t>
  </si>
  <si>
    <t>row_offsets</t>
  </si>
  <si>
    <t>col_offsets</t>
  </si>
  <si>
    <t>GetAdjAddresses()</t>
  </si>
  <si>
    <t>edge_mode</t>
  </si>
  <si>
    <t>pad_with</t>
  </si>
  <si>
    <t>X</t>
  </si>
  <si>
    <t>Using "A1" in place of row_index and col_index</t>
  </si>
  <si>
    <r>
      <t>MaskX(</t>
    </r>
    <r>
      <rPr>
        <sz val="18"/>
        <color theme="3"/>
        <rFont val="Roboto"/>
      </rPr>
      <t>array,[row_index],[col_index],[mask_offsets],[edge_mode],[pad_with]</t>
    </r>
    <r>
      <rPr>
        <b/>
        <sz val="18"/>
        <color theme="3"/>
        <rFont val="Roboto"/>
      </rPr>
      <t>)</t>
    </r>
  </si>
  <si>
    <t>Extract values from an array based on an anchor location and array of offsets, with edge modes that support circularity</t>
  </si>
  <si>
    <t>Purpose: Handle edge conditions</t>
  </si>
  <si>
    <t>up</t>
  </si>
  <si>
    <t>down</t>
  </si>
  <si>
    <t>left</t>
  </si>
  <si>
    <t>right</t>
  </si>
  <si>
    <t>UL</t>
  </si>
  <si>
    <t>UR</t>
  </si>
  <si>
    <t>LL</t>
  </si>
  <si>
    <t>LR</t>
  </si>
  <si>
    <t>mask</t>
  </si>
  <si>
    <t>size</t>
  </si>
  <si>
    <t>🐟</t>
  </si>
  <si>
    <t>🌳</t>
  </si>
  <si>
    <t>🦆</t>
  </si>
  <si>
    <t>Road</t>
  </si>
  <si>
    <t>🍌</t>
  </si>
  <si>
    <t>🌴</t>
  </si>
  <si>
    <t>🏠</t>
  </si>
  <si>
    <t>🚗</t>
  </si>
  <si>
    <t>Credit: Original map idea from Harry Seiders</t>
  </si>
  <si>
    <t>Example:</t>
  </si>
  <si>
    <t>EXAMPLE: Showing Circularity</t>
  </si>
  <si>
    <t>Text:</t>
  </si>
  <si>
    <t>Start:</t>
  </si>
  <si>
    <t>Result:</t>
  </si>
  <si>
    <t>Incl Anchor</t>
  </si>
  <si>
    <t>Size:</t>
  </si>
  <si>
    <t>Mask:</t>
  </si>
  <si>
    <t>CDEFGAB</t>
  </si>
  <si>
    <r>
      <t>MaskFromSelection(</t>
    </r>
    <r>
      <rPr>
        <sz val="18"/>
        <color theme="3"/>
        <rFont val="Roboto"/>
      </rPr>
      <t xml:space="preserve"> anchor_ref, [rng_1], [rng_2], …, [rng_24] </t>
    </r>
    <r>
      <rPr>
        <b/>
        <sz val="18"/>
        <color theme="3"/>
        <rFont val="Roboto"/>
      </rPr>
      <t>)</t>
    </r>
  </si>
  <si>
    <r>
      <t>AddressToMask(</t>
    </r>
    <r>
      <rPr>
        <sz val="18"/>
        <color theme="3"/>
        <rFont val="Roboto"/>
      </rPr>
      <t xml:space="preserve"> anchor_address, addresses </t>
    </r>
    <r>
      <rPr>
        <b/>
        <sz val="18"/>
        <color theme="3"/>
        <rFont val="Roboto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</si>
</sst>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8" x14ac:knownFonts="1"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3"/>
      <color theme="3"/>
      <name val="Arial"/>
      <family val="2"/>
      <scheme val="minor"/>
    </font>
    <font>
      <u/>
      <sz val="14"/>
      <color theme="10"/>
      <name val="Arial"/>
      <family val="2"/>
      <scheme val="minor"/>
    </font>
    <font>
      <sz val="11"/>
      <color theme="10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0"/>
      <name val="Arial"/>
      <family val="2"/>
      <scheme val="minor"/>
    </font>
    <font>
      <sz val="18"/>
      <color theme="0"/>
      <name val="Arial"/>
      <family val="1"/>
      <scheme val="major"/>
    </font>
    <font>
      <sz val="18"/>
      <color theme="0"/>
      <name val="Arial"/>
      <family val="2"/>
      <scheme val="major"/>
    </font>
    <font>
      <b/>
      <sz val="18"/>
      <color theme="3"/>
      <name val="Roboto"/>
    </font>
    <font>
      <sz val="18"/>
      <color theme="3"/>
      <name val="Roboto"/>
    </font>
    <font>
      <sz val="9"/>
      <color theme="0" tint="-0.34998626667073579"/>
      <name val="Arial"/>
      <family val="2"/>
      <scheme val="minor"/>
    </font>
    <font>
      <b/>
      <sz val="12"/>
      <color theme="1"/>
      <name val="Arial"/>
      <family val="2"/>
      <scheme val="minor"/>
    </font>
    <font>
      <i/>
      <sz val="12"/>
      <color theme="1"/>
      <name val="Arial"/>
      <family val="2"/>
      <scheme val="minor"/>
    </font>
    <font>
      <sz val="10"/>
      <color theme="0" tint="-0.34998626667073579"/>
      <name val="Arial"/>
      <family val="2"/>
      <scheme val="minor"/>
    </font>
    <font>
      <sz val="12"/>
      <color theme="0" tint="-0.34998626667073579"/>
      <name val="Arial"/>
      <family val="2"/>
      <scheme val="minor"/>
    </font>
    <font>
      <i/>
      <sz val="11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3" applyNumberFormat="0" applyFill="0" applyAlignment="0" applyProtection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8" fillId="5" borderId="0">
      <alignment horizontal="left" vertical="center" indent="1"/>
    </xf>
  </cellStyleXfs>
  <cellXfs count="50">
    <xf numFmtId="0" fontId="0" fillId="0" borderId="0" xfId="0"/>
    <xf numFmtId="0" fontId="0" fillId="0" borderId="0" xfId="0" applyAlignment="1">
      <alignment vertical="center"/>
    </xf>
    <xf numFmtId="0" fontId="2" fillId="0" borderId="3" xfId="2" applyAlignment="1">
      <alignment vertical="center"/>
    </xf>
    <xf numFmtId="0" fontId="4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0" fontId="6" fillId="3" borderId="0" xfId="3" applyFont="1" applyFill="1" applyBorder="1" applyAlignment="1">
      <alignment horizontal="center" vertical="center"/>
    </xf>
    <xf numFmtId="0" fontId="7" fillId="4" borderId="0" xfId="3" applyFont="1" applyFill="1" applyBorder="1" applyAlignment="1">
      <alignment horizontal="center" vertical="center"/>
    </xf>
    <xf numFmtId="0" fontId="0" fillId="0" borderId="1" xfId="1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5" borderId="0" xfId="5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9" fillId="5" borderId="0" xfId="5" applyFont="1" applyAlignment="1">
      <alignment horizontal="left" vertical="center"/>
    </xf>
    <xf numFmtId="0" fontId="0" fillId="0" borderId="0" xfId="0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6" fillId="3" borderId="0" xfId="3" applyFont="1" applyFill="1" applyBorder="1" applyAlignment="1">
      <alignment horizontal="left" vertical="center"/>
    </xf>
    <xf numFmtId="0" fontId="10" fillId="0" borderId="3" xfId="2" applyFont="1" applyAlignment="1">
      <alignment vertical="center"/>
    </xf>
    <xf numFmtId="0" fontId="12" fillId="0" borderId="0" xfId="0" applyFont="1" applyAlignment="1">
      <alignment horizontal="right" vertical="center"/>
    </xf>
    <xf numFmtId="0" fontId="13" fillId="0" borderId="0" xfId="0" applyFont="1"/>
    <xf numFmtId="0" fontId="0" fillId="7" borderId="0" xfId="0" applyFill="1" applyAlignment="1">
      <alignment horizontal="center"/>
    </xf>
    <xf numFmtId="0" fontId="13" fillId="0" borderId="0" xfId="0" applyFont="1" applyAlignment="1">
      <alignment horizontal="left"/>
    </xf>
    <xf numFmtId="0" fontId="14" fillId="0" borderId="0" xfId="0" applyFont="1"/>
    <xf numFmtId="0" fontId="7" fillId="4" borderId="0" xfId="3" applyFont="1" applyFill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0" fillId="0" borderId="0" xfId="0" applyAlignment="1">
      <alignment horizontal="centerContinuous" vertical="center"/>
    </xf>
    <xf numFmtId="0" fontId="15" fillId="0" borderId="0" xfId="0" applyFont="1" applyAlignment="1">
      <alignment horizontal="center" vertical="center"/>
    </xf>
    <xf numFmtId="0" fontId="16" fillId="0" borderId="0" xfId="0" applyFont="1"/>
    <xf numFmtId="0" fontId="15" fillId="8" borderId="0" xfId="0" applyFont="1" applyFill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8" fillId="5" borderId="0" xfId="5" applyAlignment="1">
      <alignment horizontal="center" vertical="center"/>
    </xf>
    <xf numFmtId="0" fontId="0" fillId="0" borderId="0" xfId="0" applyAlignment="1">
      <alignment horizontal="center"/>
    </xf>
    <xf numFmtId="0" fontId="10" fillId="0" borderId="0" xfId="2" applyFont="1" applyBorder="1" applyAlignment="1">
      <alignment vertical="center"/>
    </xf>
    <xf numFmtId="0" fontId="0" fillId="6" borderId="0" xfId="0" applyFill="1"/>
    <xf numFmtId="0" fontId="13" fillId="0" borderId="0" xfId="0" applyFont="1" applyAlignment="1">
      <alignment horizontal="centerContinuous" vertical="center"/>
    </xf>
    <xf numFmtId="0" fontId="13" fillId="0" borderId="0" xfId="0" applyFont="1" applyAlignment="1">
      <alignment horizontal="center"/>
    </xf>
    <xf numFmtId="0" fontId="0" fillId="8" borderId="5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7" fillId="0" borderId="0" xfId="0" applyFont="1"/>
  </cellXfs>
  <cellStyles count="6">
    <cellStyle name="60% - Accent1" xfId="3" builtinId="32"/>
    <cellStyle name="Currency" xfId="1" builtinId="4"/>
    <cellStyle name="Heading 2" xfId="2" builtinId="17" customBuiltin="1"/>
    <cellStyle name="Hyperlink" xfId="4" builtinId="8"/>
    <cellStyle name="Normal" xfId="0" builtinId="0" customBuiltin="1"/>
    <cellStyle name="v42_Title" xfId="5" xr:uid="{192C2DCC-22A4-4BEB-8E4A-0EA22A52DDE5}"/>
  </cellStyles>
  <dxfs count="2">
    <dxf>
      <fill>
        <patternFill>
          <bgColor theme="4" tint="0.79998168889431442"/>
        </patternFill>
      </fill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">
  <a:themeElements>
    <a:clrScheme name="V42 Student Planner">
      <a:dk1>
        <a:sysClr val="windowText" lastClr="000000"/>
      </a:dk1>
      <a:lt1>
        <a:sysClr val="window" lastClr="FFFFFF"/>
      </a:lt1>
      <a:dk2>
        <a:srgbClr val="2A5181"/>
      </a:dk2>
      <a:lt2>
        <a:srgbClr val="EEE9E2"/>
      </a:lt2>
      <a:accent1>
        <a:srgbClr val="4A81C4"/>
      </a:accent1>
      <a:accent2>
        <a:srgbClr val="704AC4"/>
      </a:accent2>
      <a:accent3>
        <a:srgbClr val="9BC44A"/>
      </a:accent3>
      <a:accent4>
        <a:srgbClr val="C44D4A"/>
      </a:accent4>
      <a:accent5>
        <a:srgbClr val="4AAAC4"/>
      </a:accent5>
      <a:accent6>
        <a:srgbClr val="C4814A"/>
      </a:accent6>
      <a:hlink>
        <a:srgbClr val="5286C6"/>
      </a:hlink>
      <a:folHlink>
        <a:srgbClr val="7F7F7F"/>
      </a:folHlink>
    </a:clrScheme>
    <a:fontScheme name="Arial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53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54A5739-993D-4AC8-BAD0-9245BF556923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2626FB93-54F7-4DAE-9B52-62AE5F0E71A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vertex42.com/lambda/mask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BC728-B9A6-4264-8ECB-E85F601BE238}">
  <sheetPr codeName="Sheet1"/>
  <dimension ref="A1:AF55"/>
  <sheetViews>
    <sheetView showGridLines="0" tabSelected="1" workbookViewId="0"/>
  </sheetViews>
  <sheetFormatPr defaultRowHeight="15" x14ac:dyDescent="0.2"/>
  <cols>
    <col min="1" max="1" width="4.44140625" customWidth="1"/>
    <col min="2" max="2" width="10.5546875" customWidth="1"/>
    <col min="3" max="3" width="4" customWidth="1"/>
    <col min="4" max="18" width="3.88671875" customWidth="1"/>
    <col min="19" max="19" width="4" customWidth="1"/>
    <col min="20" max="21" width="8.33203125" style="12" customWidth="1"/>
    <col min="22" max="22" width="4.77734375" style="12" customWidth="1"/>
    <col min="23" max="23" width="11.109375" style="12" customWidth="1"/>
    <col min="24" max="24" width="5.21875" customWidth="1"/>
    <col min="25" max="25" width="11.33203125" style="12" customWidth="1"/>
    <col min="26" max="26" width="5.21875" customWidth="1"/>
    <col min="27" max="27" width="11.77734375" style="12" customWidth="1"/>
    <col min="28" max="28" width="5.21875" customWidth="1"/>
    <col min="29" max="30" width="6.109375" style="12" customWidth="1"/>
    <col min="31" max="31" width="3.77734375" customWidth="1"/>
    <col min="32" max="32" width="8.88671875" style="12"/>
    <col min="33" max="33" width="3.77734375" customWidth="1"/>
  </cols>
  <sheetData>
    <row r="1" spans="1:32" ht="30" customHeight="1" x14ac:dyDescent="0.2">
      <c r="A1" s="11" t="s">
        <v>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30" t="e" vm="1">
        <v>#VALUE!</v>
      </c>
      <c r="AD1" s="30"/>
    </row>
    <row r="2" spans="1:32" x14ac:dyDescent="0.2">
      <c r="A2" s="24" t="s">
        <v>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8"/>
      <c r="U2" s="8"/>
      <c r="V2" s="8"/>
      <c r="W2" s="8"/>
      <c r="X2" s="1"/>
      <c r="Y2" s="8"/>
      <c r="Z2" s="1"/>
      <c r="AA2" s="8"/>
      <c r="AB2" s="1"/>
      <c r="AC2" s="8"/>
      <c r="AD2" s="17" t="s">
        <v>10</v>
      </c>
    </row>
    <row r="3" spans="1:32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8"/>
      <c r="U3" s="8"/>
      <c r="V3" s="8"/>
      <c r="W3" s="8"/>
      <c r="X3" s="1"/>
      <c r="Y3" s="8"/>
      <c r="Z3" s="1"/>
      <c r="AA3" s="8"/>
      <c r="AB3" s="1"/>
      <c r="AC3" s="8"/>
      <c r="AD3" s="8"/>
    </row>
    <row r="4" spans="1:32" ht="26.25" customHeight="1" x14ac:dyDescent="0.2">
      <c r="A4" s="1"/>
      <c r="B4" s="16" t="s">
        <v>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8"/>
      <c r="U4" s="8"/>
      <c r="V4" s="8"/>
      <c r="W4" s="8"/>
      <c r="X4" s="1"/>
      <c r="Y4" s="8"/>
      <c r="Z4" s="1"/>
      <c r="AA4" s="8"/>
      <c r="AB4" s="1"/>
      <c r="AC4" s="8"/>
      <c r="AD4" s="8"/>
    </row>
    <row r="5" spans="1:32" x14ac:dyDescent="0.2">
      <c r="A5" s="1"/>
      <c r="B5" s="3" t="s">
        <v>43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8"/>
      <c r="U5" s="8"/>
      <c r="V5" s="8"/>
      <c r="X5" s="1"/>
      <c r="Z5" s="1"/>
      <c r="AB5" s="1"/>
      <c r="AC5" s="8"/>
      <c r="AD5" s="8"/>
    </row>
    <row r="6" spans="1:32" ht="18" customHeight="1" x14ac:dyDescent="0.25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23" t="s">
        <v>14</v>
      </c>
      <c r="U6" s="8"/>
      <c r="V6" s="8"/>
      <c r="W6" s="23" t="s">
        <v>5</v>
      </c>
      <c r="X6" s="1"/>
      <c r="Y6" s="23" t="s">
        <v>13</v>
      </c>
      <c r="Z6" s="1"/>
      <c r="AA6" s="23" t="s">
        <v>62</v>
      </c>
      <c r="AB6" s="1"/>
      <c r="AC6" s="34" t="s">
        <v>9</v>
      </c>
      <c r="AD6" s="25"/>
      <c r="AF6" s="35" t="s">
        <v>11</v>
      </c>
    </row>
    <row r="7" spans="1:32" ht="19.5" customHeight="1" x14ac:dyDescent="0.2">
      <c r="A7" s="4"/>
      <c r="B7" s="5" t="s">
        <v>42</v>
      </c>
      <c r="C7" s="1"/>
      <c r="D7" s="5" t="s">
        <v>2</v>
      </c>
      <c r="E7" s="1"/>
      <c r="F7" s="1" t="s">
        <v>8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6" t="s">
        <v>44</v>
      </c>
      <c r="U7" s="6" t="s">
        <v>45</v>
      </c>
      <c r="V7" s="8"/>
      <c r="W7" s="6" t="s">
        <v>1</v>
      </c>
      <c r="X7" s="1"/>
      <c r="Y7" s="6" t="s">
        <v>1</v>
      </c>
      <c r="Z7" s="1"/>
      <c r="AA7" s="6" t="s">
        <v>1</v>
      </c>
      <c r="AB7" s="1"/>
      <c r="AC7" s="6" t="s">
        <v>1</v>
      </c>
      <c r="AD7" s="6"/>
      <c r="AF7" s="6" t="s">
        <v>1</v>
      </c>
    </row>
    <row r="8" spans="1:32" ht="19.5" customHeight="1" x14ac:dyDescent="0.2">
      <c r="A8" s="4"/>
      <c r="B8" s="7" t="s">
        <v>29</v>
      </c>
      <c r="C8" s="1"/>
      <c r="D8" s="7" t="s">
        <v>12</v>
      </c>
      <c r="E8" s="1"/>
      <c r="F8" s="1" t="s">
        <v>28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3" cm="1">
        <f t="array" ref="T8:U55">MASK(B8,B10,B12)</f>
        <v>-3</v>
      </c>
      <c r="U8" s="13">
        <v>-3</v>
      </c>
      <c r="V8" s="8"/>
      <c r="W8" s="13" t="str" cm="1">
        <f t="array" ref="W8:W55">OffsetByAddress(D8,_xlfn.TAKE(_xlfn.ANCHORARRAY(T8),,1),_xlfn.TAKE(_xlfn.ANCHORARRAY(T8),,-1),1,1)</f>
        <v>E5</v>
      </c>
      <c r="X8" s="1"/>
      <c r="Y8" s="13" t="str" cm="1">
        <f t="array" aca="1" ref="Y8:Y55" ca="1">OffsetByMask(K19,_xlfn.ANCHORARRAY(T8))</f>
        <v>E5</v>
      </c>
      <c r="Z8" s="1"/>
      <c r="AA8" s="13" t="str" cm="1">
        <f t="array" aca="1" ref="AA8:AA55" ca="1">GetAdjAddresses("K8",,,MASK(B8,B10,B12))</f>
        <v>H5</v>
      </c>
      <c r="AB8" s="1"/>
      <c r="AC8" s="13" cm="1">
        <f t="array" ref="AC8:AD55">AddressToMask(D8,_xlfn.ANCHORARRAY(W8))</f>
        <v>-3</v>
      </c>
      <c r="AD8" s="13">
        <v>-3</v>
      </c>
      <c r="AF8" s="14" cm="1">
        <f t="array" ref="AF8:AF55">MaskToRC(_xlfn.ANCHORARRAY(T8))</f>
        <v>-3000003</v>
      </c>
    </row>
    <row r="9" spans="1:32" ht="19.5" customHeight="1" x14ac:dyDescent="0.2">
      <c r="A9" s="4"/>
      <c r="B9" s="5" t="s">
        <v>36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3">
        <v>-3</v>
      </c>
      <c r="U9" s="13">
        <v>-2</v>
      </c>
      <c r="V9" s="8"/>
      <c r="W9" s="13" t="str">
        <v>F5</v>
      </c>
      <c r="X9" s="1"/>
      <c r="Y9" s="13" t="str">
        <f ca="1"/>
        <v>F5</v>
      </c>
      <c r="Z9" s="1"/>
      <c r="AA9" s="13" t="str">
        <f ca="1"/>
        <v>I5</v>
      </c>
      <c r="AB9" s="1"/>
      <c r="AC9" s="13">
        <v>-3</v>
      </c>
      <c r="AD9" s="13">
        <v>-2</v>
      </c>
      <c r="AF9" s="14">
        <v>-3000002</v>
      </c>
    </row>
    <row r="10" spans="1:32" ht="19.5" customHeight="1" x14ac:dyDescent="0.2">
      <c r="A10" s="4"/>
      <c r="B10" s="7">
        <v>3</v>
      </c>
      <c r="C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3">
        <v>-3</v>
      </c>
      <c r="U10" s="13">
        <v>-1</v>
      </c>
      <c r="V10" s="8"/>
      <c r="W10" s="13" t="str">
        <v>G5</v>
      </c>
      <c r="X10" s="1"/>
      <c r="Y10" s="13" t="str">
        <f ca="1"/>
        <v>G5</v>
      </c>
      <c r="Z10" s="1"/>
      <c r="AA10" s="13" t="str">
        <f ca="1"/>
        <v>J5</v>
      </c>
      <c r="AB10" s="1"/>
      <c r="AC10" s="13">
        <v>-3</v>
      </c>
      <c r="AD10" s="13">
        <v>-1</v>
      </c>
      <c r="AF10" s="14">
        <v>-3000001</v>
      </c>
    </row>
    <row r="11" spans="1:32" ht="19.5" customHeight="1" x14ac:dyDescent="0.2">
      <c r="A11" s="4"/>
      <c r="B11" s="5" t="s">
        <v>37</v>
      </c>
      <c r="C11" s="1"/>
      <c r="D11" s="15" t="s">
        <v>0</v>
      </c>
      <c r="E11" s="5"/>
      <c r="F11" s="1"/>
      <c r="G11" s="8"/>
      <c r="H11" s="8"/>
      <c r="I11" s="8"/>
      <c r="J11" s="8"/>
      <c r="K11" s="8"/>
      <c r="L11" s="8"/>
      <c r="M11" s="8"/>
      <c r="N11" s="8"/>
      <c r="O11" s="8"/>
      <c r="P11" s="8"/>
      <c r="Q11" s="1"/>
      <c r="R11" s="1"/>
      <c r="S11" s="1"/>
      <c r="T11" s="13">
        <v>-3</v>
      </c>
      <c r="U11" s="13">
        <v>0</v>
      </c>
      <c r="V11" s="8"/>
      <c r="W11" s="13" t="str">
        <v>H5</v>
      </c>
      <c r="X11" s="1"/>
      <c r="Y11" s="13" t="str">
        <f ca="1"/>
        <v>H5</v>
      </c>
      <c r="Z11" s="1"/>
      <c r="AA11" s="13" t="str">
        <f ca="1"/>
        <v>K5</v>
      </c>
      <c r="AB11" s="1"/>
      <c r="AC11" s="13">
        <v>-3</v>
      </c>
      <c r="AD11" s="13">
        <v>0</v>
      </c>
      <c r="AF11" s="14">
        <v>-3000000</v>
      </c>
    </row>
    <row r="12" spans="1:32" ht="19.5" customHeight="1" x14ac:dyDescent="0.2">
      <c r="A12" s="4"/>
      <c r="B12" s="7" t="b">
        <v>0</v>
      </c>
      <c r="C12" s="1"/>
      <c r="D12" s="10" t="str" cm="1">
        <f t="array" ref="D12:R26">LocalAddress(D12:R26,4)</f>
        <v>A1</v>
      </c>
      <c r="E12" s="10" t="str">
        <v>B1</v>
      </c>
      <c r="F12" s="10" t="str">
        <v>C1</v>
      </c>
      <c r="G12" s="10" t="str">
        <v>D1</v>
      </c>
      <c r="H12" s="10" t="str">
        <v>E1</v>
      </c>
      <c r="I12" s="10" t="str">
        <v>F1</v>
      </c>
      <c r="J12" s="10" t="str">
        <v>G1</v>
      </c>
      <c r="K12" s="10" t="str">
        <v>H1</v>
      </c>
      <c r="L12" s="10" t="str">
        <v>I1</v>
      </c>
      <c r="M12" s="10" t="str">
        <v>J1</v>
      </c>
      <c r="N12" s="10" t="str">
        <v>K1</v>
      </c>
      <c r="O12" s="10" t="str">
        <v>L1</v>
      </c>
      <c r="P12" s="10" t="str">
        <v>M1</v>
      </c>
      <c r="Q12" s="10" t="str">
        <v>N1</v>
      </c>
      <c r="R12" s="10" t="str">
        <v>O1</v>
      </c>
      <c r="S12" s="1"/>
      <c r="T12" s="13">
        <v>-3</v>
      </c>
      <c r="U12" s="13">
        <v>1</v>
      </c>
      <c r="V12" s="8"/>
      <c r="W12" s="13" t="str">
        <v>I5</v>
      </c>
      <c r="X12" s="1"/>
      <c r="Y12" s="13" t="str">
        <f ca="1"/>
        <v>I5</v>
      </c>
      <c r="Z12" s="1"/>
      <c r="AA12" s="13" t="str">
        <f ca="1"/>
        <v>L5</v>
      </c>
      <c r="AB12" s="1"/>
      <c r="AC12" s="13">
        <v>-3</v>
      </c>
      <c r="AD12" s="13">
        <v>1</v>
      </c>
      <c r="AF12" s="14">
        <v>-2999999</v>
      </c>
    </row>
    <row r="13" spans="1:32" ht="19.5" customHeight="1" x14ac:dyDescent="0.2">
      <c r="A13" s="4"/>
      <c r="B13" s="1"/>
      <c r="C13" s="1"/>
      <c r="D13" s="10" t="str">
        <v>A2</v>
      </c>
      <c r="E13" s="10" t="str">
        <v>B2</v>
      </c>
      <c r="F13" s="10" t="str">
        <v>C2</v>
      </c>
      <c r="G13" s="10" t="str">
        <v>D2</v>
      </c>
      <c r="H13" s="10" t="str">
        <v>E2</v>
      </c>
      <c r="I13" s="10" t="str">
        <v>F2</v>
      </c>
      <c r="J13" s="10" t="str">
        <v>G2</v>
      </c>
      <c r="K13" s="10" t="str">
        <v>H2</v>
      </c>
      <c r="L13" s="10" t="str">
        <v>I2</v>
      </c>
      <c r="M13" s="10" t="str">
        <v>J2</v>
      </c>
      <c r="N13" s="10" t="str">
        <v>K2</v>
      </c>
      <c r="O13" s="10" t="str">
        <v>L2</v>
      </c>
      <c r="P13" s="10" t="str">
        <v>M2</v>
      </c>
      <c r="Q13" s="10" t="str">
        <v>N2</v>
      </c>
      <c r="R13" s="10" t="str">
        <v>O2</v>
      </c>
      <c r="S13" s="1"/>
      <c r="T13" s="13">
        <v>-3</v>
      </c>
      <c r="U13" s="13">
        <v>2</v>
      </c>
      <c r="V13" s="8"/>
      <c r="W13" s="13" t="str">
        <v>J5</v>
      </c>
      <c r="X13" s="1"/>
      <c r="Y13" s="13" t="str">
        <f ca="1"/>
        <v>J5</v>
      </c>
      <c r="Z13" s="1"/>
      <c r="AA13" s="13" t="str">
        <f ca="1"/>
        <v>M5</v>
      </c>
      <c r="AB13" s="1"/>
      <c r="AC13" s="13">
        <v>-3</v>
      </c>
      <c r="AD13" s="13">
        <v>2</v>
      </c>
      <c r="AF13" s="14">
        <v>-2999998</v>
      </c>
    </row>
    <row r="14" spans="1:32" ht="19.5" customHeight="1" x14ac:dyDescent="0.2">
      <c r="A14" s="4"/>
      <c r="B14" s="5" t="s">
        <v>7</v>
      </c>
      <c r="C14" s="1"/>
      <c r="D14" s="10" t="str">
        <v>A3</v>
      </c>
      <c r="E14" s="10" t="str">
        <v>B3</v>
      </c>
      <c r="F14" s="10" t="str">
        <v>C3</v>
      </c>
      <c r="G14" s="10" t="str">
        <v>D3</v>
      </c>
      <c r="H14" s="10" t="str">
        <v>E3</v>
      </c>
      <c r="I14" s="10" t="str">
        <v>F3</v>
      </c>
      <c r="J14" s="10" t="str">
        <v>G3</v>
      </c>
      <c r="K14" s="10" t="str">
        <v>H3</v>
      </c>
      <c r="L14" s="10" t="str">
        <v>I3</v>
      </c>
      <c r="M14" s="10" t="str">
        <v>J3</v>
      </c>
      <c r="N14" s="10" t="str">
        <v>K3</v>
      </c>
      <c r="O14" s="10" t="str">
        <v>L3</v>
      </c>
      <c r="P14" s="10" t="str">
        <v>M3</v>
      </c>
      <c r="Q14" s="10" t="str">
        <v>N3</v>
      </c>
      <c r="R14" s="10" t="str">
        <v>O3</v>
      </c>
      <c r="S14" s="1"/>
      <c r="T14" s="13">
        <v>-3</v>
      </c>
      <c r="U14" s="13">
        <v>3</v>
      </c>
      <c r="V14" s="8"/>
      <c r="W14" s="13" t="str">
        <v>K5</v>
      </c>
      <c r="X14" s="1"/>
      <c r="Y14" s="13" t="str">
        <f ca="1"/>
        <v>K5</v>
      </c>
      <c r="Z14" s="1"/>
      <c r="AA14" s="13" t="str">
        <f ca="1"/>
        <v>N5</v>
      </c>
      <c r="AB14" s="1"/>
      <c r="AC14" s="13">
        <v>-3</v>
      </c>
      <c r="AD14" s="13">
        <v>3</v>
      </c>
      <c r="AF14" s="14">
        <v>-2999997</v>
      </c>
    </row>
    <row r="15" spans="1:32" ht="19.5" customHeight="1" x14ac:dyDescent="0.2">
      <c r="A15" s="4"/>
      <c r="B15" s="13" t="s">
        <v>29</v>
      </c>
      <c r="C15" s="1"/>
      <c r="D15" s="10" t="str">
        <v>A4</v>
      </c>
      <c r="E15" s="10" t="str">
        <v>B4</v>
      </c>
      <c r="F15" s="10" t="str">
        <v>C4</v>
      </c>
      <c r="G15" s="10" t="str">
        <v>D4</v>
      </c>
      <c r="H15" s="10" t="str">
        <v>E4</v>
      </c>
      <c r="I15" s="10" t="str">
        <v>F4</v>
      </c>
      <c r="J15" s="10" t="str">
        <v>G4</v>
      </c>
      <c r="K15" s="10" t="str">
        <v>H4</v>
      </c>
      <c r="L15" s="10" t="str">
        <v>I4</v>
      </c>
      <c r="M15" s="10" t="str">
        <v>J4</v>
      </c>
      <c r="N15" s="10" t="str">
        <v>K4</v>
      </c>
      <c r="O15" s="10" t="str">
        <v>L4</v>
      </c>
      <c r="P15" s="10" t="str">
        <v>M4</v>
      </c>
      <c r="Q15" s="10" t="str">
        <v>N4</v>
      </c>
      <c r="R15" s="10" t="str">
        <v>O4</v>
      </c>
      <c r="S15" s="1"/>
      <c r="T15" s="13">
        <v>-2</v>
      </c>
      <c r="U15" s="13">
        <v>-3</v>
      </c>
      <c r="V15" s="8"/>
      <c r="W15" s="13" t="str">
        <v>E6</v>
      </c>
      <c r="X15" s="1"/>
      <c r="Y15" s="13" t="str">
        <f ca="1"/>
        <v>E6</v>
      </c>
      <c r="Z15" s="1"/>
      <c r="AA15" s="13" t="str">
        <f ca="1"/>
        <v>H6</v>
      </c>
      <c r="AB15" s="1"/>
      <c r="AC15" s="13">
        <v>-2</v>
      </c>
      <c r="AD15" s="13">
        <v>-3</v>
      </c>
      <c r="AF15" s="14">
        <v>-2000003</v>
      </c>
    </row>
    <row r="16" spans="1:32" ht="19.5" customHeight="1" x14ac:dyDescent="0.2">
      <c r="A16" s="4"/>
      <c r="B16" s="13" t="s">
        <v>30</v>
      </c>
      <c r="C16" s="1"/>
      <c r="D16" s="10" t="str">
        <v>A5</v>
      </c>
      <c r="E16" s="10" t="str">
        <v>B5</v>
      </c>
      <c r="F16" s="10" t="str">
        <v>C5</v>
      </c>
      <c r="G16" s="10" t="str">
        <v>D5</v>
      </c>
      <c r="H16" s="10" t="str">
        <v>E5</v>
      </c>
      <c r="I16" s="10" t="str">
        <v>F5</v>
      </c>
      <c r="J16" s="10" t="str">
        <v>G5</v>
      </c>
      <c r="K16" s="10" t="str">
        <v>H5</v>
      </c>
      <c r="L16" s="10" t="str">
        <v>I5</v>
      </c>
      <c r="M16" s="10" t="str">
        <v>J5</v>
      </c>
      <c r="N16" s="10" t="str">
        <v>K5</v>
      </c>
      <c r="O16" s="10" t="str">
        <v>L5</v>
      </c>
      <c r="P16" s="10" t="str">
        <v>M5</v>
      </c>
      <c r="Q16" s="10" t="str">
        <v>N5</v>
      </c>
      <c r="R16" s="10" t="str">
        <v>O5</v>
      </c>
      <c r="S16" s="1"/>
      <c r="T16" s="13">
        <v>-2</v>
      </c>
      <c r="U16" s="13">
        <v>-2</v>
      </c>
      <c r="V16" s="8"/>
      <c r="W16" s="13" t="str">
        <v>F6</v>
      </c>
      <c r="X16" s="1"/>
      <c r="Y16" s="13" t="str">
        <f ca="1"/>
        <v>F6</v>
      </c>
      <c r="Z16" s="1"/>
      <c r="AA16" s="13" t="str">
        <f ca="1"/>
        <v>I6</v>
      </c>
      <c r="AB16" s="1"/>
      <c r="AC16" s="13">
        <v>-2</v>
      </c>
      <c r="AD16" s="13">
        <v>-2</v>
      </c>
      <c r="AF16" s="14">
        <v>-2000002</v>
      </c>
    </row>
    <row r="17" spans="1:32" ht="19.5" customHeight="1" x14ac:dyDescent="0.2">
      <c r="A17" s="4"/>
      <c r="B17" s="13" t="s">
        <v>4</v>
      </c>
      <c r="C17" s="1"/>
      <c r="D17" s="10" t="str">
        <v>A6</v>
      </c>
      <c r="E17" s="10" t="str">
        <v>B6</v>
      </c>
      <c r="F17" s="10" t="str">
        <v>C6</v>
      </c>
      <c r="G17" s="10" t="str">
        <v>D6</v>
      </c>
      <c r="H17" s="10" t="str">
        <v>E6</v>
      </c>
      <c r="I17" s="10" t="str">
        <v>F6</v>
      </c>
      <c r="J17" s="10" t="str">
        <v>G6</v>
      </c>
      <c r="K17" s="10" t="str">
        <v>H6</v>
      </c>
      <c r="L17" s="10" t="str">
        <v>I6</v>
      </c>
      <c r="M17" s="10" t="str">
        <v>J6</v>
      </c>
      <c r="N17" s="10" t="str">
        <v>K6</v>
      </c>
      <c r="O17" s="10" t="str">
        <v>L6</v>
      </c>
      <c r="P17" s="10" t="str">
        <v>M6</v>
      </c>
      <c r="Q17" s="10" t="str">
        <v>N6</v>
      </c>
      <c r="R17" s="10" t="str">
        <v>O6</v>
      </c>
      <c r="S17" s="1"/>
      <c r="T17" s="13">
        <v>-2</v>
      </c>
      <c r="U17" s="13">
        <v>-1</v>
      </c>
      <c r="V17" s="8"/>
      <c r="W17" s="13" t="str">
        <v>G6</v>
      </c>
      <c r="X17" s="1"/>
      <c r="Y17" s="13" t="str">
        <f ca="1"/>
        <v>G6</v>
      </c>
      <c r="Z17" s="1"/>
      <c r="AA17" s="13" t="str">
        <f ca="1"/>
        <v>J6</v>
      </c>
      <c r="AB17" s="1"/>
      <c r="AC17" s="13">
        <v>-2</v>
      </c>
      <c r="AD17" s="13">
        <v>-1</v>
      </c>
      <c r="AF17" s="14">
        <v>-2000001</v>
      </c>
    </row>
    <row r="18" spans="1:32" ht="19.5" customHeight="1" x14ac:dyDescent="0.2">
      <c r="A18" s="4"/>
      <c r="B18" s="13" t="s">
        <v>31</v>
      </c>
      <c r="C18" s="1"/>
      <c r="D18" s="10" t="str">
        <v>A7</v>
      </c>
      <c r="E18" s="10" t="str">
        <v>B7</v>
      </c>
      <c r="F18" s="10" t="str">
        <v>C7</v>
      </c>
      <c r="G18" s="10" t="str">
        <v>D7</v>
      </c>
      <c r="H18" s="10" t="str">
        <v>E7</v>
      </c>
      <c r="I18" s="10" t="str">
        <v>F7</v>
      </c>
      <c r="J18" s="10" t="str">
        <v>G7</v>
      </c>
      <c r="K18" s="10" t="str">
        <v>H7</v>
      </c>
      <c r="L18" s="10" t="str">
        <v>I7</v>
      </c>
      <c r="M18" s="10" t="str">
        <v>J7</v>
      </c>
      <c r="N18" s="10" t="str">
        <v>K7</v>
      </c>
      <c r="O18" s="10" t="str">
        <v>L7</v>
      </c>
      <c r="P18" s="10" t="str">
        <v>M7</v>
      </c>
      <c r="Q18" s="10" t="str">
        <v>N7</v>
      </c>
      <c r="R18" s="10" t="str">
        <v>O7</v>
      </c>
      <c r="S18" s="1"/>
      <c r="T18" s="13">
        <v>-2</v>
      </c>
      <c r="U18" s="13">
        <v>0</v>
      </c>
      <c r="V18" s="8"/>
      <c r="W18" s="13" t="str">
        <v>H6</v>
      </c>
      <c r="X18" s="1"/>
      <c r="Y18" s="13" t="str">
        <f ca="1"/>
        <v>H6</v>
      </c>
      <c r="Z18" s="1"/>
      <c r="AA18" s="13" t="str">
        <f ca="1"/>
        <v>K6</v>
      </c>
      <c r="AB18" s="1"/>
      <c r="AC18" s="13">
        <v>-2</v>
      </c>
      <c r="AD18" s="13">
        <v>0</v>
      </c>
      <c r="AF18" s="14">
        <v>-2000000</v>
      </c>
    </row>
    <row r="19" spans="1:32" ht="19.5" customHeight="1" x14ac:dyDescent="0.2">
      <c r="A19" s="4"/>
      <c r="B19" s="13" t="s">
        <v>32</v>
      </c>
      <c r="C19" s="1"/>
      <c r="D19" s="10" t="str">
        <v>A8</v>
      </c>
      <c r="E19" s="10" t="str">
        <v>B8</v>
      </c>
      <c r="F19" s="10" t="str">
        <v>C8</v>
      </c>
      <c r="G19" s="10" t="str">
        <v>D8</v>
      </c>
      <c r="H19" s="10" t="str">
        <v>E8</v>
      </c>
      <c r="I19" s="10" t="str">
        <v>F8</v>
      </c>
      <c r="J19" s="10" t="str">
        <v>G8</v>
      </c>
      <c r="K19" s="10" t="str">
        <v>H8</v>
      </c>
      <c r="L19" s="10" t="str">
        <v>I8</v>
      </c>
      <c r="M19" s="10" t="str">
        <v>J8</v>
      </c>
      <c r="N19" s="10" t="str">
        <v>K8</v>
      </c>
      <c r="O19" s="10" t="str">
        <v>L8</v>
      </c>
      <c r="P19" s="10" t="str">
        <v>M8</v>
      </c>
      <c r="Q19" s="10" t="str">
        <v>N8</v>
      </c>
      <c r="R19" s="10" t="str">
        <v>O8</v>
      </c>
      <c r="S19" s="1"/>
      <c r="T19" s="13">
        <v>-2</v>
      </c>
      <c r="U19" s="13">
        <v>1</v>
      </c>
      <c r="V19" s="8"/>
      <c r="W19" s="13" t="str">
        <v>I6</v>
      </c>
      <c r="X19" s="1"/>
      <c r="Y19" s="13" t="str">
        <f ca="1"/>
        <v>I6</v>
      </c>
      <c r="Z19" s="1"/>
      <c r="AA19" s="13" t="str">
        <f ca="1"/>
        <v>L6</v>
      </c>
      <c r="AB19" s="1"/>
      <c r="AC19" s="13">
        <v>-2</v>
      </c>
      <c r="AD19" s="13">
        <v>1</v>
      </c>
      <c r="AF19" s="14">
        <v>-1999999</v>
      </c>
    </row>
    <row r="20" spans="1:32" ht="19.5" customHeight="1" x14ac:dyDescent="0.2">
      <c r="A20" s="4"/>
      <c r="B20" s="13" t="s">
        <v>33</v>
      </c>
      <c r="C20" s="1"/>
      <c r="D20" s="10" t="str">
        <v>A9</v>
      </c>
      <c r="E20" s="10" t="str">
        <v>B9</v>
      </c>
      <c r="F20" s="10" t="str">
        <v>C9</v>
      </c>
      <c r="G20" s="10" t="str">
        <v>D9</v>
      </c>
      <c r="H20" s="10" t="str">
        <v>E9</v>
      </c>
      <c r="I20" s="10" t="str">
        <v>F9</v>
      </c>
      <c r="J20" s="10" t="str">
        <v>G9</v>
      </c>
      <c r="K20" s="10" t="str">
        <v>H9</v>
      </c>
      <c r="L20" s="10" t="str">
        <v>I9</v>
      </c>
      <c r="M20" s="10" t="str">
        <v>J9</v>
      </c>
      <c r="N20" s="10" t="str">
        <v>K9</v>
      </c>
      <c r="O20" s="10" t="str">
        <v>L9</v>
      </c>
      <c r="P20" s="10" t="str">
        <v>M9</v>
      </c>
      <c r="Q20" s="10" t="str">
        <v>N9</v>
      </c>
      <c r="R20" s="10" t="str">
        <v>O9</v>
      </c>
      <c r="S20" s="1"/>
      <c r="T20" s="13">
        <v>-2</v>
      </c>
      <c r="U20" s="13">
        <v>2</v>
      </c>
      <c r="V20" s="8"/>
      <c r="W20" s="13" t="str">
        <v>J6</v>
      </c>
      <c r="X20" s="1"/>
      <c r="Y20" s="13" t="str">
        <f ca="1"/>
        <v>J6</v>
      </c>
      <c r="Z20" s="1"/>
      <c r="AA20" s="13" t="str">
        <f ca="1"/>
        <v>M6</v>
      </c>
      <c r="AB20" s="1"/>
      <c r="AC20" s="13">
        <v>-2</v>
      </c>
      <c r="AD20" s="13">
        <v>2</v>
      </c>
      <c r="AF20" s="14">
        <v>-1999998</v>
      </c>
    </row>
    <row r="21" spans="1:32" ht="19.5" customHeight="1" x14ac:dyDescent="0.2">
      <c r="A21" s="4"/>
      <c r="B21" s="13" t="s">
        <v>34</v>
      </c>
      <c r="C21" s="1"/>
      <c r="D21" s="10" t="str">
        <v>A10</v>
      </c>
      <c r="E21" s="10" t="str">
        <v>B10</v>
      </c>
      <c r="F21" s="10" t="str">
        <v>C10</v>
      </c>
      <c r="G21" s="10" t="str">
        <v>D10</v>
      </c>
      <c r="H21" s="10" t="str">
        <v>E10</v>
      </c>
      <c r="I21" s="10" t="str">
        <v>F10</v>
      </c>
      <c r="J21" s="10" t="str">
        <v>G10</v>
      </c>
      <c r="K21" s="10" t="str">
        <v>H10</v>
      </c>
      <c r="L21" s="10" t="str">
        <v>I10</v>
      </c>
      <c r="M21" s="10" t="str">
        <v>J10</v>
      </c>
      <c r="N21" s="10" t="str">
        <v>K10</v>
      </c>
      <c r="O21" s="10" t="str">
        <v>L10</v>
      </c>
      <c r="P21" s="10" t="str">
        <v>M10</v>
      </c>
      <c r="Q21" s="10" t="str">
        <v>N10</v>
      </c>
      <c r="R21" s="10" t="str">
        <v>O10</v>
      </c>
      <c r="S21" s="1"/>
      <c r="T21" s="13">
        <v>-2</v>
      </c>
      <c r="U21" s="13">
        <v>3</v>
      </c>
      <c r="V21" s="8"/>
      <c r="W21" s="13" t="str">
        <v>K6</v>
      </c>
      <c r="X21" s="1"/>
      <c r="Y21" s="13" t="str">
        <f ca="1"/>
        <v>K6</v>
      </c>
      <c r="Z21" s="1"/>
      <c r="AA21" s="13" t="str">
        <f ca="1"/>
        <v>N6</v>
      </c>
      <c r="AB21" s="1"/>
      <c r="AC21" s="13">
        <v>-2</v>
      </c>
      <c r="AD21" s="13">
        <v>3</v>
      </c>
      <c r="AF21" s="14">
        <v>-1999997</v>
      </c>
    </row>
    <row r="22" spans="1:32" ht="19.5" customHeight="1" x14ac:dyDescent="0.2">
      <c r="A22" s="4"/>
      <c r="B22" s="13" t="s">
        <v>35</v>
      </c>
      <c r="C22" s="1"/>
      <c r="D22" s="10" t="str">
        <v>A11</v>
      </c>
      <c r="E22" s="10" t="str">
        <v>B11</v>
      </c>
      <c r="F22" s="10" t="str">
        <v>C11</v>
      </c>
      <c r="G22" s="10" t="str">
        <v>D11</v>
      </c>
      <c r="H22" s="10" t="str">
        <v>E11</v>
      </c>
      <c r="I22" s="10" t="str">
        <v>F11</v>
      </c>
      <c r="J22" s="10" t="str">
        <v>G11</v>
      </c>
      <c r="K22" s="10" t="str">
        <v>H11</v>
      </c>
      <c r="L22" s="10" t="str">
        <v>I11</v>
      </c>
      <c r="M22" s="10" t="str">
        <v>J11</v>
      </c>
      <c r="N22" s="10" t="str">
        <v>K11</v>
      </c>
      <c r="O22" s="10" t="str">
        <v>L11</v>
      </c>
      <c r="P22" s="10" t="str">
        <v>M11</v>
      </c>
      <c r="Q22" s="10" t="str">
        <v>N11</v>
      </c>
      <c r="R22" s="10" t="str">
        <v>O11</v>
      </c>
      <c r="S22" s="1"/>
      <c r="T22" s="13">
        <v>-1</v>
      </c>
      <c r="U22" s="13">
        <v>-3</v>
      </c>
      <c r="V22" s="8"/>
      <c r="W22" s="13" t="str">
        <v>E7</v>
      </c>
      <c r="X22" s="1"/>
      <c r="Y22" s="13" t="str">
        <f ca="1"/>
        <v>E7</v>
      </c>
      <c r="Z22" s="1"/>
      <c r="AA22" s="13" t="str">
        <f ca="1"/>
        <v>H7</v>
      </c>
      <c r="AB22" s="1"/>
      <c r="AC22" s="13">
        <v>-1</v>
      </c>
      <c r="AD22" s="13">
        <v>-3</v>
      </c>
      <c r="AF22" s="14">
        <v>-1000003</v>
      </c>
    </row>
    <row r="23" spans="1:32" ht="19.5" customHeight="1" x14ac:dyDescent="0.2">
      <c r="A23" s="4"/>
      <c r="B23" s="13" t="s">
        <v>6</v>
      </c>
      <c r="C23" s="1"/>
      <c r="D23" s="10" t="str">
        <v>A12</v>
      </c>
      <c r="E23" s="10" t="str">
        <v>B12</v>
      </c>
      <c r="F23" s="10" t="str">
        <v>C12</v>
      </c>
      <c r="G23" s="10" t="str">
        <v>D12</v>
      </c>
      <c r="H23" s="10" t="str">
        <v>E12</v>
      </c>
      <c r="I23" s="10" t="str">
        <v>F12</v>
      </c>
      <c r="J23" s="10" t="str">
        <v>G12</v>
      </c>
      <c r="K23" s="10" t="str">
        <v>H12</v>
      </c>
      <c r="L23" s="10" t="str">
        <v>I12</v>
      </c>
      <c r="M23" s="10" t="str">
        <v>J12</v>
      </c>
      <c r="N23" s="10" t="str">
        <v>K12</v>
      </c>
      <c r="O23" s="10" t="str">
        <v>L12</v>
      </c>
      <c r="P23" s="10" t="str">
        <v>M12</v>
      </c>
      <c r="Q23" s="10" t="str">
        <v>N12</v>
      </c>
      <c r="R23" s="10" t="str">
        <v>O12</v>
      </c>
      <c r="S23" s="1"/>
      <c r="T23" s="13">
        <v>-1</v>
      </c>
      <c r="U23" s="13">
        <v>-2</v>
      </c>
      <c r="V23" s="8"/>
      <c r="W23" s="13" t="str">
        <v>F7</v>
      </c>
      <c r="X23" s="1"/>
      <c r="Y23" s="13" t="str">
        <f ca="1"/>
        <v>F7</v>
      </c>
      <c r="Z23" s="1"/>
      <c r="AA23" s="13" t="str">
        <f ca="1"/>
        <v>I7</v>
      </c>
      <c r="AB23" s="1"/>
      <c r="AC23" s="13">
        <v>-1</v>
      </c>
      <c r="AD23" s="13">
        <v>-2</v>
      </c>
      <c r="AF23" s="14">
        <v>-1000002</v>
      </c>
    </row>
    <row r="24" spans="1:32" ht="19.5" customHeight="1" x14ac:dyDescent="0.2">
      <c r="A24" s="4"/>
      <c r="B24" s="13" t="s">
        <v>70</v>
      </c>
      <c r="C24" s="1"/>
      <c r="D24" s="10" t="str">
        <v>A13</v>
      </c>
      <c r="E24" s="10" t="str">
        <v>B13</v>
      </c>
      <c r="F24" s="10" t="str">
        <v>C13</v>
      </c>
      <c r="G24" s="10" t="str">
        <v>D13</v>
      </c>
      <c r="H24" s="10" t="str">
        <v>E13</v>
      </c>
      <c r="I24" s="10" t="str">
        <v>F13</v>
      </c>
      <c r="J24" s="10" t="str">
        <v>G13</v>
      </c>
      <c r="K24" s="10" t="str">
        <v>H13</v>
      </c>
      <c r="L24" s="10" t="str">
        <v>I13</v>
      </c>
      <c r="M24" s="10" t="str">
        <v>J13</v>
      </c>
      <c r="N24" s="10" t="str">
        <v>K13</v>
      </c>
      <c r="O24" s="10" t="str">
        <v>L13</v>
      </c>
      <c r="P24" s="10" t="str">
        <v>M13</v>
      </c>
      <c r="Q24" s="10" t="str">
        <v>N13</v>
      </c>
      <c r="R24" s="10" t="str">
        <v>O13</v>
      </c>
      <c r="S24" s="1"/>
      <c r="T24" s="13">
        <v>-1</v>
      </c>
      <c r="U24" s="13">
        <v>-1</v>
      </c>
      <c r="V24" s="8"/>
      <c r="W24" s="13" t="str">
        <v>G7</v>
      </c>
      <c r="X24" s="1"/>
      <c r="Y24" s="13" t="str">
        <f ca="1"/>
        <v>G7</v>
      </c>
      <c r="Z24" s="1"/>
      <c r="AA24" s="13" t="str">
        <f ca="1"/>
        <v>J7</v>
      </c>
      <c r="AB24" s="1"/>
      <c r="AC24" s="13">
        <v>-1</v>
      </c>
      <c r="AD24" s="13">
        <v>-1</v>
      </c>
      <c r="AF24" s="14">
        <v>-1000001</v>
      </c>
    </row>
    <row r="25" spans="1:32" ht="19.5" customHeight="1" x14ac:dyDescent="0.2">
      <c r="A25" s="4"/>
      <c r="B25" s="13" t="s">
        <v>71</v>
      </c>
      <c r="C25" s="1"/>
      <c r="D25" s="10" t="str">
        <v>A14</v>
      </c>
      <c r="E25" s="10" t="str">
        <v>B14</v>
      </c>
      <c r="F25" s="10" t="str">
        <v>C14</v>
      </c>
      <c r="G25" s="10" t="str">
        <v>D14</v>
      </c>
      <c r="H25" s="10" t="str">
        <v>E14</v>
      </c>
      <c r="I25" s="10" t="str">
        <v>F14</v>
      </c>
      <c r="J25" s="10" t="str">
        <v>G14</v>
      </c>
      <c r="K25" s="10" t="str">
        <v>H14</v>
      </c>
      <c r="L25" s="10" t="str">
        <v>I14</v>
      </c>
      <c r="M25" s="10" t="str">
        <v>J14</v>
      </c>
      <c r="N25" s="10" t="str">
        <v>K14</v>
      </c>
      <c r="O25" s="10" t="str">
        <v>L14</v>
      </c>
      <c r="P25" s="10" t="str">
        <v>M14</v>
      </c>
      <c r="Q25" s="10" t="str">
        <v>N14</v>
      </c>
      <c r="R25" s="10" t="str">
        <v>O14</v>
      </c>
      <c r="S25" s="1"/>
      <c r="T25" s="13">
        <v>-1</v>
      </c>
      <c r="U25" s="13">
        <v>0</v>
      </c>
      <c r="V25" s="8"/>
      <c r="W25" s="13" t="str">
        <v>H7</v>
      </c>
      <c r="X25" s="1"/>
      <c r="Y25" s="13" t="str">
        <f ca="1"/>
        <v>H7</v>
      </c>
      <c r="Z25" s="1"/>
      <c r="AA25" s="13" t="str">
        <f ca="1"/>
        <v>K7</v>
      </c>
      <c r="AB25" s="1"/>
      <c r="AC25" s="13">
        <v>-1</v>
      </c>
      <c r="AD25" s="13">
        <v>0</v>
      </c>
      <c r="AF25" s="14">
        <v>-1000000</v>
      </c>
    </row>
    <row r="26" spans="1:32" ht="19.5" customHeight="1" x14ac:dyDescent="0.2">
      <c r="A26" s="4"/>
      <c r="B26" s="13" t="s">
        <v>72</v>
      </c>
      <c r="C26" s="1"/>
      <c r="D26" s="10" t="str">
        <v>A15</v>
      </c>
      <c r="E26" s="10" t="str">
        <v>B15</v>
      </c>
      <c r="F26" s="10" t="str">
        <v>C15</v>
      </c>
      <c r="G26" s="10" t="str">
        <v>D15</v>
      </c>
      <c r="H26" s="10" t="str">
        <v>E15</v>
      </c>
      <c r="I26" s="10" t="str">
        <v>F15</v>
      </c>
      <c r="J26" s="10" t="str">
        <v>G15</v>
      </c>
      <c r="K26" s="10" t="str">
        <v>H15</v>
      </c>
      <c r="L26" s="10" t="str">
        <v>I15</v>
      </c>
      <c r="M26" s="10" t="str">
        <v>J15</v>
      </c>
      <c r="N26" s="10" t="str">
        <v>K15</v>
      </c>
      <c r="O26" s="10" t="str">
        <v>L15</v>
      </c>
      <c r="P26" s="10" t="str">
        <v>M15</v>
      </c>
      <c r="Q26" s="10" t="str">
        <v>N15</v>
      </c>
      <c r="R26" s="10" t="str">
        <v>O15</v>
      </c>
      <c r="S26" s="1"/>
      <c r="T26" s="13">
        <v>-1</v>
      </c>
      <c r="U26" s="13">
        <v>1</v>
      </c>
      <c r="V26" s="8"/>
      <c r="W26" s="13" t="str">
        <v>I7</v>
      </c>
      <c r="X26" s="1"/>
      <c r="Y26" s="13" t="str">
        <f ca="1"/>
        <v>I7</v>
      </c>
      <c r="Z26" s="1"/>
      <c r="AA26" s="13" t="str">
        <f ca="1"/>
        <v>L7</v>
      </c>
      <c r="AB26" s="1"/>
      <c r="AC26" s="13">
        <v>-1</v>
      </c>
      <c r="AD26" s="13">
        <v>1</v>
      </c>
      <c r="AF26" s="14">
        <v>-999999</v>
      </c>
    </row>
    <row r="27" spans="1:32" ht="19.5" customHeight="1" x14ac:dyDescent="0.2">
      <c r="A27" s="4"/>
      <c r="B27" s="13" t="s">
        <v>73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3">
        <v>-1</v>
      </c>
      <c r="U27" s="13">
        <v>2</v>
      </c>
      <c r="V27" s="8"/>
      <c r="W27" s="13" t="str">
        <v>J7</v>
      </c>
      <c r="X27" s="1"/>
      <c r="Y27" s="13" t="str">
        <f ca="1"/>
        <v>J7</v>
      </c>
      <c r="Z27" s="1"/>
      <c r="AA27" s="13" t="str">
        <f ca="1"/>
        <v>M7</v>
      </c>
      <c r="AB27" s="1"/>
      <c r="AC27" s="13">
        <v>-1</v>
      </c>
      <c r="AD27" s="13">
        <v>2</v>
      </c>
      <c r="AF27" s="14">
        <v>-999998</v>
      </c>
    </row>
    <row r="28" spans="1:32" ht="19.5" customHeight="1" x14ac:dyDescent="0.2">
      <c r="A28" s="4"/>
      <c r="B28" s="13" t="s">
        <v>74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3">
        <v>-1</v>
      </c>
      <c r="U28" s="13">
        <v>3</v>
      </c>
      <c r="V28" s="8"/>
      <c r="W28" s="13" t="str">
        <v>K7</v>
      </c>
      <c r="X28" s="1"/>
      <c r="Y28" s="13" t="str">
        <f ca="1"/>
        <v>K7</v>
      </c>
      <c r="Z28" s="1"/>
      <c r="AA28" s="13" t="str">
        <f ca="1"/>
        <v>N7</v>
      </c>
      <c r="AB28" s="1"/>
      <c r="AC28" s="13">
        <v>-1</v>
      </c>
      <c r="AD28" s="13">
        <v>3</v>
      </c>
      <c r="AF28" s="14">
        <v>-999997</v>
      </c>
    </row>
    <row r="29" spans="1:32" ht="19.5" customHeight="1" x14ac:dyDescent="0.2">
      <c r="A29" s="1"/>
      <c r="B29" s="13" t="s">
        <v>75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3">
        <v>0</v>
      </c>
      <c r="U29" s="13">
        <v>-3</v>
      </c>
      <c r="V29" s="8"/>
      <c r="W29" s="13" t="str">
        <v>E8</v>
      </c>
      <c r="X29" s="1"/>
      <c r="Y29" s="13" t="str">
        <f ca="1"/>
        <v>E8</v>
      </c>
      <c r="Z29" s="1"/>
      <c r="AA29" s="13" t="str">
        <f ca="1"/>
        <v>H8</v>
      </c>
      <c r="AB29" s="1"/>
      <c r="AC29" s="13">
        <v>0</v>
      </c>
      <c r="AD29" s="13">
        <v>-3</v>
      </c>
      <c r="AF29" s="14">
        <v>-3</v>
      </c>
    </row>
    <row r="30" spans="1:32" ht="19.5" customHeight="1" x14ac:dyDescent="0.2">
      <c r="A30" s="1"/>
      <c r="B30" s="13" t="s">
        <v>76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3">
        <v>0</v>
      </c>
      <c r="U30" s="13">
        <v>-2</v>
      </c>
      <c r="V30" s="8"/>
      <c r="W30" s="13" t="str">
        <v>F8</v>
      </c>
      <c r="X30" s="1"/>
      <c r="Y30" s="13" t="str">
        <f ca="1"/>
        <v>F8</v>
      </c>
      <c r="Z30" s="1"/>
      <c r="AA30" s="13" t="str">
        <f ca="1"/>
        <v>I8</v>
      </c>
      <c r="AB30" s="1"/>
      <c r="AC30" s="13">
        <v>0</v>
      </c>
      <c r="AD30" s="13">
        <v>-2</v>
      </c>
      <c r="AF30" s="14">
        <v>-2</v>
      </c>
    </row>
    <row r="31" spans="1:32" ht="19.5" customHeight="1" x14ac:dyDescent="0.2">
      <c r="A31" s="1"/>
      <c r="B31" s="13" t="s">
        <v>77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3">
        <v>0</v>
      </c>
      <c r="U31" s="13">
        <v>-1</v>
      </c>
      <c r="V31" s="8"/>
      <c r="W31" s="13" t="str">
        <v>G8</v>
      </c>
      <c r="X31" s="1"/>
      <c r="Y31" s="13" t="str">
        <f ca="1"/>
        <v>G8</v>
      </c>
      <c r="Z31" s="1"/>
      <c r="AA31" s="13" t="str">
        <f ca="1"/>
        <v>J8</v>
      </c>
      <c r="AB31" s="1"/>
      <c r="AC31" s="13">
        <v>0</v>
      </c>
      <c r="AD31" s="13">
        <v>-1</v>
      </c>
      <c r="AF31" s="14">
        <v>-1</v>
      </c>
    </row>
    <row r="32" spans="1:32" ht="19.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3">
        <v>0</v>
      </c>
      <c r="U32" s="13">
        <v>1</v>
      </c>
      <c r="V32" s="8"/>
      <c r="W32" s="13" t="str">
        <v>I8</v>
      </c>
      <c r="X32" s="1"/>
      <c r="Y32" s="13" t="str">
        <f ca="1"/>
        <v>I8</v>
      </c>
      <c r="Z32" s="1"/>
      <c r="AA32" s="13" t="str">
        <f ca="1"/>
        <v>L8</v>
      </c>
      <c r="AB32" s="1"/>
      <c r="AC32" s="13">
        <v>0</v>
      </c>
      <c r="AD32" s="13">
        <v>1</v>
      </c>
      <c r="AF32" s="14">
        <v>1</v>
      </c>
    </row>
    <row r="33" spans="1:32" ht="19.5" customHeight="1" x14ac:dyDescent="0.2">
      <c r="A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3">
        <v>0</v>
      </c>
      <c r="U33" s="13">
        <v>2</v>
      </c>
      <c r="V33" s="8"/>
      <c r="W33" s="13" t="str">
        <v>J8</v>
      </c>
      <c r="X33" s="1"/>
      <c r="Y33" s="13" t="str">
        <f ca="1"/>
        <v>J8</v>
      </c>
      <c r="Z33" s="1"/>
      <c r="AA33" s="13" t="str">
        <f ca="1"/>
        <v>M8</v>
      </c>
      <c r="AB33" s="1"/>
      <c r="AC33" s="13">
        <v>0</v>
      </c>
      <c r="AD33" s="13">
        <v>2</v>
      </c>
      <c r="AF33" s="14">
        <v>2</v>
      </c>
    </row>
    <row r="34" spans="1:32" ht="19.5" customHeight="1" x14ac:dyDescent="0.2">
      <c r="A34" s="1"/>
      <c r="C34" s="1"/>
      <c r="S34" s="1"/>
      <c r="T34" s="13">
        <v>0</v>
      </c>
      <c r="U34" s="13">
        <v>3</v>
      </c>
      <c r="V34" s="8"/>
      <c r="W34" s="13" t="str">
        <v>K8</v>
      </c>
      <c r="X34" s="1"/>
      <c r="Y34" s="13" t="str">
        <f ca="1"/>
        <v>K8</v>
      </c>
      <c r="Z34" s="1"/>
      <c r="AA34" s="13" t="str">
        <f ca="1"/>
        <v>N8</v>
      </c>
      <c r="AB34" s="1"/>
      <c r="AC34" s="13">
        <v>0</v>
      </c>
      <c r="AD34" s="13">
        <v>3</v>
      </c>
      <c r="AF34" s="14">
        <v>3</v>
      </c>
    </row>
    <row r="35" spans="1:32" ht="19.5" customHeight="1" x14ac:dyDescent="0.2">
      <c r="A35" s="1"/>
      <c r="B35" s="1"/>
      <c r="C35" s="1"/>
      <c r="S35" s="1"/>
      <c r="T35" s="13">
        <v>1</v>
      </c>
      <c r="U35" s="13">
        <v>-3</v>
      </c>
      <c r="V35" s="8"/>
      <c r="W35" s="13" t="str">
        <v>E9</v>
      </c>
      <c r="X35" s="1"/>
      <c r="Y35" s="13" t="str">
        <f ca="1"/>
        <v>E9</v>
      </c>
      <c r="Z35" s="1"/>
      <c r="AA35" s="13" t="str">
        <f ca="1"/>
        <v>H9</v>
      </c>
      <c r="AB35" s="1"/>
      <c r="AC35" s="13">
        <v>1</v>
      </c>
      <c r="AD35" s="13">
        <v>-3</v>
      </c>
      <c r="AF35" s="14">
        <v>999997</v>
      </c>
    </row>
    <row r="36" spans="1:32" ht="19.5" customHeight="1" x14ac:dyDescent="0.2">
      <c r="A36" s="1"/>
      <c r="B36" s="1"/>
      <c r="C36" s="1"/>
      <c r="S36" s="1"/>
      <c r="T36" s="13">
        <v>1</v>
      </c>
      <c r="U36" s="13">
        <v>-2</v>
      </c>
      <c r="V36" s="8"/>
      <c r="W36" s="13" t="str">
        <v>F9</v>
      </c>
      <c r="X36" s="1"/>
      <c r="Y36" s="13" t="str">
        <f ca="1"/>
        <v>F9</v>
      </c>
      <c r="Z36" s="1"/>
      <c r="AA36" s="13" t="str">
        <f ca="1"/>
        <v>I9</v>
      </c>
      <c r="AB36" s="1"/>
      <c r="AC36" s="13">
        <v>1</v>
      </c>
      <c r="AD36" s="13">
        <v>-2</v>
      </c>
      <c r="AF36" s="14">
        <v>999998</v>
      </c>
    </row>
    <row r="37" spans="1:32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3">
        <v>1</v>
      </c>
      <c r="U37" s="13">
        <v>-1</v>
      </c>
      <c r="V37" s="8"/>
      <c r="W37" s="13" t="str">
        <v>G9</v>
      </c>
      <c r="X37" s="1"/>
      <c r="Y37" s="13" t="str">
        <f ca="1"/>
        <v>G9</v>
      </c>
      <c r="Z37" s="1"/>
      <c r="AA37" s="13" t="str">
        <f ca="1"/>
        <v>J9</v>
      </c>
      <c r="AB37" s="1"/>
      <c r="AC37" s="13">
        <v>1</v>
      </c>
      <c r="AD37" s="13">
        <v>-1</v>
      </c>
      <c r="AF37" s="14">
        <v>999999</v>
      </c>
    </row>
    <row r="38" spans="1:32" x14ac:dyDescent="0.2">
      <c r="B38" s="1"/>
      <c r="T38" s="13">
        <v>1</v>
      </c>
      <c r="U38" s="13">
        <v>0</v>
      </c>
      <c r="V38" s="8"/>
      <c r="W38" s="13" t="str">
        <v>H9</v>
      </c>
      <c r="X38" s="1"/>
      <c r="Y38" s="13" t="str">
        <f ca="1"/>
        <v>H9</v>
      </c>
      <c r="Z38" s="1"/>
      <c r="AA38" s="13" t="str">
        <f ca="1"/>
        <v>K9</v>
      </c>
      <c r="AC38" s="13">
        <v>1</v>
      </c>
      <c r="AD38" s="13">
        <v>0</v>
      </c>
      <c r="AF38" s="14">
        <v>1000000</v>
      </c>
    </row>
    <row r="39" spans="1:32" x14ac:dyDescent="0.2">
      <c r="B39" s="1"/>
      <c r="T39" s="13">
        <v>1</v>
      </c>
      <c r="U39" s="13">
        <v>1</v>
      </c>
      <c r="V39" s="8"/>
      <c r="W39" s="13" t="str">
        <v>I9</v>
      </c>
      <c r="X39" s="1"/>
      <c r="Y39" s="13" t="str">
        <f ca="1"/>
        <v>I9</v>
      </c>
      <c r="Z39" s="1"/>
      <c r="AA39" s="13" t="str">
        <f ca="1"/>
        <v>L9</v>
      </c>
      <c r="AC39" s="13">
        <v>1</v>
      </c>
      <c r="AD39" s="13">
        <v>1</v>
      </c>
      <c r="AF39" s="14">
        <v>1000001</v>
      </c>
    </row>
    <row r="40" spans="1:32" ht="15.75" x14ac:dyDescent="0.2">
      <c r="B40" s="23"/>
      <c r="T40" s="12">
        <v>1</v>
      </c>
      <c r="U40" s="12">
        <v>2</v>
      </c>
      <c r="W40" s="12" t="str">
        <v>J9</v>
      </c>
      <c r="Y40" s="12" t="str">
        <f ca="1"/>
        <v>J9</v>
      </c>
      <c r="AA40" s="12" t="str">
        <f ca="1"/>
        <v>M9</v>
      </c>
      <c r="AC40" s="12">
        <v>1</v>
      </c>
      <c r="AD40" s="12">
        <v>2</v>
      </c>
      <c r="AF40" s="12">
        <v>1000002</v>
      </c>
    </row>
    <row r="41" spans="1:32" ht="15.75" x14ac:dyDescent="0.2">
      <c r="B41" s="23"/>
      <c r="T41" s="12">
        <v>1</v>
      </c>
      <c r="U41" s="12">
        <v>3</v>
      </c>
      <c r="W41" s="12" t="str">
        <v>K9</v>
      </c>
      <c r="Y41" s="12" t="str">
        <f ca="1"/>
        <v>K9</v>
      </c>
      <c r="AA41" s="12" t="str">
        <f ca="1"/>
        <v>N9</v>
      </c>
      <c r="AC41" s="12">
        <v>1</v>
      </c>
      <c r="AD41" s="12">
        <v>3</v>
      </c>
      <c r="AF41" s="12">
        <v>1000003</v>
      </c>
    </row>
    <row r="42" spans="1:32" ht="15.75" x14ac:dyDescent="0.2">
      <c r="B42" s="23"/>
      <c r="T42" s="12">
        <v>2</v>
      </c>
      <c r="U42" s="12">
        <v>-3</v>
      </c>
      <c r="W42" s="12" t="str">
        <v>E10</v>
      </c>
      <c r="Y42" s="12" t="str">
        <f ca="1"/>
        <v>E10</v>
      </c>
      <c r="AA42" s="12" t="str">
        <f ca="1"/>
        <v>H10</v>
      </c>
      <c r="AC42" s="12">
        <v>2</v>
      </c>
      <c r="AD42" s="12">
        <v>-3</v>
      </c>
      <c r="AF42" s="12">
        <v>1999997</v>
      </c>
    </row>
    <row r="43" spans="1:32" ht="15.75" x14ac:dyDescent="0.2">
      <c r="B43" s="23"/>
      <c r="T43" s="12">
        <v>2</v>
      </c>
      <c r="U43" s="12">
        <v>-2</v>
      </c>
      <c r="W43" s="12" t="str">
        <v>F10</v>
      </c>
      <c r="Y43" s="12" t="str">
        <f ca="1"/>
        <v>F10</v>
      </c>
      <c r="AA43" s="12" t="str">
        <f ca="1"/>
        <v>I10</v>
      </c>
      <c r="AC43" s="12">
        <v>2</v>
      </c>
      <c r="AD43" s="12">
        <v>-2</v>
      </c>
      <c r="AF43" s="12">
        <v>1999998</v>
      </c>
    </row>
    <row r="44" spans="1:32" ht="15.75" x14ac:dyDescent="0.2">
      <c r="B44" s="23"/>
      <c r="T44" s="12">
        <v>2</v>
      </c>
      <c r="U44" s="12">
        <v>-1</v>
      </c>
      <c r="W44" s="12" t="str">
        <v>G10</v>
      </c>
      <c r="Y44" s="12" t="str">
        <f ca="1"/>
        <v>G10</v>
      </c>
      <c r="AA44" s="12" t="str">
        <f ca="1"/>
        <v>J10</v>
      </c>
      <c r="AC44" s="12">
        <v>2</v>
      </c>
      <c r="AD44" s="12">
        <v>-1</v>
      </c>
      <c r="AF44" s="12">
        <v>1999999</v>
      </c>
    </row>
    <row r="45" spans="1:32" ht="15.75" x14ac:dyDescent="0.2">
      <c r="B45" s="23"/>
      <c r="T45" s="12">
        <v>2</v>
      </c>
      <c r="U45" s="12">
        <v>0</v>
      </c>
      <c r="W45" s="12" t="str">
        <v>H10</v>
      </c>
      <c r="Y45" s="12" t="str">
        <f ca="1"/>
        <v>H10</v>
      </c>
      <c r="AA45" s="12" t="str">
        <f ca="1"/>
        <v>K10</v>
      </c>
      <c r="AC45" s="12">
        <v>2</v>
      </c>
      <c r="AD45" s="12">
        <v>0</v>
      </c>
      <c r="AF45" s="12">
        <v>2000000</v>
      </c>
    </row>
    <row r="46" spans="1:32" x14ac:dyDescent="0.2">
      <c r="T46" s="12">
        <v>2</v>
      </c>
      <c r="U46" s="12">
        <v>1</v>
      </c>
      <c r="W46" s="12" t="str">
        <v>I10</v>
      </c>
      <c r="Y46" s="12" t="str">
        <f ca="1"/>
        <v>I10</v>
      </c>
      <c r="AA46" s="12" t="str">
        <f ca="1"/>
        <v>L10</v>
      </c>
      <c r="AC46" s="12">
        <v>2</v>
      </c>
      <c r="AD46" s="12">
        <v>1</v>
      </c>
      <c r="AF46" s="12">
        <v>2000001</v>
      </c>
    </row>
    <row r="47" spans="1:32" x14ac:dyDescent="0.2">
      <c r="T47" s="12">
        <v>2</v>
      </c>
      <c r="U47" s="12">
        <v>2</v>
      </c>
      <c r="W47" s="12" t="str">
        <v>J10</v>
      </c>
      <c r="Y47" s="12" t="str">
        <f ca="1"/>
        <v>J10</v>
      </c>
      <c r="AA47" s="12" t="str">
        <f ca="1"/>
        <v>M10</v>
      </c>
      <c r="AC47" s="12">
        <v>2</v>
      </c>
      <c r="AD47" s="12">
        <v>2</v>
      </c>
      <c r="AF47" s="12">
        <v>2000002</v>
      </c>
    </row>
    <row r="48" spans="1:32" x14ac:dyDescent="0.2">
      <c r="T48" s="12">
        <v>2</v>
      </c>
      <c r="U48" s="12">
        <v>3</v>
      </c>
      <c r="W48" s="12" t="str">
        <v>K10</v>
      </c>
      <c r="Y48" s="12" t="str">
        <f ca="1"/>
        <v>K10</v>
      </c>
      <c r="AA48" s="12" t="str">
        <f ca="1"/>
        <v>N10</v>
      </c>
      <c r="AC48" s="12">
        <v>2</v>
      </c>
      <c r="AD48" s="12">
        <v>3</v>
      </c>
      <c r="AF48" s="12">
        <v>2000003</v>
      </c>
    </row>
    <row r="49" spans="20:32" x14ac:dyDescent="0.2">
      <c r="T49" s="12">
        <v>3</v>
      </c>
      <c r="U49" s="12">
        <v>-3</v>
      </c>
      <c r="W49" s="12" t="str">
        <v>E11</v>
      </c>
      <c r="Y49" s="12" t="str">
        <f ca="1"/>
        <v>E11</v>
      </c>
      <c r="AA49" s="12" t="str">
        <f ca="1"/>
        <v>H11</v>
      </c>
      <c r="AC49" s="12">
        <v>3</v>
      </c>
      <c r="AD49" s="12">
        <v>-3</v>
      </c>
      <c r="AF49" s="12">
        <v>2999997</v>
      </c>
    </row>
    <row r="50" spans="20:32" x14ac:dyDescent="0.2">
      <c r="T50" s="12">
        <v>3</v>
      </c>
      <c r="U50" s="12">
        <v>-2</v>
      </c>
      <c r="W50" s="12" t="str">
        <v>F11</v>
      </c>
      <c r="Y50" s="12" t="str">
        <f ca="1"/>
        <v>F11</v>
      </c>
      <c r="AA50" s="12" t="str">
        <f ca="1"/>
        <v>I11</v>
      </c>
      <c r="AC50" s="12">
        <v>3</v>
      </c>
      <c r="AD50" s="12">
        <v>-2</v>
      </c>
      <c r="AF50" s="12">
        <v>2999998</v>
      </c>
    </row>
    <row r="51" spans="20:32" x14ac:dyDescent="0.2">
      <c r="T51" s="12">
        <v>3</v>
      </c>
      <c r="U51" s="12">
        <v>-1</v>
      </c>
      <c r="W51" s="12" t="str">
        <v>G11</v>
      </c>
      <c r="Y51" s="12" t="str">
        <f ca="1"/>
        <v>G11</v>
      </c>
      <c r="AA51" s="12" t="str">
        <f ca="1"/>
        <v>J11</v>
      </c>
      <c r="AC51" s="12">
        <v>3</v>
      </c>
      <c r="AD51" s="12">
        <v>-1</v>
      </c>
      <c r="AF51" s="12">
        <v>2999999</v>
      </c>
    </row>
    <row r="52" spans="20:32" x14ac:dyDescent="0.2">
      <c r="T52" s="12">
        <v>3</v>
      </c>
      <c r="U52" s="12">
        <v>0</v>
      </c>
      <c r="W52" s="12" t="str">
        <v>H11</v>
      </c>
      <c r="Y52" s="12" t="str">
        <f ca="1"/>
        <v>H11</v>
      </c>
      <c r="AA52" s="12" t="str">
        <f ca="1"/>
        <v>K11</v>
      </c>
      <c r="AC52" s="12">
        <v>3</v>
      </c>
      <c r="AD52" s="12">
        <v>0</v>
      </c>
      <c r="AF52" s="12">
        <v>3000000</v>
      </c>
    </row>
    <row r="53" spans="20:32" x14ac:dyDescent="0.2">
      <c r="T53" s="12">
        <v>3</v>
      </c>
      <c r="U53" s="12">
        <v>1</v>
      </c>
      <c r="W53" s="12" t="str">
        <v>I11</v>
      </c>
      <c r="Y53" s="12" t="str">
        <f ca="1"/>
        <v>I11</v>
      </c>
      <c r="AA53" s="12" t="str">
        <f ca="1"/>
        <v>L11</v>
      </c>
      <c r="AC53" s="12">
        <v>3</v>
      </c>
      <c r="AD53" s="12">
        <v>1</v>
      </c>
      <c r="AF53" s="12">
        <v>3000001</v>
      </c>
    </row>
    <row r="54" spans="20:32" x14ac:dyDescent="0.2">
      <c r="T54" s="12">
        <v>3</v>
      </c>
      <c r="U54" s="12">
        <v>2</v>
      </c>
      <c r="W54" s="12" t="str">
        <v>J11</v>
      </c>
      <c r="Y54" s="12" t="str">
        <f ca="1"/>
        <v>J11</v>
      </c>
      <c r="AA54" s="12" t="str">
        <f ca="1"/>
        <v>M11</v>
      </c>
      <c r="AC54" s="12">
        <v>3</v>
      </c>
      <c r="AD54" s="12">
        <v>2</v>
      </c>
      <c r="AF54" s="12">
        <v>3000002</v>
      </c>
    </row>
    <row r="55" spans="20:32" x14ac:dyDescent="0.2">
      <c r="T55" s="12">
        <v>3</v>
      </c>
      <c r="U55" s="12">
        <v>3</v>
      </c>
      <c r="W55" s="12" t="str">
        <v>K11</v>
      </c>
      <c r="Y55" s="12" t="str">
        <f ca="1"/>
        <v>K11</v>
      </c>
      <c r="AA55" s="12" t="str">
        <f ca="1"/>
        <v>N11</v>
      </c>
      <c r="AC55" s="12">
        <v>3</v>
      </c>
      <c r="AD55" s="12">
        <v>3</v>
      </c>
      <c r="AF55" s="12">
        <v>3000003</v>
      </c>
    </row>
  </sheetData>
  <mergeCells count="1">
    <mergeCell ref="AC1:AD1"/>
  </mergeCells>
  <conditionalFormatting sqref="D12:R26">
    <cfRule type="cellIs" dxfId="1" priority="16" operator="equal">
      <formula>$D$8</formula>
    </cfRule>
    <cfRule type="expression" dxfId="0" priority="17">
      <formula>ISNUMBER(_xlfn.XMATCH(D12,_xlfn.ANCHORARRAY($W$8)))</formula>
    </cfRule>
  </conditionalFormatting>
  <dataValidations count="1">
    <dataValidation type="list" allowBlank="1" sqref="B8" xr:uid="{760661E1-F8EB-4912-A3DA-5FAC9461E3F1}">
      <formula1>_xlfn._TRO_TRAILING($B$15:$B$37)</formula1>
    </dataValidation>
  </dataValidations>
  <hyperlinks>
    <hyperlink ref="B5" r:id="rId1" xr:uid="{8C3B04E1-F3E9-4FBD-90C2-C460BEE30DD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1FAE1-3D87-47BF-9136-6F6DFF85F2C6}">
  <dimension ref="B1:P73"/>
  <sheetViews>
    <sheetView showGridLines="0" workbookViewId="0"/>
  </sheetViews>
  <sheetFormatPr defaultRowHeight="15" x14ac:dyDescent="0.2"/>
  <cols>
    <col min="1" max="1" width="3.5546875" customWidth="1"/>
  </cols>
  <sheetData>
    <row r="1" spans="2:9" ht="23.25" x14ac:dyDescent="0.2">
      <c r="B1" s="32" t="s">
        <v>67</v>
      </c>
    </row>
    <row r="2" spans="2:9" x14ac:dyDescent="0.2">
      <c r="B2" s="21" t="s">
        <v>68</v>
      </c>
    </row>
    <row r="3" spans="2:9" x14ac:dyDescent="0.2">
      <c r="B3" s="21" t="s">
        <v>69</v>
      </c>
    </row>
    <row r="5" spans="2:9" x14ac:dyDescent="0.2">
      <c r="B5" s="5" t="s">
        <v>58</v>
      </c>
      <c r="C5" s="7">
        <v>1</v>
      </c>
      <c r="E5" s="5" t="s">
        <v>57</v>
      </c>
    </row>
    <row r="6" spans="2:9" x14ac:dyDescent="0.2">
      <c r="B6" s="5" t="s">
        <v>59</v>
      </c>
      <c r="C6" s="7">
        <v>1</v>
      </c>
      <c r="E6" s="14" t="str" cm="1">
        <f t="array" ref="E6:I10">LocalAddress(E6:I10)</f>
        <v>A1</v>
      </c>
      <c r="F6" s="14" t="str">
        <v>B1</v>
      </c>
      <c r="G6" s="14" t="str">
        <v>C1</v>
      </c>
      <c r="H6" s="14" t="str">
        <v>D1</v>
      </c>
      <c r="I6" s="14" t="str">
        <v>E1</v>
      </c>
    </row>
    <row r="7" spans="2:9" x14ac:dyDescent="0.2">
      <c r="B7" s="5" t="s">
        <v>63</v>
      </c>
      <c r="C7" s="7">
        <v>2</v>
      </c>
      <c r="E7" s="14" t="str">
        <v>A2</v>
      </c>
      <c r="F7" s="14" t="str">
        <v>B2</v>
      </c>
      <c r="G7" s="14" t="str">
        <v>C2</v>
      </c>
      <c r="H7" s="14" t="str">
        <v>D2</v>
      </c>
      <c r="I7" s="14" t="str">
        <v>E2</v>
      </c>
    </row>
    <row r="8" spans="2:9" x14ac:dyDescent="0.2">
      <c r="B8" s="5" t="s">
        <v>64</v>
      </c>
      <c r="C8" s="7" t="s">
        <v>65</v>
      </c>
      <c r="E8" s="14" t="str">
        <v>A3</v>
      </c>
      <c r="F8" s="14" t="str">
        <v>B3</v>
      </c>
      <c r="G8" s="14" t="str">
        <v>C3</v>
      </c>
      <c r="H8" s="14" t="str">
        <v>D3</v>
      </c>
      <c r="I8" s="14" t="str">
        <v>E3</v>
      </c>
    </row>
    <row r="9" spans="2:9" x14ac:dyDescent="0.2">
      <c r="E9" s="14" t="str">
        <v>A4</v>
      </c>
      <c r="F9" s="14" t="str">
        <v>B4</v>
      </c>
      <c r="G9" s="14" t="str">
        <v>C4</v>
      </c>
      <c r="H9" s="14" t="str">
        <v>D4</v>
      </c>
      <c r="I9" s="14" t="str">
        <v>E4</v>
      </c>
    </row>
    <row r="10" spans="2:9" x14ac:dyDescent="0.2">
      <c r="B10" s="5" t="s">
        <v>78</v>
      </c>
      <c r="C10" s="7" t="s">
        <v>29</v>
      </c>
      <c r="E10" s="14" t="str">
        <v>A5</v>
      </c>
      <c r="F10" s="14" t="str">
        <v>B5</v>
      </c>
      <c r="G10" s="14" t="str">
        <v>C5</v>
      </c>
      <c r="H10" s="14" t="str">
        <v>D5</v>
      </c>
      <c r="I10" s="14" t="str">
        <v>E5</v>
      </c>
    </row>
    <row r="11" spans="2:9" x14ac:dyDescent="0.2">
      <c r="B11" s="5" t="s">
        <v>79</v>
      </c>
      <c r="C11" s="7">
        <v>2</v>
      </c>
    </row>
    <row r="12" spans="2:9" x14ac:dyDescent="0.2">
      <c r="B12" s="5" t="s">
        <v>60</v>
      </c>
      <c r="C12" s="5" t="s">
        <v>61</v>
      </c>
      <c r="G12" t="s">
        <v>66</v>
      </c>
    </row>
    <row r="13" spans="2:9" x14ac:dyDescent="0.2">
      <c r="B13" s="7" cm="1">
        <f t="array" ref="B13:C36">MASK(C10,C11)</f>
        <v>-2</v>
      </c>
      <c r="C13" s="7">
        <v>-2</v>
      </c>
      <c r="E13" s="6" t="s">
        <v>56</v>
      </c>
      <c r="G13" s="6" t="s">
        <v>56</v>
      </c>
    </row>
    <row r="14" spans="2:9" x14ac:dyDescent="0.2">
      <c r="B14" s="7">
        <v>-2</v>
      </c>
      <c r="C14" s="7">
        <v>-1</v>
      </c>
      <c r="E14" t="str" cm="1">
        <f t="array" ref="E14:E37">MaskX(_xlfn.ANCHORARRAY(E6),C5,C6,_xlfn.ANCHORARRAY(B13),C7,C8)</f>
        <v>D4</v>
      </c>
      <c r="G14" t="str" cm="1">
        <f t="array" ref="G14:G37">MaskX(_xlfn.ANCHORARRAY(E6),"A1",,_xlfn.ANCHORARRAY(B13),C7,C8)</f>
        <v>D4</v>
      </c>
    </row>
    <row r="15" spans="2:9" x14ac:dyDescent="0.2">
      <c r="B15" s="7">
        <v>-2</v>
      </c>
      <c r="C15" s="7">
        <v>0</v>
      </c>
      <c r="E15" t="str">
        <v>E4</v>
      </c>
      <c r="G15" t="str">
        <v>E4</v>
      </c>
    </row>
    <row r="16" spans="2:9" x14ac:dyDescent="0.2">
      <c r="B16" s="7">
        <v>-2</v>
      </c>
      <c r="C16" s="7">
        <v>1</v>
      </c>
      <c r="E16" t="str">
        <v>A4</v>
      </c>
      <c r="G16" t="str">
        <v>A4</v>
      </c>
    </row>
    <row r="17" spans="2:7" x14ac:dyDescent="0.2">
      <c r="B17" s="7">
        <v>-2</v>
      </c>
      <c r="C17" s="7">
        <v>2</v>
      </c>
      <c r="E17" t="str">
        <v>B4</v>
      </c>
      <c r="G17" t="str">
        <v>B4</v>
      </c>
    </row>
    <row r="18" spans="2:7" x14ac:dyDescent="0.2">
      <c r="B18" s="7">
        <v>-1</v>
      </c>
      <c r="C18" s="7">
        <v>-2</v>
      </c>
      <c r="E18" t="str">
        <v>C4</v>
      </c>
      <c r="G18" t="str">
        <v>C4</v>
      </c>
    </row>
    <row r="19" spans="2:7" x14ac:dyDescent="0.2">
      <c r="B19" s="7">
        <v>-1</v>
      </c>
      <c r="C19" s="7">
        <v>-1</v>
      </c>
      <c r="E19" t="str">
        <v>D5</v>
      </c>
      <c r="G19" t="str">
        <v>D5</v>
      </c>
    </row>
    <row r="20" spans="2:7" x14ac:dyDescent="0.2">
      <c r="B20" s="7">
        <v>-1</v>
      </c>
      <c r="C20" s="7">
        <v>0</v>
      </c>
      <c r="E20" t="str">
        <v>E5</v>
      </c>
      <c r="G20" t="str">
        <v>E5</v>
      </c>
    </row>
    <row r="21" spans="2:7" x14ac:dyDescent="0.2">
      <c r="B21" s="7">
        <v>-1</v>
      </c>
      <c r="C21" s="7">
        <v>1</v>
      </c>
      <c r="E21" t="str">
        <v>A5</v>
      </c>
      <c r="G21" t="str">
        <v>A5</v>
      </c>
    </row>
    <row r="22" spans="2:7" x14ac:dyDescent="0.2">
      <c r="B22" s="7">
        <v>-1</v>
      </c>
      <c r="C22" s="7">
        <v>2</v>
      </c>
      <c r="E22" t="str">
        <v>B5</v>
      </c>
      <c r="G22" t="str">
        <v>B5</v>
      </c>
    </row>
    <row r="23" spans="2:7" x14ac:dyDescent="0.2">
      <c r="B23" s="7">
        <v>0</v>
      </c>
      <c r="C23" s="7">
        <v>-2</v>
      </c>
      <c r="E23" t="str">
        <v>C5</v>
      </c>
      <c r="G23" t="str">
        <v>C5</v>
      </c>
    </row>
    <row r="24" spans="2:7" x14ac:dyDescent="0.2">
      <c r="B24" s="7">
        <v>0</v>
      </c>
      <c r="C24" s="7">
        <v>-1</v>
      </c>
      <c r="E24" t="str">
        <v>D1</v>
      </c>
      <c r="G24" t="str">
        <v>D1</v>
      </c>
    </row>
    <row r="25" spans="2:7" x14ac:dyDescent="0.2">
      <c r="B25" s="7">
        <v>0</v>
      </c>
      <c r="C25" s="7">
        <v>1</v>
      </c>
      <c r="E25" t="str">
        <v>E1</v>
      </c>
      <c r="G25" t="str">
        <v>E1</v>
      </c>
    </row>
    <row r="26" spans="2:7" x14ac:dyDescent="0.2">
      <c r="B26" s="7">
        <v>0</v>
      </c>
      <c r="C26" s="7">
        <v>2</v>
      </c>
      <c r="E26" t="str">
        <v>B1</v>
      </c>
      <c r="G26" t="str">
        <v>B1</v>
      </c>
    </row>
    <row r="27" spans="2:7" x14ac:dyDescent="0.2">
      <c r="B27" s="7">
        <v>1</v>
      </c>
      <c r="C27" s="7">
        <v>-2</v>
      </c>
      <c r="E27" t="str">
        <v>C1</v>
      </c>
      <c r="G27" t="str">
        <v>C1</v>
      </c>
    </row>
    <row r="28" spans="2:7" x14ac:dyDescent="0.2">
      <c r="B28" s="7">
        <v>1</v>
      </c>
      <c r="C28" s="7">
        <v>-1</v>
      </c>
      <c r="E28" t="str">
        <v>D2</v>
      </c>
      <c r="G28" t="str">
        <v>D2</v>
      </c>
    </row>
    <row r="29" spans="2:7" x14ac:dyDescent="0.2">
      <c r="B29" s="7">
        <v>1</v>
      </c>
      <c r="C29" s="7">
        <v>0</v>
      </c>
      <c r="E29" t="str">
        <v>E2</v>
      </c>
      <c r="G29" t="str">
        <v>E2</v>
      </c>
    </row>
    <row r="30" spans="2:7" x14ac:dyDescent="0.2">
      <c r="B30" s="7">
        <v>1</v>
      </c>
      <c r="C30" s="7">
        <v>1</v>
      </c>
      <c r="E30" t="str">
        <v>A2</v>
      </c>
      <c r="G30" t="str">
        <v>A2</v>
      </c>
    </row>
    <row r="31" spans="2:7" x14ac:dyDescent="0.2">
      <c r="B31" s="7">
        <v>1</v>
      </c>
      <c r="C31" s="7">
        <v>2</v>
      </c>
      <c r="E31" t="str">
        <v>B2</v>
      </c>
      <c r="G31" t="str">
        <v>B2</v>
      </c>
    </row>
    <row r="32" spans="2:7" x14ac:dyDescent="0.2">
      <c r="B32" s="7">
        <v>2</v>
      </c>
      <c r="C32" s="7">
        <v>-2</v>
      </c>
      <c r="E32" t="str">
        <v>C2</v>
      </c>
      <c r="G32" t="str">
        <v>C2</v>
      </c>
    </row>
    <row r="33" spans="2:16" x14ac:dyDescent="0.2">
      <c r="B33" s="7">
        <v>2</v>
      </c>
      <c r="C33" s="7">
        <v>-1</v>
      </c>
      <c r="E33" t="str">
        <v>D3</v>
      </c>
      <c r="G33" t="str">
        <v>D3</v>
      </c>
    </row>
    <row r="34" spans="2:16" x14ac:dyDescent="0.2">
      <c r="B34" s="7">
        <v>2</v>
      </c>
      <c r="C34" s="7">
        <v>0</v>
      </c>
      <c r="E34" t="str">
        <v>E3</v>
      </c>
      <c r="G34" t="str">
        <v>E3</v>
      </c>
    </row>
    <row r="35" spans="2:16" x14ac:dyDescent="0.2">
      <c r="B35" s="7">
        <v>2</v>
      </c>
      <c r="C35" s="7">
        <v>1</v>
      </c>
      <c r="E35" t="str">
        <v>A3</v>
      </c>
      <c r="G35" t="str">
        <v>A3</v>
      </c>
    </row>
    <row r="36" spans="2:16" x14ac:dyDescent="0.2">
      <c r="B36" s="7">
        <v>2</v>
      </c>
      <c r="C36" s="7">
        <v>2</v>
      </c>
      <c r="E36" t="str">
        <v>B3</v>
      </c>
      <c r="G36" t="str">
        <v>B3</v>
      </c>
    </row>
    <row r="37" spans="2:16" x14ac:dyDescent="0.2">
      <c r="E37" t="str">
        <v>C3</v>
      </c>
      <c r="G37" t="str">
        <v>C3</v>
      </c>
    </row>
    <row r="41" spans="2:16" ht="15.75" thickBot="1" x14ac:dyDescent="0.25">
      <c r="C41" s="12" t="str" cm="1">
        <f t="array" ref="C41:P41">TRANSPOSE(L.SE("A","N"))</f>
        <v>A</v>
      </c>
      <c r="D41" s="12" t="str">
        <v>B</v>
      </c>
      <c r="E41" s="12" t="str">
        <v>C</v>
      </c>
      <c r="F41" s="12" t="str">
        <v>D</v>
      </c>
      <c r="G41" s="12" t="str">
        <v>E</v>
      </c>
      <c r="H41" s="12" t="str">
        <v>F</v>
      </c>
      <c r="I41" s="12" t="str">
        <v>G</v>
      </c>
      <c r="J41" s="12" t="str">
        <v>H</v>
      </c>
      <c r="K41" s="12" t="str">
        <v>I</v>
      </c>
      <c r="L41" s="12" t="str">
        <v>J</v>
      </c>
      <c r="M41" s="12" t="str">
        <v>K</v>
      </c>
      <c r="N41" s="12" t="str">
        <v>L</v>
      </c>
      <c r="O41" s="12" t="str">
        <v>M</v>
      </c>
      <c r="P41" s="12" t="str">
        <v>N</v>
      </c>
    </row>
    <row r="42" spans="2:16" x14ac:dyDescent="0.2">
      <c r="B42">
        <v>1</v>
      </c>
      <c r="C42" s="36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8"/>
    </row>
    <row r="43" spans="2:16" x14ac:dyDescent="0.2">
      <c r="B43">
        <v>2</v>
      </c>
      <c r="C43" s="39"/>
      <c r="D43" s="40" t="s">
        <v>80</v>
      </c>
      <c r="E43" s="40"/>
      <c r="F43" s="41"/>
      <c r="G43" s="41"/>
      <c r="H43" s="40"/>
      <c r="I43" s="40"/>
      <c r="J43" s="41"/>
      <c r="K43" s="41"/>
      <c r="L43" s="41"/>
      <c r="M43" s="41"/>
      <c r="N43" s="40"/>
      <c r="O43" s="40"/>
      <c r="P43" s="42"/>
    </row>
    <row r="44" spans="2:16" x14ac:dyDescent="0.2">
      <c r="B44">
        <v>3</v>
      </c>
      <c r="C44" s="39"/>
      <c r="D44" s="40"/>
      <c r="E44" s="41"/>
      <c r="F44" s="43" t="s">
        <v>81</v>
      </c>
      <c r="G44" s="43"/>
      <c r="H44" s="41"/>
      <c r="I44" s="40" t="s">
        <v>82</v>
      </c>
      <c r="J44" s="43"/>
      <c r="K44" s="43" t="s">
        <v>81</v>
      </c>
      <c r="L44" s="44" t="s">
        <v>83</v>
      </c>
      <c r="M44" s="43" t="s">
        <v>81</v>
      </c>
      <c r="N44" s="41"/>
      <c r="O44" s="40" t="s">
        <v>80</v>
      </c>
      <c r="P44" s="42"/>
    </row>
    <row r="45" spans="2:16" x14ac:dyDescent="0.2">
      <c r="B45">
        <v>4</v>
      </c>
      <c r="C45" s="39"/>
      <c r="D45" s="41"/>
      <c r="E45" s="43" t="s">
        <v>81</v>
      </c>
      <c r="F45" s="43" t="s">
        <v>81</v>
      </c>
      <c r="G45" s="43" t="s">
        <v>82</v>
      </c>
      <c r="H45" s="43"/>
      <c r="I45" s="40" t="s">
        <v>82</v>
      </c>
      <c r="J45" s="40"/>
      <c r="K45" s="43"/>
      <c r="L45" s="44" t="s">
        <v>83</v>
      </c>
      <c r="M45" s="43"/>
      <c r="N45" s="41"/>
      <c r="O45" s="40"/>
      <c r="P45" s="42" t="s">
        <v>80</v>
      </c>
    </row>
    <row r="46" spans="2:16" x14ac:dyDescent="0.2">
      <c r="B46">
        <v>5</v>
      </c>
      <c r="C46" s="39"/>
      <c r="D46" s="41"/>
      <c r="E46" s="43"/>
      <c r="F46" s="43" t="s">
        <v>81</v>
      </c>
      <c r="G46" s="43"/>
      <c r="H46" s="43"/>
      <c r="I46" s="43" t="s">
        <v>84</v>
      </c>
      <c r="J46" s="40" t="s">
        <v>82</v>
      </c>
      <c r="K46" s="40" t="s">
        <v>82</v>
      </c>
      <c r="L46" s="44" t="s">
        <v>83</v>
      </c>
      <c r="M46" s="40" t="s">
        <v>82</v>
      </c>
      <c r="N46" s="43" t="s">
        <v>81</v>
      </c>
      <c r="O46" s="41"/>
      <c r="P46" s="42"/>
    </row>
    <row r="47" spans="2:16" x14ac:dyDescent="0.2">
      <c r="B47">
        <v>6</v>
      </c>
      <c r="C47" s="39"/>
      <c r="D47" s="41"/>
      <c r="E47" s="43"/>
      <c r="F47" s="43" t="s">
        <v>81</v>
      </c>
      <c r="G47" s="43" t="s">
        <v>81</v>
      </c>
      <c r="H47" s="43"/>
      <c r="I47" s="43"/>
      <c r="J47" s="43" t="s">
        <v>81</v>
      </c>
      <c r="K47" s="43" t="s">
        <v>81</v>
      </c>
      <c r="L47" s="44" t="s">
        <v>83</v>
      </c>
      <c r="M47" s="44" t="s">
        <v>83</v>
      </c>
      <c r="N47" s="43"/>
      <c r="O47" s="41"/>
      <c r="P47" s="42" t="s">
        <v>80</v>
      </c>
    </row>
    <row r="48" spans="2:16" x14ac:dyDescent="0.2">
      <c r="B48">
        <v>7</v>
      </c>
      <c r="C48" s="39"/>
      <c r="D48" s="41" t="s">
        <v>85</v>
      </c>
      <c r="E48" s="43"/>
      <c r="F48" s="41"/>
      <c r="G48" s="43"/>
      <c r="H48" s="43" t="s">
        <v>86</v>
      </c>
      <c r="I48" s="43" t="s">
        <v>86</v>
      </c>
      <c r="J48" s="43"/>
      <c r="K48" s="43"/>
      <c r="L48" s="43"/>
      <c r="M48" s="44" t="s">
        <v>83</v>
      </c>
      <c r="N48" s="43" t="s">
        <v>81</v>
      </c>
      <c r="O48" s="41"/>
      <c r="P48" s="42" t="s">
        <v>80</v>
      </c>
    </row>
    <row r="49" spans="2:16" x14ac:dyDescent="0.2">
      <c r="B49">
        <v>8</v>
      </c>
      <c r="C49" s="39"/>
      <c r="D49" s="40" t="s">
        <v>80</v>
      </c>
      <c r="E49" s="41"/>
      <c r="F49" s="40"/>
      <c r="G49" s="41"/>
      <c r="H49" s="44" t="s">
        <v>83</v>
      </c>
      <c r="I49" s="44" t="s">
        <v>83</v>
      </c>
      <c r="J49" s="44" t="s">
        <v>83</v>
      </c>
      <c r="K49" s="44" t="s">
        <v>83</v>
      </c>
      <c r="L49" s="44" t="s">
        <v>83</v>
      </c>
      <c r="M49" s="45" t="s">
        <v>87</v>
      </c>
      <c r="N49" s="43" t="s">
        <v>86</v>
      </c>
      <c r="O49" s="41"/>
      <c r="P49" s="42" t="s">
        <v>80</v>
      </c>
    </row>
    <row r="50" spans="2:16" x14ac:dyDescent="0.2">
      <c r="B50">
        <v>9</v>
      </c>
      <c r="C50" s="39"/>
      <c r="D50" s="40"/>
      <c r="E50" s="40"/>
      <c r="F50" s="40"/>
      <c r="G50" s="41"/>
      <c r="H50" s="43"/>
      <c r="I50" s="43" t="s">
        <v>86</v>
      </c>
      <c r="J50" s="43" t="s">
        <v>86</v>
      </c>
      <c r="K50" s="43" t="s">
        <v>86</v>
      </c>
      <c r="L50" s="44" t="s">
        <v>83</v>
      </c>
      <c r="M50" s="43" t="s">
        <v>86</v>
      </c>
      <c r="N50" s="43" t="s">
        <v>86</v>
      </c>
      <c r="O50" s="41"/>
      <c r="P50" s="42"/>
    </row>
    <row r="51" spans="2:16" x14ac:dyDescent="0.2">
      <c r="B51">
        <v>10</v>
      </c>
      <c r="C51" s="39"/>
      <c r="D51" s="40" t="s">
        <v>80</v>
      </c>
      <c r="E51" s="40"/>
      <c r="F51" s="40"/>
      <c r="G51" s="41"/>
      <c r="H51" s="43"/>
      <c r="I51" s="43"/>
      <c r="J51" s="43" t="s">
        <v>85</v>
      </c>
      <c r="K51" s="43" t="s">
        <v>85</v>
      </c>
      <c r="L51" s="44" t="s">
        <v>83</v>
      </c>
      <c r="M51" s="43"/>
      <c r="N51" s="43"/>
      <c r="O51" s="41"/>
      <c r="P51" s="42"/>
    </row>
    <row r="52" spans="2:16" x14ac:dyDescent="0.2">
      <c r="B52">
        <v>11</v>
      </c>
      <c r="C52" s="39" t="s">
        <v>80</v>
      </c>
      <c r="D52" s="40" t="s">
        <v>80</v>
      </c>
      <c r="E52" s="40" t="s">
        <v>80</v>
      </c>
      <c r="F52" s="40"/>
      <c r="G52" s="40"/>
      <c r="H52" s="41"/>
      <c r="I52" s="43" t="s">
        <v>85</v>
      </c>
      <c r="J52" s="41"/>
      <c r="K52" s="41"/>
      <c r="L52" s="43"/>
      <c r="M52" s="43" t="s">
        <v>85</v>
      </c>
      <c r="N52" s="41"/>
      <c r="O52" s="40"/>
      <c r="P52" s="42"/>
    </row>
    <row r="53" spans="2:16" x14ac:dyDescent="0.2">
      <c r="B53">
        <v>12</v>
      </c>
      <c r="C53" s="39"/>
      <c r="D53" s="40" t="s">
        <v>80</v>
      </c>
      <c r="E53" s="40" t="s">
        <v>80</v>
      </c>
      <c r="F53" s="40"/>
      <c r="G53" s="40"/>
      <c r="H53" s="40"/>
      <c r="I53" s="41"/>
      <c r="J53" s="40"/>
      <c r="K53" s="40"/>
      <c r="L53" s="41" t="s">
        <v>85</v>
      </c>
      <c r="M53" s="41"/>
      <c r="N53" s="40"/>
      <c r="O53" s="40"/>
      <c r="P53" s="42"/>
    </row>
    <row r="54" spans="2:16" ht="15.75" thickBot="1" x14ac:dyDescent="0.25">
      <c r="B54">
        <v>13</v>
      </c>
      <c r="C54" s="46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8"/>
    </row>
    <row r="55" spans="2:16" x14ac:dyDescent="0.2">
      <c r="C55" s="49" t="s">
        <v>88</v>
      </c>
    </row>
    <row r="57" spans="2:16" ht="15.75" x14ac:dyDescent="0.25">
      <c r="C57" s="18" t="s">
        <v>89</v>
      </c>
      <c r="D57" s="33" cm="1">
        <f t="array" ref="D57:D64">MaskX(C42:P54,"K8",,MASK("square"))</f>
        <v>0</v>
      </c>
    </row>
    <row r="58" spans="2:16" ht="15.75" x14ac:dyDescent="0.25">
      <c r="C58" s="18"/>
      <c r="D58" s="33" t="str">
        <v>Road</v>
      </c>
    </row>
    <row r="59" spans="2:16" x14ac:dyDescent="0.2">
      <c r="D59" s="33" t="str">
        <v>🌳</v>
      </c>
    </row>
    <row r="60" spans="2:16" x14ac:dyDescent="0.2">
      <c r="D60" s="33" t="str">
        <v>Road</v>
      </c>
    </row>
    <row r="61" spans="2:16" x14ac:dyDescent="0.2">
      <c r="D61" s="33" t="str">
        <v>🏠</v>
      </c>
    </row>
    <row r="62" spans="2:16" x14ac:dyDescent="0.2">
      <c r="D62" s="33" t="str">
        <v>Road</v>
      </c>
    </row>
    <row r="63" spans="2:16" x14ac:dyDescent="0.2">
      <c r="D63" s="33" t="str">
        <v>🏠</v>
      </c>
    </row>
    <row r="64" spans="2:16" x14ac:dyDescent="0.2">
      <c r="D64" s="33" t="str">
        <v>🏠</v>
      </c>
    </row>
    <row r="67" spans="2:4" ht="15.75" x14ac:dyDescent="0.25">
      <c r="B67" s="18" t="s">
        <v>90</v>
      </c>
    </row>
    <row r="68" spans="2:4" x14ac:dyDescent="0.2">
      <c r="C68" s="5" t="s">
        <v>91</v>
      </c>
      <c r="D68" t="s">
        <v>97</v>
      </c>
    </row>
    <row r="69" spans="2:4" x14ac:dyDescent="0.2">
      <c r="C69" s="5" t="s">
        <v>92</v>
      </c>
      <c r="D69" s="7">
        <v>3</v>
      </c>
    </row>
    <row r="70" spans="2:4" x14ac:dyDescent="0.2">
      <c r="C70" s="5" t="s">
        <v>96</v>
      </c>
      <c r="D70" s="7" t="s">
        <v>72</v>
      </c>
    </row>
    <row r="71" spans="2:4" x14ac:dyDescent="0.2">
      <c r="C71" s="5" t="s">
        <v>95</v>
      </c>
      <c r="D71" s="7">
        <v>20</v>
      </c>
    </row>
    <row r="72" spans="2:4" x14ac:dyDescent="0.2">
      <c r="C72" s="5" t="s">
        <v>94</v>
      </c>
      <c r="D72" s="7" t="b">
        <v>1</v>
      </c>
    </row>
    <row r="73" spans="2:4" x14ac:dyDescent="0.2">
      <c r="C73" s="6" t="s">
        <v>93</v>
      </c>
      <c r="D73" t="str">
        <f>_xlfn.CONCAT(MaskX(_xlfn.REGEXEXTRACT(D68,"\X",1),1,D69,MASK(D70,D71,D72),2))</f>
        <v>EDCBAGFEDCBAGFEDCBAGF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D6669B7C-77A2-4C7B-B6A7-094824D19F59}">
          <x14:formula1>
            <xm:f>Mask!$B$15:$B$31</xm:f>
          </x14:formula1>
          <xm:sqref>C10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27F87-057F-4883-8D0B-890B18F120C3}">
  <sheetPr codeName="Sheet3"/>
  <dimension ref="B1:G55"/>
  <sheetViews>
    <sheetView showGridLines="0" workbookViewId="0"/>
  </sheetViews>
  <sheetFormatPr defaultRowHeight="15" x14ac:dyDescent="0.2"/>
  <cols>
    <col min="1" max="1" width="3.44140625" customWidth="1"/>
    <col min="3" max="7" width="8.88671875" style="12"/>
  </cols>
  <sheetData>
    <row r="1" spans="2:7" ht="23.25" x14ac:dyDescent="0.2">
      <c r="B1" s="32" t="s">
        <v>98</v>
      </c>
    </row>
    <row r="2" spans="2:7" x14ac:dyDescent="0.2">
      <c r="B2" s="21" t="s">
        <v>23</v>
      </c>
    </row>
    <row r="3" spans="2:7" x14ac:dyDescent="0.2">
      <c r="B3" s="21" t="s">
        <v>16</v>
      </c>
    </row>
    <row r="4" spans="2:7" x14ac:dyDescent="0.2">
      <c r="B4" s="21" t="s">
        <v>22</v>
      </c>
    </row>
    <row r="5" spans="2:7" x14ac:dyDescent="0.2">
      <c r="B5" s="21"/>
    </row>
    <row r="6" spans="2:7" x14ac:dyDescent="0.2">
      <c r="C6" s="12" t="str" cm="1">
        <f t="array" ref="C6:G16">LocalAddress(C6:G16,4)</f>
        <v>A1</v>
      </c>
      <c r="D6" s="12" t="str">
        <v>B1</v>
      </c>
      <c r="E6" s="12" t="str">
        <v>C1</v>
      </c>
      <c r="F6" s="12" t="str">
        <v>D1</v>
      </c>
      <c r="G6" s="12" t="str">
        <v>E1</v>
      </c>
    </row>
    <row r="7" spans="2:7" x14ac:dyDescent="0.2">
      <c r="C7" s="12" t="str">
        <v>A2</v>
      </c>
      <c r="D7" s="12" t="str">
        <v>B2</v>
      </c>
      <c r="E7" s="12" t="str">
        <v>C2</v>
      </c>
      <c r="F7" s="12" t="str">
        <v>D2</v>
      </c>
      <c r="G7" s="12" t="str">
        <v>E2</v>
      </c>
    </row>
    <row r="8" spans="2:7" x14ac:dyDescent="0.2">
      <c r="C8" s="12" t="str">
        <v>A3</v>
      </c>
      <c r="D8" s="12" t="str">
        <v>B3</v>
      </c>
      <c r="E8" s="12" t="str">
        <v>C3</v>
      </c>
      <c r="F8" s="12" t="str">
        <v>D3</v>
      </c>
      <c r="G8" s="12" t="str">
        <v>E3</v>
      </c>
    </row>
    <row r="9" spans="2:7" x14ac:dyDescent="0.2">
      <c r="C9" s="12" t="str">
        <v>A4</v>
      </c>
      <c r="D9" s="12" t="str">
        <v>B4</v>
      </c>
      <c r="E9" s="12" t="str">
        <v>C4</v>
      </c>
      <c r="F9" s="12" t="str">
        <v>D4</v>
      </c>
      <c r="G9" s="12" t="str">
        <v>E4</v>
      </c>
    </row>
    <row r="10" spans="2:7" x14ac:dyDescent="0.2">
      <c r="C10" s="12" t="str">
        <v>A5</v>
      </c>
      <c r="D10" s="12" t="str">
        <v>B5</v>
      </c>
      <c r="E10" s="19" t="str">
        <v>C5</v>
      </c>
      <c r="F10" s="12" t="str">
        <v>D5</v>
      </c>
      <c r="G10" s="12" t="str">
        <v>E5</v>
      </c>
    </row>
    <row r="11" spans="2:7" x14ac:dyDescent="0.2">
      <c r="C11" s="12" t="str">
        <v>A6</v>
      </c>
      <c r="D11" s="12" t="str">
        <v>B6</v>
      </c>
      <c r="E11" s="12" t="str">
        <v>C6</v>
      </c>
      <c r="F11" s="12" t="str">
        <v>D6</v>
      </c>
      <c r="G11" s="12" t="str">
        <v>E6</v>
      </c>
    </row>
    <row r="12" spans="2:7" x14ac:dyDescent="0.2">
      <c r="C12" s="12" t="str">
        <v>A7</v>
      </c>
      <c r="D12" s="12" t="str">
        <v>B7</v>
      </c>
      <c r="E12" s="12" t="str">
        <v>C7</v>
      </c>
      <c r="F12" s="12" t="str">
        <v>D7</v>
      </c>
      <c r="G12" s="12" t="str">
        <v>E7</v>
      </c>
    </row>
    <row r="13" spans="2:7" x14ac:dyDescent="0.2">
      <c r="C13" s="12" t="str">
        <v>A8</v>
      </c>
      <c r="D13" s="12" t="str">
        <v>B8</v>
      </c>
      <c r="E13" s="12" t="str">
        <v>C8</v>
      </c>
      <c r="F13" s="12" t="str">
        <v>D8</v>
      </c>
      <c r="G13" s="12" t="str">
        <v>E8</v>
      </c>
    </row>
    <row r="14" spans="2:7" x14ac:dyDescent="0.2">
      <c r="C14" s="12" t="str">
        <v>A9</v>
      </c>
      <c r="D14" s="12" t="str">
        <v>B9</v>
      </c>
      <c r="E14" s="12" t="str">
        <v>C9</v>
      </c>
      <c r="F14" s="12" t="str">
        <v>D9</v>
      </c>
      <c r="G14" s="12" t="str">
        <v>E9</v>
      </c>
    </row>
    <row r="15" spans="2:7" x14ac:dyDescent="0.2">
      <c r="C15" s="12" t="str">
        <v>A10</v>
      </c>
      <c r="D15" s="12" t="str">
        <v>B10</v>
      </c>
      <c r="E15" s="12" t="str">
        <v>C10</v>
      </c>
      <c r="F15" s="12" t="str">
        <v>D10</v>
      </c>
      <c r="G15" s="12" t="str">
        <v>E10</v>
      </c>
    </row>
    <row r="16" spans="2:7" x14ac:dyDescent="0.2">
      <c r="C16" s="12" t="str">
        <v>A11</v>
      </c>
      <c r="D16" s="12" t="str">
        <v>B11</v>
      </c>
      <c r="E16" s="12" t="str">
        <v>C11</v>
      </c>
      <c r="F16" s="12" t="str">
        <v>D11</v>
      </c>
      <c r="G16" s="12" t="str">
        <v>E11</v>
      </c>
    </row>
    <row r="19" spans="3:4" ht="15.75" x14ac:dyDescent="0.25">
      <c r="C19" s="20" t="s">
        <v>15</v>
      </c>
    </row>
    <row r="20" spans="3:4" x14ac:dyDescent="0.2">
      <c r="C20" s="12" cm="1">
        <f t="array" ref="C20:D55">_xlfn._xlws.SORT(MaskFromSelection(E10,C6:D9,F6:G9,F12:G16,C12:D16),{1,2})</f>
        <v>-4</v>
      </c>
      <c r="D20" s="12">
        <v>-2</v>
      </c>
    </row>
    <row r="21" spans="3:4" x14ac:dyDescent="0.2">
      <c r="C21" s="12">
        <v>-4</v>
      </c>
      <c r="D21" s="12">
        <v>-1</v>
      </c>
    </row>
    <row r="22" spans="3:4" x14ac:dyDescent="0.2">
      <c r="C22" s="12">
        <v>-4</v>
      </c>
      <c r="D22" s="12">
        <v>1</v>
      </c>
    </row>
    <row r="23" spans="3:4" x14ac:dyDescent="0.2">
      <c r="C23" s="12">
        <v>-4</v>
      </c>
      <c r="D23" s="12">
        <v>2</v>
      </c>
    </row>
    <row r="24" spans="3:4" x14ac:dyDescent="0.2">
      <c r="C24" s="12">
        <v>-3</v>
      </c>
      <c r="D24" s="12">
        <v>-2</v>
      </c>
    </row>
    <row r="25" spans="3:4" x14ac:dyDescent="0.2">
      <c r="C25" s="12">
        <v>-3</v>
      </c>
      <c r="D25" s="12">
        <v>-1</v>
      </c>
    </row>
    <row r="26" spans="3:4" x14ac:dyDescent="0.2">
      <c r="C26" s="12">
        <v>-3</v>
      </c>
      <c r="D26" s="12">
        <v>1</v>
      </c>
    </row>
    <row r="27" spans="3:4" x14ac:dyDescent="0.2">
      <c r="C27" s="12">
        <v>-3</v>
      </c>
      <c r="D27" s="12">
        <v>2</v>
      </c>
    </row>
    <row r="28" spans="3:4" x14ac:dyDescent="0.2">
      <c r="C28" s="12">
        <v>-2</v>
      </c>
      <c r="D28" s="12">
        <v>-2</v>
      </c>
    </row>
    <row r="29" spans="3:4" x14ac:dyDescent="0.2">
      <c r="C29" s="12">
        <v>-2</v>
      </c>
      <c r="D29" s="12">
        <v>-1</v>
      </c>
    </row>
    <row r="30" spans="3:4" x14ac:dyDescent="0.2">
      <c r="C30" s="12">
        <v>-2</v>
      </c>
      <c r="D30" s="12">
        <v>1</v>
      </c>
    </row>
    <row r="31" spans="3:4" x14ac:dyDescent="0.2">
      <c r="C31" s="12">
        <v>-2</v>
      </c>
      <c r="D31" s="12">
        <v>2</v>
      </c>
    </row>
    <row r="32" spans="3:4" x14ac:dyDescent="0.2">
      <c r="C32" s="12">
        <v>-1</v>
      </c>
      <c r="D32" s="12">
        <v>-2</v>
      </c>
    </row>
    <row r="33" spans="3:4" x14ac:dyDescent="0.2">
      <c r="C33" s="12">
        <v>-1</v>
      </c>
      <c r="D33" s="12">
        <v>-1</v>
      </c>
    </row>
    <row r="34" spans="3:4" x14ac:dyDescent="0.2">
      <c r="C34" s="12">
        <v>-1</v>
      </c>
      <c r="D34" s="12">
        <v>1</v>
      </c>
    </row>
    <row r="35" spans="3:4" x14ac:dyDescent="0.2">
      <c r="C35" s="12">
        <v>-1</v>
      </c>
      <c r="D35" s="12">
        <v>2</v>
      </c>
    </row>
    <row r="36" spans="3:4" x14ac:dyDescent="0.2">
      <c r="C36" s="12">
        <v>2</v>
      </c>
      <c r="D36" s="12">
        <v>-2</v>
      </c>
    </row>
    <row r="37" spans="3:4" x14ac:dyDescent="0.2">
      <c r="C37" s="12">
        <v>2</v>
      </c>
      <c r="D37" s="12">
        <v>-1</v>
      </c>
    </row>
    <row r="38" spans="3:4" x14ac:dyDescent="0.2">
      <c r="C38" s="12">
        <v>2</v>
      </c>
      <c r="D38" s="12">
        <v>1</v>
      </c>
    </row>
    <row r="39" spans="3:4" x14ac:dyDescent="0.2">
      <c r="C39" s="12">
        <v>2</v>
      </c>
      <c r="D39" s="12">
        <v>2</v>
      </c>
    </row>
    <row r="40" spans="3:4" x14ac:dyDescent="0.2">
      <c r="C40" s="12">
        <v>3</v>
      </c>
      <c r="D40" s="12">
        <v>-2</v>
      </c>
    </row>
    <row r="41" spans="3:4" x14ac:dyDescent="0.2">
      <c r="C41" s="12">
        <v>3</v>
      </c>
      <c r="D41" s="12">
        <v>-1</v>
      </c>
    </row>
    <row r="42" spans="3:4" x14ac:dyDescent="0.2">
      <c r="C42" s="12">
        <v>3</v>
      </c>
      <c r="D42" s="12">
        <v>1</v>
      </c>
    </row>
    <row r="43" spans="3:4" x14ac:dyDescent="0.2">
      <c r="C43" s="12">
        <v>3</v>
      </c>
      <c r="D43" s="12">
        <v>2</v>
      </c>
    </row>
    <row r="44" spans="3:4" x14ac:dyDescent="0.2">
      <c r="C44" s="12">
        <v>4</v>
      </c>
      <c r="D44" s="12">
        <v>-2</v>
      </c>
    </row>
    <row r="45" spans="3:4" x14ac:dyDescent="0.2">
      <c r="C45" s="12">
        <v>4</v>
      </c>
      <c r="D45" s="12">
        <v>-1</v>
      </c>
    </row>
    <row r="46" spans="3:4" x14ac:dyDescent="0.2">
      <c r="C46" s="12">
        <v>4</v>
      </c>
      <c r="D46" s="12">
        <v>1</v>
      </c>
    </row>
    <row r="47" spans="3:4" x14ac:dyDescent="0.2">
      <c r="C47" s="12">
        <v>4</v>
      </c>
      <c r="D47" s="12">
        <v>2</v>
      </c>
    </row>
    <row r="48" spans="3:4" x14ac:dyDescent="0.2">
      <c r="C48" s="12">
        <v>5</v>
      </c>
      <c r="D48" s="12">
        <v>-2</v>
      </c>
    </row>
    <row r="49" spans="3:4" x14ac:dyDescent="0.2">
      <c r="C49" s="12">
        <v>5</v>
      </c>
      <c r="D49" s="12">
        <v>-1</v>
      </c>
    </row>
    <row r="50" spans="3:4" x14ac:dyDescent="0.2">
      <c r="C50" s="12">
        <v>5</v>
      </c>
      <c r="D50" s="12">
        <v>1</v>
      </c>
    </row>
    <row r="51" spans="3:4" x14ac:dyDescent="0.2">
      <c r="C51" s="12">
        <v>5</v>
      </c>
      <c r="D51" s="12">
        <v>2</v>
      </c>
    </row>
    <row r="52" spans="3:4" x14ac:dyDescent="0.2">
      <c r="C52" s="12">
        <v>6</v>
      </c>
      <c r="D52" s="12">
        <v>-2</v>
      </c>
    </row>
    <row r="53" spans="3:4" x14ac:dyDescent="0.2">
      <c r="C53" s="12">
        <v>6</v>
      </c>
      <c r="D53" s="12">
        <v>-1</v>
      </c>
    </row>
    <row r="54" spans="3:4" x14ac:dyDescent="0.2">
      <c r="C54" s="12">
        <v>6</v>
      </c>
      <c r="D54" s="12">
        <v>1</v>
      </c>
    </row>
    <row r="55" spans="3:4" x14ac:dyDescent="0.2">
      <c r="C55" s="12">
        <v>6</v>
      </c>
      <c r="D55" s="12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BDC91-F24D-47B5-BAAF-BAD6A1B6C540}">
  <sheetPr codeName="Sheet4"/>
  <dimension ref="B1:K33"/>
  <sheetViews>
    <sheetView showGridLines="0" workbookViewId="0"/>
  </sheetViews>
  <sheetFormatPr defaultRowHeight="15" x14ac:dyDescent="0.2"/>
  <cols>
    <col min="1" max="1" width="3.21875" customWidth="1"/>
  </cols>
  <sheetData>
    <row r="1" spans="2:11" ht="23.25" x14ac:dyDescent="0.2">
      <c r="B1" s="32" t="s">
        <v>99</v>
      </c>
    </row>
    <row r="2" spans="2:11" x14ac:dyDescent="0.2">
      <c r="B2" s="21" t="s">
        <v>21</v>
      </c>
    </row>
    <row r="3" spans="2:11" x14ac:dyDescent="0.2">
      <c r="B3" s="21"/>
    </row>
    <row r="4" spans="2:11" x14ac:dyDescent="0.2">
      <c r="C4" s="12" t="str" cm="1">
        <f t="array" ref="C4:G14">LocalAddress(C4:G14,4)</f>
        <v>A1</v>
      </c>
      <c r="D4" s="12" t="str">
        <v>B1</v>
      </c>
      <c r="E4" s="12" t="str">
        <v>C1</v>
      </c>
      <c r="F4" s="12" t="str">
        <v>D1</v>
      </c>
      <c r="G4" s="12" t="str">
        <v>E1</v>
      </c>
    </row>
    <row r="5" spans="2:11" x14ac:dyDescent="0.2">
      <c r="C5" s="12" t="str">
        <v>A2</v>
      </c>
      <c r="D5" s="12" t="str">
        <v>B2</v>
      </c>
      <c r="E5" s="12" t="str">
        <v>C2</v>
      </c>
      <c r="F5" s="12" t="str">
        <v>D2</v>
      </c>
      <c r="G5" s="12" t="str">
        <v>E2</v>
      </c>
    </row>
    <row r="6" spans="2:11" x14ac:dyDescent="0.2">
      <c r="C6" s="12" t="str">
        <v>A3</v>
      </c>
      <c r="D6" s="12" t="str">
        <v>B3</v>
      </c>
      <c r="E6" s="12" t="str">
        <v>C3</v>
      </c>
      <c r="F6" s="12" t="str">
        <v>D3</v>
      </c>
      <c r="G6" s="12" t="str">
        <v>E3</v>
      </c>
    </row>
    <row r="7" spans="2:11" x14ac:dyDescent="0.2">
      <c r="C7" s="12" t="str">
        <v>A4</v>
      </c>
      <c r="D7" s="12" t="str">
        <v>B4</v>
      </c>
      <c r="E7" s="12" t="str">
        <v>C4</v>
      </c>
      <c r="F7" s="12" t="str">
        <v>D4</v>
      </c>
      <c r="G7" s="12" t="str">
        <v>E4</v>
      </c>
    </row>
    <row r="8" spans="2:11" x14ac:dyDescent="0.2">
      <c r="C8" s="12" t="str">
        <v>A5</v>
      </c>
      <c r="D8" s="12" t="str">
        <v>B5</v>
      </c>
      <c r="E8" s="19" t="str">
        <v>C5</v>
      </c>
      <c r="F8" s="12" t="str">
        <v>D5</v>
      </c>
      <c r="G8" s="12" t="str">
        <v>E5</v>
      </c>
    </row>
    <row r="9" spans="2:11" x14ac:dyDescent="0.2">
      <c r="C9" s="12" t="str">
        <v>A6</v>
      </c>
      <c r="D9" s="12" t="str">
        <v>B6</v>
      </c>
      <c r="E9" s="12" t="str">
        <v>C6</v>
      </c>
      <c r="F9" s="12" t="str">
        <v>D6</v>
      </c>
      <c r="G9" s="12" t="str">
        <v>E6</v>
      </c>
    </row>
    <row r="10" spans="2:11" x14ac:dyDescent="0.2">
      <c r="C10" s="12" t="str">
        <v>A7</v>
      </c>
      <c r="D10" s="12" t="str">
        <v>B7</v>
      </c>
      <c r="E10" s="12" t="str">
        <v>C7</v>
      </c>
      <c r="F10" s="12" t="str">
        <v>D7</v>
      </c>
      <c r="G10" s="12" t="str">
        <v>E7</v>
      </c>
    </row>
    <row r="11" spans="2:11" x14ac:dyDescent="0.2">
      <c r="C11" s="12" t="str">
        <v>A8</v>
      </c>
      <c r="D11" s="12" t="str">
        <v>B8</v>
      </c>
      <c r="E11" s="12" t="str">
        <v>C8</v>
      </c>
      <c r="F11" s="12" t="str">
        <v>D8</v>
      </c>
      <c r="G11" s="12" t="str">
        <v>E8</v>
      </c>
    </row>
    <row r="12" spans="2:11" x14ac:dyDescent="0.2">
      <c r="C12" s="12" t="str">
        <v>A9</v>
      </c>
      <c r="D12" s="12" t="str">
        <v>B9</v>
      </c>
      <c r="E12" s="12" t="str">
        <v>C9</v>
      </c>
      <c r="F12" s="12" t="str">
        <v>D9</v>
      </c>
      <c r="G12" s="12" t="str">
        <v>E9</v>
      </c>
    </row>
    <row r="13" spans="2:11" x14ac:dyDescent="0.2">
      <c r="C13" s="12" t="str">
        <v>A10</v>
      </c>
      <c r="D13" s="12" t="str">
        <v>B10</v>
      </c>
      <c r="E13" s="12" t="str">
        <v>C10</v>
      </c>
      <c r="F13" s="12" t="str">
        <v>D10</v>
      </c>
      <c r="G13" s="12" t="str">
        <v>E10</v>
      </c>
    </row>
    <row r="14" spans="2:11" x14ac:dyDescent="0.2">
      <c r="C14" s="12" t="str">
        <v>A11</v>
      </c>
      <c r="D14" s="12" t="str">
        <v>B11</v>
      </c>
      <c r="E14" s="12" t="str">
        <v>C11</v>
      </c>
      <c r="F14" s="12" t="str">
        <v>D11</v>
      </c>
      <c r="G14" s="12" t="str">
        <v>E11</v>
      </c>
    </row>
    <row r="16" spans="2:11" x14ac:dyDescent="0.2">
      <c r="C16" s="5" t="s">
        <v>24</v>
      </c>
      <c r="E16" s="15" t="s">
        <v>25</v>
      </c>
      <c r="F16" s="5"/>
      <c r="H16" s="22" t="s">
        <v>17</v>
      </c>
      <c r="I16" s="6"/>
      <c r="K16" t="s">
        <v>26</v>
      </c>
    </row>
    <row r="17" spans="3:11" x14ac:dyDescent="0.2">
      <c r="C17" s="7" t="str">
        <f>E8</f>
        <v>C5</v>
      </c>
      <c r="E17" s="7" t="str" cm="1">
        <f t="array" ref="E17:F19">D7:E9</f>
        <v>B4</v>
      </c>
      <c r="F17" s="7" t="str">
        <v>C4</v>
      </c>
      <c r="H17" s="13" cm="1">
        <f t="array" ref="H17:I22">AddressToMask(C17,_xlfn.ANCHORARRAY(E17))</f>
        <v>-1</v>
      </c>
      <c r="I17" s="13">
        <v>-1</v>
      </c>
      <c r="K17" t="str" cm="1">
        <f t="array" ref="K17">AddressToMask(_xlfn.ANCHORARRAY(E17),C17)</f>
        <v>Error: anchor_address should be a single address</v>
      </c>
    </row>
    <row r="18" spans="3:11" x14ac:dyDescent="0.2">
      <c r="E18" s="7" t="str">
        <v>B5</v>
      </c>
      <c r="F18" s="7" t="str">
        <v>C5</v>
      </c>
      <c r="H18" s="13">
        <v>-1</v>
      </c>
      <c r="I18" s="13">
        <v>0</v>
      </c>
    </row>
    <row r="19" spans="3:11" x14ac:dyDescent="0.2">
      <c r="E19" s="7" t="str">
        <v>B6</v>
      </c>
      <c r="F19" s="7" t="str">
        <v>C6</v>
      </c>
      <c r="H19" s="13">
        <v>0</v>
      </c>
      <c r="I19" s="13">
        <v>-1</v>
      </c>
    </row>
    <row r="20" spans="3:11" x14ac:dyDescent="0.2">
      <c r="E20" s="7"/>
      <c r="F20" s="7"/>
      <c r="H20" s="13">
        <v>0</v>
      </c>
      <c r="I20" s="13">
        <v>0</v>
      </c>
    </row>
    <row r="21" spans="3:11" x14ac:dyDescent="0.2">
      <c r="H21" s="13">
        <v>1</v>
      </c>
      <c r="I21" s="13">
        <v>-1</v>
      </c>
    </row>
    <row r="22" spans="3:11" x14ac:dyDescent="0.2">
      <c r="H22" s="13">
        <v>1</v>
      </c>
      <c r="I22" s="13">
        <v>0</v>
      </c>
    </row>
    <row r="23" spans="3:11" x14ac:dyDescent="0.2">
      <c r="H23" s="13"/>
      <c r="I23" s="13"/>
    </row>
    <row r="24" spans="3:11" x14ac:dyDescent="0.2">
      <c r="H24" s="13"/>
      <c r="I24" s="13"/>
    </row>
    <row r="25" spans="3:11" x14ac:dyDescent="0.2">
      <c r="H25" s="12"/>
      <c r="I25" s="12"/>
    </row>
    <row r="26" spans="3:11" x14ac:dyDescent="0.2">
      <c r="H26" s="12"/>
      <c r="I26" s="12"/>
    </row>
    <row r="27" spans="3:11" x14ac:dyDescent="0.2">
      <c r="C27" s="5" t="s">
        <v>24</v>
      </c>
      <c r="E27" s="5" t="s">
        <v>19</v>
      </c>
      <c r="H27" s="22" t="s">
        <v>17</v>
      </c>
      <c r="I27" s="6"/>
    </row>
    <row r="28" spans="3:11" x14ac:dyDescent="0.2">
      <c r="C28" s="7" t="s">
        <v>18</v>
      </c>
      <c r="E28" s="7" t="s">
        <v>20</v>
      </c>
      <c r="H28" s="13" cm="1">
        <f t="array" aca="1" ref="H28:I33" ca="1">AddressToMask(C28,E28)</f>
        <v>-1</v>
      </c>
      <c r="I28" s="13">
        <f ca="1"/>
        <v>-1</v>
      </c>
    </row>
    <row r="29" spans="3:11" x14ac:dyDescent="0.2">
      <c r="H29" s="13">
        <f ca="1"/>
        <v>-1</v>
      </c>
      <c r="I29" s="13">
        <f ca="1"/>
        <v>0</v>
      </c>
    </row>
    <row r="30" spans="3:11" x14ac:dyDescent="0.2">
      <c r="H30" s="13">
        <f ca="1"/>
        <v>0</v>
      </c>
      <c r="I30" s="13">
        <f ca="1"/>
        <v>-1</v>
      </c>
    </row>
    <row r="31" spans="3:11" x14ac:dyDescent="0.2">
      <c r="H31" s="13">
        <f ca="1"/>
        <v>0</v>
      </c>
      <c r="I31" s="13">
        <f ca="1"/>
        <v>0</v>
      </c>
    </row>
    <row r="32" spans="3:11" x14ac:dyDescent="0.2">
      <c r="H32" s="13">
        <f ca="1"/>
        <v>1</v>
      </c>
      <c r="I32" s="13">
        <f ca="1"/>
        <v>-1</v>
      </c>
    </row>
    <row r="33" spans="8:9" x14ac:dyDescent="0.2">
      <c r="H33" s="13">
        <f ca="1"/>
        <v>1</v>
      </c>
      <c r="I33" s="13">
        <f ca="1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5F82-E49A-4036-9583-884FE9370E1F}">
  <dimension ref="B1:N21"/>
  <sheetViews>
    <sheetView showGridLines="0" workbookViewId="0"/>
  </sheetViews>
  <sheetFormatPr defaultRowHeight="15" x14ac:dyDescent="0.2"/>
  <cols>
    <col min="1" max="1" width="3.5546875" customWidth="1"/>
    <col min="2" max="11" width="5" customWidth="1"/>
    <col min="13" max="14" width="6.88671875" customWidth="1"/>
  </cols>
  <sheetData>
    <row r="1" spans="2:14" ht="15.75" x14ac:dyDescent="0.25">
      <c r="B1" s="18" t="s">
        <v>39</v>
      </c>
    </row>
    <row r="3" spans="2:14" ht="15.75" x14ac:dyDescent="0.25">
      <c r="B3" s="18" t="s">
        <v>0</v>
      </c>
      <c r="M3" s="18" t="s">
        <v>40</v>
      </c>
    </row>
    <row r="4" spans="2:14" x14ac:dyDescent="0.2">
      <c r="B4" s="12" cm="1">
        <f t="array" ref="B4:K13">_xlfn.SEQUENCE(10,10)</f>
        <v>1</v>
      </c>
      <c r="C4" s="12">
        <v>2</v>
      </c>
      <c r="D4" s="12">
        <v>3</v>
      </c>
      <c r="E4" s="12">
        <v>4</v>
      </c>
      <c r="F4" s="12">
        <v>5</v>
      </c>
      <c r="G4" s="12">
        <v>6</v>
      </c>
      <c r="H4" s="12">
        <v>7</v>
      </c>
      <c r="I4" s="12">
        <v>8</v>
      </c>
      <c r="J4" s="12">
        <v>9</v>
      </c>
      <c r="K4" s="12">
        <v>10</v>
      </c>
      <c r="M4" cm="1">
        <f t="array" ref="M4:N11">MASK("square",1)</f>
        <v>-1</v>
      </c>
      <c r="N4">
        <v>-1</v>
      </c>
    </row>
    <row r="5" spans="2:14" x14ac:dyDescent="0.2">
      <c r="B5" s="12">
        <v>11</v>
      </c>
      <c r="C5" s="12">
        <v>12</v>
      </c>
      <c r="D5" s="12">
        <v>13</v>
      </c>
      <c r="E5" s="12">
        <v>14</v>
      </c>
      <c r="F5" s="12">
        <v>15</v>
      </c>
      <c r="G5" s="12">
        <v>16</v>
      </c>
      <c r="H5" s="12">
        <v>17</v>
      </c>
      <c r="I5" s="12">
        <v>18</v>
      </c>
      <c r="J5" s="12">
        <v>19</v>
      </c>
      <c r="K5" s="12">
        <v>20</v>
      </c>
      <c r="M5">
        <v>-1</v>
      </c>
      <c r="N5">
        <v>0</v>
      </c>
    </row>
    <row r="6" spans="2:14" x14ac:dyDescent="0.2">
      <c r="B6" s="12">
        <v>21</v>
      </c>
      <c r="C6" s="12">
        <v>22</v>
      </c>
      <c r="D6" s="12">
        <v>23</v>
      </c>
      <c r="E6" s="12">
        <v>24</v>
      </c>
      <c r="F6" s="12">
        <v>25</v>
      </c>
      <c r="G6" s="12">
        <v>26</v>
      </c>
      <c r="H6" s="12">
        <v>27</v>
      </c>
      <c r="I6" s="12">
        <v>28</v>
      </c>
      <c r="J6" s="12">
        <v>29</v>
      </c>
      <c r="K6" s="12">
        <v>30</v>
      </c>
      <c r="M6">
        <v>-1</v>
      </c>
      <c r="N6">
        <v>1</v>
      </c>
    </row>
    <row r="7" spans="2:14" x14ac:dyDescent="0.2">
      <c r="B7" s="12">
        <v>31</v>
      </c>
      <c r="C7" s="12">
        <v>32</v>
      </c>
      <c r="D7" s="12">
        <v>33</v>
      </c>
      <c r="E7" s="12">
        <v>34</v>
      </c>
      <c r="F7" s="12">
        <v>35</v>
      </c>
      <c r="G7" s="12">
        <v>36</v>
      </c>
      <c r="H7" s="12">
        <v>37</v>
      </c>
      <c r="I7" s="12">
        <v>38</v>
      </c>
      <c r="J7" s="12">
        <v>39</v>
      </c>
      <c r="K7" s="12">
        <v>40</v>
      </c>
      <c r="M7">
        <v>0</v>
      </c>
      <c r="N7">
        <v>-1</v>
      </c>
    </row>
    <row r="8" spans="2:14" x14ac:dyDescent="0.2">
      <c r="B8" s="12">
        <v>41</v>
      </c>
      <c r="C8" s="12">
        <v>42</v>
      </c>
      <c r="D8" s="12">
        <v>43</v>
      </c>
      <c r="E8" s="12">
        <v>44</v>
      </c>
      <c r="F8" s="12">
        <v>45</v>
      </c>
      <c r="G8" s="12">
        <v>46</v>
      </c>
      <c r="H8" s="12">
        <v>47</v>
      </c>
      <c r="I8" s="12">
        <v>48</v>
      </c>
      <c r="J8" s="12">
        <v>49</v>
      </c>
      <c r="K8" s="12">
        <v>50</v>
      </c>
      <c r="M8">
        <v>0</v>
      </c>
      <c r="N8">
        <v>1</v>
      </c>
    </row>
    <row r="9" spans="2:14" x14ac:dyDescent="0.2">
      <c r="B9" s="12">
        <v>51</v>
      </c>
      <c r="C9" s="12">
        <v>52</v>
      </c>
      <c r="D9" s="12">
        <v>53</v>
      </c>
      <c r="E9" s="12">
        <v>54</v>
      </c>
      <c r="F9" s="12">
        <v>55</v>
      </c>
      <c r="G9" s="12">
        <v>56</v>
      </c>
      <c r="H9" s="12">
        <v>57</v>
      </c>
      <c r="I9" s="12">
        <v>58</v>
      </c>
      <c r="J9" s="12">
        <v>59</v>
      </c>
      <c r="K9" s="12">
        <v>60</v>
      </c>
      <c r="M9">
        <v>1</v>
      </c>
      <c r="N9">
        <v>-1</v>
      </c>
    </row>
    <row r="10" spans="2:14" x14ac:dyDescent="0.2">
      <c r="B10" s="12">
        <v>61</v>
      </c>
      <c r="C10" s="12">
        <v>62</v>
      </c>
      <c r="D10" s="12">
        <v>63</v>
      </c>
      <c r="E10" s="12">
        <v>64</v>
      </c>
      <c r="F10" s="12">
        <v>65</v>
      </c>
      <c r="G10" s="12">
        <v>66</v>
      </c>
      <c r="H10" s="12">
        <v>67</v>
      </c>
      <c r="I10" s="12">
        <v>68</v>
      </c>
      <c r="J10" s="12">
        <v>69</v>
      </c>
      <c r="K10" s="12">
        <v>70</v>
      </c>
      <c r="M10">
        <v>1</v>
      </c>
      <c r="N10">
        <v>0</v>
      </c>
    </row>
    <row r="11" spans="2:14" x14ac:dyDescent="0.2">
      <c r="B11" s="12">
        <v>71</v>
      </c>
      <c r="C11" s="12">
        <v>72</v>
      </c>
      <c r="D11" s="12">
        <v>73</v>
      </c>
      <c r="E11" s="12">
        <v>74</v>
      </c>
      <c r="F11" s="12">
        <v>75</v>
      </c>
      <c r="G11" s="12">
        <v>76</v>
      </c>
      <c r="H11" s="12">
        <v>77</v>
      </c>
      <c r="I11" s="12">
        <v>78</v>
      </c>
      <c r="J11" s="12">
        <v>79</v>
      </c>
      <c r="K11" s="12">
        <v>80</v>
      </c>
      <c r="M11">
        <v>1</v>
      </c>
      <c r="N11">
        <v>1</v>
      </c>
    </row>
    <row r="12" spans="2:14" x14ac:dyDescent="0.2">
      <c r="B12" s="12">
        <v>81</v>
      </c>
      <c r="C12" s="12">
        <v>82</v>
      </c>
      <c r="D12" s="12">
        <v>83</v>
      </c>
      <c r="E12" s="12">
        <v>84</v>
      </c>
      <c r="F12" s="12">
        <v>85</v>
      </c>
      <c r="G12" s="12">
        <v>86</v>
      </c>
      <c r="H12" s="12">
        <v>87</v>
      </c>
      <c r="I12" s="12">
        <v>88</v>
      </c>
      <c r="J12" s="12">
        <v>89</v>
      </c>
      <c r="K12" s="12">
        <v>90</v>
      </c>
    </row>
    <row r="13" spans="2:14" x14ac:dyDescent="0.2">
      <c r="B13" s="12">
        <v>91</v>
      </c>
      <c r="C13" s="12">
        <v>92</v>
      </c>
      <c r="D13" s="12">
        <v>93</v>
      </c>
      <c r="E13" s="12">
        <v>94</v>
      </c>
      <c r="F13" s="12">
        <v>95</v>
      </c>
      <c r="G13" s="12">
        <v>96</v>
      </c>
      <c r="H13" s="12">
        <v>97</v>
      </c>
      <c r="I13" s="12">
        <v>98</v>
      </c>
      <c r="J13" s="12">
        <v>99</v>
      </c>
      <c r="K13" s="12">
        <v>100</v>
      </c>
    </row>
    <row r="15" spans="2:14" ht="15.75" x14ac:dyDescent="0.25">
      <c r="B15" s="18" t="s">
        <v>41</v>
      </c>
    </row>
    <row r="16" spans="2:14" x14ac:dyDescent="0.2">
      <c r="B16" cm="1">
        <f t="array" aca="1" ref="B16" ca="1">_xlfn.LET(
    _xlpm.ref,F8,
    _xlpm.row_offsets, _xlfn.TAKE(_xlfn.ANCHORARRAY(M4),,1),
    _xlpm.col_offsets, _xlfn.TAKE(_xlfn.ANCHORARRAY(M4),,-1),
    SUM(OFFSET(_xlpm.ref,_xlpm.row_offsets,_xlpm.col_offsets))
)</f>
        <v>360</v>
      </c>
    </row>
    <row r="18" spans="2:3" x14ac:dyDescent="0.2">
      <c r="B18" t="str" cm="1">
        <f t="array" ref="B18:B21">_xlfn.LET(_xlpm.off,MASK("diag",1),OffsetByAddress("C5",_xlfn.TAKE(_xlpm.off,,1),_xlfn.TAKE(_xlpm.off,,-1)))</f>
        <v>B4</v>
      </c>
      <c r="C18" t="str">
        <f>_xlfn.ARRAYTOTEXT(_xlfn.ANCHORARRAY(B18),1)</f>
        <v>{"B4";"D4";"B6";"D6"}</v>
      </c>
    </row>
    <row r="19" spans="2:3" x14ac:dyDescent="0.2">
      <c r="B19" t="str">
        <v>D4</v>
      </c>
    </row>
    <row r="20" spans="2:3" x14ac:dyDescent="0.2">
      <c r="B20" t="str">
        <v>B6</v>
      </c>
    </row>
    <row r="21" spans="2:3" x14ac:dyDescent="0.2">
      <c r="B21" t="str">
        <v>D6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3773-EAE1-4A34-9A43-E36E0B24E1B3}">
  <dimension ref="B2:Y29"/>
  <sheetViews>
    <sheetView showGridLines="0" workbookViewId="0"/>
  </sheetViews>
  <sheetFormatPr defaultRowHeight="15" x14ac:dyDescent="0.2"/>
  <cols>
    <col min="1" max="1" width="2.5546875" customWidth="1"/>
    <col min="2" max="26" width="3.33203125" customWidth="1"/>
  </cols>
  <sheetData>
    <row r="2" spans="2:25" ht="15.75" x14ac:dyDescent="0.25">
      <c r="B2" s="18" t="s">
        <v>46</v>
      </c>
      <c r="W2" s="31" t="e" vm="2">
        <v>#VALUE!</v>
      </c>
      <c r="X2" s="31"/>
      <c r="Y2" s="31"/>
    </row>
    <row r="4" spans="2:25" ht="15.75" x14ac:dyDescent="0.25">
      <c r="C4" s="18" t="s">
        <v>48</v>
      </c>
      <c r="K4" s="18" t="s">
        <v>49</v>
      </c>
      <c r="S4" s="18" t="s">
        <v>47</v>
      </c>
    </row>
    <row r="5" spans="2:25" x14ac:dyDescent="0.2">
      <c r="C5" s="26" cm="1">
        <f t="array" ref="C5:I11">_xlfn.SEQUENCE(7,7)</f>
        <v>1</v>
      </c>
      <c r="D5" s="26">
        <v>2</v>
      </c>
      <c r="E5" s="26">
        <v>3</v>
      </c>
      <c r="F5" s="26">
        <v>4</v>
      </c>
      <c r="G5" s="26">
        <v>5</v>
      </c>
      <c r="H5" s="26">
        <v>6</v>
      </c>
      <c r="I5" s="26">
        <v>7</v>
      </c>
      <c r="J5" s="26"/>
      <c r="K5" s="26" cm="1">
        <f t="array" ref="K5:Q11">_xlfn.SEQUENCE(7,7)</f>
        <v>1</v>
      </c>
      <c r="L5" s="26">
        <v>2</v>
      </c>
      <c r="M5" s="26">
        <v>3</v>
      </c>
      <c r="N5" s="26">
        <v>4</v>
      </c>
      <c r="O5" s="26">
        <v>5</v>
      </c>
      <c r="P5" s="26">
        <v>6</v>
      </c>
      <c r="Q5" s="26">
        <v>7</v>
      </c>
      <c r="R5" s="27"/>
      <c r="S5" s="26" cm="1">
        <f t="array" ref="S5:Y11">_xlfn.SEQUENCE(7,7)</f>
        <v>1</v>
      </c>
      <c r="T5" s="26">
        <v>2</v>
      </c>
      <c r="U5" s="28">
        <v>3</v>
      </c>
      <c r="V5" s="28">
        <v>4</v>
      </c>
      <c r="W5" s="28">
        <v>5</v>
      </c>
      <c r="X5" s="26">
        <v>6</v>
      </c>
      <c r="Y5" s="26">
        <v>7</v>
      </c>
    </row>
    <row r="6" spans="2:25" x14ac:dyDescent="0.2">
      <c r="C6" s="26">
        <v>8</v>
      </c>
      <c r="D6" s="26">
        <v>9</v>
      </c>
      <c r="E6" s="26">
        <v>10</v>
      </c>
      <c r="F6" s="28">
        <v>11</v>
      </c>
      <c r="G6" s="26">
        <v>12</v>
      </c>
      <c r="H6" s="26">
        <v>13</v>
      </c>
      <c r="I6" s="26">
        <v>14</v>
      </c>
      <c r="J6" s="26"/>
      <c r="K6" s="26">
        <v>8</v>
      </c>
      <c r="L6" s="28">
        <v>9</v>
      </c>
      <c r="M6" s="28">
        <v>10</v>
      </c>
      <c r="N6" s="28">
        <v>11</v>
      </c>
      <c r="O6" s="28">
        <v>12</v>
      </c>
      <c r="P6" s="28">
        <v>13</v>
      </c>
      <c r="Q6" s="26">
        <v>14</v>
      </c>
      <c r="R6" s="27"/>
      <c r="S6" s="26">
        <v>8</v>
      </c>
      <c r="T6" s="28">
        <v>9</v>
      </c>
      <c r="U6" s="28">
        <v>10</v>
      </c>
      <c r="V6" s="28">
        <v>11</v>
      </c>
      <c r="W6" s="28">
        <v>12</v>
      </c>
      <c r="X6" s="28">
        <v>13</v>
      </c>
      <c r="Y6" s="26">
        <v>14</v>
      </c>
    </row>
    <row r="7" spans="2:25" x14ac:dyDescent="0.2">
      <c r="C7" s="26">
        <v>15</v>
      </c>
      <c r="D7" s="26">
        <v>16</v>
      </c>
      <c r="E7" s="28">
        <v>17</v>
      </c>
      <c r="F7" s="28">
        <v>18</v>
      </c>
      <c r="G7" s="28">
        <v>19</v>
      </c>
      <c r="H7" s="26">
        <v>20</v>
      </c>
      <c r="I7" s="26">
        <v>21</v>
      </c>
      <c r="J7" s="26"/>
      <c r="K7" s="26">
        <v>15</v>
      </c>
      <c r="L7" s="28">
        <v>16</v>
      </c>
      <c r="M7" s="28">
        <v>17</v>
      </c>
      <c r="N7" s="28">
        <v>18</v>
      </c>
      <c r="O7" s="28">
        <v>19</v>
      </c>
      <c r="P7" s="28">
        <v>20</v>
      </c>
      <c r="Q7" s="26">
        <v>21</v>
      </c>
      <c r="R7" s="27"/>
      <c r="S7" s="28">
        <v>15</v>
      </c>
      <c r="T7" s="28">
        <v>16</v>
      </c>
      <c r="U7" s="28">
        <v>17</v>
      </c>
      <c r="V7" s="28">
        <v>18</v>
      </c>
      <c r="W7" s="28">
        <v>19</v>
      </c>
      <c r="X7" s="28">
        <v>20</v>
      </c>
      <c r="Y7" s="28">
        <v>21</v>
      </c>
    </row>
    <row r="8" spans="2:25" x14ac:dyDescent="0.2">
      <c r="C8" s="26">
        <v>22</v>
      </c>
      <c r="D8" s="28">
        <v>23</v>
      </c>
      <c r="E8" s="28">
        <v>24</v>
      </c>
      <c r="F8" s="29">
        <v>25</v>
      </c>
      <c r="G8" s="28">
        <v>26</v>
      </c>
      <c r="H8" s="28">
        <v>27</v>
      </c>
      <c r="I8" s="26">
        <v>28</v>
      </c>
      <c r="J8" s="26"/>
      <c r="K8" s="26">
        <v>22</v>
      </c>
      <c r="L8" s="28">
        <v>23</v>
      </c>
      <c r="M8" s="28">
        <v>24</v>
      </c>
      <c r="N8" s="29">
        <v>25</v>
      </c>
      <c r="O8" s="28">
        <v>26</v>
      </c>
      <c r="P8" s="28">
        <v>27</v>
      </c>
      <c r="Q8" s="26">
        <v>28</v>
      </c>
      <c r="R8" s="27"/>
      <c r="S8" s="28">
        <v>22</v>
      </c>
      <c r="T8" s="28">
        <v>23</v>
      </c>
      <c r="U8" s="28">
        <v>24</v>
      </c>
      <c r="V8" s="29">
        <v>25</v>
      </c>
      <c r="W8" s="28">
        <v>26</v>
      </c>
      <c r="X8" s="28">
        <v>27</v>
      </c>
      <c r="Y8" s="28">
        <v>28</v>
      </c>
    </row>
    <row r="9" spans="2:25" x14ac:dyDescent="0.2">
      <c r="C9" s="26">
        <v>29</v>
      </c>
      <c r="D9" s="26">
        <v>30</v>
      </c>
      <c r="E9" s="28">
        <v>31</v>
      </c>
      <c r="F9" s="28">
        <v>32</v>
      </c>
      <c r="G9" s="28">
        <v>33</v>
      </c>
      <c r="H9" s="26">
        <v>34</v>
      </c>
      <c r="I9" s="26">
        <v>35</v>
      </c>
      <c r="J9" s="26"/>
      <c r="K9" s="26">
        <v>29</v>
      </c>
      <c r="L9" s="28">
        <v>30</v>
      </c>
      <c r="M9" s="28">
        <v>31</v>
      </c>
      <c r="N9" s="28">
        <v>32</v>
      </c>
      <c r="O9" s="28">
        <v>33</v>
      </c>
      <c r="P9" s="28">
        <v>34</v>
      </c>
      <c r="Q9" s="26">
        <v>35</v>
      </c>
      <c r="R9" s="27"/>
      <c r="S9" s="28">
        <v>29</v>
      </c>
      <c r="T9" s="28">
        <v>30</v>
      </c>
      <c r="U9" s="28">
        <v>31</v>
      </c>
      <c r="V9" s="28">
        <v>32</v>
      </c>
      <c r="W9" s="28">
        <v>33</v>
      </c>
      <c r="X9" s="28">
        <v>34</v>
      </c>
      <c r="Y9" s="28">
        <v>35</v>
      </c>
    </row>
    <row r="10" spans="2:25" x14ac:dyDescent="0.2">
      <c r="C10" s="26">
        <v>36</v>
      </c>
      <c r="D10" s="26">
        <v>37</v>
      </c>
      <c r="E10" s="26">
        <v>38</v>
      </c>
      <c r="F10" s="28">
        <v>39</v>
      </c>
      <c r="G10" s="26">
        <v>40</v>
      </c>
      <c r="H10" s="26">
        <v>41</v>
      </c>
      <c r="I10" s="26">
        <v>42</v>
      </c>
      <c r="J10" s="26"/>
      <c r="K10" s="26">
        <v>36</v>
      </c>
      <c r="L10" s="28">
        <v>37</v>
      </c>
      <c r="M10" s="28">
        <v>38</v>
      </c>
      <c r="N10" s="28">
        <v>39</v>
      </c>
      <c r="O10" s="28">
        <v>40</v>
      </c>
      <c r="P10" s="28">
        <v>41</v>
      </c>
      <c r="Q10" s="26">
        <v>42</v>
      </c>
      <c r="R10" s="27"/>
      <c r="S10" s="26">
        <v>36</v>
      </c>
      <c r="T10" s="28">
        <v>37</v>
      </c>
      <c r="U10" s="28">
        <v>38</v>
      </c>
      <c r="V10" s="28">
        <v>39</v>
      </c>
      <c r="W10" s="28">
        <v>40</v>
      </c>
      <c r="X10" s="28">
        <v>41</v>
      </c>
      <c r="Y10" s="26">
        <v>42</v>
      </c>
    </row>
    <row r="11" spans="2:25" x14ac:dyDescent="0.2">
      <c r="C11" s="26">
        <v>43</v>
      </c>
      <c r="D11" s="26">
        <v>44</v>
      </c>
      <c r="E11" s="26">
        <v>45</v>
      </c>
      <c r="F11" s="26">
        <v>46</v>
      </c>
      <c r="G11" s="26">
        <v>47</v>
      </c>
      <c r="H11" s="26">
        <v>48</v>
      </c>
      <c r="I11" s="26">
        <v>49</v>
      </c>
      <c r="J11" s="26"/>
      <c r="K11" s="26">
        <v>43</v>
      </c>
      <c r="L11" s="26">
        <v>44</v>
      </c>
      <c r="M11" s="26">
        <v>45</v>
      </c>
      <c r="N11" s="26">
        <v>46</v>
      </c>
      <c r="O11" s="26">
        <v>47</v>
      </c>
      <c r="P11" s="26">
        <v>48</v>
      </c>
      <c r="Q11" s="26">
        <v>49</v>
      </c>
      <c r="R11" s="27"/>
      <c r="S11" s="26">
        <v>43</v>
      </c>
      <c r="T11" s="26">
        <v>44</v>
      </c>
      <c r="U11" s="28">
        <v>45</v>
      </c>
      <c r="V11" s="28">
        <v>46</v>
      </c>
      <c r="W11" s="28">
        <v>47</v>
      </c>
      <c r="X11" s="26">
        <v>48</v>
      </c>
      <c r="Y11" s="26">
        <v>49</v>
      </c>
    </row>
    <row r="13" spans="2:25" ht="15.75" x14ac:dyDescent="0.25">
      <c r="C13" s="18" t="s">
        <v>52</v>
      </c>
      <c r="K13" s="18" t="s">
        <v>50</v>
      </c>
      <c r="S13" s="18" t="s">
        <v>51</v>
      </c>
    </row>
    <row r="14" spans="2:25" x14ac:dyDescent="0.2">
      <c r="C14" s="26" cm="1">
        <f t="array" ref="C14:I20">_xlfn.SEQUENCE(7,7)</f>
        <v>1</v>
      </c>
      <c r="D14" s="26">
        <v>2</v>
      </c>
      <c r="E14" s="26">
        <v>3</v>
      </c>
      <c r="F14" s="26">
        <v>4</v>
      </c>
      <c r="G14" s="26">
        <v>5</v>
      </c>
      <c r="H14" s="26">
        <v>6</v>
      </c>
      <c r="I14" s="26">
        <v>7</v>
      </c>
      <c r="J14" s="26"/>
      <c r="K14" s="26" cm="1">
        <f t="array" ref="K14:Q20">_xlfn.SEQUENCE(7,7)</f>
        <v>1</v>
      </c>
      <c r="L14" s="26">
        <v>2</v>
      </c>
      <c r="M14" s="26">
        <v>3</v>
      </c>
      <c r="N14" s="26">
        <v>4</v>
      </c>
      <c r="O14" s="26">
        <v>5</v>
      </c>
      <c r="P14" s="26">
        <v>6</v>
      </c>
      <c r="Q14" s="26">
        <v>7</v>
      </c>
      <c r="R14" s="27"/>
      <c r="S14" s="26" cm="1">
        <f t="array" ref="S14:Y20">_xlfn.SEQUENCE(7,7)</f>
        <v>1</v>
      </c>
      <c r="T14" s="26">
        <v>2</v>
      </c>
      <c r="U14" s="26">
        <v>3</v>
      </c>
      <c r="V14" s="26">
        <v>4</v>
      </c>
      <c r="W14" s="26">
        <v>5</v>
      </c>
      <c r="X14" s="26">
        <v>6</v>
      </c>
      <c r="Y14" s="26">
        <v>7</v>
      </c>
    </row>
    <row r="15" spans="2:25" x14ac:dyDescent="0.2">
      <c r="C15" s="26">
        <v>8</v>
      </c>
      <c r="D15" s="26">
        <v>9</v>
      </c>
      <c r="E15" s="26">
        <v>10</v>
      </c>
      <c r="F15" s="26">
        <v>11</v>
      </c>
      <c r="G15" s="26">
        <v>12</v>
      </c>
      <c r="H15" s="26">
        <v>13</v>
      </c>
      <c r="I15" s="26">
        <v>14</v>
      </c>
      <c r="J15" s="26"/>
      <c r="K15" s="26">
        <v>8</v>
      </c>
      <c r="L15" s="26">
        <v>9</v>
      </c>
      <c r="M15" s="26">
        <v>10</v>
      </c>
      <c r="N15" s="28">
        <v>11</v>
      </c>
      <c r="O15" s="26">
        <v>12</v>
      </c>
      <c r="P15" s="26">
        <v>13</v>
      </c>
      <c r="Q15" s="26">
        <v>14</v>
      </c>
      <c r="R15" s="27"/>
      <c r="S15" s="26">
        <v>8</v>
      </c>
      <c r="T15" s="26">
        <v>9</v>
      </c>
      <c r="U15" s="26">
        <v>10</v>
      </c>
      <c r="V15" s="28">
        <v>11</v>
      </c>
      <c r="W15" s="26">
        <v>12</v>
      </c>
      <c r="X15" s="26">
        <v>13</v>
      </c>
      <c r="Y15" s="26">
        <v>14</v>
      </c>
    </row>
    <row r="16" spans="2:25" x14ac:dyDescent="0.2">
      <c r="C16" s="26">
        <v>15</v>
      </c>
      <c r="D16" s="26">
        <v>16</v>
      </c>
      <c r="E16" s="26">
        <v>17</v>
      </c>
      <c r="F16" s="26">
        <v>18</v>
      </c>
      <c r="G16" s="26">
        <v>19</v>
      </c>
      <c r="H16" s="26">
        <v>20</v>
      </c>
      <c r="I16" s="26">
        <v>21</v>
      </c>
      <c r="J16" s="26"/>
      <c r="K16" s="26">
        <v>15</v>
      </c>
      <c r="L16" s="26">
        <v>16</v>
      </c>
      <c r="M16" s="26">
        <v>17</v>
      </c>
      <c r="N16" s="28">
        <v>18</v>
      </c>
      <c r="O16" s="26">
        <v>19</v>
      </c>
      <c r="P16" s="26">
        <v>20</v>
      </c>
      <c r="Q16" s="26">
        <v>21</v>
      </c>
      <c r="R16" s="27"/>
      <c r="S16" s="26">
        <v>15</v>
      </c>
      <c r="T16" s="26">
        <v>16</v>
      </c>
      <c r="U16" s="26">
        <v>17</v>
      </c>
      <c r="V16" s="28">
        <v>18</v>
      </c>
      <c r="W16" s="26">
        <v>19</v>
      </c>
      <c r="X16" s="26">
        <v>20</v>
      </c>
      <c r="Y16" s="26">
        <v>21</v>
      </c>
    </row>
    <row r="17" spans="3:25" x14ac:dyDescent="0.2">
      <c r="C17" s="26">
        <v>22</v>
      </c>
      <c r="D17" s="28">
        <v>23</v>
      </c>
      <c r="E17" s="28">
        <v>24</v>
      </c>
      <c r="F17" s="29">
        <v>25</v>
      </c>
      <c r="G17" s="28">
        <v>26</v>
      </c>
      <c r="H17" s="28">
        <v>27</v>
      </c>
      <c r="I17" s="26">
        <v>28</v>
      </c>
      <c r="J17" s="26"/>
      <c r="K17" s="26">
        <v>22</v>
      </c>
      <c r="L17" s="26">
        <v>23</v>
      </c>
      <c r="M17" s="26">
        <v>24</v>
      </c>
      <c r="N17" s="29">
        <v>25</v>
      </c>
      <c r="O17" s="26">
        <v>26</v>
      </c>
      <c r="P17" s="26">
        <v>27</v>
      </c>
      <c r="Q17" s="26">
        <v>28</v>
      </c>
      <c r="R17" s="27"/>
      <c r="S17" s="26">
        <v>22</v>
      </c>
      <c r="T17" s="28">
        <v>23</v>
      </c>
      <c r="U17" s="28">
        <v>24</v>
      </c>
      <c r="V17" s="29">
        <v>25</v>
      </c>
      <c r="W17" s="28">
        <v>26</v>
      </c>
      <c r="X17" s="28">
        <v>27</v>
      </c>
      <c r="Y17" s="26">
        <v>28</v>
      </c>
    </row>
    <row r="18" spans="3:25" x14ac:dyDescent="0.2">
      <c r="C18" s="26">
        <v>29</v>
      </c>
      <c r="D18" s="26">
        <v>30</v>
      </c>
      <c r="E18" s="26">
        <v>31</v>
      </c>
      <c r="F18" s="26">
        <v>32</v>
      </c>
      <c r="G18" s="26">
        <v>33</v>
      </c>
      <c r="H18" s="26">
        <v>34</v>
      </c>
      <c r="I18" s="26">
        <v>35</v>
      </c>
      <c r="J18" s="26"/>
      <c r="K18" s="26">
        <v>29</v>
      </c>
      <c r="L18" s="26">
        <v>30</v>
      </c>
      <c r="M18" s="26">
        <v>31</v>
      </c>
      <c r="N18" s="28">
        <v>32</v>
      </c>
      <c r="O18" s="26">
        <v>33</v>
      </c>
      <c r="P18" s="26">
        <v>34</v>
      </c>
      <c r="Q18" s="26">
        <v>35</v>
      </c>
      <c r="R18" s="27"/>
      <c r="S18" s="26">
        <v>29</v>
      </c>
      <c r="T18" s="26">
        <v>30</v>
      </c>
      <c r="U18" s="26">
        <v>31</v>
      </c>
      <c r="V18" s="28">
        <v>32</v>
      </c>
      <c r="W18" s="26">
        <v>33</v>
      </c>
      <c r="X18" s="26">
        <v>34</v>
      </c>
      <c r="Y18" s="26">
        <v>35</v>
      </c>
    </row>
    <row r="19" spans="3:25" x14ac:dyDescent="0.2">
      <c r="C19" s="26">
        <v>36</v>
      </c>
      <c r="D19" s="26">
        <v>37</v>
      </c>
      <c r="E19" s="26">
        <v>38</v>
      </c>
      <c r="F19" s="26">
        <v>39</v>
      </c>
      <c r="G19" s="26">
        <v>40</v>
      </c>
      <c r="H19" s="26">
        <v>41</v>
      </c>
      <c r="I19" s="26">
        <v>42</v>
      </c>
      <c r="J19" s="26"/>
      <c r="K19" s="26">
        <v>36</v>
      </c>
      <c r="L19" s="26">
        <v>37</v>
      </c>
      <c r="M19" s="26">
        <v>38</v>
      </c>
      <c r="N19" s="28">
        <v>39</v>
      </c>
      <c r="O19" s="26">
        <v>40</v>
      </c>
      <c r="P19" s="26">
        <v>41</v>
      </c>
      <c r="Q19" s="26">
        <v>42</v>
      </c>
      <c r="R19" s="27"/>
      <c r="S19" s="26">
        <v>36</v>
      </c>
      <c r="T19" s="26">
        <v>37</v>
      </c>
      <c r="U19" s="26">
        <v>38</v>
      </c>
      <c r="V19" s="28">
        <v>39</v>
      </c>
      <c r="W19" s="26">
        <v>40</v>
      </c>
      <c r="X19" s="26">
        <v>41</v>
      </c>
      <c r="Y19" s="26">
        <v>42</v>
      </c>
    </row>
    <row r="20" spans="3:25" x14ac:dyDescent="0.2">
      <c r="C20" s="26">
        <v>43</v>
      </c>
      <c r="D20" s="26">
        <v>44</v>
      </c>
      <c r="E20" s="26">
        <v>45</v>
      </c>
      <c r="F20" s="26">
        <v>46</v>
      </c>
      <c r="G20" s="26">
        <v>47</v>
      </c>
      <c r="H20" s="26">
        <v>48</v>
      </c>
      <c r="I20" s="26">
        <v>49</v>
      </c>
      <c r="J20" s="26"/>
      <c r="K20" s="26">
        <v>43</v>
      </c>
      <c r="L20" s="26">
        <v>44</v>
      </c>
      <c r="M20" s="26">
        <v>45</v>
      </c>
      <c r="N20" s="26">
        <v>46</v>
      </c>
      <c r="O20" s="26">
        <v>47</v>
      </c>
      <c r="P20" s="26">
        <v>48</v>
      </c>
      <c r="Q20" s="26">
        <v>49</v>
      </c>
      <c r="R20" s="27"/>
      <c r="S20" s="26">
        <v>43</v>
      </c>
      <c r="T20" s="26">
        <v>44</v>
      </c>
      <c r="U20" s="26">
        <v>45</v>
      </c>
      <c r="V20" s="26">
        <v>46</v>
      </c>
      <c r="W20" s="26">
        <v>47</v>
      </c>
      <c r="X20" s="26">
        <v>48</v>
      </c>
      <c r="Y20" s="26">
        <v>49</v>
      </c>
    </row>
    <row r="22" spans="3:25" ht="15.75" x14ac:dyDescent="0.25">
      <c r="C22" s="18" t="s">
        <v>55</v>
      </c>
      <c r="K22" s="18" t="s">
        <v>53</v>
      </c>
      <c r="S22" s="18" t="s">
        <v>54</v>
      </c>
    </row>
    <row r="23" spans="3:25" x14ac:dyDescent="0.2">
      <c r="C23" s="26" cm="1">
        <f t="array" ref="C23:I29">_xlfn.SEQUENCE(7,7)</f>
        <v>1</v>
      </c>
      <c r="D23" s="26">
        <v>2</v>
      </c>
      <c r="E23" s="26">
        <v>3</v>
      </c>
      <c r="F23" s="26">
        <v>4</v>
      </c>
      <c r="G23" s="26">
        <v>5</v>
      </c>
      <c r="H23" s="26">
        <v>6</v>
      </c>
      <c r="I23" s="26">
        <v>7</v>
      </c>
      <c r="J23" s="26"/>
      <c r="K23" s="28" cm="1">
        <f t="array" ref="K23:Q29">_xlfn.SEQUENCE(7,7)</f>
        <v>1</v>
      </c>
      <c r="L23" s="26">
        <v>2</v>
      </c>
      <c r="M23" s="26">
        <v>3</v>
      </c>
      <c r="N23" s="28">
        <v>4</v>
      </c>
      <c r="O23" s="26">
        <v>5</v>
      </c>
      <c r="P23" s="26">
        <v>6</v>
      </c>
      <c r="Q23" s="28">
        <v>7</v>
      </c>
      <c r="R23" s="27"/>
      <c r="S23" s="26" cm="1">
        <f t="array" ref="S23:Y29">_xlfn.SEQUENCE(7,7)</f>
        <v>1</v>
      </c>
      <c r="T23" s="26">
        <v>2</v>
      </c>
      <c r="U23" s="26">
        <v>3</v>
      </c>
      <c r="V23" s="26">
        <v>4</v>
      </c>
      <c r="W23" s="26">
        <v>5</v>
      </c>
      <c r="X23" s="26">
        <v>6</v>
      </c>
      <c r="Y23" s="26">
        <v>7</v>
      </c>
    </row>
    <row r="24" spans="3:25" x14ac:dyDescent="0.2">
      <c r="C24" s="26">
        <v>8</v>
      </c>
      <c r="D24" s="28">
        <v>9</v>
      </c>
      <c r="E24" s="26">
        <v>10</v>
      </c>
      <c r="F24" s="26">
        <v>11</v>
      </c>
      <c r="G24" s="26">
        <v>12</v>
      </c>
      <c r="H24" s="28">
        <v>13</v>
      </c>
      <c r="I24" s="26">
        <v>14</v>
      </c>
      <c r="J24" s="26"/>
      <c r="K24" s="26">
        <v>8</v>
      </c>
      <c r="L24" s="28">
        <v>9</v>
      </c>
      <c r="M24" s="26">
        <v>10</v>
      </c>
      <c r="N24" s="28">
        <v>11</v>
      </c>
      <c r="O24" s="26">
        <v>12</v>
      </c>
      <c r="P24" s="28">
        <v>13</v>
      </c>
      <c r="Q24" s="26">
        <v>14</v>
      </c>
      <c r="R24" s="27"/>
      <c r="S24" s="26">
        <v>8</v>
      </c>
      <c r="T24" s="26">
        <v>9</v>
      </c>
      <c r="U24" s="28">
        <v>10</v>
      </c>
      <c r="V24" s="26">
        <v>11</v>
      </c>
      <c r="W24" s="28">
        <v>12</v>
      </c>
      <c r="X24" s="26">
        <v>13</v>
      </c>
      <c r="Y24" s="26">
        <v>14</v>
      </c>
    </row>
    <row r="25" spans="3:25" x14ac:dyDescent="0.2">
      <c r="C25" s="26">
        <v>15</v>
      </c>
      <c r="D25" s="26">
        <v>16</v>
      </c>
      <c r="E25" s="28">
        <v>17</v>
      </c>
      <c r="F25" s="26">
        <v>18</v>
      </c>
      <c r="G25" s="28">
        <v>19</v>
      </c>
      <c r="H25" s="26">
        <v>20</v>
      </c>
      <c r="I25" s="26">
        <v>21</v>
      </c>
      <c r="J25" s="26"/>
      <c r="K25" s="26">
        <v>15</v>
      </c>
      <c r="L25" s="26">
        <v>16</v>
      </c>
      <c r="M25" s="28">
        <v>17</v>
      </c>
      <c r="N25" s="28">
        <v>18</v>
      </c>
      <c r="O25" s="28">
        <v>19</v>
      </c>
      <c r="P25" s="26">
        <v>20</v>
      </c>
      <c r="Q25" s="26">
        <v>21</v>
      </c>
      <c r="R25" s="27"/>
      <c r="S25" s="26">
        <v>15</v>
      </c>
      <c r="T25" s="28">
        <v>16</v>
      </c>
      <c r="U25" s="26">
        <v>17</v>
      </c>
      <c r="V25" s="26">
        <v>18</v>
      </c>
      <c r="W25" s="26">
        <v>19</v>
      </c>
      <c r="X25" s="28">
        <v>20</v>
      </c>
      <c r="Y25" s="26">
        <v>21</v>
      </c>
    </row>
    <row r="26" spans="3:25" x14ac:dyDescent="0.2">
      <c r="C26" s="26">
        <v>22</v>
      </c>
      <c r="D26" s="26">
        <v>23</v>
      </c>
      <c r="E26" s="26">
        <v>24</v>
      </c>
      <c r="F26" s="29">
        <v>25</v>
      </c>
      <c r="G26" s="26">
        <v>26</v>
      </c>
      <c r="H26" s="26">
        <v>27</v>
      </c>
      <c r="I26" s="26">
        <v>28</v>
      </c>
      <c r="J26" s="26"/>
      <c r="K26" s="28">
        <v>22</v>
      </c>
      <c r="L26" s="28">
        <v>23</v>
      </c>
      <c r="M26" s="28">
        <v>24</v>
      </c>
      <c r="N26" s="29">
        <v>25</v>
      </c>
      <c r="O26" s="28">
        <v>26</v>
      </c>
      <c r="P26" s="28">
        <v>27</v>
      </c>
      <c r="Q26" s="28">
        <v>28</v>
      </c>
      <c r="R26" s="27"/>
      <c r="S26" s="26">
        <v>22</v>
      </c>
      <c r="T26" s="26">
        <v>23</v>
      </c>
      <c r="U26" s="26">
        <v>24</v>
      </c>
      <c r="V26" s="29">
        <v>25</v>
      </c>
      <c r="W26" s="26">
        <v>26</v>
      </c>
      <c r="X26" s="26">
        <v>27</v>
      </c>
      <c r="Y26" s="26">
        <v>28</v>
      </c>
    </row>
    <row r="27" spans="3:25" x14ac:dyDescent="0.2">
      <c r="C27" s="26">
        <v>29</v>
      </c>
      <c r="D27" s="26">
        <v>30</v>
      </c>
      <c r="E27" s="28">
        <v>31</v>
      </c>
      <c r="F27" s="26">
        <v>32</v>
      </c>
      <c r="G27" s="28">
        <v>33</v>
      </c>
      <c r="H27" s="26">
        <v>34</v>
      </c>
      <c r="I27" s="26">
        <v>35</v>
      </c>
      <c r="J27" s="26"/>
      <c r="K27" s="26">
        <v>29</v>
      </c>
      <c r="L27" s="26">
        <v>30</v>
      </c>
      <c r="M27" s="28">
        <v>31</v>
      </c>
      <c r="N27" s="28">
        <v>32</v>
      </c>
      <c r="O27" s="28">
        <v>33</v>
      </c>
      <c r="P27" s="26">
        <v>34</v>
      </c>
      <c r="Q27" s="26">
        <v>35</v>
      </c>
      <c r="R27" s="27"/>
      <c r="S27" s="26">
        <v>29</v>
      </c>
      <c r="T27" s="28">
        <v>30</v>
      </c>
      <c r="U27" s="26">
        <v>31</v>
      </c>
      <c r="V27" s="26">
        <v>32</v>
      </c>
      <c r="W27" s="26">
        <v>33</v>
      </c>
      <c r="X27" s="28">
        <v>34</v>
      </c>
      <c r="Y27" s="26">
        <v>35</v>
      </c>
    </row>
    <row r="28" spans="3:25" x14ac:dyDescent="0.2">
      <c r="C28" s="26">
        <v>36</v>
      </c>
      <c r="D28" s="28">
        <v>37</v>
      </c>
      <c r="E28" s="26">
        <v>38</v>
      </c>
      <c r="F28" s="26">
        <v>39</v>
      </c>
      <c r="G28" s="26">
        <v>40</v>
      </c>
      <c r="H28" s="28">
        <v>41</v>
      </c>
      <c r="I28" s="26">
        <v>42</v>
      </c>
      <c r="J28" s="26"/>
      <c r="K28" s="26">
        <v>36</v>
      </c>
      <c r="L28" s="28">
        <v>37</v>
      </c>
      <c r="M28" s="26">
        <v>38</v>
      </c>
      <c r="N28" s="28">
        <v>39</v>
      </c>
      <c r="O28" s="26">
        <v>40</v>
      </c>
      <c r="P28" s="28">
        <v>41</v>
      </c>
      <c r="Q28" s="26">
        <v>42</v>
      </c>
      <c r="R28" s="27"/>
      <c r="S28" s="26">
        <v>36</v>
      </c>
      <c r="T28" s="26">
        <v>37</v>
      </c>
      <c r="U28" s="28">
        <v>38</v>
      </c>
      <c r="V28" s="26">
        <v>39</v>
      </c>
      <c r="W28" s="28">
        <v>40</v>
      </c>
      <c r="X28" s="26">
        <v>41</v>
      </c>
      <c r="Y28" s="26">
        <v>42</v>
      </c>
    </row>
    <row r="29" spans="3:25" x14ac:dyDescent="0.2">
      <c r="C29" s="26">
        <v>43</v>
      </c>
      <c r="D29" s="26">
        <v>44</v>
      </c>
      <c r="E29" s="26">
        <v>45</v>
      </c>
      <c r="F29" s="26">
        <v>46</v>
      </c>
      <c r="G29" s="26">
        <v>47</v>
      </c>
      <c r="H29" s="26">
        <v>48</v>
      </c>
      <c r="I29" s="26">
        <v>49</v>
      </c>
      <c r="J29" s="26"/>
      <c r="K29" s="28">
        <v>43</v>
      </c>
      <c r="L29" s="26">
        <v>44</v>
      </c>
      <c r="M29" s="26">
        <v>45</v>
      </c>
      <c r="N29" s="28">
        <v>46</v>
      </c>
      <c r="O29" s="26">
        <v>47</v>
      </c>
      <c r="P29" s="26">
        <v>48</v>
      </c>
      <c r="Q29" s="28">
        <v>49</v>
      </c>
      <c r="R29" s="27"/>
      <c r="S29" s="26">
        <v>43</v>
      </c>
      <c r="T29" s="26">
        <v>44</v>
      </c>
      <c r="U29" s="26">
        <v>45</v>
      </c>
      <c r="V29" s="26">
        <v>46</v>
      </c>
      <c r="W29" s="26">
        <v>47</v>
      </c>
      <c r="X29" s="26">
        <v>48</v>
      </c>
      <c r="Y29" s="26">
        <v>49</v>
      </c>
    </row>
  </sheetData>
  <mergeCells count="1">
    <mergeCell ref="W2:Y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oAKgBcAG4AKgAgAE0AQQBTAEsAIAAtACAARABlAGYAaQBuAGUAcwAgAGEAIAAyAC0AQwBvAGwAdQBtAG4AIABhAHIAcgBhAHkAIABvAGYAIAByAG8AdwB8AGMAbwBsACAAbwBmAGYAcwBlAHQAcwAgAGIAYQBzAGUAZAAgAG8AbgAgAG0AYQBzAGsAIAB0AHkAcABlADoAXABuACoAIABcACIAaAB8AGgAbwByAGkAegBvAG4AdABhAGwAXAAiACwAXAAiAHYAfAB2AGUAcgB0AGkAYwBhAGwAXAAiACwAXAAiAHAAbAB1AHMAfAByAG8AbwBrAFwAIgAsAFwAIgBjAGkAcgBjAGwAZQBcACIALABcACIAawBuAGkAZwBoAHQAXAAiACwAXAAiAGwAXAAiACwAXAAiAHIAXAAiACwAXAAiAHUAXAAiACwAXAAiAGQAXAAiACwAXABuACoAIABcACIAcwBxAHUAYQByAGUAfABhAGwAbAB8AG4AZQBpAGcAaABiAG8AcgBzAHwAawBpAG4AZwBcACIALABcACIAZABpAGEAbQBvAG4AZAB8AG8AcgB0AGgAbwBcACIALABcACIAZABpAGEAZwB8AGIAaQBzAGgAbwBwAFwAIgAsAFwAIgBzAHQAYQByAHwAcQB1AGUAZQBuAFwAIgAsAFwAbgAqAC8AXABuAC8AKgBcAG4AKgAgAEkAbgBwAHUAdABzADoAXABuACoAIAAgACAAbQBhAHMAawBfAHQAeQBwAGUAIAA6ACAAcwBxAHUAYQByAGUAKABkAGUAZgBhAHUAbAB0ACkAfABkAGkAYQBtAG8AbgBkAHwAYwBpAHIAYwBsAGUAfABoAG8AcgBpAHoAfAB2AGUAcgB0AHwAcABsAHUAcwB8AGQAaQBhAGcAfABzAHQAYQByAHwAawBuAGkAZwBoAHQAXABuACoAIAAgACAAIAAgACAAIAAgACAAIAAgACAAIAAgACAAbABlAGYAdAB8AHIAaQBnAGgAdAB8AHUAcAB8AGQAbwB3AG4AfAB1AGwAfAB1AHIAfABsAGwAfABsAHIAXABuACoAIAAgACAAWwBzAGkAegBlAF0AIAAgACAAIAA6ACAAcwBpAHoAZQAgAG8AZgAgAHQAaABlACAAbQBhAHMAawAuACAARABlAGYAYQB1AGwAdAA9ADEAXABuACoAIAAgACAAWwBpAG4AYwBsAHUAZABlAF8AYQBuAGMAaABvAHIAXQAgADoAIABEAGUAZgBhAHUAbAB0AD0ARgBBAEwAUwBFAC4AIABJAGYAIAB0AHIAdQBlACAAaQBuAGMAbAB1AGQAZQAgADAALAAwAC4AXABuACoAIABOAG8AdABlAHMAOgBcAG4AKgAgACAAIAAtACAAXAAiAGMAaQByAGMAbABlAFwAIgAgAGkAcwAgAGUAdQBjAGwAaQBkAGUAYQBuACAAYwBlAG4AdABlAHIALQB0AG8ALQBjAGUAbgB0AGUAcgAgADwAPQAgAHMAaQB6AGUAXABuACoAIAAgACAALQAgAFUAcwBlAHMAIAB0AGgAdQBuAGsAcwAgAGYAbwByACAAaQBtAHAAcgBvAHYAZQBkACAAZQBmAGYAaQBjAGkAZQBuAGMAeQBcAG4AKgAvAFwAbgBNAEEAUwBLACAAPQAgAEwAQQBNAEIARABBACgAWwBtAGEAcwBrAF8AdAB5AHAAZQBdACwAWwBzAGkAegBlAF0ALABbAGkAbgBjAGwAdQBkAGUAXwBhAG4AYwBoAG8AcgBdACwAXABuAEkARgAoAEkAUwBPAE0ASQBUAFQARQBEACgAbQBhAHMAawBfAHQAeQBwAGUAKQAsAFwAIgBNAGEAcwBrAHMAOgAgAHMAcQB1AGEAcgBlACwAZABpAGEAbQBvAG4AZAAsAGQAaQBhAGcALABjAGkAcgBjAGwAZQAsAGgAbwByAGkAegAsAHYAZQByAHQALABwAGwAdQBzACwAcwB0AGEAcgAsAGsAbgBpAGcAaAB0AFwAIgAsAFwAbgBMAEUAVAAoAGQAbwBjACwAXAAiAGgAdAB0AHAAcwA6AC8ALwB3AHcAdwAuAHYAZQByAHQAZQB4ADQAMgAuAGMAbwBtAC8AbABhAG0AYgBkAGEALwBtAGEAcwBrAC4AaAB0AG0AbABcACIALABcAG4AIAAgACAAIAB2AGUAcgBzAGkAbwBuACwAXAAiADIALwA3AC8AMgA2ACAALQAgAEkAbgBjAGwAdQBkAGUAZAAgAGEAbABsACAAOAAgAGkAbgBkAGkAdgBpAGQAdQBhAGwAIABkAGkAcgBlAGMAdABpAG8AbgBzAFwAIgAsAFwAbgAgACAAIAAgAG0AYQBzAGsAXwB0AHkAcABlACwAIABJAEYAKABJAFMATwBNAEkAVABUAEUARAAoAG0AYQBzAGsAXwB0AHkAcABlACkALAAgAFwAIgBhAGwAbABcACIALAAgAG0AYQBzAGsAXwB0AHkAcABlACkALABcAG4AIAAgACAAIABzAGkAegBlACwAIABJAEYAKABPAFIAKABJAFMATwBNAEkAVABUAEUARAAoAHMAaQB6AGUAKQAsAEkAUwBCAEwAQQBOAEsAKABzAGkAegBlACkAKQAsACAAMQAsACAAcwBpAHoAZQApACwAXABuACAAIAAgACAAaQBuAGMAbABfAGEAbgBjAGgAbwByACwAIABJAEYAKABJAFMATwBNAEkAVABUAEUARAAoAGkAbgBjAGwAdQBkAGUAXwBhAG4AYwBoAG8AcgApACwAIABGAEEATABTAEUALAAgAGkAbgBjAGwAdQBkAGUAXwBhAG4AYwBoAG8AcgApACwAXABuACAAIAAgACAAZAAsAFQAUgBVAE4AQwAoAHMAaQB6AGUAKQAsAFwAbgAgACAAIAAgAGsALABTAEUAUQBVAEUATgBDAEUAKABkACkALABcAG4AIAAgACAAIAB0AGgAXwBkAGkAYQBnACwATABBAE0AQgBEAEEAKAAgAFYAUwBUAEEAQwBLACgAXABuACAAIAAgACAAIAAgACAAIAAgACAAIAAgAEgAUwBUAEEAQwBLACgALQBrACwALQBrACkALABIAFMAVABBAEMASwAoAC0AawAsACAAawApACwAXABuACAAIAAgACAAIAAgACAAIAAgACAAIAAgAEgAUwBUAEEAQwBLACgAIABrACwALQBrACkALABIAFMAVABBAEMASwAoACAAawAsACAAawApAFwAbgAgACAAIAAgACkAKQAsAFwAbgAgACAAIAAgAHQAaABfAHMAcQB1AGEAcgBlACwATABBAE0AQgBEAEEAKABcAG4AIAAgACAAIAAgACAAIAAgAEwARQBUACgAXABuACAAIAAgACAAIAAgACAAIAAgACAAIAAgAG4ALAAgADIAKgBkACsAMQAsAFwAbgAgACAAIAAgACAAIAAgACAAIAAgACAAIAByAFYAZQBjACwAIABUAE8AQwBPAEwAKABNAE0AVQBMAFQAKABTAEUAUQBVAEUATgBDAEUAKABuACwALAAtAGQALAAxACkALABTAEUAUQBVAEUATgBDAEUAKAAxACwAbgAsADEALAAwACkAKQApACwAXABuACAAIAAgACAAIAAgACAAIAAgACAAIAAgAGMAVgBlAGMALAAgAFQATwBDAE8ATAAoAE0ATQBVAEwAVAAoAFMARQBRAFUARQBOAEMARQAoAG4ALAAxACwAMQAsADAAKQAsAFMARQBRAFUARQBOAEMARQAoACwAbgAsAC0AZAAsADEAKQApACkALABcAG4AIAAgACAAIAAgACAAIAAgACAAIAAgACAAcABhAGkAcgBzACwAIABIAFMAVABBAEMASwAoAHIAVgBlAGMALAAgAGMAVgBlAGMAKQAsAFwAbgAgACAAIAAgACAAIAAgACAAIAAgACAAIABGAEkATABUAEUAUgAoAHAAYQBpAHIAcwAsACAAKAByAFYAZQBjADwAPgAwACkAIAArACAAKABjAFYAZQBjADwAPgAwACkAKQBcAG4AIAAgACAAIAAgACAAIAAgACkAXABuACAAIAAgACAAKQAsAFwAbgAgACAAIAAgAHQAaABfAGQAaQBhAG0AbwBuAGQALABMAEEATQBCAEQAQQAoAFwAbgAgACAAIAAgACAAIAAgACAATABFAFQAKABuACwAIAAyACoAZAArADEALABcAG4AIAAgACAAIAAgACAAIAAgACAAIAAgACAAcgBWAGUAYwAsACAAVABPAEMATwBMACgATQBNAFUATABUACgAUwBFAFEAVQBFAE4AQwBFACgAbgAsACwALQBkACwAMQApACwAUwBFAFEAVQBFAE4AQwBFACgAMQAsAG4ALAAxACwAMAApACkAKQAsAFwAbgAgACAAIAAgACAAIAAgACAAIAAgACAAIABjAFYAZQBjACwAIABUAE8AQwBPAEwAKABNAE0AVQBMAFQAKABTAEUAUQBVAEUATgBDAEUAKABuACwAMQAsADEALAAwACkALABTAEUAUQBVAEUATgBDAEUAKAAsAG4ALAAtAGQALAAxACkAKQApACwAXABuACAAIAAgACAAIAAgACAAIAAgACAAIAAgAHAAYQBpAHIAcwAsACAASABTAFQAQQBDAEsAKAByAFYAZQBjACwAIABjAFYAZQBjACkALABcAG4AIAAgACAAIAAgACAAIAAgACAAIAAgACAARgBJAEwAVABFAFIAKABwAGEAaQByAHMALAAgACgAKABBAEIAUwAoAHIAVgBlAGMAKQArAEEAQgBTACgAYwBWAGUAYwApACkAPAA9AHMAaQB6AGUAKQAgACoAIAAoACgAcgBWAGUAYwA8AD4AMAApACAAKwAgACgAYwBWAGUAYwA8AD4AMAApACkAKQBcAG4AIAAgACAAIAAgACAAIAAgACkAXABuACAAIAAgACAAKQAsAFwAbgAgACAAIAAgAHQAaABfAGgAbwByAGkAegAsAEwAQQBNAEIARABBACgAIABIAFMAVABBAEMASwAoAFMARQBRAFUARQBOAEMARQAoADIAKgBkACwAMQAsADAALAAwACkALABWAFMAVABBAEMASwAoAC0AawAsAGsAKQApACAAKQAsAFwAbgAgACAAIAAgAHQAaABfAHYAZQByAHQALABMAEEATQBCAEQAQQAoACAASABTAFQAQQBDAEsAKABWAFMAVABBAEMASwAoAC0AawAsAGsAKQAsAFMARQBRAFUARQBOAEMARQAoADIAKgBkACwAMQAsADAALAAwACkAKQAgACkALABcAG4AIAAgACAAIAB0AGgAXwB1ACwATABBAE0AQgBEAEEAKAAgAEgAUwBUAEEAQwBLACgALQBrACwAUwBFAFEAVQBFAE4AQwBFACgAZAAsADEALAAwACwAMAApACkAIAApACwAXABuACAAIAAgACAAdABoAF8AZAAsAEwAQQBNAEIARABBACgAIABIAFMAVABBAEMASwAoACAAawAsAFMARQBRAFUARQBOAEMARQAoAGQALAAxACwAMAAsADAAKQApACAAKQAsAFwAbgAgACAAIAAgAHQAaABfAGwALABMAEEATQBCAEQAQQAoACAASABTAFQAQQBDAEsAKABTAEUAUQBVAEUATgBDAEUAKABkACwAMQAsADAALAAwACkALAAtAGsAKQAgACkALABcAG4AIAAgACAAIAB0AGgAXwByACwATABBAE0AQgBEAEEAKAAgAEgAUwBUAEEAQwBLACgAUwBFAFEAVQBFAE4AQwBFACgAZAAsADEALAAwACwAMAApACwAIABrACkAIAApACwAXABuACAAIAAgACAAdABoAF8AbAByAHUAZAAsAEwAQQBNAEIARABBACgAIABWAFMAVABBAEMASwAoAFwAbgAgACAAIAAgACAAIAAgACAAIAAgACAAIABIAFMAVABBAEMASwAoAFMARQBRAFUARQBOAEMARQAoADIAKgBkACwAMQAsADAALAAwACkALABWAFMAVABBAEMASwAoAC0AawAsAGsAKQApACwAXABuACAAIAAgACAAIAAgACAAIAAgACAAIAAgAEgAUwBUAEEAQwBLACgAVgBTAFQAQQBDAEsAKAAtAGsALABrACkALABTAEUAUQBVAEUATgBDAEUAKAAyACoAZAAsADEALAAwACwAMAApACkAXABuACAAIAAgACAAKQApACwAXABuACAAIAAgACAAdABoAF8AcwB0AGEAcgAsAEwAQQBNAEIARABBACgAXABuACAAIAAgACAAIAAgACAAIABWAFMAVABBAEMASwAoAFwAbgAgACAAIAAgACAAIAAgACAAIAAgACAAIABIAFMAVABBAEMASwAoAFMARQBRAFUARQBOAEMARQAoADIAKgBkACwAMQAsADAALAAwACkALABWAFMAVABBAEMASwAoAC0AawAsAGsAKQApACwAXABuACAAIAAgACAAIAAgACAAIAAgACAAIAAgAEgAUwBUAEEAQwBLACgAVgBTAFQAQQBDAEsAKAAtAGsALABrACkALABTAEUAUQBVAEUATgBDAEUAKAAyACoAZAAsADEALAAwACwAMAApACkALABcAG4AIAAgACAAIAAgACAAIAAgACAAIAAgACAASABTAFQAQQBDAEsAKAAtAGsALAAtAGsAKQAsAEgAUwBUAEEAQwBLACgALQBrACwAIABrACkALABcAG4AIAAgACAAIAAgACAAIAAgACAAIAAgACAASABTAFQAQQBDAEsAKAAgAGsALAAtAGsAKQAsAEgAUwBUAEEAQwBLACgAIABrACwAIABrACkAXABuACAAIAAgACAAIAAgACAAIAApAFwAbgAgACAAIAAgACkALABcAG4AIAAgACAAIABtAHQALABJAEYAKAAgAFQAWQBQAEUAKABtAGEAcwBrAF8AdAB5AHAAZQApAD0ANgA0ACwAIABtAGEAcwBrAF8AdAB5AHAAZQAsAFwAbgAgACAAIAAgAFMAVwBJAFQAQwBIACgAbQBhAHMAawBfAHQAeQBwAGUALABcAG4AIAAgACAAIAAgACAAIAAgAFwAIgBoAG8AcgBpAHoAbwBuAHQAYQBsAFwAIgAsAEwAQQBNAEIARABBACgAIAB0AGgAXwBoAG8AcgBpAHoAKAApACAAKQAsAFwAbgAgACAAIAAgACAAIAAgACAAIAAgACAAIABcACIAaABcACIALABMAEEATQBCAEQAQQAoACAAdABoAF8AaABvAHIAaQB6ACgAKQAgACkALABcAG4AIAAgACAAIAAgACAAIAAgACAAIAAgACAAXAAiAGgAbwByAGkAegBcACIALABMAEEATQBCAEQAQQAoACAAdABoAF8AaABvAHIAaQB6ACgAKQAgACkALABcAG4AIAAgACAAIAAgACAAIAAgAFwAIgBsAGUAZgB0AFwAIgAsAEwAQQBNAEIARABBACgAIAB0AGgAXwBsACgAKQAgACkALABcACIAbABcACIALABMAEEATQBCAEQAQQAoACAAdABoAF8AbAAoACkAIAApACwAXABuACAAIAAgACAAIAAgACAAIABcACIAcgBpAGcAaAB0AFwAIgAsAEwAQQBNAEIARABBACgAIAB0AGgAXwByACgAKQAgACkALABcACIAcgBcACIALABMAEEATQBCAEQAQQAoACAAdABoAF8AcgAoACkAIAApACwAXABuACAAIAAgACAAIAAgACAAIABcACIAdQBwAFwAIgAsAEwAQQBNAEIARABBACgAIAB0AGgAXwB1ACgAKQAgACkALABcACIAdQBcACIALABMAEEATQBCAEQAQQAoACAAdABoAF8AdQAoACkAIAApACwAXABuACAAIAAgACAAIAAgACAAIABcACIAZABvAHcAbgBcACIALABMAEEATQBCAEQAQQAoACAAdABoAF8AZAAoACkAIAApACwAXAAiAGQAXAAiACwATABBAE0AQgBEAEEAKAAgAHQAaABfAGQAKAApACAAKQAsAFwAbgAgACAAIAAgACAAIAAgACAAXAAiAHUAbABcACIALABMAEEATQBCAEQAQQAoACAASABTAFQAQQBDAEsAKAAtAGsALAAtAGsAKQAgACkALABcAG4AIAAgACAAIAAgACAAIAAgAFwAIgB1AHIAXAAiACwATABBAE0AQgBEAEEAKAAgAEgAUwBUAEEAQwBLACgALQBrACwAIABrACkAIAApACwAXABuACAAIAAgACAAIAAgACAAIABcACIAbABsAFwAIgAsAEwAQQBNAEIARABBACgAIABIAFMAVABBAEMASwAoACAAawAsAC0AawApACAAKQAsAFwAbgAgACAAIAAgACAAIAAgACAAXAAiAGwAcgBcACIALABMAEEATQBCAEQAQQAoACAASABTAFQAQQBDAEsAKAAgAGsALAAgAGsAKQAgACkALABcAG4AIAAgACAAIAAgACAAIAAgAFwAIgB2AGUAcgB0AGkAYwBhAGwAXAAiACwATABBAE0AQgBEAEEAKAAgAHQAaABfAHYAZQByAHQAKAApACAAKQAsAFwAbgAgACAAIAAgACAAIAAgACAAIAAgACAAIABcACIAdgBcACIALABMAEEATQBCAEQAQQAoACAAdABoAF8AdgBlAHIAdAAoACkAIAApACwAXABuACAAIAAgACAAIAAgACAAIAAgACAAIAAgAFwAIgB2AGUAcgB0AFwAIgAsAEwAQQBNAEIARABBACgAIAB0AGgAXwB2AGUAcgB0ACgAKQAgACkALABcAG4AIAAgACAAIAAgACAAIAAgAFwAIgBwAGwAdQBzAFwAIgAsAEwAQQBNAEIARABBACgAIAB0AGgAXwBsAHIAdQBkACgAKQAgACkALABcAG4AIAAgACAAIAAgACAAIAAgACAAIAAgACAAXAAiAHIAbwBvAGsAXAAiACwATABBAE0AQgBEAEEAKAAgAHQAaABfAGwAcgB1AGQAKAApACAAKQAsAFwAbgAgACAAIAAgACAAIAAgACAAXAAiAGQAaQBhAG0AbwBuAGQAXAAiACwATABBAE0AQgBEAEEAKAAgAHQAaABfAGQAaQBhAG0AbwBuAGQAKAApACAAKQAsAFwAbgAgACAAIAAgACAAIAAgACAAIAAgACAAIABcACIAbwByAHQAaABvAFwAIgAsAEwAQQBNAEIARABBACgAIAB0AGgAXwBkAGkAYQBtAG8AbgBkACgAKQAgACkALABcAG4AIAAgACAAIAAgACAAIAAgAFwAIgBkAGkAYQBnAG8AbgBhAGwAXAAiACwATABBAE0AQgBEAEEAKAAgAHQAaABfAGQAaQBhAGcAKAApACAAKQAsAFwAbgAgACAAIAAgACAAIAAgACAAIAAgACAAIABcACIAZABpAGEAZwBcACIALABMAEEATQBCAEQAQQAoACAAdABoAF8AZABpAGEAZwAoACkAIAApACwAXABuACAAIAAgACAAIAAgACAAIAAgACAAIAAgAFwAIgBiAGkAcwBoAG8AcABcACIALABMAEEATQBCAEQAQQAoACAAdABoAF8AZABpAGEAZwAoACkAIAApACwAXABuACAAIAAgACAAIAAgACAAIABcACIAcwBxAHUAYQByAGUAXAAiACwATABBAE0AQgBEAEEAKAAgAHQAaABfAHMAcQB1AGEAcgBlACgAKQAgACkALABcAG4AIAAgACAAIAAgACAAIAAgACAAIAAgACAAXAAiAGEAbABsAFwAIgAsAEwAQQBNAEIARABBACgAIAB0AGgAXwBzAHEAdQBhAHIAZQAoACkAIAApACwAXABuACAAIAAgACAAIAAgACAAIAAgACAAIAAgAFwAIgBuAGUAaQBnAGgAYgBvAHIAcwBcACIALABMAEEATQBCAEQAQQAoACAAdABoAF8AcwBxAHUAYQByAGUAKAApACAAKQAsAFwAbgAgACAAIAAgACAAIAAgACAAIAAgACAAIABcACIAawBpAG4AZwBcACIALABMAEEATQBCAEQAQQAoACAAdABoAF8AcwBxAHUAYQByAGUAKAApACAAKQAsAFwAbgAgACAAIAAgACAAIAAgACAAXAAiAHMAdABhAHIAXAAiACwATABBAE0AQgBEAEEAKAAgAHQAaABfAHMAdABhAHIAKAApACAAKQAsAFwAbgAgACAAIAAgACAAIAAgACAAIAAgACAAIABcACIAcQB1AGUAZQBuAFwAIgAsAEwAQQBNAEIARABBACgAIAB0AGgAXwBzAHQAYQByACgAKQAgACkALABcAG4AIAAgACAAIAAgACAAIAAgAFwAIgBjAGkAcgBjAGwAZQBcACIALABMAEEATQBCAEQAQQAoAFwAbgAgACAAIAAgACAAIAAgACAAIAAgACAAIABMAEUAVAAoAFwAbgAgACAAIAAgACAAIAAgACAAIAAgACAAIAAgACAAIAAgAG4ALAAgADIAKgBkACsAMQAsAFwAbgAgACAAIAAgACAAIAAgACAAIAAgACAAIAAgACAAIAAgAHIAVgBlAGMALAAgAFQATwBDAE8ATAAoAE0ATQBVAEwAVAAoAFMARQBRAFUARQBOAEMARQAoAG4ALAAsAC0AZAAsADEAKQAsAFMARQBRAFUARQBOAEMARQAoADEALABuACwAMQAsADAAKQApACkALABcAG4AIAAgACAAIAAgACAAIAAgACAAIAAgACAAIAAgACAAIABjAFYAZQBjACwAIABUAE8AQwBPAEwAKABNAE0AVQBMAFQAKABTAEUAUQBVAEUATgBDAEUAKABuACwAMQAsADEALAAwACkALABTAEUAUQBVAEUATgBDAEUAKAAsAG4ALAAtAGQALAAxACkAKQApACwAXABuACAAIAAgACAAIAAgACAAIAAgACAAIAAgACAAIAAgACAAcABhAGkAcgBzACwAIABIAFMAVABBAEMASwAoAHIAVgBlAGMALAAgAGMAVgBlAGMAKQAsAFwAbgAgACAAIAAgACAAIAAgACAAIAAgACAAIAAgACAAIAAgAEYASQBMAFQARQBSACgAcABhAGkAcgBzACwAIAAoACgAcgBWAGUAYwA8AD4AMAApACAAKwAgACgAYwBWAGUAYwA8AD4AMAApACkAIAAqACAAKABzAGkAegBlAD4APQBTAFEAUgBUACgAcgBWAGUAYwBeADIAKwBjAFYAZQBjAF4AMgApACkAIAApAFwAbgAgACAAIAAgACAAIAAgACAAIAAgACAAIAApAFwAbgAgACAAIAAgACAAIAAgACAAKQAsAFwAbgAgACAAIAAgACAAIAAgACAAXAAiAGsAbgBpAGcAaAB0AFwAIgAsAEwAQQBNAEIARABBACgAXABuACAAIAAgACAAIAAgACAAIAAgACAAIAAgAHsALQAxACwALQAyADsALQAyACwALQAxADsALQAyACwAMQA7AC0AMQAsADIAOwAxACwAMgA7ADIALAAxADsAMgAsAC0AMQA7ADEALAAtADIAfQBcAG4AIAAgACAAIAAgACAAIAAgACkALABcAG4AIAAgACAAIAAgACAAIAAgAFwAIgB1AG4AaABhAG4AZABsAGUAZABcACIAXABuACAAIAAgACAAKQApACwAXABuACAAIAAgACAASQBGACgAaQBuAGMAbAB1AGQAZQBfAGEAbgBjAGgAbwByACwAXABuACAAIAAgACAAIAAgACAAIABWAFMAVABBAEMASwAoAEgAUwBUAEEAQwBLACgAMAAsADAAKQAsAG0AdAAoACkAKQAsAFwAbgAgACAAIAAgACAAIAAgACAAbQB0ACgAKQBcAG4AIAAgACAAIAApAFwAbgApACkAKQA7AFwAbgAvACoAKgBcAG4AKgAgAE0AQQBTAEsAWAAgAC0AIABFAHgAdAByAGEAYwB0ACAAdgBhAGwAdQBlAHMAIABmAHIAbwBtACAAYQBuACAAYQByAHIAYQB5ACAAYgBhAHMAZQBkACAAbwBuACAAYQBuACAAYQBuAGMAaABvAHIAIABsAG8AYwBhAHQAaQBvAG4AXABuACoAIABhAG4AZAAgAGEAIABzAGUAdAAgAG8AZgAgAHIAbwB3AF8AbwBmAGYAcwBlAHQAcwAgAGEAbgBkACAAYwBvAGwAXwBvAGYAZgBzAGUAdABzACAAYwByAGUAYQB0AGUAZAAgAHcAaQB0AGgAIABNAEEAUwBLAC4AXABuACoALwBcAG4ALwAqAFwAbgAqACAASQBOAFAAVQBUAFMAOgBcAG4AKgAgACAAIABhAHIAcgBhAHkAIAAgACAAIAAgACAAIAA6ACAAQQByAHIAYQB5ACAAZgByAG8AbQAgAHcAaABpAGMAaAAgAHQAbwAgAGUAeAB0AHIAYQBjAHQAIAB2AGEAbAB1AGUAcwBcAG4AKgAgACAAIAByAG8AdwBfAGkAbgBkAGUAeAAgACAAIAA6ACAAQQBuAGMAaABvAHIAIAAtACAAQwBhAG4AIABiAGUAIABhAG4AIABpAG4AdABlAGcAZQByACAAbwByACAAYQBkAGQAcgBlAHMAcwAgAGwAaQBrAGUAIABcACIAQwAzAFwAIgBcAG4AKgAgACAAIABbAGMAbwBsAF8AaQBuAGQAZQB4AF0AIAA6ACAAQQBuAGMAaABvAHIAIAAtACAAQwBhAG4AIABiAGUAIABhAG4AIABpAG4AdABlAGcAZQByACAAbwByACAAaQBnAG4AbwByAGUAZAAgAGkAZgAgAHIAbwB3AF8AaQBuAGQAZQB4ACAAaQBzACAAdABlAHgAdABcAG4AKgAgACAAIABbAG0AYQBzAGsAXwBvAGYAZgBzAGUAdABzAF0AIAA6ACAAQQByAHIAYQB5ACAAbwBmACAAcgBvAHcAfABjAG8AbAAgAG8AZgBmAHMAZQB0AHMAIABjAHIAZQBhAHQAZQBkACAAYgB5ACAATQBBAFMASwBcAG4AKgAgACAAIABbAGUAZABnAGUAXwBtAG8AZABlAF0AIAA6ACAARABlAGYAYQB1AGwAdAA9ADEALgBcAG4AKgAgACAAIAAgACAAIAAgACAAIAAgACAAMQAgAD0AIAB0AHIAdQBuAGMAYQB0AGUAZAAsACAAUgBlAG0AbwB2AGUAcwAgAG8AdQB0AC0AbwBmAC0AYgBvAHUAbgBkAHMAIABpAG4AZABpAGMAZQBzAFwAbgAqACAAIAAgACAAIAAgACAAIAAgACAAIAAyACAAPQAgAGMAaQByAGMAdQBsAGEAcgAsACAAVABoAGUAIABhAHIAcgBhAHkAIABmAHUAbABsAHkAIAB3AHIAYQBwAHMAIABpAG4AIABiAG8AdABoACAAZABpAHIAZQBjAHQAaQBvAG4AcwBcAG4AKgAgACAAIAAgACAAIAAgACAAIAAgACAAMwAgAD0AIAB2AGUAcgB0AGkAYwBhAGwAbAB5ACAAYwBpAHIAYwB1AGwAYQByACwAIAB0AHIAdQBuAGMAYQB0AGUAZAAgAGgAbwByAGkAegBvAG4AdABhAGwAbAB5AFwAbgAqACAAIAAgACAAIAAgACAAIAAgACAAIAA0ACAAPQAgAGgAbwByAGkAegBvAG4AdABhAGwAbAB5ACAAYwBpAHIAYwB1AGwAYQByACwAIAB0AHIAdQBuAGMAYQB0AGUAZAAgAHYAZQByAHQAaQBjAGEAbABsAHkAXABuACoAIAAgACAAIAAgACAAIAAgACAAIAAgADUAIAA9ACAAcABhAGQAZABlAGQAIAAtACAAcgBlAHQAdQByAG4AcwAgAE4AQQAoACkAIABvAHIAIABwAGEAZABfAHcAaQB0AGgAIAB2AGEAbAB1AGUAIAB3AGgAZQBuACAAbwB1AHQALQBvAGYALQBiAG8AdQBuAGQAcwBcAG4AKgAgACAAIAAgACAAIAAgACAAIAAgACAANgAgAD0AIABsAGkAawBlACAANQAgAHcAaQB0AGgAIAB2AGUAcgB0AGkAYwBhAGwAIABjAGkAcgBjAHUAbABhAHIAaQB0AHkAXABuACoAIAAgACAAIAAgACAAIAAgACAAIAAgADcAIAA9ACAAbABpAGsAZQAgADUAIAB3AGkAdABoACAAaABvAHIAaQB6AG8AbgB0AGEAbAAgAGMAaQByAGMAdQBsAGEAcgBpAHQAeQBcAG4AKgAgACAAIABbAHAAYQBkAF8AdwBpAHQAaABdACAAOgAgAFcAaABlAG4AIAB1AHMAaQBuAGcAIABlAGQAZwBlAF8AbQBvAGQAZQAgADUALAA2ACwANwAsACAAcgBlAHAAbABhAGMAZQBzACAAZABlAGYAYQB1AGwAdAAgAE4AQQAoACkAXABuACoAIABVAFMAQQBHAEUAOgBcAG4AKgAgACAAIABNAEEAUwBLAFgAKABhAHIAcgBhAHkALAAzACwAMwAsAE0AQQBTAEsAKABcACIAbwByAHQAaABvAFwAIgApACkAXABuACoAIAAgACAATQBBAFMASwBYACgAYQByAHIAYQB5ACwAXAAiAEMAMwBcACIALAAsAE0AQQBTAEsAKABcACIAbwByAHQAaABvAFwAIgApACkAXABuACoAIABOAE8AVABFAFMAOgBcAG4AKgAgAC0AIABZAG8AdQAgAGMAYQBuACAAdQBzAGUAIABsAG8AYwBhAGwAIABhAGQAZAByAGUAcwBzACAAXAAiAEMAMwBcACIAIABpAG4AIABwAGwAYQBjAGUAIABvAGYAIAByAG8AdwBfAGkAbgBkAGUAeAAsACAAaQBnAG4AbwByAGkAbgBnACAAYwBvAGwAXwBpAG4AZABlAHgAXABuACoAIAAtACAAVQBzAGUAcwAgAEEAZABkAHIAZQBzAHMAVABvAFIAbwB3ACAAYQBuAGQAIABBAGQAZAByAGUAcwBzAFQAbwBDAG8AbAAgAGkAZgAgAHIAbwB3AF8AaQBuAGQAZQB4ACAAaQBzACAAYQAgAHQAZQB4AHQALQBiAGEAcwBlAGQAIABhAGQAZAByAGUAcwBzAFwAbgAqAC8AXABuAE0AYQBzAGsAWAAgAD0AIABMAEEATQBCAEQAQQAoAGEAcgByAGEAeQAsAHIAbwB3AF8AaQBuAGQAZQB4ACwAWwBjAG8AbABfAGkAbgBkAGUAeABdACwAWwBtAGEAcwBrAF8AbwBmAGYAcwBlAHQAcwBdACwAWwBlAGQAZwBlAF8AbQBvAGQAZQBdACwAWwBwAGEAZABfAHcAaQB0AGgAXQAsAFwAbgBMAEUAVAAoAGQAbwBjACwAIABcACIAaAB0AHQAcABzADoALwAvAHcAdwB3AC4AdgBlAHIAdABlAHgANAAyAC4AYwBvAG0ALwBsAGEAbQBiAGQAYQAvAG0AYQBzAGsALgBoAHQAbQBsAFwAIgAsAFwAbgAgACAAIAAgAG0AYQBzAGsAXwBvAGYAZgBzAGUAdABzACwASQBGACgASQBTAE8ATQBJAFQAVABFAEQAKABtAGEAcwBrAF8AbwBmAGYAcwBlAHQAcwApACwAewAwACwAMAB9ACwAbQBhAHMAawBfAG8AZgBmAHMAZQB0AHMAKQAsAFwAbgAgACAAIAAgAGUAZABnAGUAXwBtAG8AZABlACwASQBGACgASQBTAE8ATQBJAFQAVABFAEQAKABlAGQAZwBlAF8AbQBvAGQAZQApACwAMQAsAGUAZABnAGUAXwBtAG8AZABlACkALABcAG4AIAAgACAAIABwAGEAZABfAHcAaQB0AGgALABJAEYAKABJAFMATwBNAEkAVABUAEUARAAoAHAAYQBkAF8AdwBpAHQAaAApACwATgBBACgAKQAsAHAAYQBkAF8AdwBpAHQAaAApACwAXABuACAAIAAgACAAcgBfAG8AZgBmACwAVABBAEsARQAoAG0AYQBzAGsAXwBvAGYAZgBzAGUAdABzACwALAAxACkALABcAG4AIAAgACAAIABjAF8AbwBmAGYALABUAEEASwBFACgAbQBhAHMAawBfAG8AZgBmAHMAZQB0AHMALAAsAC0AMQApACwAXABuACAAIAAgACAAcgBfAGkALABJAEYAKABJAFMAVABFAFgAVAAoAHIAbwB3AF8AaQBuAGQAZQB4ACkALABBAGQAZAByAGUAcwBzAFQAbwBSAG8AdwAoAHIAbwB3AF8AaQBuAGQAZQB4ACkALAByAG8AdwBfAGkAbgBkAGUAeAApACwAXABuACAAIAAgACAAYwBfAGkALABJAEYAKABJAFMAVABFAFgAVAAoAHIAbwB3AF8AaQBuAGQAZQB4ACkALABBAGQAZAByAGUAcwBzAFQAbwBDAG8AbAAoAHIAbwB3AF8AaQBuAGQAZQB4ACkALABjAG8AbABfAGkAbgBkAGUAeAApACwAXABuACAAIAAgACAAcgBuAHUAbQBzACwAcgBfAGkAKwByAF8AbwBmAGYALABcAG4AIAAgACAAIABjAG4AdQBtAHMALABjAF8AaQArAGMAXwBvAGYAZgAsAFwAbgAgACAAIAAgAC8ALwAgAEgAYQBuAGQAbABlACAARQBkAGcAZQAgAE0AbwBkAGUAcwBcAG4AIAAgACAAIAByAGUAcwB1AGwAdAAsAEkARgAoAE8AUgAoAGUAZABnAGUAXwBtAG8AZABlAD0AMQAsAGUAZABnAGUAXwBtAG8AZABlAD0ANQApACwAXABuACAAIAAgACAAIAAgACAAIABJAE4ARABFAFgAKABhAHIAcgBhAHkALAAgAEkARgAoAHIAbgB1AG0AcwA9ADAALABOAEEAKAApACwAcgBuAHUAbQBzACkALAAgAEkARgAoAGMAbgB1AG0AcwA9ADAALABOAEEAKAApACwAYwBuAHUAbQBzACkAIAApACwAXABuACAAIAAgACAASQBGACgATwBSACgAZQBkAGcAZQBfAG0AbwBkAGUAPQAyACkALABcAG4AIAAgACAAIAAgACAAIAAgAEkATgBEAEUAWAAoAGEAcgByAGEAeQAsACAATQBPAEQAKAByAG4AdQBtAHMALQAxACwAUgBPAFcAUwAoAGEAcgByAGEAeQApACkAKwAxACwAIABNAE8ARAAoAGMAbgB1AG0AcwAtADEALABDAE8ATABVAE0ATgBTACgAYQByAHIAYQB5ACkAKQArADEAIAApACwAXABuACAAIAAgACAASQBGACgATwBSACgAZQBkAGcAZQBfAG0AbwBkAGUAPQAzACwAZQBkAGcAZQBfAG0AbwBkAGUAPQA2ACkALABcAG4AIAAgACAAIAAgACAAIAAgAEkATgBEAEUAWAAoAGEAcgByAGEAeQAsACAATQBPAEQAKAByAG4AdQBtAHMALQAxACwAUgBPAFcAUwAoAGEAcgByAGEAeQApACkAKwAxACwAIABJAEYAKABjAG4AdQBtAHMAPQAwACwATgBBACgAKQAsAGMAbgB1AG0AcwApACAAKQAsAFwAbgAgACAAIAAgAEkARgAoAE8AUgAoAGUAZABnAGUAXwBtAG8AZABlAD0ANAAsAGUAZABnAGUAXwBtAG8AZABlAD0ANwApACwAXABuACAAIAAgACAAIAAgACAAIABJAE4ARABFAFgAKABhAHIAcgBhAHkALAAgAEkARgAoAHIAbgB1AG0AcwA9ADAALABOAEEAKAApACwAcgBuAHUAbQBzACkALAAgAE0ATwBEACgAYwBuAHUAbQBzAC0AMQAsAEMATwBMAFUATQBOAFMAKABhAHIAcgBhAHkAKQApACsAMQAgACkALABcAG4AIAAgACAAIAApACkAKQApACwAXABuACAAIAAgACAASQBGACgAZQBkAGcAZQBfAG0AbwBkAGUAPgA0ACwAXABuACAAIAAgACAAIAAgACAAIABJAEYATgBBACgAIAByAGUAcwB1AGwAdAAsACAAcABhAGQAXwB3AGkAdABoACkALABcAG4AIAAgACAAIAAgACAAIAAgAFQATwBDAE8ATAAoACAAcgBlAHMAdQBsAHQALAAgADIAKQBcAG4AIAAgACAAIAApAFwAbgApACkAOwBcAG4ALwAqACoAXABuACoAIABVAHMAZQAgAE8ARgBGAFMARQBUACAAdwBpAHQAaAAgAHMAcABlAGMAaQBhAGwAaQB6AGUAZAAgAG0AYQBzAGsAIAB0AHkAcABlAHMAIABvAHIAIABhAG4AIABhAHIAcgBhAHkAIABvAGYAIABtAGEAcwBrAF8AbwBmAGYAcwBlAHQAcwBcAG4AKgAgAFUAUwBBAEcARQA6ACAATwBmAGYAcwBlAHQAQgB5AE0AYQBzAGsAKAByAGUAZgAsAFwAIgBzAHEAdQBhAHIAZQBcACIALAAyACwARgBBAEwAUwBFACkAXABuACoAIABVAFMAQQBHAEUAOgAgAE8AZgBmAHMAZQB0AEIAeQBNAGEAcwBrACgAcgBlAGYALAB7ADAALAAwADsALQAxACwALQAxADsAMQAsADEAfQApAFwAbgAqACAAUwBlAGUAIABNAEEAUwBLACAAZgBvAHIAIABkAGUAcwBjAHIAaQBwAHQAaQBvAG4AIABvAGYAIABzAGkAegBlACAAYQBuAGQAIABpAG4AYwBsAHUAZABlAF8AYQBuAGMAaABvAHIAIABwAGEAcgBhAG0AcwBcAG4AKgAvAFwAbgBPAGYAZgBzAGUAdABCAHkATQBhAHMAawAgAD0AIABMAEEATQBCAEQAQQAoAHIAZQBmACwAbQBhAHMAawBfAG8AZgBmAHMAZQB0AHMALABbAHMAaQB6AGUAXQAsAFsAaQBuAGMAbAB1AGQAZQBfAGEAbgBjAGgAbwByAF0ALABcAG4ATABFAFQAKABkAG8AYwAsACAAXAAiAGgAdAB0AHAAcwA6AC8ALwB3AHcAdwAuAHYAZQByAHQAZQB4ADQAMgAuAGMAbwBtAC8AbABhAG0AYgBkAGEALwBtAGEAcwBrAC4AaAB0AG0AbABcACIALABcAG4AIAAgACAAIABtAGEAcwBrAF8AbwBmAGYAcwBlAHQAcwAsACAASQBGACgAVABZAFAARQAoAG0AYQBzAGsAXwBvAGYAZgBzAGUAdABzACkAPQA2ADQALABtAGEAcwBrAF8AbwBmAGYAcwBlAHQAcwAsAFwAbgAgACAAIAAgACAAIAAgACAATQBBAFMASwAoAG0AYQBzAGsAXwBvAGYAZgBzAGUAdABzACwAcwBpAHoAZQAsAGkAbgBjAGwAdQBkAGUAXwBhAG4AYwBoAG8AcgApAFwAbgAgACAAIAAgACAAIAAgACAAKQAsAFwAbgAgACAAIAAgAEIAWQBSAE8AVwAoAG0AYQBzAGsAXwBvAGYAZgBzAGUAdABzACwATABBAE0AQgBEAEEAKAByACwAIABPAEYARgBTAEUAVAAoAHIAZQBmACwASQBOAEQARQBYACgAcgAsADEALAAxACkALABJAE4ARABFAFgAKAByACwAMQAsADIAKQApACAAIAApACkAXABuACkAKQA7AFwAbgBcAG4ALwAqACoAXABuACoAIABDAHIAZQBhAHQAZQBzACAAYQBuACAAYQByAHIAYQB5ACAAbwBmACAAcgBvAHcAfABjAG8AbAAgAG8AZgBmAHMAZQB0AHMAIABiAGEAcwBlAGQAIABvAG4AIABhAG4AIABhAG4AYwBoAG8AcgAgAHIAZQBmAGUAcgBlAG4AYwBlACAAYQBuAGQAIAB1AHAAIAB0AG8AIAAyADQAIAByAGEAbgBnAGUAcwAuAFwAbgAqACAASABvAGwAZAAgAEMAVABSAEwAIABhAHMAIAB5AG8AdQAgAHMAZQBsAGUAYwB0ACAAcgBuAGcAXwAxACwAIAByAG4AZwBfADIALAAgAGUAdABjAC4AXABuACoALwBcAG4ATQBhAHMAawBGAHIAbwBtAFMAZQBsAGUAYwB0AGkAbwBuACAAPQAgAEwAQQBNAEIARABBACgAYQBuAGMAaABvAHIAXwByAGUAZgAsAFwAbgAgACAAIAAgAFsAcgBuAGcAXwAwADEAXQAsAFsAcgBuAGcAXwAwADIAXQAsAFsAcgBuAGcAXwAwADMAXQAsAFsAcgBuAGcAXwAwADQAXQAsAFsAcgBuAGcAXwAwADUAXQAsAFsAcgBuAGcAXwAwADYAXQAsAFsAcgBuAGcAXwAwADcAXQAsAFsAcgBuAGcAXwAwADgAXQAsAFwAbgAgACAAIAAgAFsAcgBuAGcAXwAwADkAXQAsAFsAcgBuAGcAXwAxADAAXQAsAFsAcgBuAGcAXwAxADEAXQAsAFsAcgBuAGcAXwAxADIAXQAsAFsAcgBuAGcAXwAxADMAXQAsAFsAcgBuAGcAXwAxADQAXQAsAFsAcgBuAGcAXwAxADUAXQAsAFsAcgBuAGcAXwAxADYAXQAsAFwAbgAgACAAIAAgAFsAcgBuAGcAXwAxADcAXQAsAFsAcgBuAGcAXwAxADgAXQAsAFsAcgBuAGcAXwAxADkAXQAsAFsAcgBuAGcAXwAyADAAXQAsAFsAcgBuAGcAXwAyADEAXQAsAFsAcgBuAGcAXwAyADIAXQAsAFsAcgBuAGcAXwAyADMAXQAsAFsAcgBuAGcAXwAyADQAXQAsAFwAbgBMAEUAVAAoAGQAbwBjACwAXAAiAGgAdAB0AHAAcwA6AC8ALwB3AHcAdwAuAHYAZQByAHQAZQB4ADQAMgAuAGMAbwBtAC8AbABhAG0AYgBkAGEALwBtAGEAcwBrAC4AaAB0AG0AbABcACIALABcAG4AIAAgACAAIAByADAALABSAE8AVwAoAGEAbgBjAGgAbwByAF8AcgBlAGYAKQAsAFwAbgAgACAAIAAgAGMAMAAsAEMATwBMAFUATQBOACgAYQBuAGMAaABvAHIAXwByAGUAZgApACwAXABuACAAIAAgACAAUgBhAG4AZwBlAFQAbwBPAGYAZgBzAGUAdABzACwAIABMAEEATQBCAEQAQQAoAHIAbgBnACwAXABuACAAIAAgACAAIAAgACAAIABIAFMAVABBAEMASwAoAFwAbgAgACAAIAAgACAAIAAgACAAIAAgACAAIABUAE8AQwBPAEwAKAAgAE0ATQBVAEwAVAAoAFMARQBRAFUARQBOAEMARQAoAFIATwBXAFMAKAByAG4AZwApACkALABTAEUAUQBVAEUATgBDAEUAKAAsAEMATwBMAFUATQBOAFMAKAByAG4AZwApACwAMQAsADAAKQApACAAKwAgAFwAbgAgACAAIAAgACAAIAAgACAAIAAgACAAIAAgACAAIAAgAFIATwBXACgASQBOAEQARQBYACgAcgBuAGcALAAxACwAMQApACkALQAxACAALQByADAAIAApACwAXABuACAAIAAgACAAIAAgACAAIAAgACAAIAAgAFQATwBDAE8ATAAoACAATQBNAFUATABUACgAUwBFAFEAVQBFAE4AQwBFACgAUgBPAFcAUwAoAHIAbgBnACkALAAxACwAMQAsADAAKQAsAFMARQBRAFUARQBOAEMARQAoACwAQwBPAEwAVQBNAE4AUwAoAHIAbgBnACkAKQApACAAKwAgAFwAbgAgACAAIAAgACAAIAAgACAAIAAgACAAIAAgACAAIAAgAEMATwBMAFUATQBOACgASQBOAEQARQBYACgAcgBuAGcALAAxACwAMQApACkALQAxACAALQBjADAAIAApAFwAbgAgACAAIAAgACAAIAAgACAAKQBcAG4AIAAgACAAIAApACwAXABuACAAIAAgACAAYQBjAGMAXwAwADAALAAgAEgAUwBUAEEAQwBLACgAXAAiAFwAIgAsAFwAIgBcACIAKQAsAFwAbgAgACAAIAAgAGEAYwBjAF8AMAAxACwAIABJAEYAKABJAFMATwBNAEkAVABUAEUARAAoAHIAbgBnAF8AMAAxACkALAAgAGEAYwBjAF8AMAAwACwAIABWAFMAVABBAEMASwAoAGEAYwBjAF8AMAAwACwAIABSAGEAbgBnAGUAVABvAE8AZgBmAHMAZQB0AHMAKAByAG4AZwBfADAAMQApACkAKQAsAFwAbgAgACAAIAAgAGEAYwBjAF8AMAAyACwAIABJAEYAKABJAFMATwBNAEkAVABUAEUARAAoAHIAbgBnAF8AMAAyACkALAAgAGEAYwBjAF8AMAAxACwAIABWAFMAVABBAEMASwAoAGEAYwBjAF8AMAAxACwAIABSAGEAbgBnAGUAVABvAE8AZgBmAHMAZQB0AHMAKAByAG4AZwBfADAAMgApACkAKQAsAFwAbgAgACAAIAAgAGEAYwBjAF8AMAAzACwAIABJAEYAKABJAFMATwBNAEkAVABUAEUARAAoAHIAbgBnAF8AMAAzACkALAAgAGEAYwBjAF8AMAAyACwAIABWAFMAVABBAEMASwAoAGEAYwBjAF8AMAAyACwAIABSAGEAbgBnAGUAVABvAE8AZgBmAHMAZQB0AHMAKAByAG4AZwBfADAAMwApACkAKQAsAFwAbgAgACAAIAAgAGEAYwBjAF8AMAA0ACwAIABJAEYAKABJAFMATwBNAEkAVABUAEUARAAoAHIAbgBnAF8AMAA0ACkALAAgAGEAYwBjAF8AMAAzACwAIABWAFMAVABBAEMASwAoAGEAYwBjAF8AMAAzACwAIABSAGEAbgBnAGUAVABvAE8AZgBmAHMAZQB0AHMAKAByAG4AZwBfADAANAApACkAKQAsAFwAbgAgACAAIAAgAGEAYwBjAF8AMAA1ACwAIABJAEYAKABJAFMATwBNAEkAVABUAEUARAAoAHIAbgBnAF8AMAA1ACkALAAgAGEAYwBjAF8AMAA0ACwAIABWAFMAVABBAEMASwAoAGEAYwBjAF8AMAA0ACwAIABSAGEAbgBnAGUAVABvAE8AZgBmAHMAZQB0AHMAKAByAG4AZwBfADAANQApACkAKQAsAFwAbgAgACAAIAAgAGEAYwBjAF8AMAA2ACwAIABJAEYAKABJAFMATwBNAEkAVABUAEUARAAoAHIAbgBnAF8AMAA2ACkALAAgAGEAYwBjAF8AMAA1ACwAIABWAFMAVABBAEMASwAoAGEAYwBjAF8AMAA1ACwAIABSAGEAbgBnAGUAVABvAE8AZgBmAHMAZQB0AHMAKAByAG4AZwBfADAANgApACkAKQAsAFwAbgAgACAAIAAgAGEAYwBjAF8AMAA3ACwAIABJAEYAKABJAFMATwBNAEkAVABUAEUARAAoAHIAbgBnAF8AMAA3ACkALAAgAGEAYwBjAF8AMAA2ACwAIABWAFMAVABBAEMASwAoAGEAYwBjAF8AMAA2ACwAIABSAGEAbgBnAGUAVABvAE8AZgBmAHMAZQB0AHMAKAByAG4AZwBfADAANwApACkAKQAsAFwAbgAgACAAIAAgAGEAYwBjAF8AMAA4ACwAIABJAEYAKABJAFMATwBNAEkAVABUAEUARAAoAHIAbgBnAF8AMAA4ACkALAAgAGEAYwBjAF8AMAA3ACwAIABWAFMAVABBAEMASwAoAGEAYwBjAF8AMAA3ACwAIABSAGEAbgBnAGUAVABvAE8AZgBmAHMAZQB0AHMAKAByAG4AZwBfADAAOAApACkAKQAsAFwAbgAgACAAIAAgAGEAYwBjAF8AMAA5ACwAIABJAEYAKABJAFMATwBNAEkAVABUAEUARAAoAHIAbgBnAF8AMAA5ACkALAAgAGEAYwBjAF8AMAA4ACwAIABWAFMAVABBAEMASwAoAGEAYwBjAF8AMAA4ACwAIABSAGEAbgBnAGUAVABvAE8AZgBmAHMAZQB0AHMAKAByAG4AZwBfADAAOQApACkAKQAsAFwAbgAgACAAIAAgAGEAYwBjAF8AMQAwACwAIABJAEYAKABJAFMATwBNAEkAVABUAEUARAAoAHIAbgBnAF8AMQAwACkALAAgAGEAYwBjAF8AMAA5ACwAIABWAFMAVABBAEMASwAoAGEAYwBjAF8AMAA5ACwAIABSAGEAbgBnAGUAVABvAE8AZgBmAHMAZQB0AHMAKAByAG4AZwBfADEAMAApACkAKQAsAFwAbgAgACAAIAAgAGEAYwBjAF8AMQAxACwAIABJAEYAKABJAFMATwBNAEkAVABUAEUARAAoAHIAbgBnAF8AMQAxACkALAAgAGEAYwBjAF8AMQAwACwAIABWAFMAVABBAEMASwAoAGEAYwBjAF8AMQAwACwAIABSAGEAbgBnAGUAVABvAE8AZgBmAHMAZQB0AHMAKAByAG4AZwBfADEAMQApACkAKQAsAFwAbgAgACAAIAAgAGEAYwBjAF8AMQAyACwAIABJAEYAKABJAFMATwBNAEkAVABUAEUARAAoAHIAbgBnAF8AMQAyACkALAAgAGEAYwBjAF8AMQAxACwAIABWAFMAVABBAEMASwAoAGEAYwBjAF8AMQAxACwAIABSAGEAbgBnAGUAVABvAE8AZgBmAHMAZQB0AHMAKAByAG4AZwBfADEAMgApACkAKQAsAFwAbgAgACAAIAAgAGEAYwBjAF8AMQAzACwAIABJAEYAKABJAFMATwBNAEkAVABUAEUARAAoAHIAbgBnAF8AMQAzACkALAAgAGEAYwBjAF8AMQAyACwAIABWAFMAVABBAEMASwAoAGEAYwBjAF8AMQAyACwAIABSAGEAbgBnAGUAVABvAE8AZgBmAHMAZQB0AHMAKAByAG4AZwBfADEAMwApACkAKQAsAFwAbgAgACAAIAAgAGEAYwBjAF8AMQA0ACwAIABJAEYAKABJAFMATwBNAEkAVABUAEUARAAoAHIAbgBnAF8AMQA0ACkALAAgAGEAYwBjAF8AMQAzACwAIABWAFMAVABBAEMASwAoAGEAYwBjAF8AMQAzACwAIABSAGEAbgBnAGUAVABvAE8AZgBmAHMAZQB0AHMAKAByAG4AZwBfADEANAApACkAKQAsAFwAbgAgACAAIAAgAGEAYwBjAF8AMQA1ACwAIABJAEYAKABJAFMATwBNAEkAVABUAEUARAAoAHIAbgBnAF8AMQA1ACkALAAgAGEAYwBjAF8AMQA0ACwAIABWAFMAVABBAEMASwAoAGEAYwBjAF8AMQA0ACwAIABSAGEAbgBnAGUAVABvAE8AZgBmAHMAZQB0AHMAKAByAG4AZwBfADEANQApACkAKQAsAFwAbgAgACAAIAAgAGEAYwBjAF8AMQA2ACwAIABJAEYAKABJAFMATwBNAEkAVABUAEUARAAoAHIAbgBnAF8AMQA2ACkALAAgAGEAYwBjAF8AMQA1ACwAIABWAFMAVABBAEMASwAoAGEAYwBjAF8AMQA1ACwAIABSAGEAbgBnAGUAVABvAE8AZgBmAHMAZQB0AHMAKAByAG4AZwBfADEANgApACkAKQAsAFwAbgAgACAAIAAgAGEAYwBjAF8AMQA3ACwAIABJAEYAKABJAFMATwBNAEkAVABUAEUARAAoAHIAbgBnAF8AMQA3ACkALAAgAGEAYwBjAF8AMQA2ACwAIABWAFMAVABBAEMASwAoAGEAYwBjAF8AMQA2ACwAIABSAGEAbgBnAGUAVABvAE8AZgBmAHMAZQB0AHMAKAByAG4AZwBfADEANwApACkAKQAsAFwAbgAgACAAIAAgAGEAYwBjAF8AMQA4ACwAIABJAEYAKABJAFMATwBNAEkAVABUAEUARAAoAHIAbgBnAF8AMQA4ACkALAAgAGEAYwBjAF8AMQA3ACwAIABWAFMAVABBAEMASwAoAGEAYwBjAF8AMQA3ACwAIABSAGEAbgBnAGUAVABvAE8AZgBmAHMAZQB0AHMAKAByAG4AZwBfADEAOAApACkAKQAsAFwAbgAgACAAIAAgAGEAYwBjAF8AMQA5ACwAIABJAEYAKABJAFMATwBNAEkAVABUAEUARAAoAHIAbgBnAF8AMQA5ACkALAAgAGEAYwBjAF8AMQA4ACwAIABWAFMAVABBAEMASwAoAGEAYwBjAF8AMQA4ACwAIABSAGEAbgBnAGUAVABvAE8AZgBmAHMAZQB0AHMAKAByAG4AZwBfADEAOQApACkAKQAsAFwAbgAgACAAIAAgAGEAYwBjAF8AMgAwACwAIABJAEYAKABJAFMATwBNAEkAVABUAEUARAAoAHIAbgBnAF8AMgAwACkALAAgAGEAYwBjAF8AMQA5ACwAIABWAFMAVABBAEMASwAoAGEAYwBjAF8AMQA5ACwAIABSAGEAbgBnAGUAVABvAE8AZgBmAHMAZQB0AHMAKAByAG4AZwBfADIAMAApACkAKQAsAFwAbgAgACAAIAAgAGEAYwBjAF8AMgAxACwAIABJAEYAKABJAFMATwBNAEkAVABUAEUARAAoAHIAbgBnAF8AMgAxACkALAAgAGEAYwBjAF8AMgAwACwAIABWAFMAVABBAEMASwAoAGEAYwBjAF8AMgAwACwAIABSAGEAbgBnAGUAVABvAE8AZgBmAHMAZQB0AHMAKAByAG4AZwBfADIAMQApACkAKQAsAFwAbgAgACAAIAAgAGEAYwBjAF8AMgAyACwAIABJAEYAKABJAFMATwBNAEkAVABUAEUARAAoAHIAbgBnAF8AMgAyACkALAAgAGEAYwBjAF8AMgAxACwAIABWAFMAVABBAEMASwAoAGEAYwBjAF8AMgAxACwAIABSAGEAbgBnAGUAVABvAE8AZgBmAHMAZQB0AHMAKAByAG4AZwBfADIAMgApACkAKQAsAFwAbgAgACAAIAAgAGEAYwBjAF8AMgAzACwAIABJAEYAKABJAFMATwBNAEkAVABUAEUARAAoAHIAbgBnAF8AMgAzACkALAAgAGEAYwBjAF8AMgAyACwAIABWAFMAVABBAEMASwAoAGEAYwBjAF8AMgAyACwAIABSAGEAbgBnAGUAVABvAE8AZgBmAHMAZQB0AHMAKAByAG4AZwBfADIAMwApACkAKQAsAFwAbgAgACAAIAAgAGEAYwBjAF8AMgA0ACwAIABJAEYAKABJAFMATwBNAEkAVABUAEUARAAoAHIAbgBnAF8AMgA0ACkALAAgAGEAYwBjAF8AMgAzACwAIABWAFMAVABBAEMASwAoAGEAYwBjAF8AMgAzACwAIABSAGEAbgBnAGUAVABvAE8AZgBmAHMAZQB0AHMAKAByAG4AZwBfADIANAApACkAKQAsAFwAbgAgACAAIAAgAEQAUgBPAFAAKABhAGMAYwBfADIANAAsACAAMQApAFwAbgApACkAOwBcAG4ALwAqACoAXABuACoAIABDAG8AbgB2AGUAcgB0ACAAYQAgAHIAYQBuAGcAZQAgAG8AZgAgAHQAZQB4AHQALQBiAGEAcwBlAGQAIABhAGQAZAByAGUAcwBzAGUAcwAgAHQAbwAgAG0AYQBzAGsAIABvAGYAZgBzAGUAdABzACAAdwBoAGUAcgBlACAAdABoAGUAIABmAGkAcgBzAHQAXABuACoAIABhAGQAZAByAGUAcwBzACAAcABhAHIAYQBtAGUAdABlAHIAIABpAHMAIAB0AGgAZQAgAGEAbgBjAGgAbwByACAAbABvAGMAYQB0AGkAbwBuAC4AXABuACoAIABVAFMAQQBHAEUAOgAgAEEAZABkAHIAZQBzAHMAVABvAE0AYQBzAGsAKABcACIASAA4AFwAIgAsAHsAXAAiAEcANwBcACIALABcACIARgA3AFwAIgB9ACkAXABuACoAIABVAFMAQQBHAEUAOgAgAEEAZABkAHIAZQBzAHMAVABvAE0AYQBzAGsAKABcACIASAA4AFwAIgAsAFwAIgBCADQAOgBDADYAXAAiACkAXABuACoALwBcAG4AQQBkAGQAcgBlAHMAcwBUAG8ATQBhAHMAawAgAD0AIABMAEEATQBCAEQAQQAoAGEAbgBjAGgAbwByAF8AYQBkAGQAcgBlAHMAcwAsACAAYQBkAGQAcgBlAHMAcwBlAHMALABcAG4ASQBGACgATwBSACgAUgBPAFcAUwAoAGEAbgBjAGgAbwByAF8AYQBkAGQAcgBlAHMAcwApAD4AMQAsAEMATwBMAFUATQBOAFMAKABhAG4AYwBoAG8AcgBfAGEAZABkAHIAZQBzAHMAKQA+ADEAKQAsAFwAIgBFAHIAcgBvAHIAOgAgAGEAbgBjAGgAbwByAF8AYQBkAGQAcgBlAHMAcwAgAHMAaABvAHUAbABkACAAYgBlACAAYQAgAHMAaQBuAGcAbABlACAAYQBkAGQAcgBlAHMAcwBcACIALABcAG4ATABFAFQAKABkAG8AYwAsACAAXAAiAGgAdAB0AHAAcwA6AC8ALwB3AHcAdwAuAHYAZQByAHQAZQB4ADQAMgAuAGMAbwBtAC8AbABhAG0AYgBkAGEALwBtAGEAcwBrAC4AaAB0AG0AbABcACIALABcAG4AIAAgACAAIABuAG8AcgBtAEEAZABkAHIALAAgAEwAQQBNAEIARABBACgAYQAsACAAUwBVAEIAUwBUAEkAVABVAFQARQAoAEkARgBFAFIAUgBPAFIAKABUAEUAWABUAEEARgBUAEUAUgAoAGEALABcACIAIQBcACIALAAtADEAKQAsACAAYQApACwAIABcACIAJABcACIALABcACIAXAAiACkAKQAsAFwAbgAgACAAIAAgAHIAZQBmAF8AdAB4AHQALAAgAG4AbwByAG0AQQBkAGQAcgAoAGEAbgBjAGgAbwByAF8AYQBkAGQAcgBlAHMAcwApACwAXABuACAAIAAgACAAcgBlAGYAXwByAG8AdwAsACAAQQBkAGQAcgBlAHMAcwBUAG8AUgBvAHcAKAByAGUAZgBfAHQAeAB0ACkALABcAG4AIAAgACAAIAByAGUAZgBfAGMAbwBsACwAIABBAGQAZAByAGUAcwBzAFQAbwBDAG8AbAAoAHIAZQBmAF8AdAB4AHQAKQAsAFwAbgAgACAAIAAgAGEAZABkAHIAXwBsAGkAcwB0ACwAXABuACAAIAAgACAAIAAgACAAIABJAEYAKABBAE4ARAAoAEkAUwBUAEUAWABUACgAYQBkAGQAcgBlAHMAcwBlAHMAKQAsACAASQBTAE4AVQBNAEIARQBSACgAUwBFAEEAUgBDAEgAKABcACIAOgBcACIALAAgAGEAZABkAHIAZQBzAHMAZQBzACkAKQApACwAXABuACAAIAAgACAAIAAgACAAIAAgACAAIAAgAEwARQBUACgAXABuACAAIAAgACAAIAAgACAAIAAgACAAIAAgACAAIAAgACAAcgBuAGcALAAgAFMAQQBGAEUAXwBJAE4ARABJAFIARQBDAFQAKABhAGQAZAByAGUAcwBzAGUAcwApACwAXABuACAAIAAgACAAIAAgACAAIAAgACAAIAAgACAAIAAgACAAVABPAEMATwBMACgAQQBEAEQAUgBFAFMAUwAoAFIATwBXACgAcgBuAGcAKQAsACAAQwBPAEwAVQBNAE4AKAByAG4AZwApACwAIAA0ACkAKQBcAG4AIAAgACAAIAAgACAAIAAgACAAIAAgACAAKQAsAFwAbgAgACAAIAAgACAAIAAgACAAIAAgACAAIABUAE8AQwBPAEwAKABuAG8AcgBtAEEAZABkAHIAKABhAGQAZAByAGUAcwBzAGUAcwApACkAXABuACAAIAAgACAAIAAgACAAIAApACwAXABuACAAIAAgACAAYQBkAGQAcgBfAHIAbwB3AHMALAAgAEEAZABkAHIAZQBzAHMAVABvAFIAbwB3ACgAYQBkAGQAcgBfAGwAaQBzAHQAKQAsAFwAbgAgACAAIAAgAGEAZABkAHIAXwBjAG8AbABzACwAIABBAGQAZAByAGUAcwBzAFQAbwBDAG8AbAAoAGEAZABkAHIAXwBsAGkAcwB0ACkALABcAG4AIAAgACAAIAByAGUAcwAsAEgAUwBUAEEAQwBLACgAYQBkAGQAcgBfAHIAbwB3AHMAIAAtACAAcgBlAGYAXwByAG8AdwAsACAAYQBkAGQAcgBfAGMAbwBsAHMAIAAtACAAcgBlAGYAXwBjAG8AbAApACwAXABuACAAIAAgACAAcgBlAHMAXABuACkAKQApADsAXABuAC8AKgAqAFwAbgAqACAAQwBhAGwAbABpAG4AZwAgAFMAQQBGAEUAXwBJAE4ARABJAFIARQBDAFQAIABpAG4AcwB0AGUAYQBkACAAbwBmACAASQBOAEQASQBSAEUAQwBUACAAdwBpAHQAaABpAG4AIABhACAAZgB1AG4AYwB0AGkAbwBuACAAYwBhAG4AIABhAHYAbwBpAGQAXABuACoAIABtAGEAawBpAG4AZwAgAHQAaABhAHQAIABmAHUAbgBjAHQAaQBvAG4AIAB2AG8AbABhAHQAaQBsAGUAIABpAGYAIABpAG4AIABhAG4AIAB1AG4AdQBzAGUAZAAgAGIAcgBhAG4AYwBoAC4AXABuACoALwBcAG4AUwBBAEYARQBfAEkATgBEAEkAUgBFAEMAVAAgAD0AIABMAEEATQBCAEQAQQAoAGEAZABkAHIALABbAGEAMQBfAHIAMQBjADEAXQAsAFwAbgAgACAAIAAgAEkATgBEAEkAUgBFAEMAVAAoAGEAZABkAHIALABJAEYAKABJAFMATwBNAEkAVABUAEUARAAoAGEAMQBfAHIAMQBjADEAKQAsAFQAUgBVAEUALABhADEAXwByADEAYwAxACkAKQBcAG4AKQA7AFwAbgAvACoAKgBcAG4AKgAgAEMAYQBsAGwAaQBuAGcAIABTAEEARgBFAF8ATwBGAEYAUwBFAFQAIABpAG4AcwB0AGUAYQBkACAAbwBmACAATwBGAEYAUwBFAFQAIAB3AGkAdABoAGkAbgAgAGEAIABmAHUAbgBjAHQAaQBvAG4AIABjAGEAbgAgAGEAdgBvAGkAZABcAG4AKgAgAG0AYQBrAGkAbgBnACAAdABoAGEAdAAgAGYAdQBuAGMAdABpAG8AbgAgAHYAbwBsAGEAdABpAGwAZQAgAGkAZgAgAGkAbgAgAGEAbgAgAHUAbgB1AHMAZQBkACAAYgByAGEAbgBjAGgALgBcAG4AKgAvAFwAbgBTAEEARgBFAF8ATwBGAEYAUwBFAFQAIAA9ACAATABBAE0AQgBEAEEAKABjAGUAbABsACwAcgBvACwAYwBvACwAaAAsAHcALABcAG4AIAAgACAAIABPAEYARgBTAEUAVAAoAGMAZQBsAGwALAByAG8ALABjAG8ALABoACwAdwApAFwAbgApADsAXABuAFwAbgAvACoAKgBcAG4AKgAgAEMAbwBuAHYAZQByAHQAIABNAEEAUwBLACAAbwBmAGYAcwBlAHQAcwAgAHQAbwAgAFIAQwAgAG8AZgBmAHMAZQB0AHMAXABuACoALwBcAG4ATQBhAHMAawBUAG8AUgBDACAAPQAgAEwAQQBNAEIARABBACgAbwBmAGYAcwBlAHQAcwAsAFsAcgBvAHcAbQB1AGwAdABdACwAXABuAEwARQBUACgAZABvAGMALABcACIAaAB0AHQAcABzADoALwAvAHcAdwB3AC4AdgBlAHIAdABlAHgANAAyAC4AYwBvAG0ALwBsAGEAbQBiAGQAYQAvAG0AYQBzAGsALgBoAHQAbQBsAFwAIgAsAFwAbgAgACAAIAAgAHIAbwB3AG0AdQBsAHQALABJAEYAKABJAFMATwBNAEkAVABUAEUARAAoAHIAbwB3AG0AdQBsAHQAKQAsADEARQA2ACwAcgBvAHcAbQB1AGwAdAApACwAXABuACAAIAAgACAAQwBIAE8ATwBTAEUAQwBPAEwAUwAoAG8AZgBmAHMAZQB0AHMALAAxACkAKgByAG8AdwBtAHUAbAB0ACAAKwAgAEMASABPAE8AUwBFAEMATwBMAFMAKABvAGYAZgBzAGUAdABzACwAMgApAFwAbgApACkAOwBcAG4AXABuAFwAbgAvACoAKgAqACoAKgAqACoAKgAqACoAKgAqACoAKgAqACoAKgAqACoAKgAqACoAKgBcAG4AKgAgAE8AdABoAGUAcgAgAEwAaQBiAHIAYQByAHkAIABGAHUAbgBjAHQAaQBvAG4AcwBcAG4AKgAqACoAKgAqACoAKgAqACoAKgAqACoAKgAqACoAKgAqACoAKgAqACoAKgAqACoALwBcAG4AXABuAC8AKgAqAFwAbgAgACoAIABPAGYAZgBzAGUAdABCAHkAQQBkAGQAcgBlAHMAcwAgAC0AIABHAGUAbgBlAHIAYQB0AGUAIABhACAAcgBhAG4AZwBlACAAbwBmACAAYwBlAGwAbAAgAGEAZABkAHIAZQBzAHMAZQBzACAAbwBmAGYAcwBlAHQAIABmAHIAbwBtACAAYQAgAHMAdABhAHIAdABpAG4AZwAgAGEAZABkAHIAZQBzAHMALgBcAG4AIAAqAC8AXABuAC8AKgBcAG4AIAAqACAASQBuAHAAdQB0AHMAOgBcAG4AIAAqACAAIAAgAHMAdABhAHIAdABfAGEAZABkAHIAZQBzAHMAOgAgAFQAaABlACAAcwB0AGEAcgB0AGkAbgBnACAAYwBlAGwAbAAgAGEAZABkAHIAZQBzAHMAIAAoAGUALgBnAC4ALAAgAFwAIgBCADIAXAAiACkAIABvAHIAIABhAHIAcgBhAHkAIABvAGYAIABhAGQAZAByAGUAcwBzAGUAcwAuAFwAbgAgACoAIAAgACAAcgBvAHcAXwBvAGYAZgBzAGUAdAAoAHMAKQA6ACAAUgBvAHcAIABvAGYAZgBzAGUAdABzACAAcgBlAGwAYQB0AGkAdgBlACAAdABvACAAdABoAGUAIABzAHQAYQByAHQAXwBhAGQAZAByAGUAcwBzAFwAbgAgACoAIAAgACAAYwBvAGwAXwBvAGYAZgBzAGUAdAAoAHMAKQA6ACAAQwBvAGwAIABvAGYAZgBzAGUAdABzACAAcgBlAGwAYQB0AGkAdgBlACAAdABvACAAdABoAGUAIABzAHQAYQByAHQAXwBhAGQAZAByAGUAcwBzAFwAbgAgACoAIAAgACAAWwBoAGUAaQBnAGgAdABdADoAIABPAHAAdABpAG8AbgBhAGwALgAgAFQAaABlACAAaABlAGkAZwBoAHQAIABvAGYAIAB0AGgAZQAgAHcAaQBuAGQAbwB3ACAAaQBuACAAcgBvAHcAcwAuACAARABlAGYAYQB1AGwAdABzACAAdABvACAAMQAuAFwAbgAgACoAIAAgACAAWwB3AGkAZAB0AGgAXQA6ACAATwBwAHQAaQBvAG4AYQBsAC4AIABUAGgAZQAgAHcAaQBkAHQAaAAgAG8AZgAgAHQAaABlACAAdwBpAG4AZABvAHcAIABpAG4AIABjAG8AbAB1AG0AbgBzAC4AIABEAGUAZgBhAHUAbAB0AHMAIAB0AG8AIAAxAC4AXABuACAAKgAgAE8AdQB0AHAAdQB0AHMAOgBcAG4AIAAqACAAIAAgAFIAZQB0AHUAcgBuAHMAIABhAG4AIABhAHIAcgBhAHkAIABvAGYAIABjAGUAbABsACAAYQBkAGQAcgBlAHMAcwBlAHMAIABjAG8AcgByAGUAcwBwAG8AbgBkAGkAbgBnACAAdABvACAAdABoAGUAIABzAHAAZQBjAGkAZgBpAGUAZAAgAHIAYQBuAGcAZQAuAFwAbgAgACoAIAAgACAAVwBpAGwAbAAgAHIAZQB0AHUAcgBuACAAIwBWAEEATABVAEUAIABlAHIAcgBvAHIAcwAgAGYAbwByACAAaQBuAHYAYQBsAGkAZAAgAGEAZABkAHIAZQBzAHMAZQBzACwAIABzAHUAYwBoACAAYQBzACAATwBGAEYAUwBFAFQAKABcACIAQQAxAFwAIgAsAC0AMQAsAC0AMQApAFwAbgAgACoAIABOAG8AdABlAHMAOgBcAG4AIAAqACAAIAAgAC0AIABVAHMAZQBzACAAYABBAGQAZAByAGUAcwBzAFQAbwBSAG8AdwBgACAAYQBuAGQAIABgAEEAZABkAHIAZQBzAHMAVABvAEMAbwBsAGAAIAB0AG8AIABwAGEAcgBzAGUAIAB0AGgAZQAgAHMAdABhAHIAdABpAG4AZwAgAGEAZABkAHIAZQBzAHMALgBcAG4AIAAqACAAIAAgAC0AIABDAG8AbgBzAHQAcgB1AGMAdABzACAAdABoAGUAIAByAGUAcwB1AGwAdABpAG4AZwAgAGEAZABkAHIAZQBzAHMAZQBzACAAdQBzAGkAbgBnACAAdABoAGUAIABBAEQARABSAEUAUwBTACAAZgB1AG4AYwB0AGkAbwBuAC4AXABuACAAKgAgACAAIAAtACAASQBzACAAbgBvAHQAIABhACAAdgBvAGwAYQB0AGkAbABlACAAZgB1AG4AYwB0AGkAbwBuACEAXABuACAAKgAgACAAIAAtACAASQBmACAAcwB0AGEAcgB0AF8AYQBkAGQAcgBlAHMAcwAgAGkAcwAgAGEAbgAgAGEAcgByAGEAeQAsACAAaABlAGkAZwBoAHQAIABhAG4AZAAgAHcAaQBkAHQAaAAgAGEAcgBlACAAaQBnAG4AbwByAGUAZABcAG4AIAAqACAAIAAgAC0AIAByAG8AdwBfAG8AZgBmAHMAZQB0AHwAYwBvAGwAXwBvAGYAZgBzAGUAdAAgAGMAYQBuACAAYgBlACAAZQBxAHUAYQBsACAAcwBpAHoAZQAgAGEAcgByAGEAeQBzAC4AIABTAGUAZQAgAE0AQQBTAEsAKAApAC4AXABuACAAKgAvAFwAbgBPAGYAZgBzAGUAdABCAHkAQQBkAGQAcgBlAHMAcwAgAD0AIABMAEEATQBCAEQAQQAoAHMAdABhAHIAdABfAGEAZABkAHIAZQBzAHMALAByAG8AdwBfAG8AZgBmAHMAZQB0ACwAYwBvAGwAXwBvAGYAZgBzAGUAdAAsAFsAaABlAGkAZwBoAHQAXQAsAFsAdwBpAGQAdABoAF0ALABcAG4ATABFAFQAKABkAG8AYwAsACAAXAAiAGgAdAB0AHAAcwA6AC8ALwB3AHcAdwAuAHYAZQByAHQAZQB4ADQAMgAuAGMAbwBtAC8AbABhAG0AYgBkAGEALwBhAGQAZAByAGUAcwBzAC0AZgB1AG4AYwB0AGkAbwBuAHMALgBoAHQAbQBsAFwAIgAsAFwAbgAgACAAIAAgAHYAZQByAHMAaQBvAG4ALAAgAFwAIgAxAC8AMQAwAC8AMgAwADIANgAgAC0AIABoAGUAaQBnAGgAdAB8AHcAaQBkAHQAaAAgAHMAdwBhAHAAcABlAGQALgAgAFYAZQBjAHQAbwByACAAYgBlAGgAYQB2AGkAbwByACAAZgBvAHIAIAByAG8AdwBfAG8AZgBmAHMAZQB0AHwAYwBvAGwAXwBvAGYAZgBzAGUAdABcACIALABcAG4AIAAgACAAIAB3AGkAZAB0AGgALAAgAEkARgAoAEkAUwBCAEwAQQBOAEsAKAB3AGkAZAB0AGgAKQAsACAAMQAsACAAdwBpAGQAdABoACkALABcAG4AIAAgACAAIABoAGUAaQBnAGgAdAAsACAASQBGACgASQBTAEIATABBAE4ASwAoAGgAZQBpAGcAaAB0ACkALAAgADEALAAgAGgAZQBpAGcAaAB0ACkALABcAG4AIAAgACAAIABzAHQAYQByAHQAXwBpAHMAXwBhAHIAcgBhAHkALAAgAE8AUgAoACAAUgBPAFcAUwAoAHMAdABhAHIAdABfAGEAZABkAHIAZQBzAHMAKQAgAD4AIAAxACwAIABDAE8ATABVAE0ATgBTACgAcwB0AGEAcgB0AF8AYQBkAGQAcgBlAHMAcwApACAAPgAgADEAIAApACwAXABuACAAIAAgACAAcwB0AGEAcgB0AF8AcgBvAHcALAAgAEEAZABkAHIAZQBzAHMAVABvAFIAbwB3ACgAcwB0AGEAcgB0AF8AYQBkAGQAcgBlAHMAcwApACwAXABuACAAIAAgACAAcwB0AGEAcgB0AF8AYwBvAGwALAAgAEEAZABkAHIAZQBzAHMAVABvAEMAbwBsACgAcwB0AGEAcgB0AF8AYQBkAGQAcgBlAHMAcwApACwAXABuACAAIAAgACAALwAvACAATgBvAHIAbQBhAGwAaQB6AGUAIABvAGYAZgBzAGUAdABzACAAdABvACAAdgBlAGMAdABvAHIAcwAgACgAcwBjAGEAbABhAHIAIAAtAD4AIAAxAC0AZQBsAGUAbQBlAG4AdAAgAHYAZQBjAHQAbwByACkAXABuACAAIAAgACAAcgBvAF8AdgBlAGMALABUAE8AQwBPAEwAKAByAG8AdwBfAG8AZgBmAHMAZQB0ACkALABcAG4AIAAgACAAIABjAG8AXwB2AGUAYwAsAFQATwBDAE8ATAAoAGMAbwBsAF8AbwBmAGYAcwBlAHQAKQAsAFwAbgAgACAAIAAgAHIAbwBfAGkAcwBfAHYAZQBjACwAUgBPAFcAUwAoAHIAbwBfAHYAZQBjACkAPgAxACwAXABuACAAIAAgACAAYwBvAF8AaQBzAF8AdgBlAGMALABSAE8AVwBTACgAYwBvAF8AdgBlAGMAKQA+ADEALABcAG4AIAAgACAAIABvAGYAZgBzAGUAdABzAF8AYQByAGUAXwB2AGUAYwB0AG8AcgBzACwATwBSACgAcgBvAF8AaQBzAF8AdgBlAGMALABjAG8AXwBpAHMAXwB2AGUAYwApACwAXABuACAAIAAgACAALwAvACAASQBmACAAbwBuAGUAIABpAHMAIABzAGMAYQBsAGEAcgAsACAAawBlAGUAcAAgAGkAdAAgAHMAYwBhAGwAYQByACAAYgB1AHQAIABzAHQAaQBsAGwAIAB0AHIAZQBhAHQAIABhAHMAIAAxAC0AZQBsAGUAbQBlAG4AdAAgAHYAZQBjAHQAbwByAFwAbgAgACAAIAAgAHIAbwBfAG4ALABSAE8AVwBTACgAcgBvAF8AdgBlAGMAKQAsAFwAbgAgACAAIAAgAGMAbwBfAG4ALABSAE8AVwBTACgAYwBvAF8AdgBlAGMAKQAsAFwAbgAgACAAIAAgAC8ALwAgAEMAaABlAGMAawAgAGkAZgAgAG4AZQBlAGQAIAB0AG8AIAByAGUAdAB1AHIAbgAgAHQAaAB1AG4AawBzAFwAbgAgACAAIAAgAHIAZQB0AHUAcgBuAF8AdABoAHUAbgBrAHMALAAgACgAdwBpAGQAdABoADwAPgAxACkAIAArACAAKABoAGUAaQBnAGgAdAA8AD4AMQApACwAXABuACAAIAAgACAALwAvACAAQwBhAHMAZQAgADEAOgAgAHMAdABhAHIAdABfAGEAZABkAHIAZQBzAHMAIABpAHMAIABhAG4AIABhAHIAcgBhAHkAIAAoAGkAZwBuAG8AcgBlACAAdwBpAGQAdABoAC8AaABlAGkAZwBoAHQAKQBcAG4AIAAgACAAIABmAGkAbgBhAGwALABJAEYAKABzAHQAYQByAHQAXwBpAHMAXwBhAHIAcgBhAHkALABcAG4AIAAgACAAIAAgACAAIAAgAEEARABEAFIARQBTAFMAKABzAHQAYQByAHQAXwByAG8AdwArAHIAbwB3AF8AbwBmAGYAcwBlAHQALABzAHQAYQByAHQAXwBjAG8AbAArAGMAbwBsAF8AbwBmAGYAcwBlAHQALAA0ACkALABcAG4AIAAgACAAIAAvAC8AIABDAGEAcwBlACAAMgA6ACAAcwB0AGEAcgB0AF8AYQBkAGQAcgBlAHMAcwAgAGkAcwAgAHMAYwBhAGwAYQByACwAIABvAGYAZgBzAGUAdABzACAAcwBjAGEAbABhAHIAcwBcAG4AIAAgACAAIABJAEYAKABOAE8AVAAoAG8AZgBmAHMAZQB0AHMAXwBhAHIAZQBfAHYAZQBjAHQAbwByAHMAKQAsAFwAbgAgACAAIAAgACAAIAAgACAATABFAFQAKABcAG4AIAAgACAAIAAgACAAIAAgAHIAbwB3AF8AdgBlAGMAMQAsACAAUwBFAFEAVQBFAE4AQwBFACgAaABlAGkAZwBoAHQALAAgADEALAAgAHMAdABhAHIAdABfAHIAbwB3ACAAKwAgAHIAbwB3AF8AbwBmAGYAcwBlAHQALAAgADEAKQAsAFwAbgAgACAAIAAgACAAIAAgACAAYwBvAGwAXwB2AGUAYwAxACwAIABTAEUAUQBVAEUATgBDAEUAKAAxACwAIAB3AGkAZAB0AGgALAAgAHMAdABhAHIAdABfAGMAbwBsACAAKwAgAGMAbwBsAF8AbwBmAGYAcwBlAHQALAAgADEAKQAsAFwAbgAgACAAIAAgACAAIAAgACAAcgBvAHcAXwBtAGEAdAAsACAATQBNAFUATABUACgAcgBvAHcAXwB2AGUAYwAxACwAIABTAEUAUQBVAEUATgBDAEUAKAAxACwAIAB3AGkAZAB0AGgALAAgADEALAAgADAAKQApACwAXABuACAAIAAgACAAIAAgACAAIABjAG8AbABfAG0AYQB0ACwAIABNAE0AVQBMAFQAKABTAEUAUQBVAEUATgBDAEUAKABoAGUAaQBnAGgAdAAsACAAMQAsACAAMQAsACAAMAApACwAIABjAG8AbABfAHYAZQBjADEAKQAsAFwAbgAgACAAIAAgACAAIAAgACAAQQBEAEQAUgBFAFMAUwAoAHIAbwB3AF8AbQBhAHQALABjAG8AbABfAG0AYQB0ACwANAApAFwAbgAgACAAIAAgACAAIAAgACAAKQAsAFwAbgAgACAAIAAgAC8ALwAgAEMAYQBzAGUAIAAzADoAIABzAHQAYQByAHQAXwBhAGQAZAByAGUAcwBzACAAaQBzACAAcwBjAGEAbABhAHIALAAgAG8AZgBmAHMAZQB0AHMAIABhAHIAZQAgAHYAZQBjAHQAbwByAHMAXABuACAAIAAgACAALwAvACAAYQBkAGQAcgBlAHMAcwBlAHMAIAAoAGkAZgAgAHcAaQBkAHQAaAA9AGgAZQBpAGcAaAB0AD0AMQApACAAbwByACAAdABoAHUAbgBrAHMAIABvAHQAaABlAHIAdwBpAHMAZQBcAG4AIAAgACAAIAAgACAAIAAgAE0AQQBQACgAcgBvAF8AdgBlAGMALABjAG8AXwB2AGUAYwAsAEwAQQBNAEIARABBACgAcgBvACwAYwBvACwAXABuACAAIAAgACAAIAAgACAAIAAgACAAIAAgAEwARQBUACgAXABuACAAIAAgACAAIAAgACAAIAAgACAAIAAgACAAIAAgACAAYgBhAHMAZQBfAHIALABzAHQAYQByAHQAXwByAG8AdwArAHIAbwAsAFwAbgAgACAAIAAgACAAIAAgACAAIAAgACAAIAAgACAAIAAgAGIAYQBzAGUAXwBjACwAcwB0AGEAcgB0AF8AYwBvAGwAKwBjAG8ALABcAG4AIAAgACAAIAAgACAAIAAgACAAIAAgACAAIAAgACAAIABJAEYAKAByAGUAdAB1AHIAbgBfAHQAaAB1AG4AawBzACwAXABuACAAIAAgACAAIAAgACAAIAAgACAAIAAgACAAIAAgACAAIAAgACAAIABMAEEATQBCAEQAQQAoAFwAbgAgACAAIAAgACAAIAAgACAAIAAgACAAIAAgACAAIAAgACAAIAAgACAAIAAgACAAIABMAEUAVAAoAFwAbgAgACAAIAAgACAAIAAgACAAIAAgACAAIAAgACAAIAAgACAAIAAgACAAIAAgACAAIAByAF8AdgBlAGMALAAgAFMARQBRAFUARQBOAEMARQAoAGgAZQBpAGcAaAB0ACwAIAAxACwAIABiAGEAcwBlAF8AcgAsACAAMQApACwAXABuACAAIAAgACAAIAAgACAAIAAgACAAIAAgACAAIAAgACAAIAAgACAAIAAgACAAIAAgAGMAXwB2AGUAYwAsACAAUwBFAFEAVQBFAE4AQwBFACgAMQAsACAAdwBpAGQAdABoACwAIAAgAGIAYQBzAGUAXwBjACwAIAAxACkALABcAG4AIAAgACAAIAAgACAAIAAgACAAIAAgACAAIAAgACAAIAAgACAAIAAgACAAIAAgACAAcgBfAG0AYQB0ACwAIABNAE0AVQBMAFQAKAByAF8AdgBlAGMALAAgAFMARQBRAFUARQBOAEMARQAoADEALAAgAHcAaQBkAHQAaAAsACAAMQAsACAAMAApACkALABcAG4AIAAgACAAIAAgACAAIAAgACAAIAAgACAAIAAgACAAIAAgACAAIAAgACAAIAAgACAAYwBfAG0AYQB0ACwAIABNAE0AVQBMAFQAKABTAEUAUQBVAEUATgBDAEUAKABoAGUAaQBnAGgAdAAsACAAMQAsACAAMQAsACAAMAApACwAIABjAF8AdgBlAGMAKQAsAFwAbgAgACAAIAAgACAAIAAgACAAIAAgACAAIAAgACAAIAAgACAAIAAgACAAIAAgACAAIABBAEQARABSAEUAUwBTACgAcgBfAG0AYQB0ACwAIABjAF8AbQBhAHQALAAgADQAKQBcAG4AIAAgACAAIAAgACAAIAAgACAAIAAgACAAIAAgACAAIAAgACAAIAAgACAAIAAgACAAKQBcAG4AIAAgACAAIAAgACAAIAAgACAAIAAgACAAIAAgACAAIAAgACAAIAAgACkALABcAG4AIAAgACAAIAAgACAAIAAgACAAIAAgACAAIAAgACAAIAAgACAAIAAgAEEARABEAFIARQBTAFMAKABiAGEAcwBlAF8AcgAsAGIAYQBzAGUAXwBjACwANAApAFwAbgAgACAAIAAgACAAIAAgACAAIAAgACAAIAAgACAAIAAgACkAXABuACAAIAAgACAAIAAgACAAIAAgACAAIAAgACkAXABuACAAIAAgACAAIAAgACAAIAApACkAXABuACAAIAAgACAAKQApACwAXABuACAAIAAgACAAZgBpAG4AYQBsAFwAbgApACkAOwBcAG4AXABuAC8AKgAqAFwAbgAqACAARwBlAHQAIAB0AGgAZQAgAFIAbwB3ACAAbgB1AG0AYgBlAHIAIABmAHIAbwBtACAAYQAgAHQAZQB4AHQAIABhAGQAZAByAGUAcwBzACAAbABpAGsAZQAgAFwAIgBCAFoANAA1AFwAIgAgAHcAaQB0AGgAbwB1AHQAIABJAE4ARABJAFIARQBDAFQALgBcAG4AKgAgAE4AbwB0ACAAZgBvAHIAIAByAGEAbgBnAGUAIAByAGUAZgBlAHIAZQBuAGMAZQBzACAAKABBADEAOgBCADUAKQAgAG8AcgAgAFIAMQBDADEAIABSAGUAZgBlAHIAZQBuAGMAZQBzAC4AIABVAHMAZQBzACAAUgBFAEcARQBYAEUAWABUAFIAQQBDAFQALgBcAG4AKgAvAFwAbgAvACoAXABuACoAIAAgACAAYQBkAGQAcgBlAHMAcwBfAHQAZQB4AHQAOgAgAFQAaABlACAAYwBlAGwAbAAgAGEAZABkAHIAZQBzAHMAIABpAG4AIAB0AGUAeAB0ACAAZgBvAHIAbQBhAHQAIAAoAGUALgBnAC4ALAAgAFwAIgBCADEAMgBcACIAIABvAHIAIABcACIAJABCACQAMQAyAFwAIgApAC4AXABuACoAIAAgACAAIAAgACAAIAAgACAARABvACAAbgBvAHQAIABpAG4AYwBsAHUAZABlACAAdABoAGUAIABzAGgAZQBlAHQAIABuAGEAbQBlAC4AXABuACoAIAAgACAAIAAgACAAIAAgACAAQwBhAG4AIABiAGUAIABhAG4AIABhAHIAcgBhAHkAIABvAGYAIABjAGUAbABsACAAYQBkAGQAcgBlAHMAcwBlAHMALgBcAG4AKgBcAG4AKgAgACAATgBvAHQAZQBzADoAXABuACoAIAAgACAALQAgAEUAeAB0AHIAYQBjAHQAcwAgAHQAaABlACAAZgBpAHIAcwB0ACAAaQBuAHQAZQBnAGUAcgAgAGYAcgBvAG0AIABhAGQAZAByAGUAcwBzAF8AdABlAHgAdABcAG4AKgAvAFwAbgBBAGQAZAByAGUAcwBzAFQAbwBSAG8AdwAgAD0AIABMAEEATQBCAEQAQQAoAGEAZABkAHIAZQBzAHMAXwB0AGUAeAB0ACwAXABuAEwARQBUACgAZABvAGMALABcACIAaAB0AHQAcABzADoALwAvAHcAdwB3AC4AdgBlAHIAdABlAHgANAAyAC4AYwBvAG0ALwBsAGEAbQBiAGQAYQAvAGEAZABkAHIAZQBzAHMALQBmAHUAbgBjAHQAaQBvAG4AcwAuAGgAdABtAGwAXAAiACwAXABuACAAIAAgACAAdgBlAHIAcwBpAG8AbgAsACAAXAAiADEALwAxADAALwAyADAAMgA1ACAALQAgAE8AcgBpAGcAaQBuAGEAbABcACIALABcAG4AIAAgACAAIABWAEEATABVAEUAKABSAEUARwBFAFgARQBYAFQAUgBBAEMAVAAoAGEAZABkAHIAZQBzAHMAXwB0AGUAeAB0ACwAIABcACIAWwAwAC0AOQBdACsAXAAiACkAKQBcAG4AKQApADsAXABuAFwAbgAvACoAKgBcAG4AKgAgAEcAZQB0ACAAdABoAGUAIABDAG8AbAB1AG0AbgAgAG4AdQBtAGIAZQByACAAZgByAG8AbQAgAGEAIAB0AGUAeAB0ACAAYQBkAGQAcgBlAHMAcwAgAGwAaQBrAGUAIABcACIAQgBaADQANQBcACIAIAB3AGkAdABoAG8AdQB0ACAASQBOAEQASQBSAEUAQwBUAFwAbgAqACAATgBvAHQAIABmAG8AcgAgAHIAYQBuAGcAZQAgAHIAZQBmAGUAcgBlAG4AYwBlAHMAIAAoAEEAMQA6AEIANQApACAAbwByACAAUgAxAEMAMQAgAFIAZQBmAGUAcgBlAG4AYwBlAHMALgAgAFUAcwBlAHMAIABSAEUARwBFAFgARQBYAFQAUgBBAEMAVAAuAFwAbgAqAC8AXABuAC8AKgBcAG4AKgAgACAAIABhAGQAZAByAGUAcwBzAF8AdABlAHgAdAA6ACAAVABoAGUAIABjAGUAbABsACAAYQBkAGQAcgBlAHMAcwAgAGkAbgAgAHQAZQB4AHQAIABmAG8AcgBtAGEAdAAgACgAZQAuAGcALgAsACAAXAAiAEIAMQAyAFwAIgAgAG8AcgAgAFwAIgAkAEIAJAAxADIAXAAiACkALgBcAG4AKgAgACAAIAAgACAAIAAgACAAIABEAG8AIABuAG8AdAAgAGkAbgBjAGwAdQBkAGUAIAB0AGgAZQAgAHMAaABlAGUAdAAgAG4AYQBtAGUALgBcAG4AKgAgACAAIAAgACAAIAAgACAAIABDAGEAbgAgAGIAZQAgAGEAbgAgAGEAcgByAGEAeQAgAG8AZgAgAGMAZQBsAGwAIABhAGQAZAByAGUAcwBzAGUAcwAuAFwAbgAqAC8AXABuAEEAZABkAHIAZQBzAHMAVABvAEMAbwBsACAAPQAgAEwAQQBNAEIARABBACgAYQBkAGQAcgBlAHMAcwBfAHQAZQB4AHQALABcAG4ATABFAFQAKABkAG8AYwAsAFwAIgBoAHQAdABwAHMAOgAvAC8AdwB3AHcALgB2AGUAcgB0AGUAeAA0ADIALgBjAG8AbQAvAGwAYQBtAGIAZABhAC8AYQBkAGQAcgBlAHMAcwAtAGYAdQBuAGMAdABpAG8AbgBzAC4AaAB0AG0AbABcACIALABcAG4AIAAgACAAIAB2AGUAcgBzAGkAbwBuACwAIABcACIAMQAvADEANAAvADIAMAAyADUAIAAtACAAVQBwAGQAYQB0AGUAZAAgAGUAcgByAG8AcgAgAGgAYQBuAGQAbABpAG4AZwAgAGEAbgBkACAAcgBlAGcAZQB4AFwAIgAsAFwAbgAgACAAIAAgAGMAbwBsAF8AbABhAGIAZQBsAHMALABVAFAAUABFAFIAKABcAG4AIAAgACAAIAAgACAAIAAgAFIARQBHAEUAWABFAFgAVABSAEEAQwBUACgAYQBkAGQAcgBlAHMAcwBfAHQAZQB4AHQALABcACIAKAA/ADwAIQBbAEEALQBaAGEALQB6AF0AKQBbAEEALQBaAGEALQB6AF0AewAxACwAMwB9ACgAPwAhAFsAQQAtAFoAYQAtAHoAXQApAFwAIgApAFwAbgAgACAAIAAgACkALABcAG4AIAAgACAAIAByAG8AdwBzACwAUgBPAFcAUwAoAGEAZABkAHIAZQBzAHMAXwB0AGUAeAB0ACkALABcAG4AIAAgACAAIABjAG8AbABzACwAQwBPAEwAVQBNAE4AUwAoAGEAZABkAHIAZQBzAHMAXwB0AGUAeAB0ACkALABcAG4AIAAgACAAIABsAGUAbgBnAHQAaABzACwAIABMAEUATgAoAGMAbwBsAF8AbABhAGIAZQBsAHMAKQAsAFwAbgAgACAAIAAgAC8ALwAgAEMAcgBlAGEAdABlACAAYQBuACAAYQByAHIAYQB5ACAAZgBvAHIAIABlAGEAYwBoACAAYwBoAGEAcgBhAGMAdABlAHIAIABwAG8AcwBpAHQAaQBvAG4AIABpAG4AIAB0AGgAZQAgAGwAYQBiAGUAbABzAFwAbgAgACAAIAAgAHAAbwBzAGkAdABpAG8AbgBfAGEAcgByAGEAeQBzACwAIABTAEUAUQBVAEUATgBDAEUAKABNAEEAWAAoAEkARgBFAFIAUgBPAFIAKABsAGUAbgBnAHQAaABzACwAMAApACkALAAsADEAKQAsAFwAbgAgACAAIAAgAG0AYQB4AF8AbABlAG4AZwB0AGgALAAgAE0AQQBYACgASQBGAEUAUgBSAE8AUgAoAGwAZQBuAGcAdABoAHMALAAwACkAKQAsAFwAbgAgACAAIAAgAC8ALwAgAEMAbwBuAHYAZQByAHQAIABjAGgAYQByAGEAYwB0AGUAcgAgAHQAbwAgAHYAYQBsAHUAZQBzACAAdgBpAGEAIABDAE8ARABFACwAIAB0AGgAZQBuACAAYQBkAGQAXABuACAAIAAgACAAcABvAHMAXwAxACwAQwBPAEQARQAoAE0ASQBEACgAYwBvAGwAXwBsAGEAYgBlAGwAcwAsAGwAZQBuAGcAdABoAHMALAAxACkAKQAtADYANAAsAFwAbgAgACAAIAAgAHAAbwBzAF8AMgAsAEkARgAoAG0AYQB4AF8AbABlAG4AZwB0AGgAPgAxACwAXABuACAAIAAgACAAIAAgACAAIABJAEYARQBSAFIATwBSACgAQwBPAEQARQAoAE0ASQBEACgAYwBvAGwAXwBsAGEAYgBlAGwAcwAsAGwAZQBuAGcAdABoAHMALQAxACwAMQApACkALQA2ADQALAAwACkAKgAyADYALABcAG4AIAAgACAAIAAgACAAIAAgADAAXABuACAAIAAgACAAKQAsAFwAbgAgACAAIAAgAHAAbwBzAF8AMwAsAEkARgAoAG0AYQB4AF8AbABlAG4AZwB0AGgAPgAyACwAXABuACAAIAAgACAAIAAgACAAIABJAEYARQBSAFIATwBSACgAQwBPAEQARQAoAE0ASQBEACgAYwBvAGwAXwBsAGEAYgBlAGwAcwAsAGwAZQBuAGcAdABoAHMALQAyACwAMQApACkALQA2ADQALAAwACkAKgA2ADcANgAsAFwAbgAgACAAIAAgACAAIAAgACAAMABcAG4AIAAgACAAIAApACwAXABuACAAIAAgACAAcABvAHMAXwAxACsAcABvAHMAXwAyACsAcABvAHMAXwAzAFwAbgApACkAOwBcAG4AXABuAC8AKgAqAFwAbgAgACoAIABSAGUAdAB1AHIAbgAgAGEAbgAgAGEAcgByAGEAeQAgAG8AZgAgAGEAZABkAHIAZQBzAHMAZQBzACAAcgBlAGwAYQB0AGkAdgBlACAAdABvACAAdABoAGUAIAB1AHAAcABlAHIALQBsAGUAZgB0ACAAYwBvAHIAbgBlAHIAIABvAGYAIAB0AGgAZQAgAGEAcgByAGEAeQAuAFwAbgAgACoAIABPAHUAdABwAHUAdAAgAGkAcwAgAHQAaABlACAAcwBhAG0AZQAgAHMAaQB6AGUAIABhAHMAIAB0AGgAZQAgAG8AcgBpAGcAaQBuAGEAbAAgAGEAcgByAGEAeQAuAFwAbgAgACoALwBcAG4ALwAqAFwAbgAgACoAIABJAG4AcAB1AHQAcwA6AFwAbgAgACoAIAAgACAAYQByAHIAYQB5ADoAIABUAGgAZQAgAHIAYQBuAGcAZQAgAGYAbwByACAAdwBoAGkAYwBoACAAdABvACAAZwBlAG4AZQByAGEAdABlACAAYQBkAGQAcgBlAHMAcwBlAHMALgBcAG4AIAAqACAAIAAgAFsAYQBiAHMAXwBuAHUAbQBdADoAIABPAHAAdABpAG8AbgBhAGwALgAgAEEAZABkAHIAZQBzAHMAIABzAHQAeQBsAGUAIAAoAGUALgBnAC4ALAAgADEAPQBhAGIAcwBvAGwAdQB0AGUALAAgADQAPQByAGUAbABhAHQAaQB2AGUAKQAuACAARABlAGYAYQB1AGwAdABzACAAdABvACAANAAuAFwAbgAgACoALwBcAG4ATABvAGMAYQBsAEEAZABkAHIAZQBzAHMAIAA9ACAATABBAE0AQgBEAEEAKABhAHIAcgBhAHkALAAgAFsAYQBiAHMAXwBuAHUAbQBdACwAXABuAEwARQBUACgAZABvAGMALABcACIAaAB0AHQAcABzADoALwAvAHcAdwB3AC4AdgBlAHIAdABlAHgANAAyAC4AYwBvAG0ALwBsAGEAbQBiAGQAYQAvAGEAZABkAHIAZQBzAHMALQBmAHUAbgBjAHQAaQBvAG4AcwAuAGgAdABtAGwAXAAiACwAXABuACAAIAAgACAAdgBlAHIAcwBpAG8AbgAsACAAXAAiADEALwAxADkALwAyADAAMgA2ACAALQAgAFIAZQBuAGEAbQBlAGQAIABmAHIAbwBtACAAUgBlAGwAYQB0AGkAdgBlAEEAZABkAHIAZQBzAHMAIAB0AG8AIABMAG8AYwBhAGwAQQBkAGQAcgBlAHMAcwBcACIALABcAG4AIAAgACAAIABhAGIAcwBfAG4AdQBtACwAIABJAEYAKABJAFMATwBNAEkAVABUAEUARAAoAGEAYgBzAF8AbgB1AG0AKQAsACAANAAsACAAYQBiAHMAXwBuAHUAbQApACwAXABuACAAIAAgACAAQQBEAEQAUgBFAFMAUwAoACAAUwBFAFEAVQBFAE4AQwBFACgAUgBPAFcAUwAoAGEAcgByAGEAeQApACkALAAgAFMARQBRAFUARQBOAEMARQAoADEALAAgAEMATwBMAFUATQBOAFMAKABhAHIAcgBhAHkAKQApACwAIABhAGIAcwBfAG4AdQBtACAAKQBcAG4AKQApADsAXABuAFwAbgAvACoAKgBcAG4AKgAgAFIAZQB0AHUAcgBuACAAdABoAGUAIAB2AGEAbABpAGQAIABhAGQAagBhAGMAZQBuAHQAIABhAGQAZAByAGUAcwBzAGUAcwAgAGYAcgBvAG0AIABhACAAcwBwAGUAYwBpAGYAaQBjACAAYQBkAGQAcgBlAHMAcwAgAGkAbgAgAGEAbgAgAGEAcgByAGEAeQAuAFwAbgAqACAAWwB2AGEAbABpAGQAXwB2AGEAbAB1AGUAXQAgAGkAcwAgAFwAIgBBAGwAbABcACIAIABiAHkAIABkAGUAZgBhAHUAbAB0AC4AIABbAG0AYQBzAGsAXQA6ACAAXAAiAGEAbABsAFwAIgB8AFwAIgBvAHIAdABoAG8AXAAiAHwAXAAiAGQAaQBhAGcAXAAiAHwAXAAiAEwAUgBcACIAfABcACIAVQBEAFwAIgBcAG4AKgAvAFwAbgAvACoAXABuACoAIABJAG4AcAB1AHQAcwA6AFwAbgAqACAAIAAgAGwAbwBjAGEAdABpAG8AbgAgACAAIAAgACAAOgAgAFQAaABlACAAcwB0AGEAcgB0AGkAbgBnACAAcgBlAGwAYQB0AGkAdgBlACAAYwBlAGwAbAAgAGEAZABkAHIAZQBzAHMAIAAoAGUALgBnAC4ALAAgAFwAIgBCADIAXAAiACkALgBcAG4AKgAgACAAIABbAG0AYQBwAF8AYQByAHIAYQB5AF0AIAAgADoAIAAoAEQAZQBmAGEAdQBsAHQAOgAgAEEAMQA6AEMAVgAxADAAMAApACAAVABoAGUAIAAyAEQAIABhAHIAcgBhAHkAIABvAHIAIAByAGEAbgBnAGUAIAByAGUAcAByAGUAcwBlAG4AdABpAG4AZwAgAHQAaABlACAAbQBhAHAAIABvAHIAIABnAHIAaQBkAC4AXABuACoAIAAgACAAWwB2AGEAbABpAGQAXwB2AGEAbAB1AGUAXQA6ACAAKABEAGUAZgBhAHUAbAB0ADoAIABcACIAYQBsAGwAXAAiACkAIABUAGgAZQAgAHYAYQBsAHUAZQAgAHQAbwAgAGMAbwBuAHMAaQBkAGUAcgAgAGEAcwAgAHYAYQBsAGkAZAAuACAASQBmACAAbwBtAGkAdAB0AGUAZAAgAG8AcgAgAGUAbQBwAHQAeQAsACAAYQBsAGwAIABjAGUAbABsAHMAIABhAHIAZQAgAHYAYQBsAGkAZAAuAFwAbgAqACAAIAAgAFsAbQBhAHMAawBdACAAIAAgACAAIAAgACAAOgAgACgARABlAGYAYQB1AGwAdAA6ACAAXAAiAGEAbABsAFwAIgApACAAXAAiAGEAbABsAFwAIgAsACAAXAAiAG8AcgB0AGgAbwBcACIALAAgAFwAIgBkAGkAYQBnAFwAIgAsACAAXAAiAEwAUgBcACIALAAgAFwAIgBVAEQAXAAiACwAIABvAHIAIAAyAC0AYwBvAGwAdQBtAG4AIABhAHIAcgBhAHkAIABvAGYAIAByAG8AdwB8AGMAbwBsACAAbwBmAGYAcwBlAHQAcwAuAFwAbgAqACAATwB1AHQAcAB1AHQAcwA6AFwAbgAqACAAIAAgAC0AIABSAGUAdAB1AHIAbgBzACAAYQBuACAAYQByAHIAYQB5ACAAbwBmACAAdgBhAGwAaQBkACAAYQBkAGoAYQBjAGUAbgB0ACAAbABvAGMAYQB0AGkAbwBuAHMAIAAoAEEAMQAgAGEAZABkAHIAZQBzAHMAZQBzACkAIABiAGEAcwBlAGQAIABvAG4AIAB0AGgAZQAgAGcAaQB2AGUAbgAgAGMAcgBpAHQAZQByAGkAYQAuAFwAbgAqACAAIAAgAC0AIABSAGUAdAB1AHIAbgBzACAATgBBACgAKQAgAGkAZgAgAG4AbwAgAHYAYQBsAGkAZAAgAGwAbwBjAGEAdABpAG8AbgBzACAAYQByAGUAIABmAG8AdQBuAGQAXABuACoAIABOAG8AdABlAHMAOgBcAG4AKgAgACAAIAAtACAAPQBHAGUAdABBAGQAagBBAGQAZAByAGUAcwBzAGUAcwAoACkAIABmAG8AcgAgAHMAeQBuAHQAYQB4ACAAYQBuAGQAIABsAGkAcwB0ACAAbwBmACAAbQBhAHMAawAgAG8AcAB0AGkAbwBuAHMAXABuACoAIAAgACAALQAgAEEAZABqAGEAYwBlAG4AdAAgAGMAZQBsAGwAcwAgAG0AdQBzAHQAIABhAGwAcwBvACAAYgBlACAAdwBpAHQAaABpAG4AIAB0AGgAZQAgAGEAcgByAGEAeQAgAGIAbwB1AG4AZABzAFwAbgAqACAAUgBlAHEAdQBpAHIAZQBzADoAIABBAGQAZAByAGUAcwBzAFQAbwBSAG8AdwAsACAAQQBkAGQAcgBlAHMAcwBUAG8AQwBvAGwALAAgAFMAQQBGAEUAXwBJAE4ARABJAFIARQBDAFQAXABuACoALwBcAG4ARwBlAHQAQQBkAGoAQQBkAGQAcgBlAHMAcwBlAHMAIAA9ACAATABBAE0AQgBEAEEAKABbAGwAbwBjAGEAdABpAG8AbgBdACwAIABbAG0AYQBwAF8AYQByAHIAYQB5AF0ALAAgAFsAdgBhAGwAaQBkAF8AdgBhAGwAdQBlAF0ALAAgAFsAbQBhAHMAawBdACwAXABuAEkARgAoAEkAUwBPAE0ASQBUAFQARQBEACgAbABvAGMAYQB0AGkAbwBuACkALABcACIALgAuAC4AKAAnAEEAMQAnACwAbQBhAHAAXwBhAHIAcgBhAHkALAB2AGEAbABpAGQAXwB2AGEAbAB1AGUALAAnAGEAbABsACAAfAAgAG8AcgB0AGgAbwAgAHwAIABkAGkAYQBnACAAfAAgAEwAUgAgAHwAIABVAEQAJwApAFwAIgAsAFwAbgBMAEUAVAAoAGQAbwBjACwAXAAiAGgAdAB0AHAAcwA6AC8ALwB3AHcAdwAuAHYAZQByAHQAZQB4ADQAMgAuAGMAbwBtAC8AbABhAG0AYgBkAGEALwBhAGQAZAByAGUAcwBzAC0AZgB1AG4AYwB0AGkAbwBuAHMALgBoAHQAbQBsAFwAIgAsAFwAbgAgACAAIAAgAHYAZQByAHMAaQBvAG4ALABcACIAMQAvADkALwAyADAAMgA1ACAALQAgAEEAZABkAGUAZAAgAG0AYQBzAGsAIABvAHAAdABpAG8AbgBcACIALABcAG4AIAAgACAAIABtAGEAcABfAGEAcgByAGEAeQAsAEkARgAoAEkAUwBPAE0ASQBUAFQARQBEACgAbQBhAHAAXwBhAHIAcgBhAHkAKQAsAFMAQQBGAEUAXwBJAE4ARABJAFIARQBDAFQAKABcACIAQQAxADoAQwBWADEAMAAwAFwAIgApACwAbQBhAHAAXwBhAHIAcgBhAHkAKQAsAFwAbgAgACAAIAAgAC8ALwAgAE0AYQBwACAAZABpAG0AZQBuAHMAaQBvAG4AcwBcAG4AIAAgACAAIABtAGEAcABfAHIAbwB3AHMALAAgAFIATwBXAFMAKABtAGEAcABfAGEAcgByAGEAeQApACwAXABuACAAIAAgACAAbQBhAHAAXwBjAG8AbABzACwAIABDAE8ATABVAE0ATgBTACgAbQBhAHAAXwBhAHIAcgBhAHkAKQAsAFwAbgAgACAAIAAgAC8ALwAgAEQAZQBmAGEAdQBsAHQAIABwAGEAcgBhAG0AZQB0AGUAcgBzAFwAbgAgACAAIAAgAHYAYQBsAGkAZABfAHYAYQBsAHUAZQAsACAASQBGACgATwBSACgASQBTAE8ATQBJAFQAVABFAEQAKAB2AGEAbABpAGQAXwB2AGEAbAB1AGUAKQAsAEkAUwBCAEwAQQBOAEsAKAB2AGEAbABpAGQAXwB2AGEAbAB1AGUAKQApACwAXAAiAGEAbABsAFwAIgAsAHYAYQBsAGkAZABfAHYAYQBsAHUAZQApACwAXABuACAAIAAgACAAbQBhAHMAawAsACAASQBGACgATwBSACgASQBTAE8ATQBJAFQAVABFAEQAKABtAGEAcwBrACkALABJAFMAQgBMAEEATgBLACgAbQBhAHMAawApACkALABcACIAYQBsAGwAXAAiACwAbQBhAHMAawApACwAXABuACAAIAAgACAALwAvACAAQwBvAG4AdgBlAHIAdAAgAHQAaABlACAAYwB1AHIAcgBlAG4AdAAgAGwAbwBjAGEAdABpAG8AbgAgAHQAbwAgAHIAbwB3AC8AYwBvAGwAdQBtAG4AIABpAG4AZABpAGMAZQBzAFwAbgAgACAAIAAgAGMAdQByAHIAZQBuAHQAXwByAG8AdwAsACAAQQBkAGQAcgBlAHMAcwBUAG8AUgBvAHcAKABsAG8AYwBhAHQAaQBvAG4AKQAsAFwAbgAgACAAIAAgAGMAdQByAHIAZQBuAHQAXwBjAG8AbAAsACAAQQBkAGQAcgBlAHMAcwBUAG8AQwBvAGwAKABsAG8AYwBhAHQAaQBvAG4AKQAsAFwAbgAgACAAIAAgAC8ALwAgAEQAZQBmAGkAbgBlACAAcABvAHMAcwBpAGIAbABlACAAZABpAHIAZQBjAHQAaQBvAG4AcwBcAG4AIAAgACAAIAByAG8AdwBfAG8AZgBmAHMAZQB0AHMALAAgAEkARgAoAFQAWQBQAEUAKABtAGEAcwBrACkAPQA2ADQALABUAEEASwBFACgAbQBhAHMAawAsACwAMQApACwAXABuACAAIAAgACAAIAAgACAAIABTAFcASQBUAEMASAAoAG0AYQBzAGsALABcAG4AIAAgACAAIAAgACAAIAAgAFwAIgBhAGwAbABcACIALAB7AC0AMQA7ACAAMQA7ACAAMAA7ACAAMAA7ACAALQAxADsAIAAtADEAOwAgADEAOwAgADEAfQAsAFwAbgAgACAAIAAgACAAIAAgACAAXAAiAG8AcgB0AGgAbwBcACIALAB7AC0AMQA7ACAAMQA7ACAAMAA7ACAAMAB9ACwAXAAiAGQAaQBhAGcAXAAiACwAewAtADEAOwAgAC0AMQA7ACAAMQA7ACAAMQB9ACwAXABuACAAIAAgACAAIAAgACAAIABcACIAbAByAFwAIgAsAHsAMAA7ADAAfQAsAFwAIgB1AGQAXAAiACwAewAtADEAOwAxAH0ALABcAG4AIAAgACAAIAAgACAAIAAgAFwAIgB1AG4AaABhAG4AZABsAGUAZABcACIAXABuACAAIAAgACAAKQApACwAXABuACAAIAAgACAAYwBvAGwAXwBvAGYAZgBzAGUAdABzACwAIABJAEYAKABUAFkAUABFACgAbQBhAHMAawApAD0ANgA0ACwAVABBAEsARQAoAG0AYQBzAGsALAAsAC0AMQApACwAXABuACAAIAAgACAAIAAgACAAIABTAFcASQBUAEMASAAoAG0AYQBzAGsALABcAG4AIAAgACAAIAAgACAAIAAgAFwAIgBhAGwAbABcACIALAB7ADAAOwAgADAAOwAgADEAOwAgAC0AMQA7ACAALQAxADsAIAAxADsAIAAtADEAOwAgADEAfQAsAFwAbgAgACAAIAAgACAAIAAgACAAXAAiAG8AcgB0AGgAbwBcACIALAB7ADAAOwAgADAAOwAgADEAOwAgAC0AMQB9ACwAXAAiAGQAaQBhAGcAXAAiACwAewAtADEAOwAgADEAOwAgAC0AMQA7ACAAMQB9ACwAXABuACAAIAAgACAAIAAgACAAIABcACIAbAByAFwAIgAsAHsALQAxADsAMQB9ACwAXAAiAHUAZABcACIALAB7ADAAOwAwAH0ALABcAG4AIAAgACAAIAAgACAAIAAgAFwAIgB1AG4AaABhAG4AZABsAGUAZABcACIAXABuACAAIAAgACAAKQApACwAXABuACAAIAAgACAALwAvACAAQwBoAGUAYwBrACAAdgBhAGwAaQBkACAAbABvAGMAYQB0AGkAbwBuAHMAXABuACAAIAAgACAAdgBhAGwAaQBkAF8AbABvAGMAYQB0AGkAbwBuAHMALAAgAE0AQQBQACgAXABuACAAIAAgACAAIAAgACAAIAByAG8AdwBfAG8AZgBmAHMAZQB0AHMALAAgAGMAbwBsAF8AbwBmAGYAcwBlAHQAcwAsAFwAbgAgACAAIAAgACAAIAAgACAATABBAE0AQgBEAEEAKAByAG8AdwBfAG8AZgBmAHMAZQB0ACwAIABjAG8AbABfAG8AZgBmAHMAZQB0ACwAXABuACAAIAAgACAAIAAgACAAIAAgACAAIAAgAEwARQBUACgAXABuACAAIAAgACAAIAAgACAAIAAgACAAIAAgACAAIAAgACAAbgBlAHcAXwByAG8AdwAsACAAYwB1AHIAcgBlAG4AdABfAHIAbwB3ACAAKwAgAHIAbwB3AF8AbwBmAGYAcwBlAHQALABcAG4AIAAgACAAIAAgACAAIAAgACAAIAAgACAAIAAgACAAIABuAGUAdwBfAGMAbwBsACwAIABjAHUAcgByAGUAbgB0AF8AYwBvAGwAIAArACAAYwBvAGwAXwBvAGYAZgBzAGUAdAAsAFwAbgAgACAAIAAgACAAIAAgACAAIAAgACAAIAAgACAAIAAgAC8ALwAgAEMAaABlAGMAawAgAGkAZgAgAHcAaQB0AGgAaQBuACAAZwByAGkAZAAgAGIAbwB1AG4AZABzACAAYQBuAGQAIABtAGEAdABjAGgAZQBzACAAdgBhAGwAaQBkAF8AdgBhAGwAdQBlACAAKABpAGYAIABzAHAAZQBjAGkAZgBpAGUAZAApAFwAbgAgACAAIAAgACAAIAAgACAAIAAgACAAIAAgACAAIAAgAHYAYQBsAGkAZAAsACAAQQBOAEQAKABcAG4AIAAgACAAIAAgACAAIAAgACAAIAAgACAAIAAgACAAIAAgACAAIAAgAC8ALwAgAEEAcgBlACAAdABoAGUAIABuAGUAdwAgAGwAbwBjAGEAdABpAG8AbgBzACAAdwBpAHQAaABpAG4AIABnAHIAaQBkACAAYgBvAHUAbgBkAHMAPwBcAG4AIAAgACAAIAAgACAAIAAgACAAIAAgACAAIAAgACAAIAAgACAAIAAgAG4AZQB3AF8AcgBvAHcAIAA+AD0AIAAxACwAIABuAGUAdwBfAHIAbwB3ACAAPAA9ACAAbQBhAHAAXwByAG8AdwBzACwAXABuACAAIAAgACAAIAAgACAAIAAgACAAIAAgACAAIAAgACAAIAAgACAAIABuAGUAdwBfAGMAbwBsACAAPgA9ACAAMQAsACAAbgBlAHcAXwBjAG8AbAAgADwAPQAgAG0AYQBwAF8AYwBvAGwAcwAsAFwAbgAgACAAIAAgACAAIAAgACAAIAAgACAAIAAgACAAIAAgACAAIAAgACAALwAvACAAVABoAGkAcwAgAGkAcwAgAHQAaABlACAAcABhAHIAdAAgAHcAaABlAHIAZQAgAGcAcgBpAGQAIAB2AGEAbAB1AGUAcwAgAGEAcgBlACAAYwBoAGUAYwBrAGUAZABcAG4AIAAgACAAIAAgACAAIAAgACAAIAAgACAAIAAgACAAIAAgACAAIAAgAE8AUgAoAHYAYQBsAGkAZABfAHYAYQBsAHUAZQAgAD0AIABcACIAQQBsAGwAXAAiACwAXABuACAAIAAgACAAIAAgACAAIAAgACAAIAAgACAAIAAgACAAIAAgACAAIAAgACAAIAAgAEkARgBFAFIAUgBPAFIAKABJAE4ARABFAFgAKABtAGEAcABfAGEAcgByAGEAeQAsACAAbgBlAHcAXwByAG8AdwAsACAAbgBlAHcAXwBjAG8AbAApACAAPQAgAHYAYQBsAGkAZABfAHYAYQBsAHUAZQAsAEYAQQBMAFMARQApAFwAbgAgACAAIAAgACAAIAAgACAAIAAgACAAIAAgACAAIAAgACAAIAAgACAAKQBcAG4AIAAgACAAIAAgACAAIAAgACAAIAAgACAAIAAgACAAIAApACwAXABuACAAIAAgACAAIAAgACAAIAAgACAAIAAgACAAIAAgACAALwAvACAAUgBlAHQAdQByAG4AIAB0AGgAZQAgAG0AYQBwACAAbABvAGMAYQB0AGkAbwBuACAAaQBmACAAdgBhAGwAaQBkACwAIABlAG0AcAB0AHkAIABvAHQAaABlAHIAdwBpAHMAZQBcAG4AIAAgACAAIAAgACAAIAAgACAAIAAgACAAIAAgACAAIABJAEYAKAB2AGEAbABpAGQALAAgAEEARABEAFIARQBTAFMAKABuAGUAdwBfAHIAbwB3ACwAIABuAGUAdwBfAGMAbwBsACwAIAA0ACkALAAgAFwAIgBcACIAKQBcAG4AIAAgACAAIAAgACAAIAAgACAAIAAgACAAKQBcAG4AIAAgACAAIAAgACAAIAAgACkAXABuACAAIAAgACAAKQAsAFwAbgAgACAAIAAgAC8ALwAgAFIAZQB0AHUAcgBuACAAbwBuAGwAeQAgAHQAaABlACAAdgBhAGwAaQBkACAAbABvAGMAYQB0AGkAbwBuAHMAXABuACAAIAAgACAAcgBlAHMALABJAEYARQBSAFIATwBSACgARgBJAEwAVABFAFIAKABUAE8AQwBPAEwAKAB2AGEAbABpAGQAXwBsAG8AYwBhAHQAaQBvAG4AcwApACwAIABUAE8AQwBPAEwAKAB2AGEAbABpAGQAXwBsAG8AYwBhAHQAaQBvAG4AcwApACAAPAA+ACAAXAAiAFwAIgApACwAIABOAEEAKAApACkALABcAG4AIAAgACAAIAByAGUAcwBcAG4AKQApACkAOwAiAH0AXQAsACIAcAByAG8AagBlAGMAdABOAGEAbQBlAHMAIgA6AFsAIgBNAEEAUwBLACIALAAiAE0AYQBzAGsAWAAiACwAIgBPAGYAZgBzAGUAdABCAHkATQBhAHMAawAiACwAIgBNAGEAcwBrAEYAcgBvAG0AUwBlAGwAZQBjAHQAaQBvAG4AIgAsACIAQQBkAGQAcgBlAHMAcwBUAG8ATQBhAHMAawAiACwAIgBTAEEARgBFAF8ASQBOAEQASQBSAEUAQwBUACIALAAiAFMAQQBGAEUAXwBPAEYARgBTAEUAVAAiACwAIgBNAGEAcwBrAFQAbwBSAEMAIgAsACIATwBmAGYAcwBlAHQAQgB5AEEAZABkAHIAZQBzAHMAIgAsACIAQQBkAGQAcgBlAHMAcwBUAG8AUgBvAHcAIgAsACIAQQBkAGQAcgBlAHMAcwBUAG8AQwBvAGwAIgAsACIATABvAGMAYQBsAEEAZABkAHIAZQBzAHMAIgAsACIARwBlAHQAQQBkAGoAQQBkAGQAcgBlAHMAcwBlAHMA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NAEQAWQAiACwAIgBjAHUAcgByAGUAbgBjAHkAUwB5AG0AYgBvAGwAIgA6ACIAJA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1AHMAIgB9AH0A</AFEJSONBlob>
</file>

<file path=customXml/itemProps1.xml><?xml version="1.0" encoding="utf-8"?>
<ds:datastoreItem xmlns:ds="http://schemas.openxmlformats.org/officeDocument/2006/customXml" ds:itemID="{2626FB93-54F7-4DAE-9B52-62AE5F0E71AD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Mask</vt:lpstr>
      <vt:lpstr>MaskX</vt:lpstr>
      <vt:lpstr>MaskFromSelection</vt:lpstr>
      <vt:lpstr>AddressToMask</vt:lpstr>
      <vt:lpstr>OFFSET</vt:lpstr>
      <vt:lpstr>Shapes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MASK Lambda Example</dc:title>
  <dc:creator>Vertex42.com</dc:creator>
  <dc:description>(c) 2026 Vertex42 LLC. All Rights Reserved.</dc:description>
  <cp:lastModifiedBy>Vertex42.com</cp:lastModifiedBy>
  <dcterms:created xsi:type="dcterms:W3CDTF">2026-01-10T17:46:33Z</dcterms:created>
  <dcterms:modified xsi:type="dcterms:W3CDTF">2026-02-08T02:55:28Z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2026 Vertex42 LLC</vt:lpwstr>
  </property>
  <property fmtid="{D5CDD505-2E9C-101B-9397-08002B2CF9AE}" pid="3" name="Source">
    <vt:lpwstr>https://www.vertex42.com/lambda/mask.html</vt:lpwstr>
  </property>
  <property fmtid="{D5CDD505-2E9C-101B-9397-08002B2CF9AE}" pid="4" name="Version">
    <vt:lpwstr>Beta</vt:lpwstr>
  </property>
</Properties>
</file>