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mc:AlternateContent xmlns:mc="http://schemas.openxmlformats.org/markup-compatibility/2006">
    <mc:Choice Requires="x15">
      <x15ac:absPath xmlns:x15ac="http://schemas.microsoft.com/office/spreadsheetml/2010/11/ac" url="C:\Users\Vertex42.com\Documents\VERTEX42\TEMPLATES\TEMPLATE - Budget\"/>
    </mc:Choice>
  </mc:AlternateContent>
  <bookViews>
    <workbookView xWindow="240" yWindow="105" windowWidth="11235" windowHeight="10485"/>
  </bookViews>
  <sheets>
    <sheet name="Budget" sheetId="1" r:id="rId1"/>
    <sheet name="Help" sheetId="5" r:id="rId2"/>
    <sheet name="Simple" sheetId="6" state="hidden" r:id="rId3"/>
    <sheet name="©" sheetId="7" r:id="rId4"/>
  </sheets>
  <definedNames>
    <definedName name="_xlnm.Print_Area" localSheetId="0">Budget!$A$1:$AD$210</definedName>
    <definedName name="_xlnm.Print_Area" localSheetId="2">Simple!$A$1:$AD$71</definedName>
    <definedName name="valuevx">42.314159</definedName>
    <definedName name="vertex42_copyright" hidden="1">"© 2012-2014 Vertex42 LLC"</definedName>
    <definedName name="vertex42_id" hidden="1">"weekly-budget-planner.xlsx"</definedName>
    <definedName name="vertex42_title" hidden="1">"Weekly Budget Planner"</definedName>
  </definedNames>
  <calcPr calcId="162913"/>
</workbook>
</file>

<file path=xl/calcChain.xml><?xml version="1.0" encoding="utf-8"?>
<calcChain xmlns="http://schemas.openxmlformats.org/spreadsheetml/2006/main">
  <c r="B6" i="6" l="1"/>
  <c r="C6" i="6"/>
  <c r="D6" i="6" s="1"/>
  <c r="B7" i="1"/>
  <c r="C7" i="1" s="1"/>
  <c r="D7" i="1" s="1"/>
  <c r="E7" i="1" s="1"/>
  <c r="F7" i="1" s="1"/>
  <c r="G7" i="1" s="1"/>
  <c r="H7" i="1" s="1"/>
  <c r="I7" i="1" s="1"/>
  <c r="J7" i="1" s="1"/>
  <c r="K7" i="1" s="1"/>
  <c r="L7" i="1" s="1"/>
  <c r="M7" i="1" s="1"/>
  <c r="N7" i="1" s="1"/>
  <c r="O7" i="1" s="1"/>
  <c r="P7" i="1" s="1"/>
  <c r="Q7" i="1" s="1"/>
  <c r="R7" i="1" s="1"/>
  <c r="S7" i="1" s="1"/>
  <c r="T7" i="1" s="1"/>
  <c r="U7" i="1" s="1"/>
  <c r="V7" i="1" s="1"/>
  <c r="W7" i="1" s="1"/>
  <c r="X7" i="1" s="1"/>
  <c r="Y7" i="1" s="1"/>
  <c r="Z7" i="1" s="1"/>
  <c r="AA7" i="1" s="1"/>
  <c r="AB7" i="1" s="1"/>
  <c r="AB8" i="1" s="1"/>
  <c r="B21" i="6"/>
  <c r="C71" i="6"/>
  <c r="D71" i="6"/>
  <c r="E71" i="6"/>
  <c r="F71" i="6"/>
  <c r="AC71" i="6" s="1"/>
  <c r="AD71" i="6" s="1"/>
  <c r="G71" i="6"/>
  <c r="H71" i="6"/>
  <c r="H9" i="6" s="1"/>
  <c r="H10" i="6" s="1"/>
  <c r="I71" i="6"/>
  <c r="I9" i="6" s="1"/>
  <c r="J71" i="6"/>
  <c r="K71" i="6"/>
  <c r="L71" i="6"/>
  <c r="M71" i="6"/>
  <c r="N71" i="6"/>
  <c r="N9" i="6" s="1"/>
  <c r="O71" i="6"/>
  <c r="P71" i="6"/>
  <c r="P9" i="6" s="1"/>
  <c r="Q71" i="6"/>
  <c r="Q9" i="6" s="1"/>
  <c r="R71" i="6"/>
  <c r="S71" i="6"/>
  <c r="T71" i="6"/>
  <c r="U71" i="6"/>
  <c r="V71" i="6"/>
  <c r="V9" i="6" s="1"/>
  <c r="W71" i="6"/>
  <c r="X71" i="6"/>
  <c r="X9" i="6" s="1"/>
  <c r="X10" i="6" s="1"/>
  <c r="Y71" i="6"/>
  <c r="Y9" i="6" s="1"/>
  <c r="Z71" i="6"/>
  <c r="AA71" i="6"/>
  <c r="AB71" i="6"/>
  <c r="B71" i="6"/>
  <c r="AC59" i="6"/>
  <c r="AD59" i="6" s="1"/>
  <c r="AC52" i="6"/>
  <c r="AD52" i="6" s="1"/>
  <c r="AC47" i="6"/>
  <c r="AD47" i="6" s="1"/>
  <c r="AC41" i="6"/>
  <c r="AD41" i="6" s="1"/>
  <c r="AC31" i="6"/>
  <c r="AD31" i="6" s="1"/>
  <c r="AC28" i="6"/>
  <c r="AD28" i="6" s="1"/>
  <c r="AC24" i="6"/>
  <c r="AD24" i="6"/>
  <c r="AC19" i="6"/>
  <c r="AD19" i="6" s="1"/>
  <c r="C9" i="6"/>
  <c r="D9" i="6"/>
  <c r="E9" i="6"/>
  <c r="G9" i="6"/>
  <c r="J9" i="6"/>
  <c r="K9" i="6"/>
  <c r="L9" i="6"/>
  <c r="M9" i="6"/>
  <c r="O9" i="6"/>
  <c r="R9" i="6"/>
  <c r="S9" i="6"/>
  <c r="T9" i="6"/>
  <c r="U9" i="6"/>
  <c r="W9" i="6"/>
  <c r="Z9" i="6"/>
  <c r="AA9" i="6"/>
  <c r="AB9" i="6"/>
  <c r="B9" i="6"/>
  <c r="AC48" i="6"/>
  <c r="AD48" i="6"/>
  <c r="AC49" i="6"/>
  <c r="AD49" i="6" s="1"/>
  <c r="AC50" i="6"/>
  <c r="AD50" i="6"/>
  <c r="AC51" i="6"/>
  <c r="AD51" i="6" s="1"/>
  <c r="AC53" i="6"/>
  <c r="AD53" i="6" s="1"/>
  <c r="AC54" i="6"/>
  <c r="AD54" i="6" s="1"/>
  <c r="AC55" i="6"/>
  <c r="AD55" i="6" s="1"/>
  <c r="AC60" i="6"/>
  <c r="AD60" i="6" s="1"/>
  <c r="AC40" i="6"/>
  <c r="AD40" i="6" s="1"/>
  <c r="AC63" i="6"/>
  <c r="AD63" i="6" s="1"/>
  <c r="AC64" i="6"/>
  <c r="AD64" i="6"/>
  <c r="AC34" i="6"/>
  <c r="AD34" i="6" s="1"/>
  <c r="AC35" i="6"/>
  <c r="AD35" i="6"/>
  <c r="AC36" i="6"/>
  <c r="AD36" i="6" s="1"/>
  <c r="AC37" i="6"/>
  <c r="AD37" i="6" s="1"/>
  <c r="AC38" i="6"/>
  <c r="AD38" i="6" s="1"/>
  <c r="AC39" i="6"/>
  <c r="AD39" i="6"/>
  <c r="AC29" i="6"/>
  <c r="AD29" i="6" s="1"/>
  <c r="AC30" i="6"/>
  <c r="AD30" i="6"/>
  <c r="AC42" i="6"/>
  <c r="AD42" i="6" s="1"/>
  <c r="AC43" i="6"/>
  <c r="AD43" i="6" s="1"/>
  <c r="AC44" i="6"/>
  <c r="AD44" i="6" s="1"/>
  <c r="AC45" i="6"/>
  <c r="AD45" i="6" s="1"/>
  <c r="AC46" i="6"/>
  <c r="AD46" i="6" s="1"/>
  <c r="AC56" i="6"/>
  <c r="AD56" i="6" s="1"/>
  <c r="AC57" i="6"/>
  <c r="AD57" i="6" s="1"/>
  <c r="AC26" i="6"/>
  <c r="AD26" i="6" s="1"/>
  <c r="AC27" i="6"/>
  <c r="AD27" i="6" s="1"/>
  <c r="AC32" i="6"/>
  <c r="AD32" i="6"/>
  <c r="AC61" i="6"/>
  <c r="AD61" i="6" s="1"/>
  <c r="AC33" i="6"/>
  <c r="AD33" i="6"/>
  <c r="AC65" i="6"/>
  <c r="AD65" i="6" s="1"/>
  <c r="AC58" i="6"/>
  <c r="AD58" i="6"/>
  <c r="AC66" i="6"/>
  <c r="AD66" i="6" s="1"/>
  <c r="AC67" i="6"/>
  <c r="AD67" i="6"/>
  <c r="AC68" i="6"/>
  <c r="AD68" i="6" s="1"/>
  <c r="AC69" i="6"/>
  <c r="AD69" i="6" s="1"/>
  <c r="AC70" i="6"/>
  <c r="AD70" i="6" s="1"/>
  <c r="B8" i="6"/>
  <c r="B11" i="6" s="1"/>
  <c r="B7" i="6"/>
  <c r="B13" i="6" s="1"/>
  <c r="C21" i="6"/>
  <c r="C8" i="6" s="1"/>
  <c r="D21" i="6"/>
  <c r="E21" i="6"/>
  <c r="E8" i="6"/>
  <c r="F21" i="6"/>
  <c r="F8" i="6" s="1"/>
  <c r="G21" i="6"/>
  <c r="G8" i="6"/>
  <c r="H21" i="6"/>
  <c r="H8" i="6" s="1"/>
  <c r="I21" i="6"/>
  <c r="I8" i="6" s="1"/>
  <c r="J21" i="6"/>
  <c r="J8" i="6" s="1"/>
  <c r="K21" i="6"/>
  <c r="K8" i="6" s="1"/>
  <c r="K10" i="6" s="1"/>
  <c r="L21" i="6"/>
  <c r="L8" i="6" s="1"/>
  <c r="M21" i="6"/>
  <c r="M8" i="6" s="1"/>
  <c r="N21" i="6"/>
  <c r="N8" i="6" s="1"/>
  <c r="O21" i="6"/>
  <c r="O8" i="6"/>
  <c r="P21" i="6"/>
  <c r="P8" i="6" s="1"/>
  <c r="P10" i="6" s="1"/>
  <c r="Q21" i="6"/>
  <c r="Q8" i="6"/>
  <c r="R21" i="6"/>
  <c r="R8" i="6" s="1"/>
  <c r="S21" i="6"/>
  <c r="S8" i="6" s="1"/>
  <c r="S10" i="6" s="1"/>
  <c r="T21" i="6"/>
  <c r="T8" i="6" s="1"/>
  <c r="U21" i="6"/>
  <c r="U8" i="6"/>
  <c r="V21" i="6"/>
  <c r="V8" i="6" s="1"/>
  <c r="W21" i="6"/>
  <c r="W8" i="6"/>
  <c r="X21" i="6"/>
  <c r="X8" i="6" s="1"/>
  <c r="Y21" i="6"/>
  <c r="Y8" i="6" s="1"/>
  <c r="Z21" i="6"/>
  <c r="Z8" i="6" s="1"/>
  <c r="AA21" i="6"/>
  <c r="AA8" i="6" s="1"/>
  <c r="AA10" i="6" s="1"/>
  <c r="AB21" i="6"/>
  <c r="AB8" i="6" s="1"/>
  <c r="AB10" i="6" s="1"/>
  <c r="L10" i="6"/>
  <c r="T10" i="6"/>
  <c r="AC13" i="6"/>
  <c r="AD13" i="6"/>
  <c r="AC14" i="6"/>
  <c r="AD14" i="6"/>
  <c r="AC15" i="6"/>
  <c r="AD15" i="6" s="1"/>
  <c r="AC16" i="6"/>
  <c r="AD16" i="6" s="1"/>
  <c r="AC17" i="6"/>
  <c r="AD17" i="6" s="1"/>
  <c r="AC18" i="6"/>
  <c r="AD18" i="6" s="1"/>
  <c r="AC20" i="6"/>
  <c r="AD20" i="6" s="1"/>
  <c r="B23" i="6"/>
  <c r="AC23" i="6"/>
  <c r="AD23" i="6"/>
  <c r="AC62" i="6"/>
  <c r="AD62" i="6"/>
  <c r="AC25" i="6"/>
  <c r="AD25" i="6" s="1"/>
  <c r="B64" i="1"/>
  <c r="C64" i="1"/>
  <c r="D64" i="1"/>
  <c r="E64" i="1"/>
  <c r="F64" i="1"/>
  <c r="G64" i="1"/>
  <c r="H64" i="1"/>
  <c r="B8" i="1"/>
  <c r="B38" i="1"/>
  <c r="B9" i="1" s="1"/>
  <c r="B78" i="1"/>
  <c r="B90" i="1"/>
  <c r="B100" i="1"/>
  <c r="B109" i="1"/>
  <c r="B118" i="1"/>
  <c r="B126" i="1"/>
  <c r="B134" i="1"/>
  <c r="B47" i="1"/>
  <c r="B16" i="1" s="1"/>
  <c r="C16" i="1" s="1"/>
  <c r="D16" i="1" s="1"/>
  <c r="E16" i="1" s="1"/>
  <c r="F16" i="1" s="1"/>
  <c r="G16" i="1" s="1"/>
  <c r="H16" i="1" s="1"/>
  <c r="I16" i="1" s="1"/>
  <c r="J16" i="1" s="1"/>
  <c r="K16" i="1" s="1"/>
  <c r="L16" i="1" s="1"/>
  <c r="M16" i="1" s="1"/>
  <c r="N16" i="1" s="1"/>
  <c r="O16" i="1" s="1"/>
  <c r="P16" i="1" s="1"/>
  <c r="Q16" i="1" s="1"/>
  <c r="R16" i="1" s="1"/>
  <c r="S16" i="1" s="1"/>
  <c r="T16" i="1" s="1"/>
  <c r="U16" i="1" s="1"/>
  <c r="V16" i="1" s="1"/>
  <c r="W16" i="1" s="1"/>
  <c r="X16" i="1" s="1"/>
  <c r="Y16" i="1" s="1"/>
  <c r="Z16" i="1" s="1"/>
  <c r="AA16" i="1" s="1"/>
  <c r="AB16" i="1" s="1"/>
  <c r="B148" i="1"/>
  <c r="B156" i="1"/>
  <c r="B173" i="1"/>
  <c r="B181" i="1"/>
  <c r="B190" i="1"/>
  <c r="AC190" i="1" s="1"/>
  <c r="AD190" i="1" s="1"/>
  <c r="B200" i="1"/>
  <c r="B209" i="1"/>
  <c r="C38" i="1"/>
  <c r="C9" i="1" s="1"/>
  <c r="C78" i="1"/>
  <c r="C90" i="1"/>
  <c r="C100" i="1"/>
  <c r="C109" i="1"/>
  <c r="C118" i="1"/>
  <c r="C126" i="1"/>
  <c r="C134" i="1"/>
  <c r="C47" i="1"/>
  <c r="C148" i="1"/>
  <c r="C156" i="1"/>
  <c r="C173" i="1"/>
  <c r="C181" i="1"/>
  <c r="C190" i="1"/>
  <c r="C200" i="1"/>
  <c r="C209" i="1"/>
  <c r="D38" i="1"/>
  <c r="D9" i="1" s="1"/>
  <c r="D78" i="1"/>
  <c r="D90" i="1"/>
  <c r="D100" i="1"/>
  <c r="D109" i="1"/>
  <c r="AC109" i="1" s="1"/>
  <c r="AD109" i="1" s="1"/>
  <c r="D118" i="1"/>
  <c r="D126" i="1"/>
  <c r="D134" i="1"/>
  <c r="AC134" i="1" s="1"/>
  <c r="AD134" i="1" s="1"/>
  <c r="D47" i="1"/>
  <c r="D148" i="1"/>
  <c r="D156" i="1"/>
  <c r="D173" i="1"/>
  <c r="D181" i="1"/>
  <c r="AC181" i="1" s="1"/>
  <c r="AD181" i="1" s="1"/>
  <c r="D190" i="1"/>
  <c r="D200" i="1"/>
  <c r="D209" i="1"/>
  <c r="E38" i="1"/>
  <c r="E9" i="1" s="1"/>
  <c r="E78" i="1"/>
  <c r="E90" i="1"/>
  <c r="E100" i="1"/>
  <c r="AC100" i="1" s="1"/>
  <c r="AD100" i="1" s="1"/>
  <c r="E109" i="1"/>
  <c r="E118" i="1"/>
  <c r="E126" i="1"/>
  <c r="AC126" i="1" s="1"/>
  <c r="AD126" i="1" s="1"/>
  <c r="E134" i="1"/>
  <c r="E47" i="1"/>
  <c r="E148" i="1"/>
  <c r="E156" i="1"/>
  <c r="E173" i="1"/>
  <c r="E181" i="1"/>
  <c r="E190" i="1"/>
  <c r="E200" i="1"/>
  <c r="AC200" i="1" s="1"/>
  <c r="AD200" i="1" s="1"/>
  <c r="E209" i="1"/>
  <c r="F38" i="1"/>
  <c r="F9" i="1" s="1"/>
  <c r="F78" i="1"/>
  <c r="F90" i="1"/>
  <c r="F100" i="1"/>
  <c r="F109" i="1"/>
  <c r="F118" i="1"/>
  <c r="F126" i="1"/>
  <c r="F134" i="1"/>
  <c r="F47" i="1"/>
  <c r="F148" i="1"/>
  <c r="F156" i="1"/>
  <c r="F173" i="1"/>
  <c r="F181" i="1"/>
  <c r="F190" i="1"/>
  <c r="F200" i="1"/>
  <c r="F209" i="1"/>
  <c r="G38" i="1"/>
  <c r="G9" i="1" s="1"/>
  <c r="G78" i="1"/>
  <c r="G90" i="1"/>
  <c r="G100" i="1"/>
  <c r="G109" i="1"/>
  <c r="G118" i="1"/>
  <c r="G126" i="1"/>
  <c r="G134" i="1"/>
  <c r="G47" i="1"/>
  <c r="G148" i="1"/>
  <c r="G156" i="1"/>
  <c r="G173" i="1"/>
  <c r="G181" i="1"/>
  <c r="G190" i="1"/>
  <c r="G200" i="1"/>
  <c r="G209" i="1"/>
  <c r="H38" i="1"/>
  <c r="H9" i="1" s="1"/>
  <c r="H78" i="1"/>
  <c r="H90" i="1"/>
  <c r="AC90" i="1" s="1"/>
  <c r="AD90" i="1" s="1"/>
  <c r="H100" i="1"/>
  <c r="H109" i="1"/>
  <c r="H118" i="1"/>
  <c r="H126" i="1"/>
  <c r="H134" i="1"/>
  <c r="H47" i="1"/>
  <c r="H148" i="1"/>
  <c r="H156" i="1"/>
  <c r="AC156" i="1" s="1"/>
  <c r="AD156" i="1" s="1"/>
  <c r="H173" i="1"/>
  <c r="H181" i="1"/>
  <c r="H190" i="1"/>
  <c r="H200" i="1"/>
  <c r="H209" i="1"/>
  <c r="I38" i="1"/>
  <c r="I9" i="1" s="1"/>
  <c r="I64" i="1"/>
  <c r="I10" i="1" s="1"/>
  <c r="I11" i="1" s="1"/>
  <c r="I78" i="1"/>
  <c r="I90" i="1"/>
  <c r="I100" i="1"/>
  <c r="I109" i="1"/>
  <c r="I118" i="1"/>
  <c r="I126" i="1"/>
  <c r="I134" i="1"/>
  <c r="I47" i="1"/>
  <c r="I148" i="1"/>
  <c r="I156" i="1"/>
  <c r="I173" i="1"/>
  <c r="I181" i="1"/>
  <c r="I190" i="1"/>
  <c r="I200" i="1"/>
  <c r="I209" i="1"/>
  <c r="J38" i="1"/>
  <c r="J9" i="1"/>
  <c r="J64" i="1"/>
  <c r="J78" i="1"/>
  <c r="J90" i="1"/>
  <c r="J100" i="1"/>
  <c r="J109" i="1"/>
  <c r="J118" i="1"/>
  <c r="J10" i="1" s="1"/>
  <c r="J11" i="1" s="1"/>
  <c r="J126" i="1"/>
  <c r="J134" i="1"/>
  <c r="J47" i="1"/>
  <c r="J148" i="1"/>
  <c r="J156" i="1"/>
  <c r="J173" i="1"/>
  <c r="J181" i="1"/>
  <c r="J190" i="1"/>
  <c r="J200" i="1"/>
  <c r="J209" i="1"/>
  <c r="K38" i="1"/>
  <c r="K9" i="1" s="1"/>
  <c r="K64" i="1"/>
  <c r="K78" i="1"/>
  <c r="K90" i="1"/>
  <c r="K100" i="1"/>
  <c r="K109" i="1"/>
  <c r="K118" i="1"/>
  <c r="K126" i="1"/>
  <c r="K134" i="1"/>
  <c r="K47" i="1"/>
  <c r="K148" i="1"/>
  <c r="K156" i="1"/>
  <c r="K173" i="1"/>
  <c r="K181" i="1"/>
  <c r="K190" i="1"/>
  <c r="K200" i="1"/>
  <c r="K209" i="1"/>
  <c r="L38" i="1"/>
  <c r="L9" i="1" s="1"/>
  <c r="L64" i="1"/>
  <c r="L78" i="1"/>
  <c r="AC78" i="1" s="1"/>
  <c r="AD78" i="1" s="1"/>
  <c r="L90" i="1"/>
  <c r="L100" i="1"/>
  <c r="L109" i="1"/>
  <c r="L118" i="1"/>
  <c r="L126" i="1"/>
  <c r="L134" i="1"/>
  <c r="L47" i="1"/>
  <c r="L148" i="1"/>
  <c r="AC148" i="1" s="1"/>
  <c r="AD148" i="1" s="1"/>
  <c r="L156" i="1"/>
  <c r="L173" i="1"/>
  <c r="L181" i="1"/>
  <c r="L190" i="1"/>
  <c r="L200" i="1"/>
  <c r="L209" i="1"/>
  <c r="M38" i="1"/>
  <c r="M9" i="1" s="1"/>
  <c r="M64" i="1"/>
  <c r="M78" i="1"/>
  <c r="M90" i="1"/>
  <c r="M100" i="1"/>
  <c r="M109" i="1"/>
  <c r="M118" i="1"/>
  <c r="M126" i="1"/>
  <c r="M134" i="1"/>
  <c r="M47" i="1"/>
  <c r="M148" i="1"/>
  <c r="M156" i="1"/>
  <c r="M173" i="1"/>
  <c r="M181" i="1"/>
  <c r="M190" i="1"/>
  <c r="M200" i="1"/>
  <c r="M209" i="1"/>
  <c r="N38" i="1"/>
  <c r="N9" i="1" s="1"/>
  <c r="N64" i="1"/>
  <c r="N78" i="1"/>
  <c r="N10" i="1" s="1"/>
  <c r="N90" i="1"/>
  <c r="N100" i="1"/>
  <c r="N109" i="1"/>
  <c r="N118" i="1"/>
  <c r="N126" i="1"/>
  <c r="N134" i="1"/>
  <c r="N47" i="1"/>
  <c r="N148" i="1"/>
  <c r="N156" i="1"/>
  <c r="N173" i="1"/>
  <c r="N181" i="1"/>
  <c r="N190" i="1"/>
  <c r="N200" i="1"/>
  <c r="N209" i="1"/>
  <c r="AC209" i="1" s="1"/>
  <c r="AD209" i="1" s="1"/>
  <c r="O38" i="1"/>
  <c r="O9" i="1"/>
  <c r="O64" i="1"/>
  <c r="O78" i="1"/>
  <c r="O90" i="1"/>
  <c r="O100" i="1"/>
  <c r="O109" i="1"/>
  <c r="O118" i="1"/>
  <c r="O126" i="1"/>
  <c r="O134" i="1"/>
  <c r="O47" i="1"/>
  <c r="O148" i="1"/>
  <c r="O156" i="1"/>
  <c r="O173" i="1"/>
  <c r="O181" i="1"/>
  <c r="O190" i="1"/>
  <c r="O200" i="1"/>
  <c r="O209" i="1"/>
  <c r="P38" i="1"/>
  <c r="P9" i="1" s="1"/>
  <c r="P64" i="1"/>
  <c r="P78" i="1"/>
  <c r="P90" i="1"/>
  <c r="P100" i="1"/>
  <c r="P109" i="1"/>
  <c r="P118" i="1"/>
  <c r="P126" i="1"/>
  <c r="P134" i="1"/>
  <c r="P47" i="1"/>
  <c r="P148" i="1"/>
  <c r="P156" i="1"/>
  <c r="P173" i="1"/>
  <c r="P181" i="1"/>
  <c r="P190" i="1"/>
  <c r="P200" i="1"/>
  <c r="P209" i="1"/>
  <c r="Q38" i="1"/>
  <c r="Q9" i="1" s="1"/>
  <c r="Q64" i="1"/>
  <c r="Q78" i="1"/>
  <c r="Q90" i="1"/>
  <c r="Q100" i="1"/>
  <c r="Q109" i="1"/>
  <c r="Q118" i="1"/>
  <c r="Q126" i="1"/>
  <c r="Q134" i="1"/>
  <c r="Q47" i="1"/>
  <c r="Q148" i="1"/>
  <c r="Q156" i="1"/>
  <c r="Q173" i="1"/>
  <c r="Q181" i="1"/>
  <c r="Q190" i="1"/>
  <c r="Q200" i="1"/>
  <c r="Q209" i="1"/>
  <c r="R38" i="1"/>
  <c r="R9" i="1"/>
  <c r="R64" i="1"/>
  <c r="R78" i="1"/>
  <c r="R90" i="1"/>
  <c r="R100" i="1"/>
  <c r="R109" i="1"/>
  <c r="R118" i="1"/>
  <c r="R126" i="1"/>
  <c r="R134" i="1"/>
  <c r="R47" i="1"/>
  <c r="R10" i="1" s="1"/>
  <c r="R11" i="1" s="1"/>
  <c r="R148" i="1"/>
  <c r="R156" i="1"/>
  <c r="R173" i="1"/>
  <c r="R181" i="1"/>
  <c r="R190" i="1"/>
  <c r="R200" i="1"/>
  <c r="R209" i="1"/>
  <c r="S38" i="1"/>
  <c r="S9" i="1"/>
  <c r="S64" i="1"/>
  <c r="S78" i="1"/>
  <c r="S90" i="1"/>
  <c r="S100" i="1"/>
  <c r="S109" i="1"/>
  <c r="S118" i="1"/>
  <c r="S126" i="1"/>
  <c r="S134" i="1"/>
  <c r="S47" i="1"/>
  <c r="S148" i="1"/>
  <c r="S156" i="1"/>
  <c r="S173" i="1"/>
  <c r="S181" i="1"/>
  <c r="S190" i="1"/>
  <c r="S200" i="1"/>
  <c r="S209" i="1"/>
  <c r="T38" i="1"/>
  <c r="T9" i="1" s="1"/>
  <c r="T64" i="1"/>
  <c r="T78" i="1"/>
  <c r="T90" i="1"/>
  <c r="T100" i="1"/>
  <c r="T109" i="1"/>
  <c r="T118" i="1"/>
  <c r="T126" i="1"/>
  <c r="T134" i="1"/>
  <c r="T47" i="1"/>
  <c r="T148" i="1"/>
  <c r="T156" i="1"/>
  <c r="T173" i="1"/>
  <c r="T181" i="1"/>
  <c r="T190" i="1"/>
  <c r="T200" i="1"/>
  <c r="T209" i="1"/>
  <c r="U38" i="1"/>
  <c r="U9" i="1" s="1"/>
  <c r="U64" i="1"/>
  <c r="U78" i="1"/>
  <c r="U90" i="1"/>
  <c r="U100" i="1"/>
  <c r="U109" i="1"/>
  <c r="U118" i="1"/>
  <c r="U126" i="1"/>
  <c r="U134" i="1"/>
  <c r="U47" i="1"/>
  <c r="U148" i="1"/>
  <c r="U156" i="1"/>
  <c r="U173" i="1"/>
  <c r="U181" i="1"/>
  <c r="U190" i="1"/>
  <c r="U200" i="1"/>
  <c r="U209" i="1"/>
  <c r="V38" i="1"/>
  <c r="V9" i="1"/>
  <c r="V64" i="1"/>
  <c r="V78" i="1"/>
  <c r="V10" i="1" s="1"/>
  <c r="V11" i="1" s="1"/>
  <c r="V90" i="1"/>
  <c r="V100" i="1"/>
  <c r="V109" i="1"/>
  <c r="V118" i="1"/>
  <c r="V126" i="1"/>
  <c r="V134" i="1"/>
  <c r="V47" i="1"/>
  <c r="V148" i="1"/>
  <c r="V156" i="1"/>
  <c r="V173" i="1"/>
  <c r="V181" i="1"/>
  <c r="V190" i="1"/>
  <c r="V200" i="1"/>
  <c r="V209" i="1"/>
  <c r="W38" i="1"/>
  <c r="W9" i="1" s="1"/>
  <c r="W64" i="1"/>
  <c r="W78" i="1"/>
  <c r="W90" i="1"/>
  <c r="W100" i="1"/>
  <c r="W109" i="1"/>
  <c r="W118" i="1"/>
  <c r="W126" i="1"/>
  <c r="W134" i="1"/>
  <c r="W47" i="1"/>
  <c r="W148" i="1"/>
  <c r="W156" i="1"/>
  <c r="W173" i="1"/>
  <c r="W181" i="1"/>
  <c r="W190" i="1"/>
  <c r="W200" i="1"/>
  <c r="W209" i="1"/>
  <c r="X38" i="1"/>
  <c r="X9" i="1" s="1"/>
  <c r="X64" i="1"/>
  <c r="X78" i="1"/>
  <c r="X90" i="1"/>
  <c r="X100" i="1"/>
  <c r="X109" i="1"/>
  <c r="X118" i="1"/>
  <c r="X126" i="1"/>
  <c r="X134" i="1"/>
  <c r="X47" i="1"/>
  <c r="X148" i="1"/>
  <c r="X156" i="1"/>
  <c r="X173" i="1"/>
  <c r="X181" i="1"/>
  <c r="X190" i="1"/>
  <c r="X200" i="1"/>
  <c r="X209" i="1"/>
  <c r="Y38" i="1"/>
  <c r="Y9" i="1" s="1"/>
  <c r="Y64" i="1"/>
  <c r="Y78" i="1"/>
  <c r="Y90" i="1"/>
  <c r="Y100" i="1"/>
  <c r="Y109" i="1"/>
  <c r="Y118" i="1"/>
  <c r="Y126" i="1"/>
  <c r="Y134" i="1"/>
  <c r="Y47" i="1"/>
  <c r="Y148" i="1"/>
  <c r="Y156" i="1"/>
  <c r="Y173" i="1"/>
  <c r="Y181" i="1"/>
  <c r="Y190" i="1"/>
  <c r="Y200" i="1"/>
  <c r="Y209" i="1"/>
  <c r="Z38" i="1"/>
  <c r="Z9" i="1" s="1"/>
  <c r="Z64" i="1"/>
  <c r="Z78" i="1"/>
  <c r="Z90" i="1"/>
  <c r="Z10" i="1" s="1"/>
  <c r="Z11" i="1" s="1"/>
  <c r="Z100" i="1"/>
  <c r="Z109" i="1"/>
  <c r="Z118" i="1"/>
  <c r="Z126" i="1"/>
  <c r="Z134" i="1"/>
  <c r="Z47" i="1"/>
  <c r="Z148" i="1"/>
  <c r="Z156" i="1"/>
  <c r="Z173" i="1"/>
  <c r="Z181" i="1"/>
  <c r="Z190" i="1"/>
  <c r="Z200" i="1"/>
  <c r="Z209" i="1"/>
  <c r="AA38" i="1"/>
  <c r="AA9" i="1"/>
  <c r="AA64" i="1"/>
  <c r="AA78" i="1"/>
  <c r="AA90" i="1"/>
  <c r="AA100" i="1"/>
  <c r="AA109" i="1"/>
  <c r="AA118" i="1"/>
  <c r="AA126" i="1"/>
  <c r="AA134" i="1"/>
  <c r="AA47" i="1"/>
  <c r="AA148" i="1"/>
  <c r="AA156" i="1"/>
  <c r="AA173" i="1"/>
  <c r="AA181" i="1"/>
  <c r="AA190" i="1"/>
  <c r="AA200" i="1"/>
  <c r="AA209" i="1"/>
  <c r="AB38" i="1"/>
  <c r="AB9" i="1" s="1"/>
  <c r="AB64" i="1"/>
  <c r="AB78" i="1"/>
  <c r="AB90" i="1"/>
  <c r="AB100" i="1"/>
  <c r="AB109" i="1"/>
  <c r="AB118" i="1"/>
  <c r="AB126" i="1"/>
  <c r="AB134" i="1"/>
  <c r="AB47" i="1"/>
  <c r="AB148" i="1"/>
  <c r="AB156" i="1"/>
  <c r="AB173" i="1"/>
  <c r="AB181" i="1"/>
  <c r="AB190" i="1"/>
  <c r="AB200" i="1"/>
  <c r="AB209" i="1"/>
  <c r="B203" i="1"/>
  <c r="B193" i="1"/>
  <c r="B184" i="1"/>
  <c r="B176" i="1"/>
  <c r="B159" i="1"/>
  <c r="B151" i="1"/>
  <c r="B137" i="1"/>
  <c r="B129" i="1"/>
  <c r="B121" i="1"/>
  <c r="B112" i="1"/>
  <c r="B103" i="1"/>
  <c r="B93" i="1"/>
  <c r="B81" i="1"/>
  <c r="B67" i="1"/>
  <c r="B50" i="1"/>
  <c r="AC173" i="1"/>
  <c r="AD173" i="1" s="1"/>
  <c r="AC118" i="1"/>
  <c r="AD118" i="1" s="1"/>
  <c r="AC14" i="1"/>
  <c r="AD14" i="1" s="1"/>
  <c r="A38" i="1"/>
  <c r="AC37" i="1"/>
  <c r="AD37" i="1" s="1"/>
  <c r="B30" i="1"/>
  <c r="AC30" i="1"/>
  <c r="AD30" i="1"/>
  <c r="AC31" i="1"/>
  <c r="AD31" i="1" s="1"/>
  <c r="AC32" i="1"/>
  <c r="AD32" i="1" s="1"/>
  <c r="AC33" i="1"/>
  <c r="AD33" i="1" s="1"/>
  <c r="AC34" i="1"/>
  <c r="AD34" i="1" s="1"/>
  <c r="AC35" i="1"/>
  <c r="AD35" i="1" s="1"/>
  <c r="AC36" i="1"/>
  <c r="AD36" i="1"/>
  <c r="AC38" i="1"/>
  <c r="AD38" i="1" s="1"/>
  <c r="B40" i="1"/>
  <c r="AC40" i="1"/>
  <c r="AD40" i="1"/>
  <c r="AC41" i="1"/>
  <c r="AD41" i="1" s="1"/>
  <c r="AC42" i="1"/>
  <c r="AD42" i="1"/>
  <c r="AC43" i="1"/>
  <c r="AD43" i="1" s="1"/>
  <c r="AC44" i="1"/>
  <c r="AD44" i="1" s="1"/>
  <c r="AC45" i="1"/>
  <c r="AD45" i="1" s="1"/>
  <c r="AC46" i="1"/>
  <c r="AD46" i="1" s="1"/>
  <c r="A47" i="1"/>
  <c r="AC50" i="1"/>
  <c r="AD50" i="1"/>
  <c r="AC51" i="1"/>
  <c r="AD51" i="1" s="1"/>
  <c r="AC52" i="1"/>
  <c r="AD52" i="1"/>
  <c r="AC53" i="1"/>
  <c r="AD53" i="1" s="1"/>
  <c r="AC54" i="1"/>
  <c r="AD54" i="1"/>
  <c r="AC55" i="1"/>
  <c r="AD55" i="1" s="1"/>
  <c r="AC56" i="1"/>
  <c r="AD56" i="1"/>
  <c r="AC57" i="1"/>
  <c r="AD57" i="1" s="1"/>
  <c r="AC58" i="1"/>
  <c r="AD58" i="1"/>
  <c r="AC59" i="1"/>
  <c r="AD59" i="1" s="1"/>
  <c r="AC60" i="1"/>
  <c r="AD60" i="1" s="1"/>
  <c r="AC61" i="1"/>
  <c r="AD61" i="1" s="1"/>
  <c r="AC62" i="1"/>
  <c r="AD62" i="1" s="1"/>
  <c r="AC63" i="1"/>
  <c r="AD63" i="1" s="1"/>
  <c r="A64" i="1"/>
  <c r="AC67" i="1"/>
  <c r="AD67" i="1"/>
  <c r="AC68" i="1"/>
  <c r="AD68" i="1" s="1"/>
  <c r="AC69" i="1"/>
  <c r="AD69" i="1"/>
  <c r="AC70" i="1"/>
  <c r="AD70" i="1" s="1"/>
  <c r="AC71" i="1"/>
  <c r="AD71" i="1"/>
  <c r="AC72" i="1"/>
  <c r="AD72" i="1" s="1"/>
  <c r="AC73" i="1"/>
  <c r="AD73" i="1" s="1"/>
  <c r="AC74" i="1"/>
  <c r="AD74" i="1" s="1"/>
  <c r="AC75" i="1"/>
  <c r="AD75" i="1" s="1"/>
  <c r="AC76" i="1"/>
  <c r="AD76" i="1" s="1"/>
  <c r="AC77" i="1"/>
  <c r="AD77" i="1" s="1"/>
  <c r="A78" i="1"/>
  <c r="AC81" i="1"/>
  <c r="AD81" i="1"/>
  <c r="AC82" i="1"/>
  <c r="AD82" i="1" s="1"/>
  <c r="AC83" i="1"/>
  <c r="AD83" i="1"/>
  <c r="AC84" i="1"/>
  <c r="AD84" i="1" s="1"/>
  <c r="AC85" i="1"/>
  <c r="AD85" i="1"/>
  <c r="AC86" i="1"/>
  <c r="AD86" i="1" s="1"/>
  <c r="AC87" i="1"/>
  <c r="AD87" i="1"/>
  <c r="AC88" i="1"/>
  <c r="AD88" i="1" s="1"/>
  <c r="AC89" i="1"/>
  <c r="AD89" i="1"/>
  <c r="A90" i="1"/>
  <c r="AC93" i="1"/>
  <c r="AD93" i="1"/>
  <c r="AC94" i="1"/>
  <c r="AD94" i="1"/>
  <c r="AC95" i="1"/>
  <c r="AD95" i="1" s="1"/>
  <c r="AC96" i="1"/>
  <c r="AD96" i="1"/>
  <c r="AC97" i="1"/>
  <c r="AD97" i="1" s="1"/>
  <c r="AC98" i="1"/>
  <c r="AD98" i="1" s="1"/>
  <c r="AC99" i="1"/>
  <c r="AD99" i="1" s="1"/>
  <c r="A100" i="1"/>
  <c r="AC103" i="1"/>
  <c r="AD103" i="1"/>
  <c r="AC104" i="1"/>
  <c r="AD104" i="1" s="1"/>
  <c r="AC105" i="1"/>
  <c r="AD105" i="1" s="1"/>
  <c r="AC106" i="1"/>
  <c r="AD106" i="1"/>
  <c r="AC107" i="1"/>
  <c r="AD107" i="1" s="1"/>
  <c r="AC108" i="1"/>
  <c r="AD108" i="1"/>
  <c r="A109" i="1"/>
  <c r="AC112" i="1"/>
  <c r="AD112" i="1"/>
  <c r="AC113" i="1"/>
  <c r="AD113" i="1"/>
  <c r="AC114" i="1"/>
  <c r="AD114" i="1" s="1"/>
  <c r="AC115" i="1"/>
  <c r="AD115" i="1"/>
  <c r="AC116" i="1"/>
  <c r="AD116" i="1" s="1"/>
  <c r="AC117" i="1"/>
  <c r="AD117" i="1" s="1"/>
  <c r="A118" i="1"/>
  <c r="AC121" i="1"/>
  <c r="AD121" i="1"/>
  <c r="AC122" i="1"/>
  <c r="AD122" i="1" s="1"/>
  <c r="AC123" i="1"/>
  <c r="AD123" i="1"/>
  <c r="AC124" i="1"/>
  <c r="AD124" i="1" s="1"/>
  <c r="AC125" i="1"/>
  <c r="AD125" i="1" s="1"/>
  <c r="A126" i="1"/>
  <c r="AC129" i="1"/>
  <c r="AD129" i="1"/>
  <c r="AC130" i="1"/>
  <c r="AD130" i="1"/>
  <c r="AC131" i="1"/>
  <c r="AD131" i="1" s="1"/>
  <c r="AC132" i="1"/>
  <c r="AD132" i="1" s="1"/>
  <c r="AC133" i="1"/>
  <c r="AD133" i="1" s="1"/>
  <c r="A134" i="1"/>
  <c r="AC137" i="1"/>
  <c r="AD137" i="1"/>
  <c r="AC138" i="1"/>
  <c r="AD138" i="1" s="1"/>
  <c r="AC139" i="1"/>
  <c r="AD139" i="1" s="1"/>
  <c r="AC140" i="1"/>
  <c r="AD140" i="1"/>
  <c r="AC141" i="1"/>
  <c r="AD141" i="1" s="1"/>
  <c r="AC142" i="1"/>
  <c r="AD142" i="1"/>
  <c r="AC143" i="1"/>
  <c r="AD143" i="1" s="1"/>
  <c r="AC144" i="1"/>
  <c r="AD144" i="1" s="1"/>
  <c r="AC145" i="1"/>
  <c r="AD145" i="1" s="1"/>
  <c r="AC146" i="1"/>
  <c r="AD146" i="1"/>
  <c r="AC147" i="1"/>
  <c r="AD147" i="1" s="1"/>
  <c r="A148" i="1"/>
  <c r="AC151" i="1"/>
  <c r="AD151" i="1"/>
  <c r="AC152" i="1"/>
  <c r="AD152" i="1" s="1"/>
  <c r="AC153" i="1"/>
  <c r="AD153" i="1"/>
  <c r="AC154" i="1"/>
  <c r="AD154" i="1" s="1"/>
  <c r="AC155" i="1"/>
  <c r="AD155" i="1"/>
  <c r="A156" i="1"/>
  <c r="AC159" i="1"/>
  <c r="AD159" i="1"/>
  <c r="AC160" i="1"/>
  <c r="AD160" i="1" s="1"/>
  <c r="AC161" i="1"/>
  <c r="AD161" i="1"/>
  <c r="AC162" i="1"/>
  <c r="AD162" i="1" s="1"/>
  <c r="AC163" i="1"/>
  <c r="AD163" i="1"/>
  <c r="AC164" i="1"/>
  <c r="AD164" i="1" s="1"/>
  <c r="AC165" i="1"/>
  <c r="AD165" i="1" s="1"/>
  <c r="AC166" i="1"/>
  <c r="AD166" i="1" s="1"/>
  <c r="AC167" i="1"/>
  <c r="AD167" i="1" s="1"/>
  <c r="AC168" i="1"/>
  <c r="AD168" i="1" s="1"/>
  <c r="AC169" i="1"/>
  <c r="AD169" i="1" s="1"/>
  <c r="AC170" i="1"/>
  <c r="AD170" i="1" s="1"/>
  <c r="AC171" i="1"/>
  <c r="AD171" i="1"/>
  <c r="AC172" i="1"/>
  <c r="AD172" i="1" s="1"/>
  <c r="A173" i="1"/>
  <c r="AC176" i="1"/>
  <c r="AD176" i="1"/>
  <c r="AC177" i="1"/>
  <c r="AD177" i="1" s="1"/>
  <c r="AC178" i="1"/>
  <c r="AD178" i="1" s="1"/>
  <c r="AC179" i="1"/>
  <c r="AD179" i="1" s="1"/>
  <c r="AC180" i="1"/>
  <c r="AD180" i="1" s="1"/>
  <c r="A181" i="1"/>
  <c r="AC184" i="1"/>
  <c r="AD184" i="1"/>
  <c r="AC185" i="1"/>
  <c r="AD185" i="1" s="1"/>
  <c r="AC186" i="1"/>
  <c r="AD186" i="1"/>
  <c r="AC187" i="1"/>
  <c r="AD187" i="1" s="1"/>
  <c r="AC188" i="1"/>
  <c r="AD188" i="1"/>
  <c r="AC189" i="1"/>
  <c r="AD189" i="1" s="1"/>
  <c r="A190" i="1"/>
  <c r="AC193" i="1"/>
  <c r="AD193" i="1"/>
  <c r="AC194" i="1"/>
  <c r="AD194" i="1" s="1"/>
  <c r="AC195" i="1"/>
  <c r="AD195" i="1" s="1"/>
  <c r="AC196" i="1"/>
  <c r="AD196" i="1" s="1"/>
  <c r="AC197" i="1"/>
  <c r="AD197" i="1" s="1"/>
  <c r="AC198" i="1"/>
  <c r="AD198" i="1" s="1"/>
  <c r="AC199" i="1"/>
  <c r="AD199" i="1"/>
  <c r="A200" i="1"/>
  <c r="AC203" i="1"/>
  <c r="AD203" i="1"/>
  <c r="AC204" i="1"/>
  <c r="AD204" i="1" s="1"/>
  <c r="AC205" i="1"/>
  <c r="AD205" i="1" s="1"/>
  <c r="AC206" i="1"/>
  <c r="AD206" i="1" s="1"/>
  <c r="AC207" i="1"/>
  <c r="AD207" i="1"/>
  <c r="AC208" i="1"/>
  <c r="AD208" i="1" s="1"/>
  <c r="A209" i="1"/>
  <c r="C7" i="6" l="1"/>
  <c r="C23" i="6" s="1"/>
  <c r="C10" i="6"/>
  <c r="C11" i="6"/>
  <c r="AC47" i="1"/>
  <c r="AD47" i="1" s="1"/>
  <c r="Q10" i="1"/>
  <c r="P10" i="1"/>
  <c r="O10" i="1"/>
  <c r="F9" i="6"/>
  <c r="AC9" i="6" s="1"/>
  <c r="AD9" i="6" s="1"/>
  <c r="U10" i="1"/>
  <c r="U210" i="1" s="1"/>
  <c r="T10" i="1"/>
  <c r="S10" i="1"/>
  <c r="Y10" i="1"/>
  <c r="X10" i="1"/>
  <c r="W10" i="1"/>
  <c r="AB10" i="1"/>
  <c r="AA10" i="1"/>
  <c r="AA127" i="1" s="1"/>
  <c r="B10" i="6"/>
  <c r="M10" i="1"/>
  <c r="L10" i="1"/>
  <c r="K10" i="1"/>
  <c r="L8" i="1"/>
  <c r="L193" i="1" s="1"/>
  <c r="H8" i="1"/>
  <c r="H193" i="1" s="1"/>
  <c r="X8" i="1"/>
  <c r="X151" i="1" s="1"/>
  <c r="AB30" i="1"/>
  <c r="AB93" i="1"/>
  <c r="AB50" i="1"/>
  <c r="AB81" i="1"/>
  <c r="AB151" i="1"/>
  <c r="AB67" i="1"/>
  <c r="AB193" i="1"/>
  <c r="T8" i="1"/>
  <c r="T176" i="1" s="1"/>
  <c r="D8" i="1"/>
  <c r="D137" i="1" s="1"/>
  <c r="AB112" i="1"/>
  <c r="AB40" i="1"/>
  <c r="P8" i="1"/>
  <c r="P176" i="1" s="1"/>
  <c r="AB176" i="1"/>
  <c r="AB129" i="1"/>
  <c r="AB184" i="1"/>
  <c r="AB137" i="1"/>
  <c r="AB103" i="1"/>
  <c r="AB203" i="1"/>
  <c r="AB159" i="1"/>
  <c r="AB121" i="1"/>
  <c r="Y8" i="1"/>
  <c r="U8" i="1"/>
  <c r="Q8" i="1"/>
  <c r="M8" i="1"/>
  <c r="I8" i="1"/>
  <c r="E8" i="1"/>
  <c r="AA8" i="1"/>
  <c r="W8" i="1"/>
  <c r="S8" i="1"/>
  <c r="O8" i="1"/>
  <c r="K8" i="1"/>
  <c r="G8" i="1"/>
  <c r="C8" i="1"/>
  <c r="Z8" i="1"/>
  <c r="V8" i="1"/>
  <c r="R8" i="1"/>
  <c r="N8" i="1"/>
  <c r="J8" i="1"/>
  <c r="F8" i="1"/>
  <c r="Z12" i="1"/>
  <c r="Z13" i="1"/>
  <c r="X11" i="1"/>
  <c r="T201" i="1"/>
  <c r="T157" i="1"/>
  <c r="T119" i="1"/>
  <c r="T191" i="1"/>
  <c r="T174" i="1"/>
  <c r="T210" i="1"/>
  <c r="T135" i="1"/>
  <c r="T127" i="1"/>
  <c r="T91" i="1"/>
  <c r="T65" i="1"/>
  <c r="T149" i="1"/>
  <c r="T79" i="1"/>
  <c r="T110" i="1"/>
  <c r="T48" i="1"/>
  <c r="T182" i="1"/>
  <c r="T101" i="1"/>
  <c r="S174" i="1"/>
  <c r="S127" i="1"/>
  <c r="S201" i="1"/>
  <c r="S157" i="1"/>
  <c r="S210" i="1"/>
  <c r="S182" i="1"/>
  <c r="S135" i="1"/>
  <c r="S191" i="1"/>
  <c r="S101" i="1"/>
  <c r="S91" i="1"/>
  <c r="S65" i="1"/>
  <c r="S48" i="1"/>
  <c r="S149" i="1"/>
  <c r="S119" i="1"/>
  <c r="S79" i="1"/>
  <c r="S110" i="1"/>
  <c r="S11" i="1"/>
  <c r="L11" i="1"/>
  <c r="AC9" i="1"/>
  <c r="AD9" i="1" s="1"/>
  <c r="AB11" i="1"/>
  <c r="Y210" i="1"/>
  <c r="Y201" i="1"/>
  <c r="Y191" i="1"/>
  <c r="Y149" i="1"/>
  <c r="Y182" i="1"/>
  <c r="Y157" i="1"/>
  <c r="Y127" i="1"/>
  <c r="Y79" i="1"/>
  <c r="Y174" i="1"/>
  <c r="Y135" i="1"/>
  <c r="Y110" i="1"/>
  <c r="Y119" i="1"/>
  <c r="Y101" i="1"/>
  <c r="Y91" i="1"/>
  <c r="Y65" i="1"/>
  <c r="Y48" i="1"/>
  <c r="X157" i="1"/>
  <c r="X119" i="1"/>
  <c r="X201" i="1"/>
  <c r="X191" i="1"/>
  <c r="X210" i="1"/>
  <c r="X174" i="1"/>
  <c r="X91" i="1"/>
  <c r="X65" i="1"/>
  <c r="X127" i="1"/>
  <c r="X79" i="1"/>
  <c r="X182" i="1"/>
  <c r="X135" i="1"/>
  <c r="X110" i="1"/>
  <c r="X48" i="1"/>
  <c r="X149" i="1"/>
  <c r="X101" i="1"/>
  <c r="W210" i="1"/>
  <c r="W174" i="1"/>
  <c r="W127" i="1"/>
  <c r="W157" i="1"/>
  <c r="W182" i="1"/>
  <c r="W135" i="1"/>
  <c r="W149" i="1"/>
  <c r="W101" i="1"/>
  <c r="W201" i="1"/>
  <c r="W91" i="1"/>
  <c r="W65" i="1"/>
  <c r="W48" i="1"/>
  <c r="W79" i="1"/>
  <c r="W191" i="1"/>
  <c r="W119" i="1"/>
  <c r="W110" i="1"/>
  <c r="W11" i="1"/>
  <c r="Q11" i="1"/>
  <c r="M210" i="1"/>
  <c r="M191" i="1"/>
  <c r="M149" i="1"/>
  <c r="M201" i="1"/>
  <c r="M182" i="1"/>
  <c r="M157" i="1"/>
  <c r="M174" i="1"/>
  <c r="M119" i="1"/>
  <c r="M79" i="1"/>
  <c r="M127" i="1"/>
  <c r="M110" i="1"/>
  <c r="M101" i="1"/>
  <c r="M135" i="1"/>
  <c r="M91" i="1"/>
  <c r="M65" i="1"/>
  <c r="M48" i="1"/>
  <c r="L210" i="1"/>
  <c r="L157" i="1"/>
  <c r="L191" i="1"/>
  <c r="L174" i="1"/>
  <c r="L135" i="1"/>
  <c r="L91" i="1"/>
  <c r="L65" i="1"/>
  <c r="L182" i="1"/>
  <c r="L149" i="1"/>
  <c r="L119" i="1"/>
  <c r="L79" i="1"/>
  <c r="L127" i="1"/>
  <c r="L110" i="1"/>
  <c r="L48" i="1"/>
  <c r="L201" i="1"/>
  <c r="L101" i="1"/>
  <c r="K174" i="1"/>
  <c r="K127" i="1"/>
  <c r="K210" i="1"/>
  <c r="K157" i="1"/>
  <c r="K201" i="1"/>
  <c r="K182" i="1"/>
  <c r="K135" i="1"/>
  <c r="K101" i="1"/>
  <c r="K91" i="1"/>
  <c r="K65" i="1"/>
  <c r="K48" i="1"/>
  <c r="K191" i="1"/>
  <c r="K149" i="1"/>
  <c r="K119" i="1"/>
  <c r="K79" i="1"/>
  <c r="K110" i="1"/>
  <c r="K11" i="1"/>
  <c r="AB210" i="1"/>
  <c r="AB157" i="1"/>
  <c r="AB119" i="1"/>
  <c r="AB191" i="1"/>
  <c r="AB174" i="1"/>
  <c r="AB127" i="1"/>
  <c r="AB201" i="1"/>
  <c r="AB135" i="1"/>
  <c r="AB91" i="1"/>
  <c r="AB65" i="1"/>
  <c r="AB182" i="1"/>
  <c r="AB149" i="1"/>
  <c r="AB79" i="1"/>
  <c r="AB110" i="1"/>
  <c r="AB48" i="1"/>
  <c r="AB101" i="1"/>
  <c r="AA174" i="1"/>
  <c r="AA119" i="1"/>
  <c r="AA101" i="1"/>
  <c r="AA110" i="1"/>
  <c r="AA11" i="1"/>
  <c r="R12" i="1"/>
  <c r="R13" i="1"/>
  <c r="P11" i="1"/>
  <c r="N11" i="1"/>
  <c r="I12" i="1"/>
  <c r="I13" i="1"/>
  <c r="Y11" i="1"/>
  <c r="V12" i="1"/>
  <c r="V13" i="1"/>
  <c r="T11" i="1"/>
  <c r="Q210" i="1"/>
  <c r="Q191" i="1"/>
  <c r="Q149" i="1"/>
  <c r="Q182" i="1"/>
  <c r="Q157" i="1"/>
  <c r="Q119" i="1"/>
  <c r="Q79" i="1"/>
  <c r="Q135" i="1"/>
  <c r="Q110" i="1"/>
  <c r="Q201" i="1"/>
  <c r="Q127" i="1"/>
  <c r="Q101" i="1"/>
  <c r="Q174" i="1"/>
  <c r="Q91" i="1"/>
  <c r="Q65" i="1"/>
  <c r="Q48" i="1"/>
  <c r="P157" i="1"/>
  <c r="P210" i="1"/>
  <c r="P191" i="1"/>
  <c r="P201" i="1"/>
  <c r="P174" i="1"/>
  <c r="P182" i="1"/>
  <c r="P91" i="1"/>
  <c r="P65" i="1"/>
  <c r="P119" i="1"/>
  <c r="P79" i="1"/>
  <c r="P135" i="1"/>
  <c r="P110" i="1"/>
  <c r="P48" i="1"/>
  <c r="P149" i="1"/>
  <c r="P127" i="1"/>
  <c r="P101" i="1"/>
  <c r="O201" i="1"/>
  <c r="O174" i="1"/>
  <c r="O127" i="1"/>
  <c r="O157" i="1"/>
  <c r="O182" i="1"/>
  <c r="O135" i="1"/>
  <c r="O149" i="1"/>
  <c r="O101" i="1"/>
  <c r="O210" i="1"/>
  <c r="O191" i="1"/>
  <c r="O91" i="1"/>
  <c r="O65" i="1"/>
  <c r="O48" i="1"/>
  <c r="O119" i="1"/>
  <c r="O79" i="1"/>
  <c r="O110" i="1"/>
  <c r="O11" i="1"/>
  <c r="M11" i="1"/>
  <c r="J12" i="1"/>
  <c r="J13" i="1"/>
  <c r="Z201" i="1"/>
  <c r="Z182" i="1"/>
  <c r="Z135" i="1"/>
  <c r="Z174" i="1"/>
  <c r="Z191" i="1"/>
  <c r="Z149" i="1"/>
  <c r="Z157" i="1"/>
  <c r="Z110" i="1"/>
  <c r="Z48" i="1"/>
  <c r="Z119" i="1"/>
  <c r="Z101" i="1"/>
  <c r="Z91" i="1"/>
  <c r="Z65" i="1"/>
  <c r="Z210" i="1"/>
  <c r="Z127" i="1"/>
  <c r="Z79" i="1"/>
  <c r="V201" i="1"/>
  <c r="V182" i="1"/>
  <c r="V135" i="1"/>
  <c r="V210" i="1"/>
  <c r="V174" i="1"/>
  <c r="V191" i="1"/>
  <c r="V149" i="1"/>
  <c r="V119" i="1"/>
  <c r="V110" i="1"/>
  <c r="V48" i="1"/>
  <c r="V157" i="1"/>
  <c r="V101" i="1"/>
  <c r="V127" i="1"/>
  <c r="V91" i="1"/>
  <c r="V65" i="1"/>
  <c r="V79" i="1"/>
  <c r="R201" i="1"/>
  <c r="R210" i="1"/>
  <c r="R182" i="1"/>
  <c r="R135" i="1"/>
  <c r="R174" i="1"/>
  <c r="R191" i="1"/>
  <c r="R149" i="1"/>
  <c r="R110" i="1"/>
  <c r="R48" i="1"/>
  <c r="R127" i="1"/>
  <c r="R101" i="1"/>
  <c r="R157" i="1"/>
  <c r="R91" i="1"/>
  <c r="R65" i="1"/>
  <c r="R119" i="1"/>
  <c r="R79" i="1"/>
  <c r="N201" i="1"/>
  <c r="N182" i="1"/>
  <c r="N135" i="1"/>
  <c r="N174" i="1"/>
  <c r="N210" i="1"/>
  <c r="N191" i="1"/>
  <c r="N149" i="1"/>
  <c r="N127" i="1"/>
  <c r="N110" i="1"/>
  <c r="N48" i="1"/>
  <c r="N101" i="1"/>
  <c r="N91" i="1"/>
  <c r="N65" i="1"/>
  <c r="N157" i="1"/>
  <c r="N119" i="1"/>
  <c r="N79" i="1"/>
  <c r="J201" i="1"/>
  <c r="J182" i="1"/>
  <c r="J135" i="1"/>
  <c r="J174" i="1"/>
  <c r="J191" i="1"/>
  <c r="J149" i="1"/>
  <c r="J157" i="1"/>
  <c r="J110" i="1"/>
  <c r="J48" i="1"/>
  <c r="J101" i="1"/>
  <c r="J210" i="1"/>
  <c r="J91" i="1"/>
  <c r="J65" i="1"/>
  <c r="J127" i="1"/>
  <c r="J119" i="1"/>
  <c r="J79" i="1"/>
  <c r="I210" i="1"/>
  <c r="I201" i="1"/>
  <c r="I191" i="1"/>
  <c r="I149" i="1"/>
  <c r="I182" i="1"/>
  <c r="I157" i="1"/>
  <c r="I127" i="1"/>
  <c r="I119" i="1"/>
  <c r="I79" i="1"/>
  <c r="I174" i="1"/>
  <c r="I135" i="1"/>
  <c r="I110" i="1"/>
  <c r="I101" i="1"/>
  <c r="I91" i="1"/>
  <c r="I65" i="1"/>
  <c r="I48" i="1"/>
  <c r="AC64" i="1"/>
  <c r="AD64" i="1" s="1"/>
  <c r="E10" i="1"/>
  <c r="Z10" i="6"/>
  <c r="W10" i="6"/>
  <c r="D10" i="1"/>
  <c r="C10" i="1"/>
  <c r="C11" i="1" s="1"/>
  <c r="G10" i="1"/>
  <c r="B10" i="1"/>
  <c r="O10" i="6"/>
  <c r="G10" i="6"/>
  <c r="U10" i="6"/>
  <c r="M10" i="6"/>
  <c r="E10" i="6"/>
  <c r="R10" i="6"/>
  <c r="J10" i="6"/>
  <c r="F10" i="1"/>
  <c r="F11" i="1" s="1"/>
  <c r="Y10" i="6"/>
  <c r="Q10" i="6"/>
  <c r="I10" i="6"/>
  <c r="D8" i="6"/>
  <c r="AC21" i="6"/>
  <c r="AD21" i="6" s="1"/>
  <c r="D7" i="6"/>
  <c r="E6" i="6"/>
  <c r="H10" i="1"/>
  <c r="V10" i="6"/>
  <c r="N10" i="6"/>
  <c r="F10" i="6"/>
  <c r="AC8" i="6"/>
  <c r="AD8" i="6" s="1"/>
  <c r="C13" i="6" l="1"/>
  <c r="AA79" i="1"/>
  <c r="AA135" i="1"/>
  <c r="U91" i="1"/>
  <c r="U157" i="1"/>
  <c r="U48" i="1"/>
  <c r="AA149" i="1"/>
  <c r="AA182" i="1"/>
  <c r="U127" i="1"/>
  <c r="U201" i="1"/>
  <c r="U119" i="1"/>
  <c r="AA191" i="1"/>
  <c r="AA201" i="1"/>
  <c r="U135" i="1"/>
  <c r="U182" i="1"/>
  <c r="U65" i="1"/>
  <c r="AA48" i="1"/>
  <c r="AA157" i="1"/>
  <c r="U101" i="1"/>
  <c r="U149" i="1"/>
  <c r="AA65" i="1"/>
  <c r="AA210" i="1"/>
  <c r="U174" i="1"/>
  <c r="U191" i="1"/>
  <c r="U79" i="1"/>
  <c r="U11" i="1"/>
  <c r="AA91" i="1"/>
  <c r="U110" i="1"/>
  <c r="X184" i="1"/>
  <c r="H50" i="1"/>
  <c r="P184" i="1"/>
  <c r="H121" i="1"/>
  <c r="H203" i="1"/>
  <c r="T129" i="1"/>
  <c r="T121" i="1"/>
  <c r="H129" i="1"/>
  <c r="D184" i="1"/>
  <c r="L137" i="1"/>
  <c r="P121" i="1"/>
  <c r="T203" i="1"/>
  <c r="X81" i="1"/>
  <c r="D159" i="1"/>
  <c r="T137" i="1"/>
  <c r="H137" i="1"/>
  <c r="L121" i="1"/>
  <c r="X50" i="1"/>
  <c r="L81" i="1"/>
  <c r="X159" i="1"/>
  <c r="L30" i="1"/>
  <c r="X193" i="1"/>
  <c r="T159" i="1"/>
  <c r="T184" i="1"/>
  <c r="X103" i="1"/>
  <c r="L203" i="1"/>
  <c r="X93" i="1"/>
  <c r="P103" i="1"/>
  <c r="T103" i="1"/>
  <c r="X176" i="1"/>
  <c r="L129" i="1"/>
  <c r="X67" i="1"/>
  <c r="L67" i="1"/>
  <c r="P159" i="1"/>
  <c r="D176" i="1"/>
  <c r="H103" i="1"/>
  <c r="H176" i="1"/>
  <c r="L103" i="1"/>
  <c r="L176" i="1"/>
  <c r="H81" i="1"/>
  <c r="H40" i="1"/>
  <c r="L112" i="1"/>
  <c r="P137" i="1"/>
  <c r="D103" i="1"/>
  <c r="H159" i="1"/>
  <c r="H184" i="1"/>
  <c r="L159" i="1"/>
  <c r="L184" i="1"/>
  <c r="L40" i="1"/>
  <c r="H30" i="1"/>
  <c r="L151" i="1"/>
  <c r="P203" i="1"/>
  <c r="D203" i="1"/>
  <c r="D129" i="1"/>
  <c r="X203" i="1"/>
  <c r="X129" i="1"/>
  <c r="H93" i="1"/>
  <c r="H67" i="1"/>
  <c r="X40" i="1"/>
  <c r="L93" i="1"/>
  <c r="L50" i="1"/>
  <c r="D121" i="1"/>
  <c r="X121" i="1"/>
  <c r="X137" i="1"/>
  <c r="H151" i="1"/>
  <c r="H112" i="1"/>
  <c r="X30" i="1"/>
  <c r="X112" i="1"/>
  <c r="P30" i="1"/>
  <c r="P151" i="1"/>
  <c r="P93" i="1"/>
  <c r="P81" i="1"/>
  <c r="P67" i="1"/>
  <c r="P112" i="1"/>
  <c r="P50" i="1"/>
  <c r="P40" i="1"/>
  <c r="P193" i="1"/>
  <c r="T112" i="1"/>
  <c r="T93" i="1"/>
  <c r="T81" i="1"/>
  <c r="T67" i="1"/>
  <c r="T50" i="1"/>
  <c r="T30" i="1"/>
  <c r="T151" i="1"/>
  <c r="T193" i="1"/>
  <c r="T40" i="1"/>
  <c r="P129" i="1"/>
  <c r="D112" i="1"/>
  <c r="D81" i="1"/>
  <c r="D67" i="1"/>
  <c r="D193" i="1"/>
  <c r="D30" i="1"/>
  <c r="D151" i="1"/>
  <c r="D93" i="1"/>
  <c r="D50" i="1"/>
  <c r="D40" i="1"/>
  <c r="F193" i="1"/>
  <c r="F151" i="1"/>
  <c r="F203" i="1"/>
  <c r="F159" i="1"/>
  <c r="F121" i="1"/>
  <c r="F184" i="1"/>
  <c r="F137" i="1"/>
  <c r="F176" i="1"/>
  <c r="F81" i="1"/>
  <c r="F30" i="1"/>
  <c r="F129" i="1"/>
  <c r="F112" i="1"/>
  <c r="F103" i="1"/>
  <c r="F93" i="1"/>
  <c r="F50" i="1"/>
  <c r="F40" i="1"/>
  <c r="F67" i="1"/>
  <c r="V193" i="1"/>
  <c r="V151" i="1"/>
  <c r="V203" i="1"/>
  <c r="V159" i="1"/>
  <c r="V121" i="1"/>
  <c r="V184" i="1"/>
  <c r="V137" i="1"/>
  <c r="V176" i="1"/>
  <c r="V81" i="1"/>
  <c r="V30" i="1"/>
  <c r="V129" i="1"/>
  <c r="V112" i="1"/>
  <c r="V103" i="1"/>
  <c r="V93" i="1"/>
  <c r="V50" i="1"/>
  <c r="V40" i="1"/>
  <c r="V67" i="1"/>
  <c r="K203" i="1"/>
  <c r="K159" i="1"/>
  <c r="K121" i="1"/>
  <c r="K176" i="1"/>
  <c r="K129" i="1"/>
  <c r="K93" i="1"/>
  <c r="K193" i="1"/>
  <c r="K151" i="1"/>
  <c r="K137" i="1"/>
  <c r="K50" i="1"/>
  <c r="K30" i="1"/>
  <c r="K112" i="1"/>
  <c r="K103" i="1"/>
  <c r="K67" i="1"/>
  <c r="K184" i="1"/>
  <c r="K81" i="1"/>
  <c r="K40" i="1"/>
  <c r="AA203" i="1"/>
  <c r="AA159" i="1"/>
  <c r="AA121" i="1"/>
  <c r="AA176" i="1"/>
  <c r="AA129" i="1"/>
  <c r="AA93" i="1"/>
  <c r="AA193" i="1"/>
  <c r="AA151" i="1"/>
  <c r="AA112" i="1"/>
  <c r="AA137" i="1"/>
  <c r="AA50" i="1"/>
  <c r="AA30" i="1"/>
  <c r="AA103" i="1"/>
  <c r="AA67" i="1"/>
  <c r="AA184" i="1"/>
  <c r="AA81" i="1"/>
  <c r="AA40" i="1"/>
  <c r="Q184" i="1"/>
  <c r="Q137" i="1"/>
  <c r="Q193" i="1"/>
  <c r="Q151" i="1"/>
  <c r="Q112" i="1"/>
  <c r="Q176" i="1"/>
  <c r="Q129" i="1"/>
  <c r="Q159" i="1"/>
  <c r="Q67" i="1"/>
  <c r="Q81" i="1"/>
  <c r="Q40" i="1"/>
  <c r="Q203" i="1"/>
  <c r="Q121" i="1"/>
  <c r="Q103" i="1"/>
  <c r="Q93" i="1"/>
  <c r="Q50" i="1"/>
  <c r="Q30" i="1"/>
  <c r="J193" i="1"/>
  <c r="J151" i="1"/>
  <c r="J203" i="1"/>
  <c r="J159" i="1"/>
  <c r="J121" i="1"/>
  <c r="J184" i="1"/>
  <c r="J137" i="1"/>
  <c r="J81" i="1"/>
  <c r="J30" i="1"/>
  <c r="J129" i="1"/>
  <c r="J50" i="1"/>
  <c r="J40" i="1"/>
  <c r="J176" i="1"/>
  <c r="J112" i="1"/>
  <c r="J103" i="1"/>
  <c r="J93" i="1"/>
  <c r="J67" i="1"/>
  <c r="Z193" i="1"/>
  <c r="Z151" i="1"/>
  <c r="Z112" i="1"/>
  <c r="Z203" i="1"/>
  <c r="Z159" i="1"/>
  <c r="Z121" i="1"/>
  <c r="Z184" i="1"/>
  <c r="Z137" i="1"/>
  <c r="Z81" i="1"/>
  <c r="Z30" i="1"/>
  <c r="Z129" i="1"/>
  <c r="Z50" i="1"/>
  <c r="Z40" i="1"/>
  <c r="Z176" i="1"/>
  <c r="Z103" i="1"/>
  <c r="Z93" i="1"/>
  <c r="Z67" i="1"/>
  <c r="O203" i="1"/>
  <c r="O159" i="1"/>
  <c r="O121" i="1"/>
  <c r="O176" i="1"/>
  <c r="O129" i="1"/>
  <c r="O93" i="1"/>
  <c r="O193" i="1"/>
  <c r="O151" i="1"/>
  <c r="O137" i="1"/>
  <c r="O50" i="1"/>
  <c r="O30" i="1"/>
  <c r="O184" i="1"/>
  <c r="O67" i="1"/>
  <c r="O112" i="1"/>
  <c r="O103" i="1"/>
  <c r="O81" i="1"/>
  <c r="O40" i="1"/>
  <c r="E184" i="1"/>
  <c r="E137" i="1"/>
  <c r="E193" i="1"/>
  <c r="E151" i="1"/>
  <c r="E112" i="1"/>
  <c r="E176" i="1"/>
  <c r="E129" i="1"/>
  <c r="E67" i="1"/>
  <c r="E203" i="1"/>
  <c r="E121" i="1"/>
  <c r="E81" i="1"/>
  <c r="E40" i="1"/>
  <c r="E159" i="1"/>
  <c r="E103" i="1"/>
  <c r="E93" i="1"/>
  <c r="E50" i="1"/>
  <c r="E30" i="1"/>
  <c r="U184" i="1"/>
  <c r="U137" i="1"/>
  <c r="U193" i="1"/>
  <c r="U151" i="1"/>
  <c r="U112" i="1"/>
  <c r="U176" i="1"/>
  <c r="U129" i="1"/>
  <c r="U67" i="1"/>
  <c r="U203" i="1"/>
  <c r="U121" i="1"/>
  <c r="U81" i="1"/>
  <c r="U40" i="1"/>
  <c r="U159" i="1"/>
  <c r="U103" i="1"/>
  <c r="U93" i="1"/>
  <c r="U50" i="1"/>
  <c r="U30" i="1"/>
  <c r="N193" i="1"/>
  <c r="N151" i="1"/>
  <c r="N203" i="1"/>
  <c r="N159" i="1"/>
  <c r="N121" i="1"/>
  <c r="N184" i="1"/>
  <c r="N137" i="1"/>
  <c r="N129" i="1"/>
  <c r="N112" i="1"/>
  <c r="N103" i="1"/>
  <c r="N93" i="1"/>
  <c r="N81" i="1"/>
  <c r="N30" i="1"/>
  <c r="N176" i="1"/>
  <c r="N50" i="1"/>
  <c r="N40" i="1"/>
  <c r="N67" i="1"/>
  <c r="C203" i="1"/>
  <c r="C159" i="1"/>
  <c r="C121" i="1"/>
  <c r="C176" i="1"/>
  <c r="C129" i="1"/>
  <c r="C93" i="1"/>
  <c r="C193" i="1"/>
  <c r="C151" i="1"/>
  <c r="C112" i="1"/>
  <c r="C103" i="1"/>
  <c r="C184" i="1"/>
  <c r="C50" i="1"/>
  <c r="C30" i="1"/>
  <c r="C67" i="1"/>
  <c r="C137" i="1"/>
  <c r="C81" i="1"/>
  <c r="C40" i="1"/>
  <c r="S203" i="1"/>
  <c r="S159" i="1"/>
  <c r="S121" i="1"/>
  <c r="S176" i="1"/>
  <c r="S129" i="1"/>
  <c r="S93" i="1"/>
  <c r="S193" i="1"/>
  <c r="S151" i="1"/>
  <c r="S112" i="1"/>
  <c r="S103" i="1"/>
  <c r="S184" i="1"/>
  <c r="S50" i="1"/>
  <c r="S30" i="1"/>
  <c r="S67" i="1"/>
  <c r="S137" i="1"/>
  <c r="S81" i="1"/>
  <c r="S40" i="1"/>
  <c r="I184" i="1"/>
  <c r="I137" i="1"/>
  <c r="I193" i="1"/>
  <c r="I151" i="1"/>
  <c r="I112" i="1"/>
  <c r="I176" i="1"/>
  <c r="I129" i="1"/>
  <c r="I203" i="1"/>
  <c r="I121" i="1"/>
  <c r="I103" i="1"/>
  <c r="I93" i="1"/>
  <c r="I67" i="1"/>
  <c r="I81" i="1"/>
  <c r="I40" i="1"/>
  <c r="I159" i="1"/>
  <c r="I50" i="1"/>
  <c r="I30" i="1"/>
  <c r="Y184" i="1"/>
  <c r="Y137" i="1"/>
  <c r="Y193" i="1"/>
  <c r="Y151" i="1"/>
  <c r="Y112" i="1"/>
  <c r="Y176" i="1"/>
  <c r="Y129" i="1"/>
  <c r="Y203" i="1"/>
  <c r="Y121" i="1"/>
  <c r="Y103" i="1"/>
  <c r="Y93" i="1"/>
  <c r="Y67" i="1"/>
  <c r="Y81" i="1"/>
  <c r="Y40" i="1"/>
  <c r="Y159" i="1"/>
  <c r="Y50" i="1"/>
  <c r="Y30" i="1"/>
  <c r="R193" i="1"/>
  <c r="R151" i="1"/>
  <c r="R203" i="1"/>
  <c r="R159" i="1"/>
  <c r="R121" i="1"/>
  <c r="R184" i="1"/>
  <c r="R137" i="1"/>
  <c r="R81" i="1"/>
  <c r="R30" i="1"/>
  <c r="R176" i="1"/>
  <c r="R112" i="1"/>
  <c r="R103" i="1"/>
  <c r="R93" i="1"/>
  <c r="R50" i="1"/>
  <c r="R40" i="1"/>
  <c r="R129" i="1"/>
  <c r="R67" i="1"/>
  <c r="G203" i="1"/>
  <c r="G159" i="1"/>
  <c r="G121" i="1"/>
  <c r="G176" i="1"/>
  <c r="G129" i="1"/>
  <c r="G93" i="1"/>
  <c r="G193" i="1"/>
  <c r="G151" i="1"/>
  <c r="G184" i="1"/>
  <c r="G112" i="1"/>
  <c r="G103" i="1"/>
  <c r="G50" i="1"/>
  <c r="G30" i="1"/>
  <c r="G137" i="1"/>
  <c r="G67" i="1"/>
  <c r="G81" i="1"/>
  <c r="G40" i="1"/>
  <c r="W203" i="1"/>
  <c r="W159" i="1"/>
  <c r="W121" i="1"/>
  <c r="W176" i="1"/>
  <c r="W129" i="1"/>
  <c r="W93" i="1"/>
  <c r="W193" i="1"/>
  <c r="W151" i="1"/>
  <c r="W184" i="1"/>
  <c r="W112" i="1"/>
  <c r="W103" i="1"/>
  <c r="W50" i="1"/>
  <c r="W30" i="1"/>
  <c r="W137" i="1"/>
  <c r="W67" i="1"/>
  <c r="W81" i="1"/>
  <c r="W40" i="1"/>
  <c r="M184" i="1"/>
  <c r="M137" i="1"/>
  <c r="M193" i="1"/>
  <c r="M151" i="1"/>
  <c r="M112" i="1"/>
  <c r="M176" i="1"/>
  <c r="M129" i="1"/>
  <c r="M67" i="1"/>
  <c r="M159" i="1"/>
  <c r="M103" i="1"/>
  <c r="M93" i="1"/>
  <c r="M81" i="1"/>
  <c r="M40" i="1"/>
  <c r="M203" i="1"/>
  <c r="M121" i="1"/>
  <c r="M50" i="1"/>
  <c r="M30" i="1"/>
  <c r="C12" i="1"/>
  <c r="C13" i="1"/>
  <c r="F12" i="1"/>
  <c r="F13" i="1"/>
  <c r="H157" i="1"/>
  <c r="H201" i="1"/>
  <c r="H191" i="1"/>
  <c r="H210" i="1"/>
  <c r="H174" i="1"/>
  <c r="H91" i="1"/>
  <c r="H65" i="1"/>
  <c r="H127" i="1"/>
  <c r="H119" i="1"/>
  <c r="H79" i="1"/>
  <c r="H182" i="1"/>
  <c r="H135" i="1"/>
  <c r="H110" i="1"/>
  <c r="H48" i="1"/>
  <c r="H149" i="1"/>
  <c r="H101" i="1"/>
  <c r="H11" i="1"/>
  <c r="D11" i="6"/>
  <c r="E11" i="6" s="1"/>
  <c r="F11" i="6" s="1"/>
  <c r="G11" i="6" s="1"/>
  <c r="H11" i="6" s="1"/>
  <c r="I11" i="6" s="1"/>
  <c r="J11" i="6" s="1"/>
  <c r="K11" i="6" s="1"/>
  <c r="L11" i="6" s="1"/>
  <c r="M11" i="6" s="1"/>
  <c r="N11" i="6" s="1"/>
  <c r="O11" i="6" s="1"/>
  <c r="P11" i="6" s="1"/>
  <c r="Q11" i="6" s="1"/>
  <c r="R11" i="6" s="1"/>
  <c r="S11" i="6" s="1"/>
  <c r="T11" i="6" s="1"/>
  <c r="U11" i="6" s="1"/>
  <c r="V11" i="6" s="1"/>
  <c r="W11" i="6" s="1"/>
  <c r="X11" i="6" s="1"/>
  <c r="Y11" i="6" s="1"/>
  <c r="Z11" i="6" s="1"/>
  <c r="AA11" i="6" s="1"/>
  <c r="AB11" i="6" s="1"/>
  <c r="D10" i="6"/>
  <c r="AC10" i="6" s="1"/>
  <c r="AD10" i="6" s="1"/>
  <c r="B210" i="1"/>
  <c r="B182" i="1"/>
  <c r="B135" i="1"/>
  <c r="AC10" i="1"/>
  <c r="B174" i="1"/>
  <c r="B191" i="1"/>
  <c r="B149" i="1"/>
  <c r="B157" i="1"/>
  <c r="B110" i="1"/>
  <c r="B201" i="1"/>
  <c r="B127" i="1"/>
  <c r="B101" i="1"/>
  <c r="B91" i="1"/>
  <c r="B65" i="1"/>
  <c r="B119" i="1"/>
  <c r="B79" i="1"/>
  <c r="B48" i="1"/>
  <c r="P13" i="1"/>
  <c r="P12" i="1"/>
  <c r="F6" i="6"/>
  <c r="E7" i="6"/>
  <c r="G210" i="1"/>
  <c r="G174" i="1"/>
  <c r="G127" i="1"/>
  <c r="G182" i="1"/>
  <c r="G135" i="1"/>
  <c r="G201" i="1"/>
  <c r="G149" i="1"/>
  <c r="G101" i="1"/>
  <c r="G157" i="1"/>
  <c r="G91" i="1"/>
  <c r="G65" i="1"/>
  <c r="G48" i="1"/>
  <c r="G119" i="1"/>
  <c r="G79" i="1"/>
  <c r="G191" i="1"/>
  <c r="G110" i="1"/>
  <c r="G11" i="1"/>
  <c r="E210" i="1"/>
  <c r="E191" i="1"/>
  <c r="E149" i="1"/>
  <c r="E182" i="1"/>
  <c r="E201" i="1"/>
  <c r="E157" i="1"/>
  <c r="E119" i="1"/>
  <c r="E79" i="1"/>
  <c r="E110" i="1"/>
  <c r="E11" i="1"/>
  <c r="E174" i="1"/>
  <c r="E101" i="1"/>
  <c r="E135" i="1"/>
  <c r="E127" i="1"/>
  <c r="E91" i="1"/>
  <c r="E65" i="1"/>
  <c r="E48" i="1"/>
  <c r="M13" i="1"/>
  <c r="M12" i="1"/>
  <c r="Y13" i="1"/>
  <c r="Y12" i="1"/>
  <c r="N12" i="1"/>
  <c r="N13" i="1"/>
  <c r="AA13" i="1"/>
  <c r="AA12" i="1"/>
  <c r="Q13" i="1"/>
  <c r="Q12" i="1"/>
  <c r="L13" i="1"/>
  <c r="L12" i="1"/>
  <c r="X13" i="1"/>
  <c r="X12" i="1"/>
  <c r="D13" i="6"/>
  <c r="D23" i="6"/>
  <c r="C174" i="1"/>
  <c r="C127" i="1"/>
  <c r="C201" i="1"/>
  <c r="C210" i="1"/>
  <c r="C182" i="1"/>
  <c r="C135" i="1"/>
  <c r="C191" i="1"/>
  <c r="C101" i="1"/>
  <c r="C91" i="1"/>
  <c r="C65" i="1"/>
  <c r="C48" i="1"/>
  <c r="C149" i="1"/>
  <c r="C119" i="1"/>
  <c r="C79" i="1"/>
  <c r="C157" i="1"/>
  <c r="C110" i="1"/>
  <c r="D201" i="1"/>
  <c r="D157" i="1"/>
  <c r="D191" i="1"/>
  <c r="D174" i="1"/>
  <c r="D135" i="1"/>
  <c r="D127" i="1"/>
  <c r="D91" i="1"/>
  <c r="D65" i="1"/>
  <c r="D149" i="1"/>
  <c r="D119" i="1"/>
  <c r="D79" i="1"/>
  <c r="D110" i="1"/>
  <c r="D48" i="1"/>
  <c r="D11" i="1"/>
  <c r="D210" i="1"/>
  <c r="D182" i="1"/>
  <c r="D101" i="1"/>
  <c r="B15" i="1"/>
  <c r="C15" i="1" s="1"/>
  <c r="D15" i="1" s="1"/>
  <c r="E15" i="1" s="1"/>
  <c r="F15" i="1" s="1"/>
  <c r="G15" i="1" s="1"/>
  <c r="H15" i="1" s="1"/>
  <c r="I15" i="1" s="1"/>
  <c r="J15" i="1" s="1"/>
  <c r="K15" i="1" s="1"/>
  <c r="L15" i="1" s="1"/>
  <c r="M15" i="1" s="1"/>
  <c r="N15" i="1" s="1"/>
  <c r="O15" i="1" s="1"/>
  <c r="P15" i="1" s="1"/>
  <c r="Q15" i="1" s="1"/>
  <c r="R15" i="1" s="1"/>
  <c r="S15" i="1" s="1"/>
  <c r="T15" i="1" s="1"/>
  <c r="U15" i="1" s="1"/>
  <c r="V15" i="1" s="1"/>
  <c r="W15" i="1" s="1"/>
  <c r="X15" i="1" s="1"/>
  <c r="Y15" i="1" s="1"/>
  <c r="Z15" i="1" s="1"/>
  <c r="AA15" i="1" s="1"/>
  <c r="AB15" i="1" s="1"/>
  <c r="T13" i="1"/>
  <c r="T12" i="1"/>
  <c r="AB13" i="1"/>
  <c r="AB12" i="1"/>
  <c r="S13" i="1"/>
  <c r="S12" i="1"/>
  <c r="F201" i="1"/>
  <c r="F182" i="1"/>
  <c r="F135" i="1"/>
  <c r="F210" i="1"/>
  <c r="F174" i="1"/>
  <c r="F191" i="1"/>
  <c r="F149" i="1"/>
  <c r="F110" i="1"/>
  <c r="F48" i="1"/>
  <c r="F101" i="1"/>
  <c r="F157" i="1"/>
  <c r="F127" i="1"/>
  <c r="F91" i="1"/>
  <c r="F65" i="1"/>
  <c r="F119" i="1"/>
  <c r="F79" i="1"/>
  <c r="B11" i="1"/>
  <c r="O13" i="1"/>
  <c r="O12" i="1"/>
  <c r="U13" i="1"/>
  <c r="U12" i="1"/>
  <c r="K13" i="1"/>
  <c r="K12" i="1"/>
  <c r="W13" i="1"/>
  <c r="W12" i="1"/>
  <c r="D12" i="1" l="1"/>
  <c r="D13" i="1"/>
  <c r="G6" i="6"/>
  <c r="F7" i="6"/>
  <c r="AC210" i="1"/>
  <c r="AC191" i="1"/>
  <c r="AC149" i="1"/>
  <c r="AC201" i="1"/>
  <c r="AC182" i="1"/>
  <c r="AC157" i="1"/>
  <c r="AC174" i="1"/>
  <c r="AC79" i="1"/>
  <c r="AC48" i="1"/>
  <c r="AC110" i="1"/>
  <c r="AD10" i="1"/>
  <c r="AC127" i="1"/>
  <c r="AC101" i="1"/>
  <c r="AC135" i="1"/>
  <c r="AC119" i="1"/>
  <c r="AC91" i="1"/>
  <c r="AC65" i="1"/>
  <c r="G12" i="1"/>
  <c r="G13" i="1"/>
  <c r="B12" i="1"/>
  <c r="AC11" i="1"/>
  <c r="AD11" i="1" s="1"/>
  <c r="B13" i="1"/>
  <c r="E12" i="1"/>
  <c r="E13" i="1"/>
  <c r="E23" i="6"/>
  <c r="E13" i="6"/>
  <c r="H13" i="1"/>
  <c r="H12" i="1"/>
  <c r="F13" i="6" l="1"/>
  <c r="F23" i="6"/>
  <c r="AD201" i="1"/>
  <c r="AD182" i="1"/>
  <c r="AD135" i="1"/>
  <c r="AD174" i="1"/>
  <c r="AD210" i="1"/>
  <c r="AD191" i="1"/>
  <c r="AD149" i="1"/>
  <c r="AD110" i="1"/>
  <c r="AD127" i="1"/>
  <c r="AD101" i="1"/>
  <c r="AD119" i="1"/>
  <c r="AD91" i="1"/>
  <c r="AD65" i="1"/>
  <c r="AD157" i="1"/>
  <c r="AD79" i="1"/>
  <c r="AD48" i="1"/>
  <c r="H6" i="6"/>
  <c r="G7" i="6"/>
  <c r="G23" i="6" l="1"/>
  <c r="G13" i="6"/>
  <c r="H7" i="6"/>
  <c r="I6" i="6"/>
  <c r="J6" i="6" l="1"/>
  <c r="I7" i="6"/>
  <c r="H13" i="6"/>
  <c r="H23" i="6"/>
  <c r="I13" i="6" l="1"/>
  <c r="I23" i="6"/>
  <c r="K6" i="6"/>
  <c r="J7" i="6"/>
  <c r="J13" i="6" l="1"/>
  <c r="J23" i="6"/>
  <c r="L6" i="6"/>
  <c r="K7" i="6"/>
  <c r="L7" i="6" l="1"/>
  <c r="M6" i="6"/>
  <c r="K23" i="6"/>
  <c r="K13" i="6"/>
  <c r="N6" i="6" l="1"/>
  <c r="M7" i="6"/>
  <c r="L13" i="6"/>
  <c r="L23" i="6"/>
  <c r="M23" i="6" l="1"/>
  <c r="M13" i="6"/>
  <c r="O6" i="6"/>
  <c r="N7" i="6"/>
  <c r="N13" i="6" l="1"/>
  <c r="N23" i="6"/>
  <c r="P6" i="6"/>
  <c r="O7" i="6"/>
  <c r="O23" i="6" l="1"/>
  <c r="O13" i="6"/>
  <c r="P7" i="6"/>
  <c r="Q6" i="6"/>
  <c r="R6" i="6" l="1"/>
  <c r="Q7" i="6"/>
  <c r="P23" i="6"/>
  <c r="P13" i="6"/>
  <c r="Q13" i="6" l="1"/>
  <c r="Q23" i="6"/>
  <c r="S6" i="6"/>
  <c r="R7" i="6"/>
  <c r="R13" i="6" l="1"/>
  <c r="R23" i="6"/>
  <c r="T6" i="6"/>
  <c r="S7" i="6"/>
  <c r="S23" i="6" l="1"/>
  <c r="S13" i="6"/>
  <c r="T7" i="6"/>
  <c r="U6" i="6"/>
  <c r="V6" i="6" l="1"/>
  <c r="U7" i="6"/>
  <c r="T13" i="6"/>
  <c r="T23" i="6"/>
  <c r="U23" i="6" l="1"/>
  <c r="U13" i="6"/>
  <c r="W6" i="6"/>
  <c r="V7" i="6"/>
  <c r="V13" i="6" l="1"/>
  <c r="V23" i="6"/>
  <c r="X6" i="6"/>
  <c r="W7" i="6"/>
  <c r="W23" i="6" l="1"/>
  <c r="W13" i="6"/>
  <c r="X7" i="6"/>
  <c r="Y6" i="6"/>
  <c r="Z6" i="6" l="1"/>
  <c r="Y7" i="6"/>
  <c r="X13" i="6"/>
  <c r="X23" i="6"/>
  <c r="Y13" i="6" l="1"/>
  <c r="Y23" i="6"/>
  <c r="AA6" i="6"/>
  <c r="Z7" i="6"/>
  <c r="Z13" i="6" l="1"/>
  <c r="Z23" i="6"/>
  <c r="AB6" i="6"/>
  <c r="AB7" i="6" s="1"/>
  <c r="AA7" i="6"/>
  <c r="AA23" i="6" l="1"/>
  <c r="AA13" i="6"/>
  <c r="AB13" i="6"/>
  <c r="AB23" i="6"/>
</calcChain>
</file>

<file path=xl/comments1.xml><?xml version="1.0" encoding="utf-8"?>
<comments xmlns="http://schemas.openxmlformats.org/spreadsheetml/2006/main">
  <authors>
    <author>Vertex42</author>
  </authors>
  <commentList>
    <comment ref="A14" authorId="0" shapeId="0">
      <text>
        <r>
          <rPr>
            <b/>
            <sz val="8"/>
            <color indexed="81"/>
            <rFont val="Tahoma"/>
            <family val="2"/>
          </rPr>
          <t>Adjustment to Savings:</t>
        </r>
        <r>
          <rPr>
            <sz val="8"/>
            <color indexed="81"/>
            <rFont val="Tahoma"/>
            <family val="2"/>
          </rPr>
          <t xml:space="preserve">
This spreadsheet does not track changes that occur within your savings accounts such as interest earned, payments made directly from savings, or gains/losses in investments. If you want your Savings Balance to be more accurate, you can enter adjustments here.
If you are transferring money from your savings account to your spending accounts, enter the transfer in the "Transfer From Savings" category in the INCOME table.</t>
        </r>
      </text>
    </comment>
    <comment ref="A37" authorId="0" shapeId="0">
      <text>
        <r>
          <rPr>
            <b/>
            <sz val="8"/>
            <color indexed="81"/>
            <rFont val="Tahoma"/>
            <family val="2"/>
          </rPr>
          <t>Transfer from Savings:</t>
        </r>
        <r>
          <rPr>
            <sz val="8"/>
            <color indexed="81"/>
            <rFont val="Tahoma"/>
            <family val="2"/>
          </rPr>
          <t xml:space="preserve">
This budget spreadsheet treats transfers to savings as an expense (money flowing out of your spending accounts), so transfers from savings back into your spending accounts are treated as income.</t>
        </r>
      </text>
    </comment>
  </commentList>
</comments>
</file>

<file path=xl/comments2.xml><?xml version="1.0" encoding="utf-8"?>
<comments xmlns="http://schemas.openxmlformats.org/spreadsheetml/2006/main">
  <authors>
    <author>Jon</author>
    <author>Vertex42</author>
  </authors>
  <commentList>
    <comment ref="AC2" authorId="0" shapeId="0">
      <text>
        <r>
          <rPr>
            <b/>
            <u/>
            <sz val="8"/>
            <color indexed="81"/>
            <rFont val="Tahoma"/>
            <family val="2"/>
          </rPr>
          <t xml:space="preserve">Limited Use Policy
</t>
        </r>
        <r>
          <rPr>
            <sz val="8"/>
            <color indexed="81"/>
            <rFont val="Tahoma"/>
            <family val="2"/>
          </rPr>
          <t xml:space="preserve">You may make archival copies and customize this template (the "Software") for </t>
        </r>
        <r>
          <rPr>
            <b/>
            <sz val="8"/>
            <color indexed="81"/>
            <rFont val="Tahoma"/>
            <family val="2"/>
          </rPr>
          <t>personal and noncommercial use only</t>
        </r>
        <r>
          <rPr>
            <sz val="8"/>
            <color indexed="81"/>
            <rFont val="Tahoma"/>
            <family val="2"/>
          </rPr>
          <t xml:space="preserve">.  This Software or any document including or derived from this Software </t>
        </r>
        <r>
          <rPr>
            <b/>
            <sz val="8"/>
            <color indexed="10"/>
            <rFont val="Tahoma"/>
            <family val="2"/>
          </rPr>
          <t>may NOT be sold, distributed, published to an online gallery, or placed on a public server such as the internet</t>
        </r>
        <r>
          <rPr>
            <sz val="8"/>
            <color indexed="81"/>
            <rFont val="Tahoma"/>
            <family val="2"/>
          </rPr>
          <t xml:space="preserve"> without the express written permission of Vertex42 LLC.
</t>
        </r>
        <r>
          <rPr>
            <b/>
            <sz val="8"/>
            <color indexed="81"/>
            <rFont val="Tahoma"/>
            <family val="2"/>
          </rPr>
          <t>You may not remove or alter any logo, trademark, copyright, disclaimer, brand, hyperlink, terms of use, attribution, or other proprietary notices or marks within this software.</t>
        </r>
        <r>
          <rPr>
            <sz val="8"/>
            <color indexed="81"/>
            <rFont val="Tahoma"/>
            <family val="2"/>
          </rPr>
          <t xml:space="preserve">
We define </t>
        </r>
        <r>
          <rPr>
            <b/>
            <sz val="8"/>
            <color indexed="81"/>
            <rFont val="Tahoma"/>
            <family val="2"/>
          </rPr>
          <t>"Personal use"</t>
        </r>
        <r>
          <rPr>
            <sz val="8"/>
            <color indexed="81"/>
            <rFont val="Tahoma"/>
            <family val="2"/>
          </rPr>
          <t xml:space="preserve"> as </t>
        </r>
        <r>
          <rPr>
            <b/>
            <sz val="8"/>
            <color indexed="10"/>
            <rFont val="Tahoma"/>
            <family val="2"/>
          </rPr>
          <t>Non-Commercial</t>
        </r>
        <r>
          <rPr>
            <sz val="8"/>
            <color indexed="81"/>
            <rFont val="Tahoma"/>
            <family val="2"/>
          </rPr>
          <t xml:space="preserve"> use by you, your family, or by your close personal friends, on your own personal computer.
We define </t>
        </r>
        <r>
          <rPr>
            <b/>
            <sz val="8"/>
            <color indexed="81"/>
            <rFont val="Tahoma"/>
            <family val="2"/>
          </rPr>
          <t>"Commercial use"</t>
        </r>
        <r>
          <rPr>
            <sz val="8"/>
            <color indexed="81"/>
            <rFont val="Tahoma"/>
            <family val="2"/>
          </rPr>
          <t xml:space="preserve"> as any use in which a corporation or business or commercial entity derives or attempts to derive monetary gain and benefit, either directly or indirectly, from the use of the Software. This includes Government and Military entities, corporations, LLCs, sole-proprietorships, home-based businesses, and internet-based businesses.
</t>
        </r>
        <r>
          <rPr>
            <b/>
            <sz val="8"/>
            <color indexed="81"/>
            <rFont val="Tahoma"/>
            <family val="2"/>
          </rPr>
          <t>Caution:</t>
        </r>
        <r>
          <rPr>
            <sz val="8"/>
            <color indexed="81"/>
            <rFont val="Tahoma"/>
            <family val="2"/>
          </rPr>
          <t xml:space="preserve"> This calculator is for educational and illustrative purposes only and should not be construed as financial advice. The results may not be exact, and may not apply to your specific situation. Please consult a qualified professional regarding financial decisions.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A20" authorId="1" shapeId="0">
      <text>
        <r>
          <rPr>
            <b/>
            <sz val="8"/>
            <color indexed="81"/>
            <rFont val="Tahoma"/>
            <family val="2"/>
          </rPr>
          <t>Transfer from Savings:</t>
        </r>
        <r>
          <rPr>
            <sz val="8"/>
            <color indexed="81"/>
            <rFont val="Tahoma"/>
            <family val="2"/>
          </rPr>
          <t xml:space="preserve">
This budget spreadsheet treats transfers to savings as an expense (money flowing out of your spending accounts), so transfers from savings back into your spending accounts are listed under the Income category.</t>
        </r>
      </text>
    </comment>
  </commentList>
</comments>
</file>

<file path=xl/sharedStrings.xml><?xml version="1.0" encoding="utf-8"?>
<sst xmlns="http://schemas.openxmlformats.org/spreadsheetml/2006/main" count="285" uniqueCount="219">
  <si>
    <t>Music</t>
  </si>
  <si>
    <t>Postage</t>
  </si>
  <si>
    <t>INCOME</t>
  </si>
  <si>
    <t>Total Income</t>
  </si>
  <si>
    <t>Total Expenses</t>
  </si>
  <si>
    <t>Interest Income</t>
  </si>
  <si>
    <t>Dividends</t>
  </si>
  <si>
    <t>Clothing</t>
  </si>
  <si>
    <t>Groceries</t>
  </si>
  <si>
    <t>Gifts Given</t>
  </si>
  <si>
    <t>Gifts Received</t>
  </si>
  <si>
    <t>Wages &amp; Tips</t>
  </si>
  <si>
    <t>Transfer From Savings</t>
  </si>
  <si>
    <t>MISCELLANEOUS</t>
  </si>
  <si>
    <t>HOME EXPENSES</t>
  </si>
  <si>
    <t>Electricity</t>
  </si>
  <si>
    <t>Internet</t>
  </si>
  <si>
    <t>Other</t>
  </si>
  <si>
    <t>Improvements</t>
  </si>
  <si>
    <t>Phone</t>
  </si>
  <si>
    <t>TRANSPORTATION</t>
  </si>
  <si>
    <t>Vehicle Payments</t>
  </si>
  <si>
    <t>Fuel</t>
  </si>
  <si>
    <t>Repairs</t>
  </si>
  <si>
    <t>HEALTH</t>
  </si>
  <si>
    <t>Doctor/Dentist</t>
  </si>
  <si>
    <t>Medicine/Drugs</t>
  </si>
  <si>
    <t>Health Club Dues</t>
  </si>
  <si>
    <t>ENTERTAINMENT</t>
  </si>
  <si>
    <t>Books</t>
  </si>
  <si>
    <t>Newspaper</t>
  </si>
  <si>
    <t>Magazines</t>
  </si>
  <si>
    <t>Rentals</t>
  </si>
  <si>
    <t>Outdoor Recreation</t>
  </si>
  <si>
    <t>Hobbies</t>
  </si>
  <si>
    <t>Sports</t>
  </si>
  <si>
    <t>SUBSCRIPTIONS</t>
  </si>
  <si>
    <t>DAILY LIVING</t>
  </si>
  <si>
    <t>Personal Supplies</t>
  </si>
  <si>
    <t>Charitable Donations</t>
  </si>
  <si>
    <t>Religious Donations</t>
  </si>
  <si>
    <t>Bank Fees</t>
  </si>
  <si>
    <t>OBLIGATIONS</t>
  </si>
  <si>
    <t>Student Loan</t>
  </si>
  <si>
    <t>Other Loan</t>
  </si>
  <si>
    <t>Federal Taxes</t>
  </si>
  <si>
    <t>State/Local Taxes</t>
  </si>
  <si>
    <t>Bus/Taxi/Train Fare</t>
  </si>
  <si>
    <t>Registration/License</t>
  </si>
  <si>
    <t>Lawn/Garden</t>
  </si>
  <si>
    <t>Furnishings/Appliances</t>
  </si>
  <si>
    <t>Cable/Satellite</t>
  </si>
  <si>
    <t>Water/Sewer/Trash</t>
  </si>
  <si>
    <t>Gas/Oil</t>
  </si>
  <si>
    <t>Mortgage/Rent</t>
  </si>
  <si>
    <t>Dining/Eating Out</t>
  </si>
  <si>
    <t>Salon/Barber</t>
  </si>
  <si>
    <t>Movies/Theater</t>
  </si>
  <si>
    <t>Videos/DVDs</t>
  </si>
  <si>
    <t>Concerts/Plays</t>
  </si>
  <si>
    <t>Film/Photos</t>
  </si>
  <si>
    <t>Games</t>
  </si>
  <si>
    <t>Toys/Gadgets</t>
  </si>
  <si>
    <t>CHARITY/GIFTS</t>
  </si>
  <si>
    <t>Total</t>
  </si>
  <si>
    <t>Help</t>
  </si>
  <si>
    <t>Alimony/Child Support</t>
  </si>
  <si>
    <t>Home Supplies</t>
  </si>
  <si>
    <t>Maintenance</t>
  </si>
  <si>
    <t>Cleaning Services</t>
  </si>
  <si>
    <t>Dry Cleaning</t>
  </si>
  <si>
    <t>Discretionary [Name 1]</t>
  </si>
  <si>
    <t>Discretionary [Name 2]</t>
  </si>
  <si>
    <t>CHILDREN</t>
  </si>
  <si>
    <t>Medical</t>
  </si>
  <si>
    <t>School Tuition</t>
  </si>
  <si>
    <t>School Lunch</t>
  </si>
  <si>
    <t>School Supplies</t>
  </si>
  <si>
    <t>Babysitting</t>
  </si>
  <si>
    <t>Toys/Games</t>
  </si>
  <si>
    <t>Emergency</t>
  </si>
  <si>
    <t>INSURANCE</t>
  </si>
  <si>
    <t>Auto</t>
  </si>
  <si>
    <t>Health</t>
  </si>
  <si>
    <t>Home/Rental</t>
  </si>
  <si>
    <t>Life</t>
  </si>
  <si>
    <t>EDUCATION</t>
  </si>
  <si>
    <t>Music Lessons</t>
  </si>
  <si>
    <t>Tuition</t>
  </si>
  <si>
    <t>Credit Card #1</t>
  </si>
  <si>
    <t>Credit Card #2</t>
  </si>
  <si>
    <t>Credit Card #3</t>
  </si>
  <si>
    <t>Legal Fees</t>
  </si>
  <si>
    <t>BUSINESS EXPENSE</t>
  </si>
  <si>
    <t>Deductible Expenses</t>
  </si>
  <si>
    <t>Non-Deductible Expenses</t>
  </si>
  <si>
    <t>PETS</t>
  </si>
  <si>
    <t>Food</t>
  </si>
  <si>
    <t>Toys/Supplies</t>
  </si>
  <si>
    <t>Dues</t>
  </si>
  <si>
    <t>Club Memberships</t>
  </si>
  <si>
    <t>VACATION</t>
  </si>
  <si>
    <t>Travel</t>
  </si>
  <si>
    <t>Lodging</t>
  </si>
  <si>
    <t>Rental Car</t>
  </si>
  <si>
    <t>Entertainment</t>
  </si>
  <si>
    <t>[42]</t>
  </si>
  <si>
    <t>Avg</t>
  </si>
  <si>
    <t>{42}</t>
  </si>
  <si>
    <t>Refunds/Reimbursements</t>
  </si>
  <si>
    <t>Beginning Spending Balance</t>
  </si>
  <si>
    <t>Beginning Savings Balance</t>
  </si>
  <si>
    <t>Summary</t>
  </si>
  <si>
    <t>Adjustment to Savings</t>
  </si>
  <si>
    <t>Spending Balance</t>
  </si>
  <si>
    <t>Savings Balance</t>
  </si>
  <si>
    <t>To Emergency Fund</t>
  </si>
  <si>
    <t>To Retirement (401k, IRA)</t>
  </si>
  <si>
    <t>To Investments</t>
  </si>
  <si>
    <t>To Savings Account</t>
  </si>
  <si>
    <t>To College Savings</t>
  </si>
  <si>
    <t>by Vertex42.com</t>
  </si>
  <si>
    <t>Negative NET</t>
  </si>
  <si>
    <t>Positive NET</t>
  </si>
  <si>
    <t>SAVINGS EXPENSE</t>
  </si>
  <si>
    <t>NET (Income - Expenses)</t>
  </si>
  <si>
    <t>% of Total Expenses</t>
  </si>
  <si>
    <t>Intro</t>
  </si>
  <si>
    <t>Step 1:</t>
  </si>
  <si>
    <t>Define Budget Categories</t>
  </si>
  <si>
    <t>Edit the existing income and expense categories by changing the labels in the first column as needed, but do not remove the "Transfer from Savings" category in the Income table.</t>
  </si>
  <si>
    <t>If you add or remove a major category, you will need to edit the formulas in the Summary table (particularly the Total Expenses formula).</t>
  </si>
  <si>
    <t>If you need to add or insert rows/subcategories, make sure the Total and Average formulas are copied.</t>
  </si>
  <si>
    <t>Step 2:</t>
  </si>
  <si>
    <t>Enter Your Beginning Balance</t>
  </si>
  <si>
    <r>
      <t xml:space="preserve">Add the balances in your spending accounts (cash, checking) to come up with your </t>
    </r>
    <r>
      <rPr>
        <b/>
        <sz val="12"/>
        <rFont val="Arial"/>
        <family val="2"/>
      </rPr>
      <t>beginning spending balance</t>
    </r>
    <r>
      <rPr>
        <sz val="12"/>
        <rFont val="Arial"/>
        <family val="2"/>
      </rPr>
      <t>.</t>
    </r>
  </si>
  <si>
    <r>
      <t xml:space="preserve">Add the balances in your savings accounts and enter that sum as your </t>
    </r>
    <r>
      <rPr>
        <b/>
        <sz val="12"/>
        <rFont val="Arial"/>
        <family val="2"/>
      </rPr>
      <t>beginning savings balance</t>
    </r>
    <r>
      <rPr>
        <sz val="12"/>
        <rFont val="Arial"/>
        <family val="2"/>
      </rPr>
      <t>.</t>
    </r>
  </si>
  <si>
    <t>Step 3:</t>
  </si>
  <si>
    <t>Define Your Budget</t>
  </si>
  <si>
    <t>Using income and expense data from past receipts, balance statements, bills, pay stubs, and other information that you know about the coming year, fill in the budget amounts for each of the categories you have defined.</t>
  </si>
  <si>
    <t>Fixed and Variable Expenses</t>
  </si>
  <si>
    <t>Transfers To/From Savings</t>
  </si>
  <si>
    <t>Adjustments to Savings</t>
  </si>
  <si>
    <t>Except for transfers to/from savings, this spreadsheet does not track changes to your savings accounts such as payments made directly from savings, interest earned, or gains/losses in investments.</t>
  </si>
  <si>
    <t>If you want the Savings Balance to reflect these types of changes, then use the Adjustments to Savings row in the Summary table.</t>
  </si>
  <si>
    <t>Step 4:</t>
  </si>
  <si>
    <t>Analyze Your Budget</t>
  </si>
  <si>
    <t>Ideally, you want your Savings Balance to be increasing over time and you want to maintain a comfortable cushion in your Spending Balance.</t>
  </si>
  <si>
    <t>If you are noticing a consistent positive NET (a good thing), then you may want to allocate more towards savings. If you see a consistent negative NET, then you may need to make some budget cuts.</t>
  </si>
  <si>
    <t>Use the "% of Total Expenses" under each major expense category to help you determine where your money is going.</t>
  </si>
  <si>
    <t>This template treats transfers TO savings as expenses, and transfers FROM savings as income. This makes sense if you think of an "expense" as money leaving your spending accounts and "income" as money entering your spending accounts.</t>
  </si>
  <si>
    <t>Start Date</t>
  </si>
  <si>
    <t>Frequency</t>
  </si>
  <si>
    <t>bi-weekly</t>
  </si>
  <si>
    <t>Weekly Budget Planner</t>
  </si>
  <si>
    <t>This budget spreadsheet is designed to help you plan your weekly budget over many weeks. This can help you account for variable expenses and varying billing cycles.</t>
  </si>
  <si>
    <t>Enter the start date and frequency (weekly or bi-weekly). This will update the labels for each of the columns in the budget table.</t>
  </si>
  <si>
    <t>For variable expenses such as utility bills, groceries, and birthday gifts, you can enter the estimated amounts in the weeks that they occur. Or, you can enter an estimated average.</t>
  </si>
  <si>
    <t>For fixed expenses, enter the same amount in each column. For monthly bills, enter the amounts in the weeks in which the bill is due, or the average weekly/biweekly amount.</t>
  </si>
  <si>
    <t>Projected End Balance</t>
  </si>
  <si>
    <t>© 2012 Vertex42 LLC</t>
  </si>
  <si>
    <t>EXPENSES</t>
  </si>
  <si>
    <t>Total INCOME</t>
  </si>
  <si>
    <t>Total EXPENSES</t>
  </si>
  <si>
    <t>Charity</t>
  </si>
  <si>
    <t>Savings: Emergency Fund</t>
  </si>
  <si>
    <t>Savings: Retirement Fund</t>
  </si>
  <si>
    <t>Savings: Other</t>
  </si>
  <si>
    <t>Taxes</t>
  </si>
  <si>
    <t>Education</t>
  </si>
  <si>
    <t>Subscriptions/Dues</t>
  </si>
  <si>
    <t>Miscellaneous</t>
  </si>
  <si>
    <t>Other_1</t>
  </si>
  <si>
    <t>Other_2</t>
  </si>
  <si>
    <t>Other_3</t>
  </si>
  <si>
    <t>Other_4</t>
  </si>
  <si>
    <t>Other_5</t>
  </si>
  <si>
    <t>Refunds</t>
  </si>
  <si>
    <t>Other Income</t>
  </si>
  <si>
    <t>Transfer from Savings</t>
  </si>
  <si>
    <t>Home: Mortgage / Rent</t>
  </si>
  <si>
    <t>Home: Insurance</t>
  </si>
  <si>
    <t>Home: Maintenance</t>
  </si>
  <si>
    <t>Home: Electricity</t>
  </si>
  <si>
    <t>Home: Water</t>
  </si>
  <si>
    <t>Home: Gas</t>
  </si>
  <si>
    <t>Home: Phone(s)</t>
  </si>
  <si>
    <t>Home: Cable</t>
  </si>
  <si>
    <t>Food: Groceries</t>
  </si>
  <si>
    <t>Food: Dining</t>
  </si>
  <si>
    <t>Auto: Car Payment</t>
  </si>
  <si>
    <t>Auto: Fuel</t>
  </si>
  <si>
    <t>Auto: Repair</t>
  </si>
  <si>
    <t>Auto: Insurance</t>
  </si>
  <si>
    <t>Auto: Replacement Fund</t>
  </si>
  <si>
    <t>Health: Insurance</t>
  </si>
  <si>
    <t>Health: Doctor/Dentist</t>
  </si>
  <si>
    <t>Health: Medicine</t>
  </si>
  <si>
    <t>Health: Life Insurance</t>
  </si>
  <si>
    <t>Family: Child Care</t>
  </si>
  <si>
    <t>Family: Alimony</t>
  </si>
  <si>
    <t>Home: Supplies</t>
  </si>
  <si>
    <t>Family: Personal Supplies</t>
  </si>
  <si>
    <t>Family: Clothing</t>
  </si>
  <si>
    <t>Family: Cleaning</t>
  </si>
  <si>
    <t>Savings</t>
  </si>
  <si>
    <t>Home</t>
  </si>
  <si>
    <t>Family</t>
  </si>
  <si>
    <t>Family: Discretionary</t>
  </si>
  <si>
    <t>weekly</t>
  </si>
  <si>
    <t>© 2012-2014 Vertex42 LLC. All rights reserved.</t>
  </si>
  <si>
    <t>By Vertex42.com</t>
  </si>
  <si>
    <t>Do not submit copies or modifications of this template to any website or online template gallery.</t>
  </si>
  <si>
    <t>Please review the following license agreement to learn how you may or may not use this template. Thank you.</t>
  </si>
  <si>
    <t>© 2012-2014 Vertex42 LLC</t>
  </si>
  <si>
    <t>https://www.vertex42.com/ExcelTemplates/weekly-budget.html</t>
  </si>
  <si>
    <t>https://www.vertex42.com/licensing/EULA_privateuse.html</t>
  </si>
  <si>
    <t>Do not delete this worksheet</t>
  </si>
  <si>
    <t>This spreadsheet, including all worksheets and associated content is a copyrighted work under the United States and other copyright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</si>
</sst>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d/yy;@"/>
    <numFmt numFmtId="166" formatCode="m/d;@"/>
    <numFmt numFmtId="167" formatCode="mmm&quot;'&quot;yy"/>
  </numFmts>
  <fonts count="58" x14ac:knownFonts="1">
    <font>
      <sz val="8"/>
      <name val="Arial"/>
      <family val="2"/>
    </font>
    <font>
      <sz val="10"/>
      <name val="Arial"/>
      <family val="2"/>
    </font>
    <font>
      <u/>
      <sz val="10"/>
      <color indexed="12"/>
      <name val="Arial"/>
      <family val="2"/>
    </font>
    <font>
      <sz val="10"/>
      <name val="Trebuchet MS"/>
      <family val="2"/>
    </font>
    <font>
      <sz val="10"/>
      <name val="Trebuchet MS"/>
      <family val="2"/>
    </font>
    <font>
      <sz val="10"/>
      <name val="Trebuchet MS"/>
      <family val="2"/>
    </font>
    <font>
      <sz val="10"/>
      <name val="Trebuchet MS"/>
      <family val="2"/>
    </font>
    <font>
      <sz val="10"/>
      <name val="Trebuchet MS"/>
      <family val="2"/>
    </font>
    <font>
      <sz val="8"/>
      <name val="Trebuchet MS"/>
      <family val="2"/>
    </font>
    <font>
      <sz val="8"/>
      <name val="Trebuchet MS"/>
      <family val="2"/>
    </font>
    <font>
      <sz val="8"/>
      <name val="Trebuchet MS"/>
      <family val="2"/>
    </font>
    <font>
      <b/>
      <u/>
      <sz val="8"/>
      <color indexed="81"/>
      <name val="Tahoma"/>
      <family val="2"/>
    </font>
    <font>
      <sz val="8"/>
      <color indexed="81"/>
      <name val="Tahoma"/>
      <family val="2"/>
    </font>
    <font>
      <b/>
      <sz val="8"/>
      <color indexed="81"/>
      <name val="Tahoma"/>
      <family val="2"/>
    </font>
    <font>
      <b/>
      <sz val="14"/>
      <name val="Arial"/>
      <family val="2"/>
    </font>
    <font>
      <b/>
      <sz val="12"/>
      <name val="Arial"/>
      <family val="2"/>
    </font>
    <font>
      <sz val="10"/>
      <name val="Arial"/>
      <family val="2"/>
    </font>
    <font>
      <b/>
      <sz val="10"/>
      <name val="Arial"/>
      <family val="2"/>
    </font>
    <font>
      <sz val="8"/>
      <name val="Arial"/>
      <family val="2"/>
    </font>
    <font>
      <b/>
      <sz val="18"/>
      <name val="Arial"/>
      <family val="2"/>
    </font>
    <font>
      <u/>
      <sz val="8"/>
      <color indexed="12"/>
      <name val="Arial"/>
      <family val="2"/>
    </font>
    <font>
      <sz val="6"/>
      <color indexed="9"/>
      <name val="Arial"/>
      <family val="2"/>
    </font>
    <font>
      <sz val="8"/>
      <color indexed="9"/>
      <name val="Arial"/>
      <family val="2"/>
    </font>
    <font>
      <b/>
      <sz val="10"/>
      <color indexed="9"/>
      <name val="Arial"/>
      <family val="2"/>
    </font>
    <font>
      <sz val="8"/>
      <name val="Arial"/>
      <family val="2"/>
    </font>
    <font>
      <b/>
      <sz val="8"/>
      <name val="Arial"/>
      <family val="2"/>
    </font>
    <font>
      <sz val="8"/>
      <name val="Arial"/>
      <family val="2"/>
    </font>
    <font>
      <sz val="11"/>
      <color indexed="9"/>
      <name val="Arial"/>
      <family val="2"/>
    </font>
    <font>
      <sz val="2"/>
      <color indexed="9"/>
      <name val="Arial"/>
      <family val="2"/>
    </font>
    <font>
      <u/>
      <sz val="8"/>
      <color indexed="12"/>
      <name val="Arial"/>
      <family val="2"/>
    </font>
    <font>
      <b/>
      <sz val="18"/>
      <color indexed="53"/>
      <name val="Arial"/>
      <family val="2"/>
    </font>
    <font>
      <sz val="11"/>
      <name val="Trebuchet MS"/>
      <family val="2"/>
    </font>
    <font>
      <sz val="10"/>
      <color indexed="9"/>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8"/>
      <color indexed="10"/>
      <name val="Tahoma"/>
      <family val="2"/>
    </font>
    <font>
      <sz val="11"/>
      <name val="Arial"/>
      <family val="2"/>
    </font>
    <font>
      <u/>
      <sz val="12"/>
      <color indexed="12"/>
      <name val="Arial"/>
      <family val="2"/>
    </font>
    <font>
      <b/>
      <sz val="12"/>
      <color theme="1"/>
      <name val="Arial"/>
      <family val="2"/>
    </font>
    <font>
      <sz val="18"/>
      <color theme="4" tint="-0.249977111117893"/>
      <name val="Arial"/>
      <family val="2"/>
    </font>
    <font>
      <b/>
      <sz val="14"/>
      <color theme="4" tint="-0.249977111117893"/>
      <name val="Arial"/>
      <family val="2"/>
    </font>
    <font>
      <b/>
      <sz val="12"/>
      <color theme="4" tint="-0.249977111117893"/>
      <name val="Arial"/>
      <family val="2"/>
    </font>
  </fonts>
  <fills count="30">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23"/>
        <bgColor indexed="64"/>
      </patternFill>
    </fill>
    <fill>
      <patternFill patternType="solid">
        <fgColor indexed="42"/>
        <bgColor indexed="64"/>
      </patternFill>
    </fill>
    <fill>
      <patternFill patternType="solid">
        <fgColor indexed="53"/>
        <bgColor indexed="64"/>
      </patternFill>
    </fill>
    <fill>
      <patternFill patternType="solid">
        <fgColor indexed="17"/>
        <bgColor indexed="64"/>
      </patternFill>
    </fill>
    <fill>
      <patternFill patternType="solid">
        <fgColor indexed="47"/>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4"/>
        <bgColor indexed="64"/>
      </patternFill>
    </fill>
    <fill>
      <patternFill patternType="solid">
        <fgColor theme="6" tint="0.79998168889431442"/>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64"/>
      </top>
      <bottom/>
      <diagonal/>
    </border>
    <border>
      <left/>
      <right/>
      <top style="thin">
        <color indexed="55"/>
      </top>
      <bottom style="medium">
        <color indexed="23"/>
      </bottom>
      <diagonal/>
    </border>
    <border>
      <left/>
      <right/>
      <top/>
      <bottom style="thin">
        <color indexed="64"/>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s>
  <cellStyleXfs count="46">
    <xf numFmtId="0" fontId="0" fillId="0" borderId="0"/>
    <xf numFmtId="0" fontId="33" fillId="2"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8"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0" borderId="0" applyNumberFormat="0" applyBorder="0" applyAlignment="0" applyProtection="0"/>
    <xf numFmtId="0" fontId="34" fillId="12" borderId="0" applyNumberFormat="0" applyBorder="0" applyAlignment="0" applyProtection="0"/>
    <xf numFmtId="0" fontId="34" fillId="9"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5" fillId="16" borderId="0" applyNumberFormat="0" applyBorder="0" applyAlignment="0" applyProtection="0"/>
    <xf numFmtId="0" fontId="36" fillId="17" borderId="1" applyNumberFormat="0" applyAlignment="0" applyProtection="0"/>
    <xf numFmtId="0" fontId="37" fillId="18"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38" fillId="0" borderId="0" applyNumberFormat="0" applyFill="0" applyBorder="0" applyAlignment="0" applyProtection="0"/>
    <xf numFmtId="0" fontId="39" fillId="19" borderId="0" applyNumberFormat="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2" fillId="0" borderId="0" applyNumberFormat="0" applyFill="0" applyBorder="0" applyAlignment="0" applyProtection="0">
      <alignment vertical="top"/>
      <protection locked="0"/>
    </xf>
    <xf numFmtId="0" fontId="43" fillId="11" borderId="1" applyNumberFormat="0" applyAlignment="0" applyProtection="0"/>
    <xf numFmtId="0" fontId="44" fillId="0" borderId="6" applyNumberFormat="0" applyFill="0" applyAlignment="0" applyProtection="0"/>
    <xf numFmtId="0" fontId="45" fillId="5" borderId="0" applyNumberFormat="0" applyBorder="0" applyAlignment="0" applyProtection="0"/>
    <xf numFmtId="0" fontId="1" fillId="5" borderId="7" applyNumberFormat="0" applyFont="0" applyAlignment="0" applyProtection="0"/>
    <xf numFmtId="0" fontId="46" fillId="17" borderId="8" applyNumberFormat="0" applyAlignment="0" applyProtection="0"/>
    <xf numFmtId="9" fontId="1" fillId="0" borderId="0" applyFont="0" applyFill="0" applyBorder="0" applyAlignment="0" applyProtection="0"/>
    <xf numFmtId="0" fontId="47" fillId="0" borderId="0" applyNumberFormat="0" applyFill="0" applyBorder="0" applyAlignment="0" applyProtection="0"/>
    <xf numFmtId="0" fontId="48" fillId="0" borderId="9" applyNumberFormat="0" applyFill="0" applyAlignment="0" applyProtection="0"/>
    <xf numFmtId="0" fontId="49" fillId="0" borderId="0" applyNumberFormat="0" applyFill="0" applyBorder="0" applyAlignment="0" applyProtection="0"/>
  </cellStyleXfs>
  <cellXfs count="106">
    <xf numFmtId="0" fontId="0" fillId="0" borderId="0" xfId="0"/>
    <xf numFmtId="0" fontId="4" fillId="0" borderId="0" xfId="0" applyFont="1"/>
    <xf numFmtId="0" fontId="7" fillId="0" borderId="0" xfId="0" applyFont="1"/>
    <xf numFmtId="0" fontId="16" fillId="0" borderId="0" xfId="0" applyFont="1"/>
    <xf numFmtId="3" fontId="18" fillId="20" borderId="0" xfId="29" applyNumberFormat="1" applyFont="1" applyFill="1" applyBorder="1" applyAlignment="1">
      <alignment horizontal="right" vertical="center"/>
    </xf>
    <xf numFmtId="0" fontId="16" fillId="0" borderId="0" xfId="0" applyFont="1" applyFill="1" applyBorder="1" applyAlignment="1">
      <alignment horizontal="right" vertical="center"/>
    </xf>
    <xf numFmtId="0" fontId="16" fillId="20" borderId="0" xfId="0" applyFont="1" applyFill="1" applyBorder="1" applyAlignment="1">
      <alignment horizontal="right" vertical="center"/>
    </xf>
    <xf numFmtId="0" fontId="19" fillId="0" borderId="0" xfId="0" applyFont="1" applyFill="1" applyBorder="1" applyAlignment="1">
      <alignment horizontal="left" vertical="center"/>
    </xf>
    <xf numFmtId="0" fontId="18" fillId="0" borderId="0" xfId="0" applyFont="1" applyAlignment="1">
      <alignment vertical="center"/>
    </xf>
    <xf numFmtId="0" fontId="16" fillId="0" borderId="0" xfId="0" applyFont="1" applyAlignment="1">
      <alignment vertical="center"/>
    </xf>
    <xf numFmtId="0" fontId="5" fillId="0" borderId="0" xfId="0" applyFont="1" applyAlignment="1">
      <alignment vertical="center"/>
    </xf>
    <xf numFmtId="0" fontId="28" fillId="0" borderId="0" xfId="0" applyFont="1" applyAlignment="1">
      <alignment horizontal="right" vertical="center"/>
    </xf>
    <xf numFmtId="0" fontId="17" fillId="0" borderId="0" xfId="0" applyFont="1" applyBorder="1" applyAlignment="1">
      <alignment horizontal="right" vertical="center"/>
    </xf>
    <xf numFmtId="0" fontId="21" fillId="0" borderId="0" xfId="0" applyFont="1" applyAlignment="1">
      <alignment horizontal="right" vertical="center"/>
    </xf>
    <xf numFmtId="0" fontId="9" fillId="0" borderId="0" xfId="0" applyFont="1" applyAlignment="1">
      <alignment vertical="center"/>
    </xf>
    <xf numFmtId="0" fontId="27" fillId="21" borderId="0" xfId="0" applyFont="1" applyFill="1" applyAlignment="1">
      <alignment horizontal="center" vertical="center"/>
    </xf>
    <xf numFmtId="3" fontId="18" fillId="20" borderId="0" xfId="0" applyNumberFormat="1" applyFont="1" applyFill="1" applyAlignment="1">
      <alignment vertical="center"/>
    </xf>
    <xf numFmtId="0" fontId="6" fillId="0" borderId="0" xfId="0" applyFont="1" applyAlignment="1">
      <alignment vertical="center"/>
    </xf>
    <xf numFmtId="3" fontId="18" fillId="20" borderId="0" xfId="0" applyNumberFormat="1" applyFont="1" applyFill="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17" fillId="0" borderId="0" xfId="0" applyFont="1" applyAlignment="1">
      <alignment horizontal="right" vertical="center"/>
    </xf>
    <xf numFmtId="0" fontId="8" fillId="0" borderId="0" xfId="0" applyFont="1" applyAlignment="1">
      <alignment vertical="center"/>
    </xf>
    <xf numFmtId="0" fontId="24" fillId="0" borderId="0" xfId="0" applyFont="1" applyAlignment="1">
      <alignment vertical="center"/>
    </xf>
    <xf numFmtId="3" fontId="24" fillId="0" borderId="0" xfId="0" applyNumberFormat="1" applyFont="1" applyAlignment="1">
      <alignment vertical="center"/>
    </xf>
    <xf numFmtId="0" fontId="25" fillId="22" borderId="10" xfId="0" applyFont="1" applyFill="1" applyBorder="1" applyAlignment="1">
      <alignment horizontal="right" vertical="center"/>
    </xf>
    <xf numFmtId="0" fontId="26" fillId="0" borderId="0" xfId="0" applyFont="1" applyAlignment="1">
      <alignment vertical="center"/>
    </xf>
    <xf numFmtId="0" fontId="24" fillId="0" borderId="0" xfId="0" applyFont="1" applyFill="1" applyBorder="1" applyAlignment="1">
      <alignment vertical="center"/>
    </xf>
    <xf numFmtId="0" fontId="10" fillId="0" borderId="0" xfId="0" applyFont="1" applyAlignment="1">
      <alignment vertical="center"/>
    </xf>
    <xf numFmtId="0" fontId="25" fillId="20" borderId="10" xfId="0" applyFont="1" applyFill="1" applyBorder="1" applyAlignment="1">
      <alignment horizontal="right" vertical="center"/>
    </xf>
    <xf numFmtId="3" fontId="26" fillId="20" borderId="10" xfId="0" applyNumberFormat="1" applyFont="1" applyFill="1" applyBorder="1" applyAlignment="1">
      <alignment vertical="center"/>
    </xf>
    <xf numFmtId="0" fontId="24" fillId="0" borderId="0" xfId="0" applyFont="1" applyAlignment="1">
      <alignment horizontal="left" vertical="center"/>
    </xf>
    <xf numFmtId="0" fontId="22" fillId="0" borderId="0" xfId="0" applyFont="1" applyFill="1" applyBorder="1" applyAlignment="1">
      <alignment horizontal="right" vertical="center"/>
    </xf>
    <xf numFmtId="0" fontId="0" fillId="0" borderId="0" xfId="0" applyAlignment="1">
      <alignment vertical="center"/>
    </xf>
    <xf numFmtId="0" fontId="20" fillId="0" borderId="0" xfId="36" applyFont="1" applyBorder="1" applyAlignment="1" applyProtection="1"/>
    <xf numFmtId="0" fontId="29" fillId="0" borderId="0" xfId="36" applyFont="1" applyBorder="1" applyAlignment="1" applyProtection="1"/>
    <xf numFmtId="0" fontId="31" fillId="0" borderId="0" xfId="0" applyFont="1" applyAlignment="1">
      <alignment vertical="center"/>
    </xf>
    <xf numFmtId="0" fontId="23" fillId="23" borderId="11" xfId="0" applyFont="1" applyFill="1" applyBorder="1" applyAlignment="1">
      <alignment horizontal="center" vertical="center"/>
    </xf>
    <xf numFmtId="43" fontId="32" fillId="23" borderId="11" xfId="0" applyNumberFormat="1" applyFont="1" applyFill="1" applyBorder="1" applyAlignment="1">
      <alignment horizontal="center" vertical="center"/>
    </xf>
    <xf numFmtId="0" fontId="3" fillId="0" borderId="0" xfId="0" applyFont="1" applyAlignment="1">
      <alignment vertical="center"/>
    </xf>
    <xf numFmtId="0" fontId="23" fillId="24" borderId="11" xfId="0" applyFont="1" applyFill="1" applyBorder="1" applyAlignment="1">
      <alignment horizontal="center" vertical="center"/>
    </xf>
    <xf numFmtId="43" fontId="32" fillId="24" borderId="11" xfId="0" applyNumberFormat="1" applyFont="1" applyFill="1" applyBorder="1" applyAlignment="1">
      <alignment horizontal="center" vertical="center"/>
    </xf>
    <xf numFmtId="3" fontId="18" fillId="0" borderId="7" xfId="28" applyNumberFormat="1" applyFont="1" applyFill="1" applyBorder="1" applyAlignment="1">
      <alignment vertical="center"/>
    </xf>
    <xf numFmtId="0" fontId="25" fillId="0" borderId="0" xfId="0" applyFont="1" applyAlignment="1">
      <alignment vertical="center"/>
    </xf>
    <xf numFmtId="0" fontId="18" fillId="20" borderId="0" xfId="0" applyFont="1" applyFill="1" applyBorder="1" applyAlignment="1">
      <alignment horizontal="right" vertical="center"/>
    </xf>
    <xf numFmtId="0" fontId="16" fillId="0" borderId="0" xfId="0" applyFont="1" applyBorder="1" applyAlignment="1">
      <alignment horizontal="right" vertical="center"/>
    </xf>
    <xf numFmtId="38" fontId="24" fillId="0" borderId="7" xfId="28" applyNumberFormat="1" applyFont="1" applyFill="1" applyBorder="1" applyAlignment="1">
      <alignment vertical="center"/>
    </xf>
    <xf numFmtId="0" fontId="16" fillId="20" borderId="0" xfId="0" applyFont="1" applyFill="1" applyBorder="1" applyAlignment="1">
      <alignment vertical="center"/>
    </xf>
    <xf numFmtId="0" fontId="16" fillId="20" borderId="12" xfId="0" applyFont="1" applyFill="1" applyBorder="1" applyAlignment="1">
      <alignment horizontal="right" vertical="center"/>
    </xf>
    <xf numFmtId="3" fontId="18" fillId="20" borderId="12" xfId="29" applyNumberFormat="1" applyFont="1" applyFill="1" applyBorder="1" applyAlignment="1">
      <alignment horizontal="right" vertical="center"/>
    </xf>
    <xf numFmtId="3" fontId="18" fillId="20" borderId="12" xfId="0" applyNumberFormat="1" applyFont="1" applyFill="1" applyBorder="1" applyAlignment="1">
      <alignment vertical="center"/>
    </xf>
    <xf numFmtId="0" fontId="30" fillId="0" borderId="0" xfId="0" applyFont="1" applyFill="1" applyBorder="1" applyAlignment="1">
      <alignment vertical="center"/>
    </xf>
    <xf numFmtId="0" fontId="0" fillId="0" borderId="0" xfId="0" applyNumberFormat="1" applyAlignment="1">
      <alignment vertical="center"/>
    </xf>
    <xf numFmtId="0" fontId="3" fillId="0" borderId="0" xfId="0" applyNumberFormat="1" applyFont="1"/>
    <xf numFmtId="0" fontId="0" fillId="0" borderId="0" xfId="0" applyNumberFormat="1"/>
    <xf numFmtId="0" fontId="50" fillId="0" borderId="0" xfId="0" applyNumberFormat="1" applyFont="1" applyAlignment="1">
      <alignment vertical="top" wrapText="1"/>
    </xf>
    <xf numFmtId="0" fontId="0" fillId="0" borderId="0" xfId="0" applyNumberFormat="1" applyAlignment="1">
      <alignment vertical="top"/>
    </xf>
    <xf numFmtId="0" fontId="50" fillId="0" borderId="0" xfId="0" applyNumberFormat="1" applyFont="1" applyAlignment="1">
      <alignment vertical="top"/>
    </xf>
    <xf numFmtId="0" fontId="16" fillId="0" borderId="0" xfId="0" applyFont="1" applyAlignment="1">
      <alignment horizontal="right" vertical="center"/>
    </xf>
    <xf numFmtId="165" fontId="18" fillId="0" borderId="7" xfId="28" applyNumberFormat="1" applyFont="1" applyFill="1" applyBorder="1" applyAlignment="1">
      <alignment horizontal="center" vertical="center" shrinkToFit="1"/>
    </xf>
    <xf numFmtId="3" fontId="18" fillId="0" borderId="7" xfId="28" applyNumberFormat="1" applyFont="1" applyFill="1" applyBorder="1" applyAlignment="1">
      <alignment horizontal="center" vertical="center" shrinkToFit="1"/>
    </xf>
    <xf numFmtId="0" fontId="18" fillId="0" borderId="0" xfId="0" applyFont="1" applyAlignment="1">
      <alignment horizontal="center" vertical="center" shrinkToFit="1"/>
    </xf>
    <xf numFmtId="166" fontId="27" fillId="21" borderId="0" xfId="0" applyNumberFormat="1" applyFont="1" applyFill="1" applyAlignment="1">
      <alignment horizontal="center" vertical="center"/>
    </xf>
    <xf numFmtId="167" fontId="18" fillId="0" borderId="0" xfId="0" applyNumberFormat="1" applyFont="1" applyAlignment="1">
      <alignment horizontal="center" vertical="center"/>
    </xf>
    <xf numFmtId="166" fontId="32" fillId="24" borderId="11" xfId="0" applyNumberFormat="1" applyFont="1" applyFill="1" applyBorder="1" applyAlignment="1">
      <alignment horizontal="center" vertical="center"/>
    </xf>
    <xf numFmtId="166" fontId="32" fillId="23" borderId="11" xfId="0" applyNumberFormat="1" applyFont="1" applyFill="1" applyBorder="1" applyAlignment="1">
      <alignment horizontal="center" vertical="center"/>
    </xf>
    <xf numFmtId="164" fontId="26" fillId="20" borderId="0" xfId="42" applyNumberFormat="1" applyFont="1" applyFill="1" applyBorder="1" applyAlignment="1">
      <alignment horizontal="right" vertical="center"/>
    </xf>
    <xf numFmtId="3" fontId="24" fillId="0" borderId="13" xfId="28" applyNumberFormat="1" applyFont="1" applyFill="1" applyBorder="1" applyAlignment="1">
      <alignment vertical="center"/>
    </xf>
    <xf numFmtId="3" fontId="24" fillId="0" borderId="14" xfId="28" applyNumberFormat="1" applyFont="1" applyFill="1" applyBorder="1" applyAlignment="1">
      <alignment vertical="center"/>
    </xf>
    <xf numFmtId="0" fontId="3" fillId="0" borderId="0" xfId="0" applyFont="1"/>
    <xf numFmtId="0" fontId="3" fillId="0" borderId="0" xfId="0" applyFont="1" applyBorder="1" applyAlignment="1">
      <alignment vertical="center"/>
    </xf>
    <xf numFmtId="3" fontId="18" fillId="0" borderId="13" xfId="28" applyNumberFormat="1" applyFont="1" applyFill="1" applyBorder="1" applyAlignment="1">
      <alignment vertical="center"/>
    </xf>
    <xf numFmtId="3" fontId="18" fillId="0" borderId="0" xfId="0" applyNumberFormat="1" applyFont="1" applyAlignment="1">
      <alignment vertical="center"/>
    </xf>
    <xf numFmtId="3" fontId="18" fillId="22" borderId="10" xfId="0" applyNumberFormat="1" applyFont="1" applyFill="1" applyBorder="1" applyAlignment="1">
      <alignment vertical="center"/>
    </xf>
    <xf numFmtId="0" fontId="25" fillId="20" borderId="0" xfId="0" applyFont="1" applyFill="1" applyAlignment="1">
      <alignment horizontal="center" vertical="center"/>
    </xf>
    <xf numFmtId="0" fontId="25" fillId="25" borderId="10" xfId="0" applyFont="1" applyFill="1" applyBorder="1" applyAlignment="1">
      <alignment horizontal="right" vertical="center"/>
    </xf>
    <xf numFmtId="3" fontId="18" fillId="25" borderId="10" xfId="0" applyNumberFormat="1" applyFont="1" applyFill="1" applyBorder="1" applyAlignment="1">
      <alignment vertical="center"/>
    </xf>
    <xf numFmtId="0" fontId="14" fillId="26" borderId="0" xfId="29" applyNumberFormat="1" applyFont="1" applyFill="1" applyBorder="1" applyAlignment="1">
      <alignment vertical="center"/>
    </xf>
    <xf numFmtId="0" fontId="0" fillId="0" borderId="0" xfId="0" applyNumberFormat="1" applyFont="1" applyAlignment="1">
      <alignment vertical="top"/>
    </xf>
    <xf numFmtId="0" fontId="16" fillId="0" borderId="15" xfId="0" applyFont="1" applyBorder="1"/>
    <xf numFmtId="0" fontId="0" fillId="0" borderId="15" xfId="0" applyBorder="1"/>
    <xf numFmtId="0" fontId="50" fillId="0" borderId="16" xfId="0" applyFont="1" applyBorder="1" applyAlignment="1">
      <alignment horizontal="left" wrapText="1" indent="1"/>
    </xf>
    <xf numFmtId="0" fontId="52" fillId="0" borderId="15" xfId="0" applyFont="1" applyBorder="1"/>
    <xf numFmtId="0" fontId="50" fillId="0" borderId="15" xfId="0" applyFont="1" applyBorder="1" applyAlignment="1">
      <alignment horizontal="left" wrapText="1"/>
    </xf>
    <xf numFmtId="0" fontId="15" fillId="0" borderId="15" xfId="0" applyFont="1" applyBorder="1" applyAlignment="1">
      <alignment horizontal="left" wrapText="1"/>
    </xf>
    <xf numFmtId="0" fontId="50" fillId="0" borderId="15" xfId="0" applyFont="1" applyBorder="1" applyAlignment="1">
      <alignment horizontal="left"/>
    </xf>
    <xf numFmtId="0" fontId="2" fillId="0" borderId="15" xfId="36" applyBorder="1" applyAlignment="1" applyProtection="1">
      <alignment horizontal="left" wrapText="1"/>
    </xf>
    <xf numFmtId="0" fontId="0" fillId="0" borderId="17" xfId="0" applyBorder="1"/>
    <xf numFmtId="0" fontId="55" fillId="26" borderId="0" xfId="29" applyNumberFormat="1" applyFont="1" applyFill="1" applyBorder="1" applyAlignment="1">
      <alignment horizontal="left" vertical="center"/>
    </xf>
    <xf numFmtId="0" fontId="56" fillId="0" borderId="0" xfId="0" applyNumberFormat="1" applyFont="1" applyAlignment="1">
      <alignment vertical="top"/>
    </xf>
    <xf numFmtId="0" fontId="57" fillId="20" borderId="0" xfId="0" applyNumberFormat="1" applyFont="1" applyFill="1" applyAlignment="1">
      <alignment vertical="top"/>
    </xf>
    <xf numFmtId="0" fontId="57" fillId="0" borderId="0" xfId="0" applyNumberFormat="1" applyFont="1" applyAlignment="1">
      <alignment vertical="top"/>
    </xf>
    <xf numFmtId="0" fontId="55" fillId="26" borderId="0" xfId="0" applyFont="1" applyFill="1" applyBorder="1" applyAlignment="1">
      <alignment horizontal="left" vertical="center"/>
    </xf>
    <xf numFmtId="0" fontId="0" fillId="0" borderId="0" xfId="0" applyFont="1" applyBorder="1" applyAlignment="1">
      <alignment horizontal="right"/>
    </xf>
    <xf numFmtId="0" fontId="23" fillId="27" borderId="11" xfId="0" applyFont="1" applyFill="1" applyBorder="1" applyAlignment="1">
      <alignment horizontal="center" vertical="center"/>
    </xf>
    <xf numFmtId="166" fontId="32" fillId="27" borderId="11" xfId="0" applyNumberFormat="1" applyFont="1" applyFill="1" applyBorder="1" applyAlignment="1">
      <alignment horizontal="center" vertical="center"/>
    </xf>
    <xf numFmtId="43" fontId="32" fillId="27" borderId="11" xfId="0" applyNumberFormat="1" applyFont="1" applyFill="1" applyBorder="1" applyAlignment="1">
      <alignment horizontal="center" vertical="center"/>
    </xf>
    <xf numFmtId="0" fontId="25" fillId="29" borderId="10" xfId="0" applyFont="1" applyFill="1" applyBorder="1" applyAlignment="1">
      <alignment horizontal="right" vertical="center"/>
    </xf>
    <xf numFmtId="3" fontId="26" fillId="29" borderId="10" xfId="0" applyNumberFormat="1" applyFont="1" applyFill="1" applyBorder="1" applyAlignment="1">
      <alignment vertical="center"/>
    </xf>
    <xf numFmtId="0" fontId="23" fillId="28" borderId="11" xfId="0" applyFont="1" applyFill="1" applyBorder="1" applyAlignment="1">
      <alignment horizontal="center" vertical="center"/>
    </xf>
    <xf numFmtId="166" fontId="32" fillId="28" borderId="11" xfId="0" applyNumberFormat="1" applyFont="1" applyFill="1" applyBorder="1" applyAlignment="1">
      <alignment horizontal="center" vertical="center"/>
    </xf>
    <xf numFmtId="43" fontId="32" fillId="28" borderId="11" xfId="0" applyNumberFormat="1" applyFont="1" applyFill="1" applyBorder="1" applyAlignment="1">
      <alignment horizontal="center" vertical="center"/>
    </xf>
    <xf numFmtId="0" fontId="29" fillId="26" borderId="0" xfId="36" applyFont="1" applyFill="1" applyBorder="1" applyAlignment="1" applyProtection="1">
      <alignment horizontal="left"/>
    </xf>
    <xf numFmtId="0" fontId="18" fillId="0" borderId="0" xfId="0" applyFont="1" applyBorder="1" applyAlignment="1">
      <alignment horizontal="right"/>
    </xf>
    <xf numFmtId="0" fontId="53" fillId="0" borderId="15" xfId="36" applyFont="1" applyBorder="1" applyAlignment="1" applyProtection="1">
      <alignment horizontal="left" wrapText="1"/>
    </xf>
    <xf numFmtId="0" fontId="54" fillId="0" borderId="15" xfId="0" applyFont="1" applyBorder="1" applyAlignment="1">
      <alignment horizontal="left"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Percent" xfId="42" builtinId="5"/>
    <cellStyle name="Title" xfId="43" builtinId="15" customBuiltin="1"/>
    <cellStyle name="Total" xfId="44" builtinId="25" customBuiltin="1"/>
    <cellStyle name="Warning Text" xfId="45" builtinId="11" customBuiltin="1"/>
  </cellStyles>
  <dxfs count="4">
    <dxf>
      <font>
        <condense val="0"/>
        <extend val="0"/>
        <color indexed="58"/>
      </font>
    </dxf>
    <dxf>
      <font>
        <condense val="0"/>
        <extend val="0"/>
        <color indexed="16"/>
      </font>
    </dxf>
    <dxf>
      <font>
        <condense val="0"/>
        <extend val="0"/>
        <color indexed="58"/>
      </font>
    </dxf>
    <dxf>
      <font>
        <condense val="0"/>
        <extend val="0"/>
        <color indexed="16"/>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48051948051951E-2"/>
          <c:y val="0.14112903225806453"/>
          <c:w val="0.93246753246753245"/>
          <c:h val="0.65322580645161288"/>
        </c:manualLayout>
      </c:layout>
      <c:barChart>
        <c:barDir val="col"/>
        <c:grouping val="clustered"/>
        <c:varyColors val="0"/>
        <c:ser>
          <c:idx val="2"/>
          <c:order val="0"/>
          <c:tx>
            <c:strRef>
              <c:f>Budget!$A$13</c:f>
              <c:strCache>
                <c:ptCount val="1"/>
                <c:pt idx="0">
                  <c:v>Negative NET</c:v>
                </c:pt>
              </c:strCache>
            </c:strRef>
          </c:tx>
          <c:spPr>
            <a:solidFill>
              <a:srgbClr val="FAC8D7"/>
            </a:solidFill>
            <a:ln w="12700">
              <a:solidFill>
                <a:srgbClr val="6B0C00"/>
              </a:solidFill>
              <a:prstDash val="solid"/>
            </a:ln>
          </c:spPr>
          <c:invertIfNegative val="0"/>
          <c:cat>
            <c:strRef>
              <c:f>Budget!$B$8:$AB$8</c:f>
              <c:strCache>
                <c:ptCount val="27"/>
                <c:pt idx="0">
                  <c:v>1/1</c:v>
                </c:pt>
                <c:pt idx="1">
                  <c:v>1/15</c:v>
                </c:pt>
                <c:pt idx="2">
                  <c:v>1/29</c:v>
                </c:pt>
                <c:pt idx="3">
                  <c:v>2/12</c:v>
                </c:pt>
                <c:pt idx="4">
                  <c:v>2/26</c:v>
                </c:pt>
                <c:pt idx="5">
                  <c:v>3/12</c:v>
                </c:pt>
                <c:pt idx="6">
                  <c:v>3/26</c:v>
                </c:pt>
                <c:pt idx="7">
                  <c:v>4/9</c:v>
                </c:pt>
                <c:pt idx="8">
                  <c:v>4/23</c:v>
                </c:pt>
                <c:pt idx="9">
                  <c:v>5/7</c:v>
                </c:pt>
                <c:pt idx="10">
                  <c:v>5/21</c:v>
                </c:pt>
                <c:pt idx="11">
                  <c:v>6/4</c:v>
                </c:pt>
                <c:pt idx="12">
                  <c:v>6/18</c:v>
                </c:pt>
                <c:pt idx="13">
                  <c:v>7/2</c:v>
                </c:pt>
                <c:pt idx="14">
                  <c:v>7/16</c:v>
                </c:pt>
                <c:pt idx="15">
                  <c:v>7/30</c:v>
                </c:pt>
                <c:pt idx="16">
                  <c:v>8/13</c:v>
                </c:pt>
                <c:pt idx="17">
                  <c:v>8/27</c:v>
                </c:pt>
                <c:pt idx="18">
                  <c:v>9/10</c:v>
                </c:pt>
                <c:pt idx="19">
                  <c:v>9/24</c:v>
                </c:pt>
                <c:pt idx="20">
                  <c:v>10/8</c:v>
                </c:pt>
                <c:pt idx="21">
                  <c:v>10/22</c:v>
                </c:pt>
                <c:pt idx="22">
                  <c:v>11/5</c:v>
                </c:pt>
                <c:pt idx="23">
                  <c:v>11/19</c:v>
                </c:pt>
                <c:pt idx="24">
                  <c:v>12/3</c:v>
                </c:pt>
                <c:pt idx="25">
                  <c:v>12/17</c:v>
                </c:pt>
                <c:pt idx="26">
                  <c:v>12/31</c:v>
                </c:pt>
              </c:strCache>
            </c:strRef>
          </c:cat>
          <c:val>
            <c:numRef>
              <c:f>Budget!$B$13:$AB$13</c:f>
              <c:numCache>
                <c:formatCode>#,##0</c:formatCode>
                <c:ptCount val="2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numCache>
            </c:numRef>
          </c:val>
          <c:extLst>
            <c:ext xmlns:c16="http://schemas.microsoft.com/office/drawing/2014/chart" uri="{C3380CC4-5D6E-409C-BE32-E72D297353CC}">
              <c16:uniqueId val="{00000000-159E-48CF-8067-1B99C19D6A6A}"/>
            </c:ext>
          </c:extLst>
        </c:ser>
        <c:ser>
          <c:idx val="0"/>
          <c:order val="1"/>
          <c:tx>
            <c:strRef>
              <c:f>Budget!$A$12</c:f>
              <c:strCache>
                <c:ptCount val="1"/>
                <c:pt idx="0">
                  <c:v>Positive NET</c:v>
                </c:pt>
              </c:strCache>
            </c:strRef>
          </c:tx>
          <c:spPr>
            <a:solidFill>
              <a:srgbClr val="D6F4D9"/>
            </a:solidFill>
            <a:ln w="12700">
              <a:solidFill>
                <a:srgbClr val="006500"/>
              </a:solidFill>
              <a:prstDash val="solid"/>
            </a:ln>
          </c:spPr>
          <c:invertIfNegative val="0"/>
          <c:cat>
            <c:strRef>
              <c:f>Budget!$B$8:$AB$8</c:f>
              <c:strCache>
                <c:ptCount val="27"/>
                <c:pt idx="0">
                  <c:v>1/1</c:v>
                </c:pt>
                <c:pt idx="1">
                  <c:v>1/15</c:v>
                </c:pt>
                <c:pt idx="2">
                  <c:v>1/29</c:v>
                </c:pt>
                <c:pt idx="3">
                  <c:v>2/12</c:v>
                </c:pt>
                <c:pt idx="4">
                  <c:v>2/26</c:v>
                </c:pt>
                <c:pt idx="5">
                  <c:v>3/12</c:v>
                </c:pt>
                <c:pt idx="6">
                  <c:v>3/26</c:v>
                </c:pt>
                <c:pt idx="7">
                  <c:v>4/9</c:v>
                </c:pt>
                <c:pt idx="8">
                  <c:v>4/23</c:v>
                </c:pt>
                <c:pt idx="9">
                  <c:v>5/7</c:v>
                </c:pt>
                <c:pt idx="10">
                  <c:v>5/21</c:v>
                </c:pt>
                <c:pt idx="11">
                  <c:v>6/4</c:v>
                </c:pt>
                <c:pt idx="12">
                  <c:v>6/18</c:v>
                </c:pt>
                <c:pt idx="13">
                  <c:v>7/2</c:v>
                </c:pt>
                <c:pt idx="14">
                  <c:v>7/16</c:v>
                </c:pt>
                <c:pt idx="15">
                  <c:v>7/30</c:v>
                </c:pt>
                <c:pt idx="16">
                  <c:v>8/13</c:v>
                </c:pt>
                <c:pt idx="17">
                  <c:v>8/27</c:v>
                </c:pt>
                <c:pt idx="18">
                  <c:v>9/10</c:v>
                </c:pt>
                <c:pt idx="19">
                  <c:v>9/24</c:v>
                </c:pt>
                <c:pt idx="20">
                  <c:v>10/8</c:v>
                </c:pt>
                <c:pt idx="21">
                  <c:v>10/22</c:v>
                </c:pt>
                <c:pt idx="22">
                  <c:v>11/5</c:v>
                </c:pt>
                <c:pt idx="23">
                  <c:v>11/19</c:v>
                </c:pt>
                <c:pt idx="24">
                  <c:v>12/3</c:v>
                </c:pt>
                <c:pt idx="25">
                  <c:v>12/17</c:v>
                </c:pt>
                <c:pt idx="26">
                  <c:v>12/31</c:v>
                </c:pt>
              </c:strCache>
            </c:strRef>
          </c:cat>
          <c:val>
            <c:numRef>
              <c:f>Budget!$B$12:$AB$12</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01-159E-48CF-8067-1B99C19D6A6A}"/>
            </c:ext>
          </c:extLst>
        </c:ser>
        <c:dLbls>
          <c:showLegendKey val="0"/>
          <c:showVal val="0"/>
          <c:showCatName val="0"/>
          <c:showSerName val="0"/>
          <c:showPercent val="0"/>
          <c:showBubbleSize val="0"/>
        </c:dLbls>
        <c:gapWidth val="90"/>
        <c:overlap val="100"/>
        <c:axId val="126404864"/>
        <c:axId val="126415232"/>
      </c:barChart>
      <c:lineChart>
        <c:grouping val="standard"/>
        <c:varyColors val="0"/>
        <c:ser>
          <c:idx val="1"/>
          <c:order val="2"/>
          <c:tx>
            <c:strRef>
              <c:f>Budget!$A$15</c:f>
              <c:strCache>
                <c:ptCount val="1"/>
                <c:pt idx="0">
                  <c:v>Spending Balance</c:v>
                </c:pt>
              </c:strCache>
            </c:strRef>
          </c:tx>
          <c:spPr>
            <a:ln w="12700">
              <a:solidFill>
                <a:srgbClr val="006500"/>
              </a:solidFill>
              <a:prstDash val="solid"/>
            </a:ln>
          </c:spPr>
          <c:marker>
            <c:symbol val="circle"/>
            <c:size val="5"/>
            <c:spPr>
              <a:solidFill>
                <a:srgbClr val="006500"/>
              </a:solidFill>
              <a:ln>
                <a:solidFill>
                  <a:srgbClr val="006500"/>
                </a:solidFill>
                <a:prstDash val="solid"/>
              </a:ln>
            </c:spPr>
          </c:marker>
          <c:cat>
            <c:strRef>
              <c:f>Budget!$B$8:$AB$8</c:f>
              <c:strCache>
                <c:ptCount val="27"/>
                <c:pt idx="0">
                  <c:v>1/1</c:v>
                </c:pt>
                <c:pt idx="1">
                  <c:v>1/15</c:v>
                </c:pt>
                <c:pt idx="2">
                  <c:v>1/29</c:v>
                </c:pt>
                <c:pt idx="3">
                  <c:v>2/12</c:v>
                </c:pt>
                <c:pt idx="4">
                  <c:v>2/26</c:v>
                </c:pt>
                <c:pt idx="5">
                  <c:v>3/12</c:v>
                </c:pt>
                <c:pt idx="6">
                  <c:v>3/26</c:v>
                </c:pt>
                <c:pt idx="7">
                  <c:v>4/9</c:v>
                </c:pt>
                <c:pt idx="8">
                  <c:v>4/23</c:v>
                </c:pt>
                <c:pt idx="9">
                  <c:v>5/7</c:v>
                </c:pt>
                <c:pt idx="10">
                  <c:v>5/21</c:v>
                </c:pt>
                <c:pt idx="11">
                  <c:v>6/4</c:v>
                </c:pt>
                <c:pt idx="12">
                  <c:v>6/18</c:v>
                </c:pt>
                <c:pt idx="13">
                  <c:v>7/2</c:v>
                </c:pt>
                <c:pt idx="14">
                  <c:v>7/16</c:v>
                </c:pt>
                <c:pt idx="15">
                  <c:v>7/30</c:v>
                </c:pt>
                <c:pt idx="16">
                  <c:v>8/13</c:v>
                </c:pt>
                <c:pt idx="17">
                  <c:v>8/27</c:v>
                </c:pt>
                <c:pt idx="18">
                  <c:v>9/10</c:v>
                </c:pt>
                <c:pt idx="19">
                  <c:v>9/24</c:v>
                </c:pt>
                <c:pt idx="20">
                  <c:v>10/8</c:v>
                </c:pt>
                <c:pt idx="21">
                  <c:v>10/22</c:v>
                </c:pt>
                <c:pt idx="22">
                  <c:v>11/5</c:v>
                </c:pt>
                <c:pt idx="23">
                  <c:v>11/19</c:v>
                </c:pt>
                <c:pt idx="24">
                  <c:v>12/3</c:v>
                </c:pt>
                <c:pt idx="25">
                  <c:v>12/17</c:v>
                </c:pt>
                <c:pt idx="26">
                  <c:v>12/31</c:v>
                </c:pt>
              </c:strCache>
            </c:strRef>
          </c:cat>
          <c:val>
            <c:numRef>
              <c:f>Budget!$B$15:$AB$15</c:f>
              <c:numCache>
                <c:formatCode>#,##0</c:formatCode>
                <c:ptCount val="27"/>
                <c:pt idx="0">
                  <c:v>500</c:v>
                </c:pt>
                <c:pt idx="1">
                  <c:v>500</c:v>
                </c:pt>
                <c:pt idx="2">
                  <c:v>500</c:v>
                </c:pt>
                <c:pt idx="3">
                  <c:v>500</c:v>
                </c:pt>
                <c:pt idx="4">
                  <c:v>500</c:v>
                </c:pt>
                <c:pt idx="5">
                  <c:v>500</c:v>
                </c:pt>
                <c:pt idx="6">
                  <c:v>500</c:v>
                </c:pt>
                <c:pt idx="7">
                  <c:v>500</c:v>
                </c:pt>
                <c:pt idx="8">
                  <c:v>500</c:v>
                </c:pt>
                <c:pt idx="9">
                  <c:v>500</c:v>
                </c:pt>
                <c:pt idx="10">
                  <c:v>500</c:v>
                </c:pt>
                <c:pt idx="11">
                  <c:v>500</c:v>
                </c:pt>
                <c:pt idx="12">
                  <c:v>500</c:v>
                </c:pt>
                <c:pt idx="13">
                  <c:v>500</c:v>
                </c:pt>
                <c:pt idx="14">
                  <c:v>500</c:v>
                </c:pt>
                <c:pt idx="15">
                  <c:v>500</c:v>
                </c:pt>
                <c:pt idx="16">
                  <c:v>500</c:v>
                </c:pt>
                <c:pt idx="17">
                  <c:v>500</c:v>
                </c:pt>
                <c:pt idx="18">
                  <c:v>500</c:v>
                </c:pt>
                <c:pt idx="19">
                  <c:v>500</c:v>
                </c:pt>
                <c:pt idx="20">
                  <c:v>500</c:v>
                </c:pt>
                <c:pt idx="21">
                  <c:v>500</c:v>
                </c:pt>
                <c:pt idx="22">
                  <c:v>500</c:v>
                </c:pt>
                <c:pt idx="23">
                  <c:v>500</c:v>
                </c:pt>
                <c:pt idx="24">
                  <c:v>500</c:v>
                </c:pt>
                <c:pt idx="25">
                  <c:v>500</c:v>
                </c:pt>
                <c:pt idx="26">
                  <c:v>500</c:v>
                </c:pt>
              </c:numCache>
            </c:numRef>
          </c:val>
          <c:smooth val="0"/>
          <c:extLst>
            <c:ext xmlns:c16="http://schemas.microsoft.com/office/drawing/2014/chart" uri="{C3380CC4-5D6E-409C-BE32-E72D297353CC}">
              <c16:uniqueId val="{00000002-159E-48CF-8067-1B99C19D6A6A}"/>
            </c:ext>
          </c:extLst>
        </c:ser>
        <c:dLbls>
          <c:showLegendKey val="0"/>
          <c:showVal val="0"/>
          <c:showCatName val="0"/>
          <c:showSerName val="0"/>
          <c:showPercent val="0"/>
          <c:showBubbleSize val="0"/>
        </c:dLbls>
        <c:marker val="1"/>
        <c:smooth val="0"/>
        <c:axId val="126404864"/>
        <c:axId val="126415232"/>
      </c:lineChart>
      <c:catAx>
        <c:axId val="126404864"/>
        <c:scaling>
          <c:orientation val="minMax"/>
        </c:scaling>
        <c:delete val="0"/>
        <c:axPos val="b"/>
        <c:numFmt formatCode="m/d"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26415232"/>
        <c:crossesAt val="0"/>
        <c:auto val="1"/>
        <c:lblAlgn val="ctr"/>
        <c:lblOffset val="100"/>
        <c:tickLblSkip val="1"/>
        <c:tickMarkSkip val="1"/>
        <c:noMultiLvlLbl val="0"/>
      </c:catAx>
      <c:valAx>
        <c:axId val="126415232"/>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26404864"/>
        <c:crosses val="autoZero"/>
        <c:crossBetween val="between"/>
      </c:valAx>
      <c:spPr>
        <a:noFill/>
        <a:ln w="25400">
          <a:noFill/>
        </a:ln>
      </c:spPr>
    </c:plotArea>
    <c:legend>
      <c:legendPos val="r"/>
      <c:layout>
        <c:manualLayout>
          <c:xMode val="edge"/>
          <c:yMode val="edge"/>
          <c:x val="0.2779220779220779"/>
          <c:y val="2.0161290322580645E-2"/>
          <c:w val="0.4948051948051948"/>
          <c:h val="0.1008064516129032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9175442113409"/>
          <c:y val="0.14859496029022454"/>
          <c:w val="0.86238628689691321"/>
          <c:h val="0.64658888126286895"/>
        </c:manualLayout>
      </c:layout>
      <c:barChart>
        <c:barDir val="col"/>
        <c:grouping val="clustered"/>
        <c:varyColors val="0"/>
        <c:ser>
          <c:idx val="0"/>
          <c:order val="0"/>
          <c:tx>
            <c:strRef>
              <c:f>Budget!$A$16</c:f>
              <c:strCache>
                <c:ptCount val="1"/>
                <c:pt idx="0">
                  <c:v>Savings Balance</c:v>
                </c:pt>
              </c:strCache>
            </c:strRef>
          </c:tx>
          <c:spPr>
            <a:solidFill>
              <a:srgbClr val="E4E8F3"/>
            </a:solidFill>
            <a:ln w="12700">
              <a:solidFill>
                <a:srgbClr val="3B4E87"/>
              </a:solidFill>
              <a:prstDash val="solid"/>
            </a:ln>
          </c:spPr>
          <c:invertIfNegative val="0"/>
          <c:cat>
            <c:strRef>
              <c:f>Budget!$B$8:$AB$8</c:f>
              <c:strCache>
                <c:ptCount val="27"/>
                <c:pt idx="0">
                  <c:v>1/1</c:v>
                </c:pt>
                <c:pt idx="1">
                  <c:v>1/15</c:v>
                </c:pt>
                <c:pt idx="2">
                  <c:v>1/29</c:v>
                </c:pt>
                <c:pt idx="3">
                  <c:v>2/12</c:v>
                </c:pt>
                <c:pt idx="4">
                  <c:v>2/26</c:v>
                </c:pt>
                <c:pt idx="5">
                  <c:v>3/12</c:v>
                </c:pt>
                <c:pt idx="6">
                  <c:v>3/26</c:v>
                </c:pt>
                <c:pt idx="7">
                  <c:v>4/9</c:v>
                </c:pt>
                <c:pt idx="8">
                  <c:v>4/23</c:v>
                </c:pt>
                <c:pt idx="9">
                  <c:v>5/7</c:v>
                </c:pt>
                <c:pt idx="10">
                  <c:v>5/21</c:v>
                </c:pt>
                <c:pt idx="11">
                  <c:v>6/4</c:v>
                </c:pt>
                <c:pt idx="12">
                  <c:v>6/18</c:v>
                </c:pt>
                <c:pt idx="13">
                  <c:v>7/2</c:v>
                </c:pt>
                <c:pt idx="14">
                  <c:v>7/16</c:v>
                </c:pt>
                <c:pt idx="15">
                  <c:v>7/30</c:v>
                </c:pt>
                <c:pt idx="16">
                  <c:v>8/13</c:v>
                </c:pt>
                <c:pt idx="17">
                  <c:v>8/27</c:v>
                </c:pt>
                <c:pt idx="18">
                  <c:v>9/10</c:v>
                </c:pt>
                <c:pt idx="19">
                  <c:v>9/24</c:v>
                </c:pt>
                <c:pt idx="20">
                  <c:v>10/8</c:v>
                </c:pt>
                <c:pt idx="21">
                  <c:v>10/22</c:v>
                </c:pt>
                <c:pt idx="22">
                  <c:v>11/5</c:v>
                </c:pt>
                <c:pt idx="23">
                  <c:v>11/19</c:v>
                </c:pt>
                <c:pt idx="24">
                  <c:v>12/3</c:v>
                </c:pt>
                <c:pt idx="25">
                  <c:v>12/17</c:v>
                </c:pt>
                <c:pt idx="26">
                  <c:v>12/31</c:v>
                </c:pt>
              </c:strCache>
            </c:strRef>
          </c:cat>
          <c:val>
            <c:numRef>
              <c:f>Budget!$B$16:$AB$16</c:f>
              <c:numCache>
                <c:formatCode>#,##0</c:formatCode>
                <c:ptCount val="27"/>
                <c:pt idx="0">
                  <c:v>500</c:v>
                </c:pt>
                <c:pt idx="1">
                  <c:v>500</c:v>
                </c:pt>
                <c:pt idx="2">
                  <c:v>500</c:v>
                </c:pt>
                <c:pt idx="3">
                  <c:v>500</c:v>
                </c:pt>
                <c:pt idx="4">
                  <c:v>500</c:v>
                </c:pt>
                <c:pt idx="5">
                  <c:v>500</c:v>
                </c:pt>
                <c:pt idx="6">
                  <c:v>500</c:v>
                </c:pt>
                <c:pt idx="7">
                  <c:v>500</c:v>
                </c:pt>
                <c:pt idx="8">
                  <c:v>500</c:v>
                </c:pt>
                <c:pt idx="9">
                  <c:v>500</c:v>
                </c:pt>
                <c:pt idx="10">
                  <c:v>500</c:v>
                </c:pt>
                <c:pt idx="11">
                  <c:v>500</c:v>
                </c:pt>
                <c:pt idx="12">
                  <c:v>500</c:v>
                </c:pt>
                <c:pt idx="13">
                  <c:v>500</c:v>
                </c:pt>
                <c:pt idx="14">
                  <c:v>500</c:v>
                </c:pt>
                <c:pt idx="15">
                  <c:v>500</c:v>
                </c:pt>
                <c:pt idx="16">
                  <c:v>500</c:v>
                </c:pt>
                <c:pt idx="17">
                  <c:v>500</c:v>
                </c:pt>
                <c:pt idx="18">
                  <c:v>500</c:v>
                </c:pt>
                <c:pt idx="19">
                  <c:v>500</c:v>
                </c:pt>
                <c:pt idx="20">
                  <c:v>500</c:v>
                </c:pt>
                <c:pt idx="21">
                  <c:v>500</c:v>
                </c:pt>
                <c:pt idx="22">
                  <c:v>500</c:v>
                </c:pt>
                <c:pt idx="23">
                  <c:v>500</c:v>
                </c:pt>
                <c:pt idx="24">
                  <c:v>500</c:v>
                </c:pt>
                <c:pt idx="25">
                  <c:v>500</c:v>
                </c:pt>
                <c:pt idx="26">
                  <c:v>500</c:v>
                </c:pt>
              </c:numCache>
            </c:numRef>
          </c:val>
          <c:extLst>
            <c:ext xmlns:c16="http://schemas.microsoft.com/office/drawing/2014/chart" uri="{C3380CC4-5D6E-409C-BE32-E72D297353CC}">
              <c16:uniqueId val="{00000000-FF92-4D27-BDF6-A4EA74D3A8D8}"/>
            </c:ext>
          </c:extLst>
        </c:ser>
        <c:dLbls>
          <c:showLegendKey val="0"/>
          <c:showVal val="0"/>
          <c:showCatName val="0"/>
          <c:showSerName val="0"/>
          <c:showPercent val="0"/>
          <c:showBubbleSize val="0"/>
        </c:dLbls>
        <c:gapWidth val="70"/>
        <c:axId val="126635008"/>
        <c:axId val="126649088"/>
      </c:barChart>
      <c:catAx>
        <c:axId val="126635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26649088"/>
        <c:crossesAt val="0"/>
        <c:auto val="1"/>
        <c:lblAlgn val="ctr"/>
        <c:lblOffset val="100"/>
        <c:tickLblSkip val="2"/>
        <c:tickMarkSkip val="1"/>
        <c:noMultiLvlLbl val="0"/>
      </c:catAx>
      <c:valAx>
        <c:axId val="126649088"/>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26635008"/>
        <c:crosses val="autoZero"/>
        <c:crossBetween val="between"/>
      </c:valAx>
      <c:spPr>
        <a:noFill/>
        <a:ln w="25400">
          <a:noFill/>
        </a:ln>
      </c:spPr>
    </c:plotArea>
    <c:legend>
      <c:legendPos val="r"/>
      <c:layout>
        <c:manualLayout>
          <c:xMode val="edge"/>
          <c:yMode val="edge"/>
          <c:x val="0.30275263263402269"/>
          <c:y val="2.0080400039219532E-2"/>
          <c:w val="0.39220227409407488"/>
          <c:h val="0.10040200019609766"/>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16</xdr:row>
      <xdr:rowOff>57150</xdr:rowOff>
    </xdr:from>
    <xdr:to>
      <xdr:col>15</xdr:col>
      <xdr:colOff>352425</xdr:colOff>
      <xdr:row>28</xdr:row>
      <xdr:rowOff>133350</xdr:rowOff>
    </xdr:to>
    <xdr:graphicFrame macro="">
      <xdr:nvGraphicFramePr>
        <xdr:cNvPr id="1034" name="Chart 10">
          <a:extLst>
            <a:ext uri="{FF2B5EF4-FFF2-40B4-BE49-F238E27FC236}">
              <a16:creationId xmlns:a16="http://schemas.microsoft.com/office/drawing/2014/main" id="{00000000-0008-0000-0000-00000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371475</xdr:colOff>
      <xdr:row>16</xdr:row>
      <xdr:rowOff>57150</xdr:rowOff>
    </xdr:from>
    <xdr:to>
      <xdr:col>27</xdr:col>
      <xdr:colOff>485775</xdr:colOff>
      <xdr:row>28</xdr:row>
      <xdr:rowOff>142875</xdr:rowOff>
    </xdr:to>
    <xdr:graphicFrame macro="">
      <xdr:nvGraphicFramePr>
        <xdr:cNvPr id="1035" name="Chart 11">
          <a:extLst>
            <a:ext uri="{FF2B5EF4-FFF2-40B4-BE49-F238E27FC236}">
              <a16:creationId xmlns:a16="http://schemas.microsoft.com/office/drawing/2014/main" id="{00000000-0008-0000-0000-00000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27</xdr:col>
      <xdr:colOff>333375</xdr:colOff>
      <xdr:row>0</xdr:row>
      <xdr:rowOff>0</xdr:rowOff>
    </xdr:from>
    <xdr:to>
      <xdr:col>30</xdr:col>
      <xdr:colOff>0</xdr:colOff>
      <xdr:row>0</xdr:row>
      <xdr:rowOff>291465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82850" y="0"/>
          <a:ext cx="1295400" cy="291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4314825</xdr:colOff>
      <xdr:row>0</xdr:row>
      <xdr:rowOff>47625</xdr:rowOff>
    </xdr:from>
    <xdr:to>
      <xdr:col>1</xdr:col>
      <xdr:colOff>5743575</xdr:colOff>
      <xdr:row>0</xdr:row>
      <xdr:rowOff>369094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019675" y="47625"/>
          <a:ext cx="1428750" cy="321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285750</xdr:colOff>
      <xdr:row>0</xdr:row>
      <xdr:rowOff>9525</xdr:rowOff>
    </xdr:from>
    <xdr:to>
      <xdr:col>30</xdr:col>
      <xdr:colOff>0</xdr:colOff>
      <xdr:row>1</xdr:row>
      <xdr:rowOff>0</xdr:rowOff>
    </xdr:to>
    <xdr:pic>
      <xdr:nvPicPr>
        <xdr:cNvPr id="5121" name="Picture 1" descr="vertex42_logo_40px">
          <a:hlinkClick xmlns:r="http://schemas.openxmlformats.org/officeDocument/2006/relationships" r:id="rId1"/>
          <a:extLst>
            <a:ext uri="{FF2B5EF4-FFF2-40B4-BE49-F238E27FC236}">
              <a16:creationId xmlns:a16="http://schemas.microsoft.com/office/drawing/2014/main" id="{00000000-0008-0000-0200-0000011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35225" y="9525"/>
          <a:ext cx="13430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3600450</xdr:colOff>
      <xdr:row>0</xdr:row>
      <xdr:rowOff>38100</xdr:rowOff>
    </xdr:from>
    <xdr:to>
      <xdr:col>0</xdr:col>
      <xdr:colOff>5029200</xdr:colOff>
      <xdr:row>0</xdr:row>
      <xdr:rowOff>359569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600450" y="38100"/>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weekly-budget.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weekly-budge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weekly-budget.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weekly-budget.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210"/>
  <sheetViews>
    <sheetView showGridLines="0" tabSelected="1" workbookViewId="0">
      <selection activeCell="A2" sqref="A2"/>
    </sheetView>
  </sheetViews>
  <sheetFormatPr defaultRowHeight="15" x14ac:dyDescent="0.3"/>
  <cols>
    <col min="1" max="1" width="30.1640625" style="2" customWidth="1"/>
    <col min="2" max="28" width="8.83203125" style="2" customWidth="1"/>
    <col min="29" max="30" width="9.83203125" style="2" customWidth="1"/>
    <col min="31" max="31" width="4.33203125" style="2" customWidth="1"/>
    <col min="32" max="32" width="26" style="2" customWidth="1"/>
    <col min="33" max="16384" width="9.33203125" style="2"/>
  </cols>
  <sheetData>
    <row r="1" spans="1:32" s="39" customFormat="1" ht="23.25" x14ac:dyDescent="0.2">
      <c r="A1" s="51" t="s">
        <v>154</v>
      </c>
      <c r="B1" s="51"/>
      <c r="C1" s="51"/>
      <c r="D1" s="51"/>
      <c r="E1" s="51"/>
      <c r="F1" s="51"/>
      <c r="G1" s="51"/>
      <c r="H1" s="7"/>
      <c r="I1" s="7"/>
      <c r="J1" s="7"/>
      <c r="K1" s="7"/>
      <c r="L1" s="7"/>
      <c r="M1" s="51"/>
      <c r="N1" s="51"/>
      <c r="O1" s="7"/>
      <c r="P1" s="7"/>
      <c r="Q1" s="7"/>
      <c r="R1" s="7"/>
      <c r="S1" s="51"/>
      <c r="T1" s="51"/>
      <c r="U1" s="51"/>
      <c r="V1" s="51"/>
      <c r="W1" s="7"/>
      <c r="X1" s="7"/>
      <c r="Y1" s="7"/>
      <c r="Z1" s="7"/>
      <c r="AA1" s="7"/>
      <c r="AB1" s="7"/>
      <c r="AC1" s="7"/>
      <c r="AD1" s="7"/>
    </row>
    <row r="2" spans="1:32" s="1" customFormat="1" x14ac:dyDescent="0.3">
      <c r="A2" s="35" t="s">
        <v>121</v>
      </c>
      <c r="B2" s="34"/>
      <c r="C2" s="34"/>
      <c r="D2" s="34"/>
      <c r="E2" s="34"/>
      <c r="F2" s="34"/>
      <c r="G2" s="34"/>
      <c r="H2" s="3"/>
      <c r="I2" s="3"/>
      <c r="J2" s="3"/>
      <c r="K2" s="3"/>
      <c r="L2" s="3"/>
      <c r="M2" s="34"/>
      <c r="N2" s="34"/>
      <c r="O2" s="3"/>
      <c r="P2" s="3"/>
      <c r="Q2" s="3"/>
      <c r="R2" s="3"/>
      <c r="S2" s="34"/>
      <c r="T2" s="34"/>
      <c r="U2" s="34"/>
      <c r="V2" s="34"/>
      <c r="W2" s="3"/>
      <c r="X2" s="3"/>
      <c r="Y2" s="3"/>
      <c r="Z2" s="3"/>
      <c r="AA2" s="3"/>
      <c r="AB2" s="3"/>
      <c r="AD2" s="93" t="s">
        <v>214</v>
      </c>
    </row>
    <row r="3" spans="1:32" s="10" customFormat="1" x14ac:dyDescent="0.2">
      <c r="A3" s="8"/>
      <c r="B3" s="9"/>
      <c r="C3" s="9"/>
      <c r="D3" s="9"/>
      <c r="E3" s="9"/>
      <c r="F3" s="9"/>
      <c r="G3" s="9"/>
      <c r="H3" s="9"/>
      <c r="I3" s="9"/>
      <c r="J3" s="9"/>
      <c r="K3" s="9"/>
      <c r="L3" s="9"/>
      <c r="M3" s="9"/>
      <c r="N3" s="9"/>
      <c r="O3" s="9"/>
      <c r="P3" s="9"/>
      <c r="Q3" s="9"/>
      <c r="R3" s="9"/>
      <c r="S3" s="9"/>
      <c r="T3" s="9"/>
      <c r="U3" s="9"/>
      <c r="V3" s="9"/>
      <c r="W3" s="9"/>
      <c r="X3" s="9"/>
      <c r="Y3" s="9"/>
      <c r="Z3" s="9"/>
      <c r="AA3" s="9"/>
      <c r="AB3" s="9"/>
      <c r="AC3" s="9"/>
      <c r="AD3" s="9"/>
    </row>
    <row r="4" spans="1:32" s="10" customFormat="1" x14ac:dyDescent="0.2">
      <c r="A4" s="9"/>
      <c r="B4" s="5" t="s">
        <v>110</v>
      </c>
      <c r="C4" s="42">
        <v>500</v>
      </c>
      <c r="D4" s="9"/>
      <c r="E4" s="9"/>
      <c r="F4" s="5" t="s">
        <v>151</v>
      </c>
      <c r="G4" s="59">
        <v>41275</v>
      </c>
      <c r="H4" s="61"/>
      <c r="I4" s="9"/>
      <c r="J4" s="9"/>
      <c r="K4" s="9"/>
      <c r="L4" s="9"/>
      <c r="M4" s="9"/>
      <c r="N4" s="9"/>
      <c r="O4" s="9"/>
      <c r="P4" s="9"/>
      <c r="Q4" s="9"/>
      <c r="R4" s="9"/>
      <c r="S4" s="9"/>
      <c r="T4" s="9"/>
      <c r="U4" s="9"/>
      <c r="V4" s="9"/>
      <c r="W4" s="9"/>
      <c r="X4" s="9"/>
      <c r="Y4" s="9"/>
      <c r="Z4" s="9"/>
      <c r="AA4" s="9"/>
      <c r="AB4" s="11" t="s">
        <v>106</v>
      </c>
      <c r="AC4" s="12"/>
      <c r="AD4" s="12"/>
      <c r="AE4" s="12"/>
    </row>
    <row r="5" spans="1:32" s="10" customFormat="1" x14ac:dyDescent="0.2">
      <c r="A5" s="9"/>
      <c r="B5" s="5" t="s">
        <v>111</v>
      </c>
      <c r="C5" s="42">
        <v>500</v>
      </c>
      <c r="D5" s="9"/>
      <c r="E5" s="9"/>
      <c r="F5" s="58" t="s">
        <v>152</v>
      </c>
      <c r="G5" s="60" t="s">
        <v>153</v>
      </c>
      <c r="H5" s="9"/>
      <c r="I5" s="9"/>
      <c r="J5" s="9"/>
      <c r="K5" s="9"/>
      <c r="L5" s="9"/>
      <c r="M5" s="9"/>
      <c r="N5" s="9"/>
      <c r="O5" s="9"/>
      <c r="P5" s="9"/>
      <c r="Q5" s="9"/>
      <c r="R5" s="9"/>
      <c r="S5" s="9"/>
      <c r="T5" s="9"/>
      <c r="U5" s="9"/>
      <c r="V5" s="9"/>
      <c r="W5" s="9"/>
      <c r="X5" s="9"/>
      <c r="Y5" s="9"/>
      <c r="Z5" s="9"/>
      <c r="AA5" s="9"/>
      <c r="AB5" s="11" t="s">
        <v>106</v>
      </c>
      <c r="AC5" s="12"/>
      <c r="AD5" s="45"/>
    </row>
    <row r="6" spans="1:32" s="14" customFormat="1" ht="13.5"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13"/>
    </row>
    <row r="7" spans="1:32" s="14" customFormat="1" ht="13.5" x14ac:dyDescent="0.2">
      <c r="A7" s="8"/>
      <c r="B7" s="63">
        <f>G4</f>
        <v>41275</v>
      </c>
      <c r="C7" s="63">
        <f ca="1">OFFSET(C7,0,-1,1,1)+IF($G$5="bi-weekly",14,IF($G$5="weekly",7,1))</f>
        <v>41289</v>
      </c>
      <c r="D7" s="63">
        <f t="shared" ref="D7:AB7" ca="1" si="0">OFFSET(D7,0,-1,1,1)+IF($G$5="bi-weekly",14,IF($G$5="weekly",7,1))</f>
        <v>41303</v>
      </c>
      <c r="E7" s="63">
        <f t="shared" ca="1" si="0"/>
        <v>41317</v>
      </c>
      <c r="F7" s="63">
        <f t="shared" ca="1" si="0"/>
        <v>41331</v>
      </c>
      <c r="G7" s="63">
        <f t="shared" ca="1" si="0"/>
        <v>41345</v>
      </c>
      <c r="H7" s="63">
        <f t="shared" ca="1" si="0"/>
        <v>41359</v>
      </c>
      <c r="I7" s="63">
        <f t="shared" ca="1" si="0"/>
        <v>41373</v>
      </c>
      <c r="J7" s="63">
        <f t="shared" ca="1" si="0"/>
        <v>41387</v>
      </c>
      <c r="K7" s="63">
        <f t="shared" ca="1" si="0"/>
        <v>41401</v>
      </c>
      <c r="L7" s="63">
        <f t="shared" ca="1" si="0"/>
        <v>41415</v>
      </c>
      <c r="M7" s="63">
        <f t="shared" ca="1" si="0"/>
        <v>41429</v>
      </c>
      <c r="N7" s="63">
        <f t="shared" ca="1" si="0"/>
        <v>41443</v>
      </c>
      <c r="O7" s="63">
        <f t="shared" ca="1" si="0"/>
        <v>41457</v>
      </c>
      <c r="P7" s="63">
        <f t="shared" ca="1" si="0"/>
        <v>41471</v>
      </c>
      <c r="Q7" s="63">
        <f t="shared" ca="1" si="0"/>
        <v>41485</v>
      </c>
      <c r="R7" s="63">
        <f t="shared" ca="1" si="0"/>
        <v>41499</v>
      </c>
      <c r="S7" s="63">
        <f t="shared" ca="1" si="0"/>
        <v>41513</v>
      </c>
      <c r="T7" s="63">
        <f t="shared" ca="1" si="0"/>
        <v>41527</v>
      </c>
      <c r="U7" s="63">
        <f t="shared" ca="1" si="0"/>
        <v>41541</v>
      </c>
      <c r="V7" s="63">
        <f t="shared" ca="1" si="0"/>
        <v>41555</v>
      </c>
      <c r="W7" s="63">
        <f t="shared" ca="1" si="0"/>
        <v>41569</v>
      </c>
      <c r="X7" s="63">
        <f t="shared" ca="1" si="0"/>
        <v>41583</v>
      </c>
      <c r="Y7" s="63">
        <f t="shared" ca="1" si="0"/>
        <v>41597</v>
      </c>
      <c r="Z7" s="63">
        <f t="shared" ca="1" si="0"/>
        <v>41611</v>
      </c>
      <c r="AA7" s="63">
        <f t="shared" ca="1" si="0"/>
        <v>41625</v>
      </c>
      <c r="AB7" s="63">
        <f t="shared" ca="1" si="0"/>
        <v>41639</v>
      </c>
      <c r="AC7" s="8"/>
      <c r="AD7" s="13"/>
    </row>
    <row r="8" spans="1:32" s="36" customFormat="1" ht="16.5" x14ac:dyDescent="0.2">
      <c r="A8" s="15" t="s">
        <v>112</v>
      </c>
      <c r="B8" s="62" t="str">
        <f>TEXT(B7,"m/d")</f>
        <v>1/1</v>
      </c>
      <c r="C8" s="62" t="str">
        <f t="shared" ref="C8:AB8" ca="1" si="1">TEXT(C7,"m/d")</f>
        <v>1/15</v>
      </c>
      <c r="D8" s="62" t="str">
        <f t="shared" ca="1" si="1"/>
        <v>1/29</v>
      </c>
      <c r="E8" s="62" t="str">
        <f t="shared" ca="1" si="1"/>
        <v>2/12</v>
      </c>
      <c r="F8" s="62" t="str">
        <f t="shared" ca="1" si="1"/>
        <v>2/26</v>
      </c>
      <c r="G8" s="62" t="str">
        <f t="shared" ca="1" si="1"/>
        <v>3/12</v>
      </c>
      <c r="H8" s="62" t="str">
        <f t="shared" ca="1" si="1"/>
        <v>3/26</v>
      </c>
      <c r="I8" s="62" t="str">
        <f t="shared" ca="1" si="1"/>
        <v>4/9</v>
      </c>
      <c r="J8" s="62" t="str">
        <f t="shared" ca="1" si="1"/>
        <v>4/23</v>
      </c>
      <c r="K8" s="62" t="str">
        <f t="shared" ca="1" si="1"/>
        <v>5/7</v>
      </c>
      <c r="L8" s="62" t="str">
        <f t="shared" ca="1" si="1"/>
        <v>5/21</v>
      </c>
      <c r="M8" s="62" t="str">
        <f t="shared" ca="1" si="1"/>
        <v>6/4</v>
      </c>
      <c r="N8" s="62" t="str">
        <f t="shared" ca="1" si="1"/>
        <v>6/18</v>
      </c>
      <c r="O8" s="62" t="str">
        <f t="shared" ca="1" si="1"/>
        <v>7/2</v>
      </c>
      <c r="P8" s="62" t="str">
        <f t="shared" ca="1" si="1"/>
        <v>7/16</v>
      </c>
      <c r="Q8" s="62" t="str">
        <f t="shared" ca="1" si="1"/>
        <v>7/30</v>
      </c>
      <c r="R8" s="62" t="str">
        <f t="shared" ca="1" si="1"/>
        <v>8/13</v>
      </c>
      <c r="S8" s="62" t="str">
        <f t="shared" ca="1" si="1"/>
        <v>8/27</v>
      </c>
      <c r="T8" s="62" t="str">
        <f t="shared" ca="1" si="1"/>
        <v>9/10</v>
      </c>
      <c r="U8" s="62" t="str">
        <f t="shared" ca="1" si="1"/>
        <v>9/24</v>
      </c>
      <c r="V8" s="62" t="str">
        <f t="shared" ca="1" si="1"/>
        <v>10/8</v>
      </c>
      <c r="W8" s="62" t="str">
        <f t="shared" ca="1" si="1"/>
        <v>10/22</v>
      </c>
      <c r="X8" s="62" t="str">
        <f t="shared" ca="1" si="1"/>
        <v>11/5</v>
      </c>
      <c r="Y8" s="62" t="str">
        <f t="shared" ca="1" si="1"/>
        <v>11/19</v>
      </c>
      <c r="Z8" s="62" t="str">
        <f t="shared" ca="1" si="1"/>
        <v>12/3</v>
      </c>
      <c r="AA8" s="62" t="str">
        <f t="shared" ca="1" si="1"/>
        <v>12/17</v>
      </c>
      <c r="AB8" s="62" t="str">
        <f t="shared" ca="1" si="1"/>
        <v>12/31</v>
      </c>
      <c r="AC8" s="15" t="s">
        <v>64</v>
      </c>
      <c r="AD8" s="15" t="s">
        <v>107</v>
      </c>
    </row>
    <row r="9" spans="1:32" s="17" customFormat="1" x14ac:dyDescent="0.2">
      <c r="A9" s="6" t="s">
        <v>3</v>
      </c>
      <c r="B9" s="4">
        <f t="shared" ref="B9:H9" si="2">B38</f>
        <v>0</v>
      </c>
      <c r="C9" s="4">
        <f t="shared" si="2"/>
        <v>0</v>
      </c>
      <c r="D9" s="4">
        <f t="shared" si="2"/>
        <v>0</v>
      </c>
      <c r="E9" s="4">
        <f t="shared" si="2"/>
        <v>0</v>
      </c>
      <c r="F9" s="4">
        <f t="shared" si="2"/>
        <v>0</v>
      </c>
      <c r="G9" s="4">
        <f t="shared" si="2"/>
        <v>0</v>
      </c>
      <c r="H9" s="4">
        <f t="shared" si="2"/>
        <v>0</v>
      </c>
      <c r="I9" s="4">
        <f>I38</f>
        <v>0</v>
      </c>
      <c r="J9" s="4">
        <f>J38</f>
        <v>0</v>
      </c>
      <c r="K9" s="4">
        <f t="shared" ref="K9:AB9" si="3">K38</f>
        <v>0</v>
      </c>
      <c r="L9" s="4">
        <f t="shared" si="3"/>
        <v>0</v>
      </c>
      <c r="M9" s="4">
        <f t="shared" si="3"/>
        <v>0</v>
      </c>
      <c r="N9" s="4">
        <f t="shared" si="3"/>
        <v>0</v>
      </c>
      <c r="O9" s="4">
        <f t="shared" si="3"/>
        <v>0</v>
      </c>
      <c r="P9" s="4">
        <f t="shared" si="3"/>
        <v>0</v>
      </c>
      <c r="Q9" s="4">
        <f t="shared" si="3"/>
        <v>0</v>
      </c>
      <c r="R9" s="4">
        <f t="shared" si="3"/>
        <v>0</v>
      </c>
      <c r="S9" s="4">
        <f t="shared" si="3"/>
        <v>0</v>
      </c>
      <c r="T9" s="4">
        <f t="shared" si="3"/>
        <v>0</v>
      </c>
      <c r="U9" s="4">
        <f t="shared" si="3"/>
        <v>0</v>
      </c>
      <c r="V9" s="4">
        <f t="shared" si="3"/>
        <v>0</v>
      </c>
      <c r="W9" s="4">
        <f t="shared" si="3"/>
        <v>0</v>
      </c>
      <c r="X9" s="4">
        <f t="shared" si="3"/>
        <v>0</v>
      </c>
      <c r="Y9" s="4">
        <f t="shared" si="3"/>
        <v>0</v>
      </c>
      <c r="Z9" s="4">
        <f t="shared" si="3"/>
        <v>0</v>
      </c>
      <c r="AA9" s="4">
        <f t="shared" si="3"/>
        <v>0</v>
      </c>
      <c r="AB9" s="4">
        <f t="shared" si="3"/>
        <v>0</v>
      </c>
      <c r="AC9" s="16">
        <f>SUM(B9:AB9)</f>
        <v>0</v>
      </c>
      <c r="AD9" s="16">
        <f>AC9/COLUMNS(B9:AB9)</f>
        <v>0</v>
      </c>
    </row>
    <row r="10" spans="1:32" s="19" customFormat="1" x14ac:dyDescent="0.2">
      <c r="A10" s="48" t="s">
        <v>4</v>
      </c>
      <c r="B10" s="49">
        <f t="shared" ref="B10:H10" si="4">B64+B78+B90+B100+B109+B118+B126+B134+B47+B148+B156+B173+B181+B190+B200+B209</f>
        <v>0</v>
      </c>
      <c r="C10" s="49">
        <f t="shared" si="4"/>
        <v>0</v>
      </c>
      <c r="D10" s="49">
        <f t="shared" si="4"/>
        <v>0</v>
      </c>
      <c r="E10" s="49">
        <f t="shared" si="4"/>
        <v>0</v>
      </c>
      <c r="F10" s="49">
        <f t="shared" si="4"/>
        <v>0</v>
      </c>
      <c r="G10" s="49">
        <f t="shared" si="4"/>
        <v>0</v>
      </c>
      <c r="H10" s="49">
        <f t="shared" si="4"/>
        <v>0</v>
      </c>
      <c r="I10" s="49">
        <f>I64+I78+I90+I100+I109+I118+I126+I134+I47+I148+I156+I173+I181+I190+I200+I209</f>
        <v>0</v>
      </c>
      <c r="J10" s="49">
        <f>J64+J78+J90+J100+J109+J118+J126+J134+J47+J148+J156+J173+J181+J190+J200+J209</f>
        <v>0</v>
      </c>
      <c r="K10" s="49">
        <f t="shared" ref="K10:AB10" si="5">K64+K78+K90+K100+K109+K118+K126+K134+K47+K148+K156+K173+K181+K190+K200+K209</f>
        <v>0</v>
      </c>
      <c r="L10" s="49">
        <f t="shared" si="5"/>
        <v>0</v>
      </c>
      <c r="M10" s="49">
        <f t="shared" si="5"/>
        <v>0</v>
      </c>
      <c r="N10" s="49">
        <f t="shared" si="5"/>
        <v>0</v>
      </c>
      <c r="O10" s="49">
        <f t="shared" si="5"/>
        <v>0</v>
      </c>
      <c r="P10" s="49">
        <f t="shared" si="5"/>
        <v>0</v>
      </c>
      <c r="Q10" s="49">
        <f t="shared" si="5"/>
        <v>0</v>
      </c>
      <c r="R10" s="49">
        <f t="shared" si="5"/>
        <v>0</v>
      </c>
      <c r="S10" s="49">
        <f t="shared" si="5"/>
        <v>0</v>
      </c>
      <c r="T10" s="49">
        <f t="shared" si="5"/>
        <v>0</v>
      </c>
      <c r="U10" s="49">
        <f t="shared" si="5"/>
        <v>0</v>
      </c>
      <c r="V10" s="49">
        <f t="shared" si="5"/>
        <v>0</v>
      </c>
      <c r="W10" s="49">
        <f t="shared" si="5"/>
        <v>0</v>
      </c>
      <c r="X10" s="49">
        <f t="shared" si="5"/>
        <v>0</v>
      </c>
      <c r="Y10" s="49">
        <f t="shared" si="5"/>
        <v>0</v>
      </c>
      <c r="Z10" s="49">
        <f t="shared" si="5"/>
        <v>0</v>
      </c>
      <c r="AA10" s="49">
        <f t="shared" si="5"/>
        <v>0</v>
      </c>
      <c r="AB10" s="49">
        <f t="shared" si="5"/>
        <v>0</v>
      </c>
      <c r="AC10" s="50">
        <f>SUM(B10:AB10)</f>
        <v>0</v>
      </c>
      <c r="AD10" s="50">
        <f>AC10/COLUMNS(B10:AB10)</f>
        <v>0</v>
      </c>
      <c r="AF10" s="17"/>
    </row>
    <row r="11" spans="1:32" s="20" customFormat="1" x14ac:dyDescent="0.2">
      <c r="A11" s="6" t="s">
        <v>125</v>
      </c>
      <c r="B11" s="4">
        <f t="shared" ref="B11:N11" si="6">B9-B10</f>
        <v>0</v>
      </c>
      <c r="C11" s="4">
        <f t="shared" si="6"/>
        <v>0</v>
      </c>
      <c r="D11" s="4">
        <f t="shared" si="6"/>
        <v>0</v>
      </c>
      <c r="E11" s="4">
        <f t="shared" si="6"/>
        <v>0</v>
      </c>
      <c r="F11" s="4">
        <f t="shared" si="6"/>
        <v>0</v>
      </c>
      <c r="G11" s="4">
        <f t="shared" si="6"/>
        <v>0</v>
      </c>
      <c r="H11" s="4">
        <f t="shared" si="6"/>
        <v>0</v>
      </c>
      <c r="I11" s="4">
        <f t="shared" si="6"/>
        <v>0</v>
      </c>
      <c r="J11" s="4">
        <f t="shared" si="6"/>
        <v>0</v>
      </c>
      <c r="K11" s="4">
        <f t="shared" si="6"/>
        <v>0</v>
      </c>
      <c r="L11" s="4">
        <f t="shared" si="6"/>
        <v>0</v>
      </c>
      <c r="M11" s="4">
        <f t="shared" si="6"/>
        <v>0</v>
      </c>
      <c r="N11" s="4">
        <f t="shared" si="6"/>
        <v>0</v>
      </c>
      <c r="O11" s="4">
        <f t="shared" ref="O11:AB11" si="7">O9-O10</f>
        <v>0</v>
      </c>
      <c r="P11" s="4">
        <f t="shared" si="7"/>
        <v>0</v>
      </c>
      <c r="Q11" s="4">
        <f t="shared" si="7"/>
        <v>0</v>
      </c>
      <c r="R11" s="4">
        <f t="shared" si="7"/>
        <v>0</v>
      </c>
      <c r="S11" s="4">
        <f t="shared" si="7"/>
        <v>0</v>
      </c>
      <c r="T11" s="4">
        <f t="shared" si="7"/>
        <v>0</v>
      </c>
      <c r="U11" s="4">
        <f t="shared" si="7"/>
        <v>0</v>
      </c>
      <c r="V11" s="4">
        <f t="shared" si="7"/>
        <v>0</v>
      </c>
      <c r="W11" s="4">
        <f t="shared" si="7"/>
        <v>0</v>
      </c>
      <c r="X11" s="4">
        <f t="shared" si="7"/>
        <v>0</v>
      </c>
      <c r="Y11" s="4">
        <f t="shared" si="7"/>
        <v>0</v>
      </c>
      <c r="Z11" s="4">
        <f t="shared" si="7"/>
        <v>0</v>
      </c>
      <c r="AA11" s="4">
        <f t="shared" si="7"/>
        <v>0</v>
      </c>
      <c r="AB11" s="4">
        <f t="shared" si="7"/>
        <v>0</v>
      </c>
      <c r="AC11" s="4">
        <f>SUM(B11:AB11)</f>
        <v>0</v>
      </c>
      <c r="AD11" s="4">
        <f>AC11/COLUMNS(B11:AB11)</f>
        <v>0</v>
      </c>
      <c r="AF11" s="17"/>
    </row>
    <row r="12" spans="1:32" s="20" customFormat="1" hidden="1" x14ac:dyDescent="0.2">
      <c r="A12" s="6" t="s">
        <v>123</v>
      </c>
      <c r="B12" s="4">
        <f t="shared" ref="B12:N12" si="8">IF(B11&gt;=0,B11,NA())</f>
        <v>0</v>
      </c>
      <c r="C12" s="4">
        <f t="shared" si="8"/>
        <v>0</v>
      </c>
      <c r="D12" s="4">
        <f t="shared" si="8"/>
        <v>0</v>
      </c>
      <c r="E12" s="4">
        <f t="shared" si="8"/>
        <v>0</v>
      </c>
      <c r="F12" s="4">
        <f t="shared" si="8"/>
        <v>0</v>
      </c>
      <c r="G12" s="4">
        <f t="shared" si="8"/>
        <v>0</v>
      </c>
      <c r="H12" s="4">
        <f t="shared" si="8"/>
        <v>0</v>
      </c>
      <c r="I12" s="4">
        <f t="shared" si="8"/>
        <v>0</v>
      </c>
      <c r="J12" s="4">
        <f t="shared" si="8"/>
        <v>0</v>
      </c>
      <c r="K12" s="4">
        <f t="shared" si="8"/>
        <v>0</v>
      </c>
      <c r="L12" s="4">
        <f t="shared" si="8"/>
        <v>0</v>
      </c>
      <c r="M12" s="4">
        <f t="shared" si="8"/>
        <v>0</v>
      </c>
      <c r="N12" s="4">
        <f t="shared" si="8"/>
        <v>0</v>
      </c>
      <c r="O12" s="4">
        <f t="shared" ref="O12:AB12" si="9">IF(O11&gt;=0,O11,NA())</f>
        <v>0</v>
      </c>
      <c r="P12" s="4">
        <f t="shared" si="9"/>
        <v>0</v>
      </c>
      <c r="Q12" s="4">
        <f t="shared" si="9"/>
        <v>0</v>
      </c>
      <c r="R12" s="4">
        <f t="shared" si="9"/>
        <v>0</v>
      </c>
      <c r="S12" s="4">
        <f t="shared" si="9"/>
        <v>0</v>
      </c>
      <c r="T12" s="4">
        <f t="shared" si="9"/>
        <v>0</v>
      </c>
      <c r="U12" s="4">
        <f t="shared" si="9"/>
        <v>0</v>
      </c>
      <c r="V12" s="4">
        <f t="shared" si="9"/>
        <v>0</v>
      </c>
      <c r="W12" s="4">
        <f t="shared" si="9"/>
        <v>0</v>
      </c>
      <c r="X12" s="4">
        <f t="shared" si="9"/>
        <v>0</v>
      </c>
      <c r="Y12" s="4">
        <f t="shared" si="9"/>
        <v>0</v>
      </c>
      <c r="Z12" s="4">
        <f t="shared" si="9"/>
        <v>0</v>
      </c>
      <c r="AA12" s="4">
        <f t="shared" si="9"/>
        <v>0</v>
      </c>
      <c r="AB12" s="4">
        <f t="shared" si="9"/>
        <v>0</v>
      </c>
      <c r="AC12" s="18"/>
      <c r="AD12" s="18"/>
      <c r="AF12" s="17"/>
    </row>
    <row r="13" spans="1:32" s="20" customFormat="1" hidden="1" x14ac:dyDescent="0.2">
      <c r="A13" s="6" t="s">
        <v>122</v>
      </c>
      <c r="B13" s="4" t="e">
        <f t="shared" ref="B13:H13" si="10">IF(B11&lt;0,B11,NA())</f>
        <v>#N/A</v>
      </c>
      <c r="C13" s="4" t="e">
        <f t="shared" si="10"/>
        <v>#N/A</v>
      </c>
      <c r="D13" s="4" t="e">
        <f t="shared" si="10"/>
        <v>#N/A</v>
      </c>
      <c r="E13" s="4" t="e">
        <f t="shared" si="10"/>
        <v>#N/A</v>
      </c>
      <c r="F13" s="4" t="e">
        <f t="shared" si="10"/>
        <v>#N/A</v>
      </c>
      <c r="G13" s="4" t="e">
        <f t="shared" si="10"/>
        <v>#N/A</v>
      </c>
      <c r="H13" s="4" t="e">
        <f t="shared" si="10"/>
        <v>#N/A</v>
      </c>
      <c r="I13" s="4" t="e">
        <f>IF(I11&lt;0,I11,NA())</f>
        <v>#N/A</v>
      </c>
      <c r="J13" s="4" t="e">
        <f>IF(J11&lt;0,J11,NA())</f>
        <v>#N/A</v>
      </c>
      <c r="K13" s="4" t="e">
        <f t="shared" ref="K13:AB13" si="11">IF(K11&lt;0,K11,NA())</f>
        <v>#N/A</v>
      </c>
      <c r="L13" s="4" t="e">
        <f t="shared" si="11"/>
        <v>#N/A</v>
      </c>
      <c r="M13" s="4" t="e">
        <f t="shared" si="11"/>
        <v>#N/A</v>
      </c>
      <c r="N13" s="4" t="e">
        <f t="shared" si="11"/>
        <v>#N/A</v>
      </c>
      <c r="O13" s="4" t="e">
        <f t="shared" si="11"/>
        <v>#N/A</v>
      </c>
      <c r="P13" s="4" t="e">
        <f t="shared" si="11"/>
        <v>#N/A</v>
      </c>
      <c r="Q13" s="4" t="e">
        <f t="shared" si="11"/>
        <v>#N/A</v>
      </c>
      <c r="R13" s="4" t="e">
        <f t="shared" si="11"/>
        <v>#N/A</v>
      </c>
      <c r="S13" s="4" t="e">
        <f t="shared" si="11"/>
        <v>#N/A</v>
      </c>
      <c r="T13" s="4" t="e">
        <f t="shared" si="11"/>
        <v>#N/A</v>
      </c>
      <c r="U13" s="4" t="e">
        <f t="shared" si="11"/>
        <v>#N/A</v>
      </c>
      <c r="V13" s="4" t="e">
        <f t="shared" si="11"/>
        <v>#N/A</v>
      </c>
      <c r="W13" s="4" t="e">
        <f t="shared" si="11"/>
        <v>#N/A</v>
      </c>
      <c r="X13" s="4" t="e">
        <f t="shared" si="11"/>
        <v>#N/A</v>
      </c>
      <c r="Y13" s="4" t="e">
        <f t="shared" si="11"/>
        <v>#N/A</v>
      </c>
      <c r="Z13" s="4" t="e">
        <f t="shared" si="11"/>
        <v>#N/A</v>
      </c>
      <c r="AA13" s="4" t="e">
        <f t="shared" si="11"/>
        <v>#N/A</v>
      </c>
      <c r="AB13" s="4" t="e">
        <f t="shared" si="11"/>
        <v>#N/A</v>
      </c>
      <c r="AC13" s="18"/>
      <c r="AD13" s="18"/>
      <c r="AF13" s="17"/>
    </row>
    <row r="14" spans="1:32" s="19" customFormat="1" x14ac:dyDescent="0.2">
      <c r="A14" s="6" t="s">
        <v>113</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18">
        <f>SUM(B14:AB14)</f>
        <v>0</v>
      </c>
      <c r="AD14" s="18">
        <f>AC14/COLUMNS(B14:AB14)</f>
        <v>0</v>
      </c>
      <c r="AF14" s="17"/>
    </row>
    <row r="15" spans="1:32" s="20" customFormat="1" x14ac:dyDescent="0.2">
      <c r="A15" s="6" t="s">
        <v>114</v>
      </c>
      <c r="B15" s="4">
        <f>B9-B10+C4</f>
        <v>500</v>
      </c>
      <c r="C15" s="4">
        <f t="shared" ref="C15:H15" ca="1" si="12">OFFSET(C15,0,-1,1,1)+C9-C10</f>
        <v>500</v>
      </c>
      <c r="D15" s="4">
        <f t="shared" ca="1" si="12"/>
        <v>500</v>
      </c>
      <c r="E15" s="4">
        <f t="shared" ca="1" si="12"/>
        <v>500</v>
      </c>
      <c r="F15" s="4">
        <f t="shared" ca="1" si="12"/>
        <v>500</v>
      </c>
      <c r="G15" s="4">
        <f t="shared" ca="1" si="12"/>
        <v>500</v>
      </c>
      <c r="H15" s="4">
        <f t="shared" ca="1" si="12"/>
        <v>500</v>
      </c>
      <c r="I15" s="4">
        <f ca="1">OFFSET(I15,0,-1,1,1)+I9-I10</f>
        <v>500</v>
      </c>
      <c r="J15" s="4">
        <f ca="1">OFFSET(J15,0,-1,1,1)+J9-J10</f>
        <v>500</v>
      </c>
      <c r="K15" s="4">
        <f t="shared" ref="K15:AB15" ca="1" si="13">OFFSET(K15,0,-1,1,1)+K9-K10</f>
        <v>500</v>
      </c>
      <c r="L15" s="4">
        <f t="shared" ca="1" si="13"/>
        <v>500</v>
      </c>
      <c r="M15" s="4">
        <f t="shared" ca="1" si="13"/>
        <v>500</v>
      </c>
      <c r="N15" s="4">
        <f t="shared" ca="1" si="13"/>
        <v>500</v>
      </c>
      <c r="O15" s="4">
        <f t="shared" ca="1" si="13"/>
        <v>500</v>
      </c>
      <c r="P15" s="4">
        <f t="shared" ca="1" si="13"/>
        <v>500</v>
      </c>
      <c r="Q15" s="4">
        <f t="shared" ca="1" si="13"/>
        <v>500</v>
      </c>
      <c r="R15" s="4">
        <f t="shared" ca="1" si="13"/>
        <v>500</v>
      </c>
      <c r="S15" s="4">
        <f t="shared" ca="1" si="13"/>
        <v>500</v>
      </c>
      <c r="T15" s="4">
        <f t="shared" ca="1" si="13"/>
        <v>500</v>
      </c>
      <c r="U15" s="4">
        <f t="shared" ca="1" si="13"/>
        <v>500</v>
      </c>
      <c r="V15" s="4">
        <f t="shared" ca="1" si="13"/>
        <v>500</v>
      </c>
      <c r="W15" s="4">
        <f t="shared" ca="1" si="13"/>
        <v>500</v>
      </c>
      <c r="X15" s="4">
        <f t="shared" ca="1" si="13"/>
        <v>500</v>
      </c>
      <c r="Y15" s="4">
        <f t="shared" ca="1" si="13"/>
        <v>500</v>
      </c>
      <c r="Z15" s="4">
        <f t="shared" ca="1" si="13"/>
        <v>500</v>
      </c>
      <c r="AA15" s="4">
        <f t="shared" ca="1" si="13"/>
        <v>500</v>
      </c>
      <c r="AB15" s="4">
        <f t="shared" ca="1" si="13"/>
        <v>500</v>
      </c>
      <c r="AC15" s="47"/>
      <c r="AD15" s="47"/>
      <c r="AF15" s="17"/>
    </row>
    <row r="16" spans="1:32" s="20" customFormat="1" x14ac:dyDescent="0.2">
      <c r="A16" s="6" t="s">
        <v>115</v>
      </c>
      <c r="B16" s="4">
        <f>B47+C5-B37+B14</f>
        <v>500</v>
      </c>
      <c r="C16" s="4">
        <f t="shared" ref="C16:H16" ca="1" si="14">OFFSET(C16,0,-1,1,1)+C47-C37+C14</f>
        <v>500</v>
      </c>
      <c r="D16" s="4">
        <f t="shared" ca="1" si="14"/>
        <v>500</v>
      </c>
      <c r="E16" s="4">
        <f t="shared" ca="1" si="14"/>
        <v>500</v>
      </c>
      <c r="F16" s="4">
        <f t="shared" ca="1" si="14"/>
        <v>500</v>
      </c>
      <c r="G16" s="4">
        <f t="shared" ca="1" si="14"/>
        <v>500</v>
      </c>
      <c r="H16" s="4">
        <f t="shared" ca="1" si="14"/>
        <v>500</v>
      </c>
      <c r="I16" s="4">
        <f ca="1">OFFSET(I16,0,-1,1,1)+I47-I37+I14</f>
        <v>500</v>
      </c>
      <c r="J16" s="4">
        <f ca="1">OFFSET(J16,0,-1,1,1)+J47-J37+J14</f>
        <v>500</v>
      </c>
      <c r="K16" s="4">
        <f t="shared" ref="K16:AB16" ca="1" si="15">OFFSET(K16,0,-1,1,1)+K47-K37+K14</f>
        <v>500</v>
      </c>
      <c r="L16" s="4">
        <f t="shared" ca="1" si="15"/>
        <v>500</v>
      </c>
      <c r="M16" s="4">
        <f t="shared" ca="1" si="15"/>
        <v>500</v>
      </c>
      <c r="N16" s="4">
        <f t="shared" ca="1" si="15"/>
        <v>500</v>
      </c>
      <c r="O16" s="4">
        <f t="shared" ca="1" si="15"/>
        <v>500</v>
      </c>
      <c r="P16" s="4">
        <f t="shared" ca="1" si="15"/>
        <v>500</v>
      </c>
      <c r="Q16" s="4">
        <f t="shared" ca="1" si="15"/>
        <v>500</v>
      </c>
      <c r="R16" s="4">
        <f t="shared" ca="1" si="15"/>
        <v>500</v>
      </c>
      <c r="S16" s="4">
        <f t="shared" ca="1" si="15"/>
        <v>500</v>
      </c>
      <c r="T16" s="4">
        <f t="shared" ca="1" si="15"/>
        <v>500</v>
      </c>
      <c r="U16" s="4">
        <f t="shared" ca="1" si="15"/>
        <v>500</v>
      </c>
      <c r="V16" s="4">
        <f t="shared" ca="1" si="15"/>
        <v>500</v>
      </c>
      <c r="W16" s="4">
        <f t="shared" ca="1" si="15"/>
        <v>500</v>
      </c>
      <c r="X16" s="4">
        <f t="shared" ca="1" si="15"/>
        <v>500</v>
      </c>
      <c r="Y16" s="4">
        <f t="shared" ca="1" si="15"/>
        <v>500</v>
      </c>
      <c r="Z16" s="4">
        <f t="shared" ca="1" si="15"/>
        <v>500</v>
      </c>
      <c r="AA16" s="4">
        <f t="shared" ca="1" si="15"/>
        <v>500</v>
      </c>
      <c r="AB16" s="4">
        <f t="shared" ca="1" si="15"/>
        <v>500</v>
      </c>
      <c r="AC16" s="47"/>
      <c r="AD16" s="47"/>
      <c r="AF16" s="17"/>
    </row>
    <row r="17" spans="1:32" s="10" customFormat="1" x14ac:dyDescent="0.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F17" s="17"/>
    </row>
    <row r="18" spans="1:32" s="10" customFormat="1" x14ac:dyDescent="0.2">
      <c r="A18" s="8"/>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21"/>
    </row>
    <row r="19" spans="1:32" s="10" customFormat="1" x14ac:dyDescent="0.2">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21"/>
    </row>
    <row r="20" spans="1:32" s="10" customFormat="1" x14ac:dyDescent="0.2">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21"/>
    </row>
    <row r="21" spans="1:32" s="10" customFormat="1" x14ac:dyDescent="0.2">
      <c r="A21" s="8"/>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21"/>
    </row>
    <row r="22" spans="1:32" s="10" customFormat="1" x14ac:dyDescent="0.2">
      <c r="A22" s="8"/>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21"/>
    </row>
    <row r="23" spans="1:32" s="10" customFormat="1" x14ac:dyDescent="0.2">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21"/>
    </row>
    <row r="24" spans="1:32" s="10" customFormat="1" x14ac:dyDescent="0.2">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1"/>
    </row>
    <row r="25" spans="1:32" s="10" customFormat="1" x14ac:dyDescent="0.2">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21"/>
    </row>
    <row r="26" spans="1:32" s="10" customFormat="1" x14ac:dyDescent="0.2">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21"/>
    </row>
    <row r="27" spans="1:32" s="10" customFormat="1" x14ac:dyDescent="0.2">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21"/>
    </row>
    <row r="28" spans="1:32" s="10" customFormat="1" x14ac:dyDescent="0.2">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21"/>
    </row>
    <row r="29" spans="1:32" s="10" customFormat="1" x14ac:dyDescent="0.2">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21"/>
    </row>
    <row r="30" spans="1:32" s="39" customFormat="1" ht="15.75" thickBot="1" x14ac:dyDescent="0.25">
      <c r="A30" s="94" t="s">
        <v>2</v>
      </c>
      <c r="B30" s="95" t="str">
        <f>B$8</f>
        <v>1/1</v>
      </c>
      <c r="C30" s="95" t="str">
        <f t="shared" ref="C30:AB30" ca="1" si="16">C$8</f>
        <v>1/15</v>
      </c>
      <c r="D30" s="95" t="str">
        <f t="shared" ca="1" si="16"/>
        <v>1/29</v>
      </c>
      <c r="E30" s="95" t="str">
        <f t="shared" ca="1" si="16"/>
        <v>2/12</v>
      </c>
      <c r="F30" s="95" t="str">
        <f t="shared" ca="1" si="16"/>
        <v>2/26</v>
      </c>
      <c r="G30" s="95" t="str">
        <f t="shared" ca="1" si="16"/>
        <v>3/12</v>
      </c>
      <c r="H30" s="95" t="str">
        <f t="shared" ca="1" si="16"/>
        <v>3/26</v>
      </c>
      <c r="I30" s="95" t="str">
        <f t="shared" ca="1" si="16"/>
        <v>4/9</v>
      </c>
      <c r="J30" s="95" t="str">
        <f t="shared" ca="1" si="16"/>
        <v>4/23</v>
      </c>
      <c r="K30" s="95" t="str">
        <f t="shared" ca="1" si="16"/>
        <v>5/7</v>
      </c>
      <c r="L30" s="95" t="str">
        <f t="shared" ca="1" si="16"/>
        <v>5/21</v>
      </c>
      <c r="M30" s="95" t="str">
        <f t="shared" ca="1" si="16"/>
        <v>6/4</v>
      </c>
      <c r="N30" s="95" t="str">
        <f t="shared" ca="1" si="16"/>
        <v>6/18</v>
      </c>
      <c r="O30" s="95" t="str">
        <f t="shared" ca="1" si="16"/>
        <v>7/2</v>
      </c>
      <c r="P30" s="95" t="str">
        <f t="shared" ca="1" si="16"/>
        <v>7/16</v>
      </c>
      <c r="Q30" s="95" t="str">
        <f t="shared" ca="1" si="16"/>
        <v>7/30</v>
      </c>
      <c r="R30" s="95" t="str">
        <f t="shared" ca="1" si="16"/>
        <v>8/13</v>
      </c>
      <c r="S30" s="95" t="str">
        <f t="shared" ca="1" si="16"/>
        <v>8/27</v>
      </c>
      <c r="T30" s="95" t="str">
        <f t="shared" ca="1" si="16"/>
        <v>9/10</v>
      </c>
      <c r="U30" s="95" t="str">
        <f t="shared" ca="1" si="16"/>
        <v>9/24</v>
      </c>
      <c r="V30" s="95" t="str">
        <f t="shared" ca="1" si="16"/>
        <v>10/8</v>
      </c>
      <c r="W30" s="95" t="str">
        <f t="shared" ca="1" si="16"/>
        <v>10/22</v>
      </c>
      <c r="X30" s="95" t="str">
        <f t="shared" ca="1" si="16"/>
        <v>11/5</v>
      </c>
      <c r="Y30" s="95" t="str">
        <f t="shared" ca="1" si="16"/>
        <v>11/19</v>
      </c>
      <c r="Z30" s="95" t="str">
        <f t="shared" ca="1" si="16"/>
        <v>12/3</v>
      </c>
      <c r="AA30" s="95" t="str">
        <f t="shared" ca="1" si="16"/>
        <v>12/17</v>
      </c>
      <c r="AB30" s="95" t="str">
        <f t="shared" ca="1" si="16"/>
        <v>12/31</v>
      </c>
      <c r="AC30" s="96" t="str">
        <f>AC$8</f>
        <v>Total</v>
      </c>
      <c r="AD30" s="96" t="str">
        <f>AD$8</f>
        <v>Avg</v>
      </c>
    </row>
    <row r="31" spans="1:32" s="22" customFormat="1" ht="13.5" x14ac:dyDescent="0.2">
      <c r="A31" s="23" t="s">
        <v>11</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24">
        <f>SUM(B31:AB31)</f>
        <v>0</v>
      </c>
      <c r="AD31" s="24">
        <f t="shared" ref="AD31:AD37" si="17">AC31/COLUMNS(B31:AB31)</f>
        <v>0</v>
      </c>
    </row>
    <row r="32" spans="1:32" s="22" customFormat="1" ht="13.5" x14ac:dyDescent="0.2">
      <c r="A32" s="23" t="s">
        <v>5</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24">
        <f t="shared" ref="AC32:AC38" si="18">SUM(B32:AB32)</f>
        <v>0</v>
      </c>
      <c r="AD32" s="24">
        <f t="shared" si="17"/>
        <v>0</v>
      </c>
    </row>
    <row r="33" spans="1:30" s="22" customFormat="1" ht="13.5" x14ac:dyDescent="0.2">
      <c r="A33" s="23" t="s">
        <v>6</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24">
        <f t="shared" si="18"/>
        <v>0</v>
      </c>
      <c r="AD33" s="24">
        <f t="shared" si="17"/>
        <v>0</v>
      </c>
    </row>
    <row r="34" spans="1:30" s="22" customFormat="1" ht="13.5" x14ac:dyDescent="0.2">
      <c r="A34" s="23" t="s">
        <v>10</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24">
        <f t="shared" si="18"/>
        <v>0</v>
      </c>
      <c r="AD34" s="24">
        <f t="shared" si="17"/>
        <v>0</v>
      </c>
    </row>
    <row r="35" spans="1:30" s="14" customFormat="1" ht="13.5" x14ac:dyDescent="0.2">
      <c r="A35" s="23" t="s">
        <v>109</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24">
        <f t="shared" si="18"/>
        <v>0</v>
      </c>
      <c r="AD35" s="24">
        <f t="shared" si="17"/>
        <v>0</v>
      </c>
    </row>
    <row r="36" spans="1:30" s="22" customFormat="1" ht="13.5" x14ac:dyDescent="0.2">
      <c r="A36" s="23" t="s">
        <v>17</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24">
        <f t="shared" si="18"/>
        <v>0</v>
      </c>
      <c r="AD36" s="24">
        <f t="shared" si="17"/>
        <v>0</v>
      </c>
    </row>
    <row r="37" spans="1:30" s="22" customFormat="1" ht="13.5" x14ac:dyDescent="0.2">
      <c r="A37" s="43" t="s">
        <v>12</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24">
        <f>SUM(B37:AB37)</f>
        <v>0</v>
      </c>
      <c r="AD37" s="24">
        <f t="shared" si="17"/>
        <v>0</v>
      </c>
    </row>
    <row r="38" spans="1:30" s="14" customFormat="1" ht="13.5" x14ac:dyDescent="0.2">
      <c r="A38" s="97" t="str">
        <f>"Total "&amp;A30</f>
        <v>Total INCOME</v>
      </c>
      <c r="B38" s="98">
        <f t="shared" ref="B38:N38" si="19">SUM(B31:B37)</f>
        <v>0</v>
      </c>
      <c r="C38" s="98">
        <f t="shared" si="19"/>
        <v>0</v>
      </c>
      <c r="D38" s="98">
        <f t="shared" si="19"/>
        <v>0</v>
      </c>
      <c r="E38" s="98">
        <f t="shared" si="19"/>
        <v>0</v>
      </c>
      <c r="F38" s="98">
        <f t="shared" si="19"/>
        <v>0</v>
      </c>
      <c r="G38" s="98">
        <f t="shared" si="19"/>
        <v>0</v>
      </c>
      <c r="H38" s="98">
        <f t="shared" si="19"/>
        <v>0</v>
      </c>
      <c r="I38" s="98">
        <f t="shared" si="19"/>
        <v>0</v>
      </c>
      <c r="J38" s="98">
        <f t="shared" si="19"/>
        <v>0</v>
      </c>
      <c r="K38" s="98">
        <f t="shared" si="19"/>
        <v>0</v>
      </c>
      <c r="L38" s="98">
        <f t="shared" si="19"/>
        <v>0</v>
      </c>
      <c r="M38" s="98">
        <f t="shared" si="19"/>
        <v>0</v>
      </c>
      <c r="N38" s="98">
        <f t="shared" si="19"/>
        <v>0</v>
      </c>
      <c r="O38" s="98">
        <f t="shared" ref="O38:AB38" si="20">SUM(O31:O37)</f>
        <v>0</v>
      </c>
      <c r="P38" s="98">
        <f t="shared" si="20"/>
        <v>0</v>
      </c>
      <c r="Q38" s="98">
        <f t="shared" si="20"/>
        <v>0</v>
      </c>
      <c r="R38" s="98">
        <f t="shared" si="20"/>
        <v>0</v>
      </c>
      <c r="S38" s="98">
        <f t="shared" si="20"/>
        <v>0</v>
      </c>
      <c r="T38" s="98">
        <f t="shared" si="20"/>
        <v>0</v>
      </c>
      <c r="U38" s="98">
        <f t="shared" si="20"/>
        <v>0</v>
      </c>
      <c r="V38" s="98">
        <f t="shared" si="20"/>
        <v>0</v>
      </c>
      <c r="W38" s="98">
        <f t="shared" si="20"/>
        <v>0</v>
      </c>
      <c r="X38" s="98">
        <f t="shared" si="20"/>
        <v>0</v>
      </c>
      <c r="Y38" s="98">
        <f t="shared" si="20"/>
        <v>0</v>
      </c>
      <c r="Z38" s="98">
        <f t="shared" si="20"/>
        <v>0</v>
      </c>
      <c r="AA38" s="98">
        <f t="shared" si="20"/>
        <v>0</v>
      </c>
      <c r="AB38" s="98">
        <f t="shared" si="20"/>
        <v>0</v>
      </c>
      <c r="AC38" s="98">
        <f t="shared" si="18"/>
        <v>0</v>
      </c>
      <c r="AD38" s="98">
        <f>AC38/12</f>
        <v>0</v>
      </c>
    </row>
    <row r="39" spans="1:30" s="14" customFormat="1" ht="13.5" x14ac:dyDescent="0.2">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s="39" customFormat="1" ht="15.75" thickBot="1" x14ac:dyDescent="0.25">
      <c r="A40" s="99" t="s">
        <v>124</v>
      </c>
      <c r="B40" s="100" t="str">
        <f>B$8</f>
        <v>1/1</v>
      </c>
      <c r="C40" s="100" t="str">
        <f t="shared" ref="C40:AB40" ca="1" si="21">C$8</f>
        <v>1/15</v>
      </c>
      <c r="D40" s="100" t="str">
        <f t="shared" ca="1" si="21"/>
        <v>1/29</v>
      </c>
      <c r="E40" s="100" t="str">
        <f t="shared" ca="1" si="21"/>
        <v>2/12</v>
      </c>
      <c r="F40" s="100" t="str">
        <f t="shared" ca="1" si="21"/>
        <v>2/26</v>
      </c>
      <c r="G40" s="100" t="str">
        <f t="shared" ca="1" si="21"/>
        <v>3/12</v>
      </c>
      <c r="H40" s="100" t="str">
        <f t="shared" ca="1" si="21"/>
        <v>3/26</v>
      </c>
      <c r="I40" s="100" t="str">
        <f t="shared" ca="1" si="21"/>
        <v>4/9</v>
      </c>
      <c r="J40" s="100" t="str">
        <f t="shared" ca="1" si="21"/>
        <v>4/23</v>
      </c>
      <c r="K40" s="100" t="str">
        <f t="shared" ca="1" si="21"/>
        <v>5/7</v>
      </c>
      <c r="L40" s="100" t="str">
        <f t="shared" ca="1" si="21"/>
        <v>5/21</v>
      </c>
      <c r="M40" s="100" t="str">
        <f t="shared" ca="1" si="21"/>
        <v>6/4</v>
      </c>
      <c r="N40" s="100" t="str">
        <f t="shared" ca="1" si="21"/>
        <v>6/18</v>
      </c>
      <c r="O40" s="100" t="str">
        <f t="shared" ca="1" si="21"/>
        <v>7/2</v>
      </c>
      <c r="P40" s="100" t="str">
        <f t="shared" ca="1" si="21"/>
        <v>7/16</v>
      </c>
      <c r="Q40" s="100" t="str">
        <f t="shared" ca="1" si="21"/>
        <v>7/30</v>
      </c>
      <c r="R40" s="100" t="str">
        <f t="shared" ca="1" si="21"/>
        <v>8/13</v>
      </c>
      <c r="S40" s="100" t="str">
        <f t="shared" ca="1" si="21"/>
        <v>8/27</v>
      </c>
      <c r="T40" s="100" t="str">
        <f t="shared" ca="1" si="21"/>
        <v>9/10</v>
      </c>
      <c r="U40" s="100" t="str">
        <f t="shared" ca="1" si="21"/>
        <v>9/24</v>
      </c>
      <c r="V40" s="100" t="str">
        <f t="shared" ca="1" si="21"/>
        <v>10/8</v>
      </c>
      <c r="W40" s="100" t="str">
        <f t="shared" ca="1" si="21"/>
        <v>10/22</v>
      </c>
      <c r="X40" s="100" t="str">
        <f t="shared" ca="1" si="21"/>
        <v>11/5</v>
      </c>
      <c r="Y40" s="100" t="str">
        <f t="shared" ca="1" si="21"/>
        <v>11/19</v>
      </c>
      <c r="Z40" s="100" t="str">
        <f t="shared" ca="1" si="21"/>
        <v>12/3</v>
      </c>
      <c r="AA40" s="100" t="str">
        <f t="shared" ca="1" si="21"/>
        <v>12/17</v>
      </c>
      <c r="AB40" s="100" t="str">
        <f t="shared" ca="1" si="21"/>
        <v>12/31</v>
      </c>
      <c r="AC40" s="101" t="str">
        <f>AC$8</f>
        <v>Total</v>
      </c>
      <c r="AD40" s="101" t="str">
        <f>AD$8</f>
        <v>Avg</v>
      </c>
    </row>
    <row r="41" spans="1:30" s="14" customFormat="1" ht="13.5" x14ac:dyDescent="0.2">
      <c r="A41" s="23" t="s">
        <v>119</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24">
        <f>SUM(B41:AB41)</f>
        <v>0</v>
      </c>
      <c r="AD41" s="24">
        <f t="shared" ref="AD41:AD47" si="22">AC41/COLUMNS(B41:AB41)</f>
        <v>0</v>
      </c>
    </row>
    <row r="42" spans="1:30" s="14" customFormat="1" ht="13.5" x14ac:dyDescent="0.2">
      <c r="A42" s="23" t="s">
        <v>116</v>
      </c>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24">
        <f t="shared" ref="AC42:AC47" si="23">SUM(B42:AB42)</f>
        <v>0</v>
      </c>
      <c r="AD42" s="24">
        <f t="shared" si="22"/>
        <v>0</v>
      </c>
    </row>
    <row r="43" spans="1:30" s="14" customFormat="1" ht="13.5" x14ac:dyDescent="0.2">
      <c r="A43" s="27" t="s">
        <v>117</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24">
        <f t="shared" si="23"/>
        <v>0</v>
      </c>
      <c r="AD43" s="24">
        <f t="shared" si="22"/>
        <v>0</v>
      </c>
    </row>
    <row r="44" spans="1:30" s="14" customFormat="1" ht="13.5" x14ac:dyDescent="0.2">
      <c r="A44" s="23" t="s">
        <v>118</v>
      </c>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24">
        <f t="shared" si="23"/>
        <v>0</v>
      </c>
      <c r="AD44" s="24">
        <f t="shared" si="22"/>
        <v>0</v>
      </c>
    </row>
    <row r="45" spans="1:30" s="14" customFormat="1" ht="13.5" x14ac:dyDescent="0.2">
      <c r="A45" s="23" t="s">
        <v>120</v>
      </c>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24">
        <f t="shared" si="23"/>
        <v>0</v>
      </c>
      <c r="AD45" s="24">
        <f t="shared" si="22"/>
        <v>0</v>
      </c>
    </row>
    <row r="46" spans="1:30" s="22" customFormat="1" ht="13.5" x14ac:dyDescent="0.2">
      <c r="A46" s="23" t="s">
        <v>17</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24">
        <f t="shared" si="23"/>
        <v>0</v>
      </c>
      <c r="AD46" s="24">
        <f t="shared" si="22"/>
        <v>0</v>
      </c>
    </row>
    <row r="47" spans="1:30" s="22" customFormat="1" ht="13.5" x14ac:dyDescent="0.2">
      <c r="A47" s="29" t="str">
        <f>"Total "&amp;A40</f>
        <v>Total SAVINGS EXPENSE</v>
      </c>
      <c r="B47" s="30">
        <f t="shared" ref="B47:N47" si="24">SUM(B41:B46)</f>
        <v>0</v>
      </c>
      <c r="C47" s="30">
        <f t="shared" si="24"/>
        <v>0</v>
      </c>
      <c r="D47" s="30">
        <f t="shared" si="24"/>
        <v>0</v>
      </c>
      <c r="E47" s="30">
        <f t="shared" si="24"/>
        <v>0</v>
      </c>
      <c r="F47" s="30">
        <f t="shared" si="24"/>
        <v>0</v>
      </c>
      <c r="G47" s="30">
        <f t="shared" si="24"/>
        <v>0</v>
      </c>
      <c r="H47" s="30">
        <f t="shared" si="24"/>
        <v>0</v>
      </c>
      <c r="I47" s="30">
        <f t="shared" si="24"/>
        <v>0</v>
      </c>
      <c r="J47" s="30">
        <f t="shared" si="24"/>
        <v>0</v>
      </c>
      <c r="K47" s="30">
        <f t="shared" si="24"/>
        <v>0</v>
      </c>
      <c r="L47" s="30">
        <f t="shared" si="24"/>
        <v>0</v>
      </c>
      <c r="M47" s="30">
        <f t="shared" si="24"/>
        <v>0</v>
      </c>
      <c r="N47" s="30">
        <f t="shared" si="24"/>
        <v>0</v>
      </c>
      <c r="O47" s="30">
        <f t="shared" ref="O47:AB47" si="25">SUM(O41:O46)</f>
        <v>0</v>
      </c>
      <c r="P47" s="30">
        <f t="shared" si="25"/>
        <v>0</v>
      </c>
      <c r="Q47" s="30">
        <f t="shared" si="25"/>
        <v>0</v>
      </c>
      <c r="R47" s="30">
        <f t="shared" si="25"/>
        <v>0</v>
      </c>
      <c r="S47" s="30">
        <f t="shared" si="25"/>
        <v>0</v>
      </c>
      <c r="T47" s="30">
        <f t="shared" si="25"/>
        <v>0</v>
      </c>
      <c r="U47" s="30">
        <f t="shared" si="25"/>
        <v>0</v>
      </c>
      <c r="V47" s="30">
        <f t="shared" si="25"/>
        <v>0</v>
      </c>
      <c r="W47" s="30">
        <f t="shared" si="25"/>
        <v>0</v>
      </c>
      <c r="X47" s="30">
        <f t="shared" si="25"/>
        <v>0</v>
      </c>
      <c r="Y47" s="30">
        <f t="shared" si="25"/>
        <v>0</v>
      </c>
      <c r="Z47" s="30">
        <f t="shared" si="25"/>
        <v>0</v>
      </c>
      <c r="AA47" s="30">
        <f t="shared" si="25"/>
        <v>0</v>
      </c>
      <c r="AB47" s="30">
        <f t="shared" si="25"/>
        <v>0</v>
      </c>
      <c r="AC47" s="30">
        <f t="shared" si="23"/>
        <v>0</v>
      </c>
      <c r="AD47" s="30">
        <f t="shared" si="22"/>
        <v>0</v>
      </c>
    </row>
    <row r="48" spans="1:30" s="22" customFormat="1" ht="13.5" x14ac:dyDescent="0.2">
      <c r="A48" s="44" t="s">
        <v>126</v>
      </c>
      <c r="B48" s="66" t="str">
        <f>IF(B$10=0," - ",B47/B$10)</f>
        <v xml:space="preserve"> - </v>
      </c>
      <c r="C48" s="66" t="str">
        <f t="shared" ref="C48:AD48" si="26">IF(C$10=0," - ",C47/C$10)</f>
        <v xml:space="preserve"> - </v>
      </c>
      <c r="D48" s="66" t="str">
        <f t="shared" si="26"/>
        <v xml:space="preserve"> - </v>
      </c>
      <c r="E48" s="66" t="str">
        <f t="shared" si="26"/>
        <v xml:space="preserve"> - </v>
      </c>
      <c r="F48" s="66" t="str">
        <f t="shared" si="26"/>
        <v xml:space="preserve"> - </v>
      </c>
      <c r="G48" s="66" t="str">
        <f t="shared" si="26"/>
        <v xml:space="preserve"> - </v>
      </c>
      <c r="H48" s="66" t="str">
        <f t="shared" si="26"/>
        <v xml:space="preserve"> - </v>
      </c>
      <c r="I48" s="66" t="str">
        <f t="shared" si="26"/>
        <v xml:space="preserve"> - </v>
      </c>
      <c r="J48" s="66" t="str">
        <f t="shared" si="26"/>
        <v xml:space="preserve"> - </v>
      </c>
      <c r="K48" s="66" t="str">
        <f t="shared" si="26"/>
        <v xml:space="preserve"> - </v>
      </c>
      <c r="L48" s="66" t="str">
        <f t="shared" si="26"/>
        <v xml:space="preserve"> - </v>
      </c>
      <c r="M48" s="66" t="str">
        <f t="shared" si="26"/>
        <v xml:space="preserve"> - </v>
      </c>
      <c r="N48" s="66" t="str">
        <f t="shared" si="26"/>
        <v xml:space="preserve"> - </v>
      </c>
      <c r="O48" s="66" t="str">
        <f t="shared" si="26"/>
        <v xml:space="preserve"> - </v>
      </c>
      <c r="P48" s="66" t="str">
        <f t="shared" si="26"/>
        <v xml:space="preserve"> - </v>
      </c>
      <c r="Q48" s="66" t="str">
        <f t="shared" si="26"/>
        <v xml:space="preserve"> - </v>
      </c>
      <c r="R48" s="66" t="str">
        <f t="shared" si="26"/>
        <v xml:space="preserve"> - </v>
      </c>
      <c r="S48" s="66" t="str">
        <f t="shared" si="26"/>
        <v xml:space="preserve"> - </v>
      </c>
      <c r="T48" s="66" t="str">
        <f t="shared" si="26"/>
        <v xml:space="preserve"> - </v>
      </c>
      <c r="U48" s="66" t="str">
        <f t="shared" si="26"/>
        <v xml:space="preserve"> - </v>
      </c>
      <c r="V48" s="66" t="str">
        <f t="shared" si="26"/>
        <v xml:space="preserve"> - </v>
      </c>
      <c r="W48" s="66" t="str">
        <f t="shared" si="26"/>
        <v xml:space="preserve"> - </v>
      </c>
      <c r="X48" s="66" t="str">
        <f t="shared" si="26"/>
        <v xml:space="preserve"> - </v>
      </c>
      <c r="Y48" s="66" t="str">
        <f t="shared" si="26"/>
        <v xml:space="preserve"> - </v>
      </c>
      <c r="Z48" s="66" t="str">
        <f t="shared" si="26"/>
        <v xml:space="preserve"> - </v>
      </c>
      <c r="AA48" s="66" t="str">
        <f t="shared" si="26"/>
        <v xml:space="preserve"> - </v>
      </c>
      <c r="AB48" s="66" t="str">
        <f t="shared" si="26"/>
        <v xml:space="preserve"> - </v>
      </c>
      <c r="AC48" s="66" t="str">
        <f t="shared" si="26"/>
        <v xml:space="preserve"> - </v>
      </c>
      <c r="AD48" s="66" t="str">
        <f t="shared" si="26"/>
        <v xml:space="preserve"> - </v>
      </c>
    </row>
    <row r="49" spans="1:30" s="14" customFormat="1" ht="13.5" x14ac:dyDescent="0.2">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s="39" customFormat="1" ht="15.75" thickBot="1" x14ac:dyDescent="0.25">
      <c r="A50" s="99" t="s">
        <v>14</v>
      </c>
      <c r="B50" s="100" t="str">
        <f>B$8</f>
        <v>1/1</v>
      </c>
      <c r="C50" s="100" t="str">
        <f t="shared" ref="C50:AB50" ca="1" si="27">C$8</f>
        <v>1/15</v>
      </c>
      <c r="D50" s="100" t="str">
        <f t="shared" ca="1" si="27"/>
        <v>1/29</v>
      </c>
      <c r="E50" s="100" t="str">
        <f t="shared" ca="1" si="27"/>
        <v>2/12</v>
      </c>
      <c r="F50" s="100" t="str">
        <f t="shared" ca="1" si="27"/>
        <v>2/26</v>
      </c>
      <c r="G50" s="100" t="str">
        <f t="shared" ca="1" si="27"/>
        <v>3/12</v>
      </c>
      <c r="H50" s="100" t="str">
        <f t="shared" ca="1" si="27"/>
        <v>3/26</v>
      </c>
      <c r="I50" s="100" t="str">
        <f t="shared" ca="1" si="27"/>
        <v>4/9</v>
      </c>
      <c r="J50" s="100" t="str">
        <f t="shared" ca="1" si="27"/>
        <v>4/23</v>
      </c>
      <c r="K50" s="100" t="str">
        <f t="shared" ca="1" si="27"/>
        <v>5/7</v>
      </c>
      <c r="L50" s="100" t="str">
        <f t="shared" ca="1" si="27"/>
        <v>5/21</v>
      </c>
      <c r="M50" s="100" t="str">
        <f t="shared" ca="1" si="27"/>
        <v>6/4</v>
      </c>
      <c r="N50" s="100" t="str">
        <f t="shared" ca="1" si="27"/>
        <v>6/18</v>
      </c>
      <c r="O50" s="100" t="str">
        <f t="shared" ca="1" si="27"/>
        <v>7/2</v>
      </c>
      <c r="P50" s="100" t="str">
        <f t="shared" ca="1" si="27"/>
        <v>7/16</v>
      </c>
      <c r="Q50" s="100" t="str">
        <f t="shared" ca="1" si="27"/>
        <v>7/30</v>
      </c>
      <c r="R50" s="100" t="str">
        <f t="shared" ca="1" si="27"/>
        <v>8/13</v>
      </c>
      <c r="S50" s="100" t="str">
        <f t="shared" ca="1" si="27"/>
        <v>8/27</v>
      </c>
      <c r="T50" s="100" t="str">
        <f t="shared" ca="1" si="27"/>
        <v>9/10</v>
      </c>
      <c r="U50" s="100" t="str">
        <f t="shared" ca="1" si="27"/>
        <v>9/24</v>
      </c>
      <c r="V50" s="100" t="str">
        <f t="shared" ca="1" si="27"/>
        <v>10/8</v>
      </c>
      <c r="W50" s="100" t="str">
        <f t="shared" ca="1" si="27"/>
        <v>10/22</v>
      </c>
      <c r="X50" s="100" t="str">
        <f t="shared" ca="1" si="27"/>
        <v>11/5</v>
      </c>
      <c r="Y50" s="100" t="str">
        <f t="shared" ca="1" si="27"/>
        <v>11/19</v>
      </c>
      <c r="Z50" s="100" t="str">
        <f t="shared" ca="1" si="27"/>
        <v>12/3</v>
      </c>
      <c r="AA50" s="100" t="str">
        <f t="shared" ca="1" si="27"/>
        <v>12/17</v>
      </c>
      <c r="AB50" s="100" t="str">
        <f t="shared" ca="1" si="27"/>
        <v>12/31</v>
      </c>
      <c r="AC50" s="101" t="str">
        <f>AC$8</f>
        <v>Total</v>
      </c>
      <c r="AD50" s="101" t="str">
        <f>AD$8</f>
        <v>Avg</v>
      </c>
    </row>
    <row r="51" spans="1:30" s="14" customFormat="1" ht="13.5" x14ac:dyDescent="0.2">
      <c r="A51" s="23" t="s">
        <v>54</v>
      </c>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24">
        <f>SUM(B51:AB51)</f>
        <v>0</v>
      </c>
      <c r="AD51" s="24">
        <f t="shared" ref="AD51:AD64" si="28">AC51/COLUMNS(B51:AB51)</f>
        <v>0</v>
      </c>
    </row>
    <row r="52" spans="1:30" s="14" customFormat="1" ht="13.5" x14ac:dyDescent="0.2">
      <c r="A52" s="23" t="s">
        <v>15</v>
      </c>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24">
        <f t="shared" ref="AC52:AC64" si="29">SUM(B52:AB52)</f>
        <v>0</v>
      </c>
      <c r="AD52" s="24">
        <f t="shared" si="28"/>
        <v>0</v>
      </c>
    </row>
    <row r="53" spans="1:30" s="14" customFormat="1" ht="13.5" x14ac:dyDescent="0.2">
      <c r="A53" s="27" t="s">
        <v>53</v>
      </c>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24">
        <f t="shared" si="29"/>
        <v>0</v>
      </c>
      <c r="AD53" s="24">
        <f t="shared" si="28"/>
        <v>0</v>
      </c>
    </row>
    <row r="54" spans="1:30" s="14" customFormat="1" ht="13.5" x14ac:dyDescent="0.2">
      <c r="A54" s="23" t="s">
        <v>52</v>
      </c>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24">
        <f t="shared" si="29"/>
        <v>0</v>
      </c>
      <c r="AD54" s="24">
        <f t="shared" si="28"/>
        <v>0</v>
      </c>
    </row>
    <row r="55" spans="1:30" s="14" customFormat="1" ht="13.5" x14ac:dyDescent="0.2">
      <c r="A55" s="23" t="s">
        <v>19</v>
      </c>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24">
        <f t="shared" si="29"/>
        <v>0</v>
      </c>
      <c r="AD55" s="24">
        <f t="shared" si="28"/>
        <v>0</v>
      </c>
    </row>
    <row r="56" spans="1:30" s="14" customFormat="1" ht="13.5" x14ac:dyDescent="0.2">
      <c r="A56" s="23" t="s">
        <v>51</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24">
        <f t="shared" si="29"/>
        <v>0</v>
      </c>
      <c r="AD56" s="24">
        <f t="shared" si="28"/>
        <v>0</v>
      </c>
    </row>
    <row r="57" spans="1:30" s="14" customFormat="1" ht="13.5" x14ac:dyDescent="0.2">
      <c r="A57" s="23" t="s">
        <v>16</v>
      </c>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24">
        <f t="shared" si="29"/>
        <v>0</v>
      </c>
      <c r="AD57" s="24">
        <f t="shared" si="28"/>
        <v>0</v>
      </c>
    </row>
    <row r="58" spans="1:30" s="14" customFormat="1" ht="13.5" x14ac:dyDescent="0.2">
      <c r="A58" s="23" t="s">
        <v>50</v>
      </c>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24">
        <f t="shared" si="29"/>
        <v>0</v>
      </c>
      <c r="AD58" s="24">
        <f t="shared" si="28"/>
        <v>0</v>
      </c>
    </row>
    <row r="59" spans="1:30" s="14" customFormat="1" ht="13.5" x14ac:dyDescent="0.2">
      <c r="A59" s="23" t="s">
        <v>49</v>
      </c>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24">
        <f t="shared" si="29"/>
        <v>0</v>
      </c>
      <c r="AD59" s="24">
        <f t="shared" si="28"/>
        <v>0</v>
      </c>
    </row>
    <row r="60" spans="1:30" s="14" customFormat="1" ht="13.5" x14ac:dyDescent="0.2">
      <c r="A60" s="23" t="s">
        <v>67</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24">
        <f t="shared" si="29"/>
        <v>0</v>
      </c>
      <c r="AD60" s="24">
        <f t="shared" si="28"/>
        <v>0</v>
      </c>
    </row>
    <row r="61" spans="1:30" s="28" customFormat="1" ht="13.5" x14ac:dyDescent="0.2">
      <c r="A61" s="23" t="s">
        <v>68</v>
      </c>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24">
        <f t="shared" si="29"/>
        <v>0</v>
      </c>
      <c r="AD61" s="24">
        <f t="shared" si="28"/>
        <v>0</v>
      </c>
    </row>
    <row r="62" spans="1:30" s="22" customFormat="1" ht="13.5" x14ac:dyDescent="0.2">
      <c r="A62" s="23" t="s">
        <v>18</v>
      </c>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24">
        <f t="shared" si="29"/>
        <v>0</v>
      </c>
      <c r="AD62" s="24">
        <f t="shared" si="28"/>
        <v>0</v>
      </c>
    </row>
    <row r="63" spans="1:30" s="22" customFormat="1" ht="13.5" x14ac:dyDescent="0.2">
      <c r="A63" s="23" t="s">
        <v>17</v>
      </c>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24">
        <f t="shared" si="29"/>
        <v>0</v>
      </c>
      <c r="AD63" s="24">
        <f t="shared" si="28"/>
        <v>0</v>
      </c>
    </row>
    <row r="64" spans="1:30" s="22" customFormat="1" ht="13.5" x14ac:dyDescent="0.2">
      <c r="A64" s="29" t="str">
        <f>"Total "&amp;A50</f>
        <v>Total HOME EXPENSES</v>
      </c>
      <c r="B64" s="30">
        <f t="shared" ref="B64:N64" si="30">SUM(B51:B63)</f>
        <v>0</v>
      </c>
      <c r="C64" s="30">
        <f t="shared" si="30"/>
        <v>0</v>
      </c>
      <c r="D64" s="30">
        <f t="shared" si="30"/>
        <v>0</v>
      </c>
      <c r="E64" s="30">
        <f t="shared" si="30"/>
        <v>0</v>
      </c>
      <c r="F64" s="30">
        <f t="shared" si="30"/>
        <v>0</v>
      </c>
      <c r="G64" s="30">
        <f t="shared" si="30"/>
        <v>0</v>
      </c>
      <c r="H64" s="30">
        <f t="shared" si="30"/>
        <v>0</v>
      </c>
      <c r="I64" s="30">
        <f t="shared" si="30"/>
        <v>0</v>
      </c>
      <c r="J64" s="30">
        <f t="shared" si="30"/>
        <v>0</v>
      </c>
      <c r="K64" s="30">
        <f t="shared" si="30"/>
        <v>0</v>
      </c>
      <c r="L64" s="30">
        <f t="shared" si="30"/>
        <v>0</v>
      </c>
      <c r="M64" s="30">
        <f t="shared" si="30"/>
        <v>0</v>
      </c>
      <c r="N64" s="30">
        <f t="shared" si="30"/>
        <v>0</v>
      </c>
      <c r="O64" s="30">
        <f t="shared" ref="O64:AB64" si="31">SUM(O51:O63)</f>
        <v>0</v>
      </c>
      <c r="P64" s="30">
        <f t="shared" si="31"/>
        <v>0</v>
      </c>
      <c r="Q64" s="30">
        <f t="shared" si="31"/>
        <v>0</v>
      </c>
      <c r="R64" s="30">
        <f t="shared" si="31"/>
        <v>0</v>
      </c>
      <c r="S64" s="30">
        <f t="shared" si="31"/>
        <v>0</v>
      </c>
      <c r="T64" s="30">
        <f t="shared" si="31"/>
        <v>0</v>
      </c>
      <c r="U64" s="30">
        <f t="shared" si="31"/>
        <v>0</v>
      </c>
      <c r="V64" s="30">
        <f t="shared" si="31"/>
        <v>0</v>
      </c>
      <c r="W64" s="30">
        <f t="shared" si="31"/>
        <v>0</v>
      </c>
      <c r="X64" s="30">
        <f t="shared" si="31"/>
        <v>0</v>
      </c>
      <c r="Y64" s="30">
        <f t="shared" si="31"/>
        <v>0</v>
      </c>
      <c r="Z64" s="30">
        <f t="shared" si="31"/>
        <v>0</v>
      </c>
      <c r="AA64" s="30">
        <f t="shared" si="31"/>
        <v>0</v>
      </c>
      <c r="AB64" s="30">
        <f t="shared" si="31"/>
        <v>0</v>
      </c>
      <c r="AC64" s="30">
        <f t="shared" si="29"/>
        <v>0</v>
      </c>
      <c r="AD64" s="30">
        <f t="shared" si="28"/>
        <v>0</v>
      </c>
    </row>
    <row r="65" spans="1:30" s="22" customFormat="1" ht="13.5" x14ac:dyDescent="0.2">
      <c r="A65" s="44" t="s">
        <v>126</v>
      </c>
      <c r="B65" s="66" t="str">
        <f t="shared" ref="B65:AD65" si="32">IF(B$10=0," - ",B64/B$10)</f>
        <v xml:space="preserve"> - </v>
      </c>
      <c r="C65" s="66" t="str">
        <f t="shared" si="32"/>
        <v xml:space="preserve"> - </v>
      </c>
      <c r="D65" s="66" t="str">
        <f t="shared" si="32"/>
        <v xml:space="preserve"> - </v>
      </c>
      <c r="E65" s="66" t="str">
        <f t="shared" si="32"/>
        <v xml:space="preserve"> - </v>
      </c>
      <c r="F65" s="66" t="str">
        <f t="shared" si="32"/>
        <v xml:space="preserve"> - </v>
      </c>
      <c r="G65" s="66" t="str">
        <f t="shared" si="32"/>
        <v xml:space="preserve"> - </v>
      </c>
      <c r="H65" s="66" t="str">
        <f t="shared" si="32"/>
        <v xml:space="preserve"> - </v>
      </c>
      <c r="I65" s="66" t="str">
        <f t="shared" si="32"/>
        <v xml:space="preserve"> - </v>
      </c>
      <c r="J65" s="66" t="str">
        <f t="shared" si="32"/>
        <v xml:space="preserve"> - </v>
      </c>
      <c r="K65" s="66" t="str">
        <f t="shared" si="32"/>
        <v xml:space="preserve"> - </v>
      </c>
      <c r="L65" s="66" t="str">
        <f t="shared" si="32"/>
        <v xml:space="preserve"> - </v>
      </c>
      <c r="M65" s="66" t="str">
        <f t="shared" si="32"/>
        <v xml:space="preserve"> - </v>
      </c>
      <c r="N65" s="66" t="str">
        <f t="shared" si="32"/>
        <v xml:space="preserve"> - </v>
      </c>
      <c r="O65" s="66" t="str">
        <f t="shared" si="32"/>
        <v xml:space="preserve"> - </v>
      </c>
      <c r="P65" s="66" t="str">
        <f t="shared" si="32"/>
        <v xml:space="preserve"> - </v>
      </c>
      <c r="Q65" s="66" t="str">
        <f t="shared" si="32"/>
        <v xml:space="preserve"> - </v>
      </c>
      <c r="R65" s="66" t="str">
        <f t="shared" si="32"/>
        <v xml:space="preserve"> - </v>
      </c>
      <c r="S65" s="66" t="str">
        <f t="shared" si="32"/>
        <v xml:space="preserve"> - </v>
      </c>
      <c r="T65" s="66" t="str">
        <f t="shared" si="32"/>
        <v xml:space="preserve"> - </v>
      </c>
      <c r="U65" s="66" t="str">
        <f t="shared" si="32"/>
        <v xml:space="preserve"> - </v>
      </c>
      <c r="V65" s="66" t="str">
        <f t="shared" si="32"/>
        <v xml:space="preserve"> - </v>
      </c>
      <c r="W65" s="66" t="str">
        <f t="shared" si="32"/>
        <v xml:space="preserve"> - </v>
      </c>
      <c r="X65" s="66" t="str">
        <f t="shared" si="32"/>
        <v xml:space="preserve"> - </v>
      </c>
      <c r="Y65" s="66" t="str">
        <f t="shared" si="32"/>
        <v xml:space="preserve"> - </v>
      </c>
      <c r="Z65" s="66" t="str">
        <f t="shared" si="32"/>
        <v xml:space="preserve"> - </v>
      </c>
      <c r="AA65" s="66" t="str">
        <f t="shared" si="32"/>
        <v xml:space="preserve"> - </v>
      </c>
      <c r="AB65" s="66" t="str">
        <f t="shared" si="32"/>
        <v xml:space="preserve"> - </v>
      </c>
      <c r="AC65" s="66" t="str">
        <f t="shared" si="32"/>
        <v xml:space="preserve"> - </v>
      </c>
      <c r="AD65" s="66" t="str">
        <f t="shared" si="32"/>
        <v xml:space="preserve"> - </v>
      </c>
    </row>
    <row r="66" spans="1:30" s="14" customFormat="1" ht="13.5" x14ac:dyDescent="0.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row>
    <row r="67" spans="1:30" s="39" customFormat="1" ht="15.75" thickBot="1" x14ac:dyDescent="0.25">
      <c r="A67" s="99" t="s">
        <v>37</v>
      </c>
      <c r="B67" s="100" t="str">
        <f>B$8</f>
        <v>1/1</v>
      </c>
      <c r="C67" s="100" t="str">
        <f t="shared" ref="C67:AB67" ca="1" si="33">C$8</f>
        <v>1/15</v>
      </c>
      <c r="D67" s="100" t="str">
        <f t="shared" ca="1" si="33"/>
        <v>1/29</v>
      </c>
      <c r="E67" s="100" t="str">
        <f t="shared" ca="1" si="33"/>
        <v>2/12</v>
      </c>
      <c r="F67" s="100" t="str">
        <f t="shared" ca="1" si="33"/>
        <v>2/26</v>
      </c>
      <c r="G67" s="100" t="str">
        <f t="shared" ca="1" si="33"/>
        <v>3/12</v>
      </c>
      <c r="H67" s="100" t="str">
        <f t="shared" ca="1" si="33"/>
        <v>3/26</v>
      </c>
      <c r="I67" s="100" t="str">
        <f t="shared" ca="1" si="33"/>
        <v>4/9</v>
      </c>
      <c r="J67" s="100" t="str">
        <f t="shared" ca="1" si="33"/>
        <v>4/23</v>
      </c>
      <c r="K67" s="100" t="str">
        <f t="shared" ca="1" si="33"/>
        <v>5/7</v>
      </c>
      <c r="L67" s="100" t="str">
        <f t="shared" ca="1" si="33"/>
        <v>5/21</v>
      </c>
      <c r="M67" s="100" t="str">
        <f t="shared" ca="1" si="33"/>
        <v>6/4</v>
      </c>
      <c r="N67" s="100" t="str">
        <f t="shared" ca="1" si="33"/>
        <v>6/18</v>
      </c>
      <c r="O67" s="100" t="str">
        <f t="shared" ca="1" si="33"/>
        <v>7/2</v>
      </c>
      <c r="P67" s="100" t="str">
        <f t="shared" ca="1" si="33"/>
        <v>7/16</v>
      </c>
      <c r="Q67" s="100" t="str">
        <f t="shared" ca="1" si="33"/>
        <v>7/30</v>
      </c>
      <c r="R67" s="100" t="str">
        <f t="shared" ca="1" si="33"/>
        <v>8/13</v>
      </c>
      <c r="S67" s="100" t="str">
        <f t="shared" ca="1" si="33"/>
        <v>8/27</v>
      </c>
      <c r="T67" s="100" t="str">
        <f t="shared" ca="1" si="33"/>
        <v>9/10</v>
      </c>
      <c r="U67" s="100" t="str">
        <f t="shared" ca="1" si="33"/>
        <v>9/24</v>
      </c>
      <c r="V67" s="100" t="str">
        <f t="shared" ca="1" si="33"/>
        <v>10/8</v>
      </c>
      <c r="W67" s="100" t="str">
        <f t="shared" ca="1" si="33"/>
        <v>10/22</v>
      </c>
      <c r="X67" s="100" t="str">
        <f t="shared" ca="1" si="33"/>
        <v>11/5</v>
      </c>
      <c r="Y67" s="100" t="str">
        <f t="shared" ca="1" si="33"/>
        <v>11/19</v>
      </c>
      <c r="Z67" s="100" t="str">
        <f t="shared" ca="1" si="33"/>
        <v>12/3</v>
      </c>
      <c r="AA67" s="100" t="str">
        <f t="shared" ca="1" si="33"/>
        <v>12/17</v>
      </c>
      <c r="AB67" s="100" t="str">
        <f t="shared" ca="1" si="33"/>
        <v>12/31</v>
      </c>
      <c r="AC67" s="101" t="str">
        <f>AC$8</f>
        <v>Total</v>
      </c>
      <c r="AD67" s="101" t="str">
        <f>AD$8</f>
        <v>Avg</v>
      </c>
    </row>
    <row r="68" spans="1:30" s="14" customFormat="1" ht="13.5" x14ac:dyDescent="0.2">
      <c r="A68" s="23" t="s">
        <v>8</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24">
        <f>SUM(B68:AB68)</f>
        <v>0</v>
      </c>
      <c r="AD68" s="24">
        <f t="shared" ref="AD68:AD78" si="34">AC68/COLUMNS(B68:AB68)</f>
        <v>0</v>
      </c>
    </row>
    <row r="69" spans="1:30" s="14" customFormat="1" ht="13.5" x14ac:dyDescent="0.2">
      <c r="A69" s="23" t="s">
        <v>38</v>
      </c>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24">
        <f t="shared" ref="AC69:AC78" si="35">SUM(B69:AB69)</f>
        <v>0</v>
      </c>
      <c r="AD69" s="24">
        <f t="shared" si="34"/>
        <v>0</v>
      </c>
    </row>
    <row r="70" spans="1:30" s="14" customFormat="1" ht="13.5" x14ac:dyDescent="0.2">
      <c r="A70" s="27" t="s">
        <v>7</v>
      </c>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24">
        <f t="shared" si="35"/>
        <v>0</v>
      </c>
      <c r="AD70" s="24">
        <f t="shared" si="34"/>
        <v>0</v>
      </c>
    </row>
    <row r="71" spans="1:30" s="14" customFormat="1" ht="13.5" x14ac:dyDescent="0.2">
      <c r="A71" s="23" t="s">
        <v>69</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24">
        <f t="shared" si="35"/>
        <v>0</v>
      </c>
      <c r="AD71" s="24">
        <f t="shared" si="34"/>
        <v>0</v>
      </c>
    </row>
    <row r="72" spans="1:30" s="14" customFormat="1" ht="13.5" x14ac:dyDescent="0.2">
      <c r="A72" s="23" t="s">
        <v>55</v>
      </c>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24">
        <f t="shared" si="35"/>
        <v>0</v>
      </c>
      <c r="AD72" s="24">
        <f t="shared" si="34"/>
        <v>0</v>
      </c>
    </row>
    <row r="73" spans="1:30" s="14" customFormat="1" ht="13.5" x14ac:dyDescent="0.2">
      <c r="A73" s="23" t="s">
        <v>70</v>
      </c>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24">
        <f t="shared" si="35"/>
        <v>0</v>
      </c>
      <c r="AD73" s="24">
        <f t="shared" si="34"/>
        <v>0</v>
      </c>
    </row>
    <row r="74" spans="1:30" s="14" customFormat="1" ht="13.5" x14ac:dyDescent="0.2">
      <c r="A74" s="23" t="s">
        <v>56</v>
      </c>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24">
        <f t="shared" si="35"/>
        <v>0</v>
      </c>
      <c r="AD74" s="24">
        <f t="shared" si="34"/>
        <v>0</v>
      </c>
    </row>
    <row r="75" spans="1:30" s="14" customFormat="1" ht="13.5" x14ac:dyDescent="0.2">
      <c r="A75" s="23" t="s">
        <v>71</v>
      </c>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24">
        <f t="shared" si="35"/>
        <v>0</v>
      </c>
      <c r="AD75" s="24">
        <f t="shared" si="34"/>
        <v>0</v>
      </c>
    </row>
    <row r="76" spans="1:30" s="14" customFormat="1" ht="13.5" x14ac:dyDescent="0.2">
      <c r="A76" s="23" t="s">
        <v>72</v>
      </c>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24">
        <f t="shared" si="35"/>
        <v>0</v>
      </c>
      <c r="AD76" s="24">
        <f t="shared" si="34"/>
        <v>0</v>
      </c>
    </row>
    <row r="77" spans="1:30" s="22" customFormat="1" ht="13.5" x14ac:dyDescent="0.2">
      <c r="A77" s="23" t="s">
        <v>17</v>
      </c>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24">
        <f t="shared" si="35"/>
        <v>0</v>
      </c>
      <c r="AD77" s="24">
        <f t="shared" si="34"/>
        <v>0</v>
      </c>
    </row>
    <row r="78" spans="1:30" s="22" customFormat="1" ht="13.5" x14ac:dyDescent="0.2">
      <c r="A78" s="29" t="str">
        <f>"Total "&amp;A67</f>
        <v>Total DAILY LIVING</v>
      </c>
      <c r="B78" s="30">
        <f t="shared" ref="B78:N78" si="36">SUM(B68:B77)</f>
        <v>0</v>
      </c>
      <c r="C78" s="30">
        <f t="shared" si="36"/>
        <v>0</v>
      </c>
      <c r="D78" s="30">
        <f t="shared" si="36"/>
        <v>0</v>
      </c>
      <c r="E78" s="30">
        <f t="shared" si="36"/>
        <v>0</v>
      </c>
      <c r="F78" s="30">
        <f t="shared" si="36"/>
        <v>0</v>
      </c>
      <c r="G78" s="30">
        <f t="shared" si="36"/>
        <v>0</v>
      </c>
      <c r="H78" s="30">
        <f t="shared" si="36"/>
        <v>0</v>
      </c>
      <c r="I78" s="30">
        <f t="shared" si="36"/>
        <v>0</v>
      </c>
      <c r="J78" s="30">
        <f t="shared" si="36"/>
        <v>0</v>
      </c>
      <c r="K78" s="30">
        <f t="shared" si="36"/>
        <v>0</v>
      </c>
      <c r="L78" s="30">
        <f t="shared" si="36"/>
        <v>0</v>
      </c>
      <c r="M78" s="30">
        <f t="shared" si="36"/>
        <v>0</v>
      </c>
      <c r="N78" s="30">
        <f t="shared" si="36"/>
        <v>0</v>
      </c>
      <c r="O78" s="30">
        <f t="shared" ref="O78:AB78" si="37">SUM(O68:O77)</f>
        <v>0</v>
      </c>
      <c r="P78" s="30">
        <f t="shared" si="37"/>
        <v>0</v>
      </c>
      <c r="Q78" s="30">
        <f t="shared" si="37"/>
        <v>0</v>
      </c>
      <c r="R78" s="30">
        <f t="shared" si="37"/>
        <v>0</v>
      </c>
      <c r="S78" s="30">
        <f t="shared" si="37"/>
        <v>0</v>
      </c>
      <c r="T78" s="30">
        <f t="shared" si="37"/>
        <v>0</v>
      </c>
      <c r="U78" s="30">
        <f t="shared" si="37"/>
        <v>0</v>
      </c>
      <c r="V78" s="30">
        <f t="shared" si="37"/>
        <v>0</v>
      </c>
      <c r="W78" s="30">
        <f t="shared" si="37"/>
        <v>0</v>
      </c>
      <c r="X78" s="30">
        <f t="shared" si="37"/>
        <v>0</v>
      </c>
      <c r="Y78" s="30">
        <f t="shared" si="37"/>
        <v>0</v>
      </c>
      <c r="Z78" s="30">
        <f t="shared" si="37"/>
        <v>0</v>
      </c>
      <c r="AA78" s="30">
        <f t="shared" si="37"/>
        <v>0</v>
      </c>
      <c r="AB78" s="30">
        <f t="shared" si="37"/>
        <v>0</v>
      </c>
      <c r="AC78" s="30">
        <f t="shared" si="35"/>
        <v>0</v>
      </c>
      <c r="AD78" s="30">
        <f t="shared" si="34"/>
        <v>0</v>
      </c>
    </row>
    <row r="79" spans="1:30" s="22" customFormat="1" ht="13.5" x14ac:dyDescent="0.2">
      <c r="A79" s="44" t="s">
        <v>126</v>
      </c>
      <c r="B79" s="66" t="str">
        <f t="shared" ref="B79:AD79" si="38">IF(B$10=0," - ",B78/B$10)</f>
        <v xml:space="preserve"> - </v>
      </c>
      <c r="C79" s="66" t="str">
        <f t="shared" si="38"/>
        <v xml:space="preserve"> - </v>
      </c>
      <c r="D79" s="66" t="str">
        <f t="shared" si="38"/>
        <v xml:space="preserve"> - </v>
      </c>
      <c r="E79" s="66" t="str">
        <f t="shared" si="38"/>
        <v xml:space="preserve"> - </v>
      </c>
      <c r="F79" s="66" t="str">
        <f t="shared" si="38"/>
        <v xml:space="preserve"> - </v>
      </c>
      <c r="G79" s="66" t="str">
        <f t="shared" si="38"/>
        <v xml:space="preserve"> - </v>
      </c>
      <c r="H79" s="66" t="str">
        <f t="shared" si="38"/>
        <v xml:space="preserve"> - </v>
      </c>
      <c r="I79" s="66" t="str">
        <f t="shared" si="38"/>
        <v xml:space="preserve"> - </v>
      </c>
      <c r="J79" s="66" t="str">
        <f t="shared" si="38"/>
        <v xml:space="preserve"> - </v>
      </c>
      <c r="K79" s="66" t="str">
        <f t="shared" si="38"/>
        <v xml:space="preserve"> - </v>
      </c>
      <c r="L79" s="66" t="str">
        <f t="shared" si="38"/>
        <v xml:space="preserve"> - </v>
      </c>
      <c r="M79" s="66" t="str">
        <f t="shared" si="38"/>
        <v xml:space="preserve"> - </v>
      </c>
      <c r="N79" s="66" t="str">
        <f t="shared" si="38"/>
        <v xml:space="preserve"> - </v>
      </c>
      <c r="O79" s="66" t="str">
        <f t="shared" si="38"/>
        <v xml:space="preserve"> - </v>
      </c>
      <c r="P79" s="66" t="str">
        <f t="shared" si="38"/>
        <v xml:space="preserve"> - </v>
      </c>
      <c r="Q79" s="66" t="str">
        <f t="shared" si="38"/>
        <v xml:space="preserve"> - </v>
      </c>
      <c r="R79" s="66" t="str">
        <f t="shared" si="38"/>
        <v xml:space="preserve"> - </v>
      </c>
      <c r="S79" s="66" t="str">
        <f t="shared" si="38"/>
        <v xml:space="preserve"> - </v>
      </c>
      <c r="T79" s="66" t="str">
        <f t="shared" si="38"/>
        <v xml:space="preserve"> - </v>
      </c>
      <c r="U79" s="66" t="str">
        <f t="shared" si="38"/>
        <v xml:space="preserve"> - </v>
      </c>
      <c r="V79" s="66" t="str">
        <f t="shared" si="38"/>
        <v xml:space="preserve"> - </v>
      </c>
      <c r="W79" s="66" t="str">
        <f t="shared" si="38"/>
        <v xml:space="preserve"> - </v>
      </c>
      <c r="X79" s="66" t="str">
        <f t="shared" si="38"/>
        <v xml:space="preserve"> - </v>
      </c>
      <c r="Y79" s="66" t="str">
        <f t="shared" si="38"/>
        <v xml:space="preserve"> - </v>
      </c>
      <c r="Z79" s="66" t="str">
        <f t="shared" si="38"/>
        <v xml:space="preserve"> - </v>
      </c>
      <c r="AA79" s="66" t="str">
        <f t="shared" si="38"/>
        <v xml:space="preserve"> - </v>
      </c>
      <c r="AB79" s="66" t="str">
        <f t="shared" si="38"/>
        <v xml:space="preserve"> - </v>
      </c>
      <c r="AC79" s="66" t="str">
        <f t="shared" si="38"/>
        <v xml:space="preserve"> - </v>
      </c>
      <c r="AD79" s="66" t="str">
        <f t="shared" si="38"/>
        <v xml:space="preserve"> - </v>
      </c>
    </row>
    <row r="80" spans="1:30" s="14" customFormat="1" ht="13.5" x14ac:dyDescent="0.2">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row>
    <row r="81" spans="1:30" s="39" customFormat="1" ht="15.75" thickBot="1" x14ac:dyDescent="0.25">
      <c r="A81" s="99" t="s">
        <v>73</v>
      </c>
      <c r="B81" s="100" t="str">
        <f>B$8</f>
        <v>1/1</v>
      </c>
      <c r="C81" s="100" t="str">
        <f t="shared" ref="C81:AB81" ca="1" si="39">C$8</f>
        <v>1/15</v>
      </c>
      <c r="D81" s="100" t="str">
        <f t="shared" ca="1" si="39"/>
        <v>1/29</v>
      </c>
      <c r="E81" s="100" t="str">
        <f t="shared" ca="1" si="39"/>
        <v>2/12</v>
      </c>
      <c r="F81" s="100" t="str">
        <f t="shared" ca="1" si="39"/>
        <v>2/26</v>
      </c>
      <c r="G81" s="100" t="str">
        <f t="shared" ca="1" si="39"/>
        <v>3/12</v>
      </c>
      <c r="H81" s="100" t="str">
        <f t="shared" ca="1" si="39"/>
        <v>3/26</v>
      </c>
      <c r="I81" s="100" t="str">
        <f t="shared" ca="1" si="39"/>
        <v>4/9</v>
      </c>
      <c r="J81" s="100" t="str">
        <f t="shared" ca="1" si="39"/>
        <v>4/23</v>
      </c>
      <c r="K81" s="100" t="str">
        <f t="shared" ca="1" si="39"/>
        <v>5/7</v>
      </c>
      <c r="L81" s="100" t="str">
        <f t="shared" ca="1" si="39"/>
        <v>5/21</v>
      </c>
      <c r="M81" s="100" t="str">
        <f t="shared" ca="1" si="39"/>
        <v>6/4</v>
      </c>
      <c r="N81" s="100" t="str">
        <f t="shared" ca="1" si="39"/>
        <v>6/18</v>
      </c>
      <c r="O81" s="100" t="str">
        <f t="shared" ca="1" si="39"/>
        <v>7/2</v>
      </c>
      <c r="P81" s="100" t="str">
        <f t="shared" ca="1" si="39"/>
        <v>7/16</v>
      </c>
      <c r="Q81" s="100" t="str">
        <f t="shared" ca="1" si="39"/>
        <v>7/30</v>
      </c>
      <c r="R81" s="100" t="str">
        <f t="shared" ca="1" si="39"/>
        <v>8/13</v>
      </c>
      <c r="S81" s="100" t="str">
        <f t="shared" ca="1" si="39"/>
        <v>8/27</v>
      </c>
      <c r="T81" s="100" t="str">
        <f t="shared" ca="1" si="39"/>
        <v>9/10</v>
      </c>
      <c r="U81" s="100" t="str">
        <f t="shared" ca="1" si="39"/>
        <v>9/24</v>
      </c>
      <c r="V81" s="100" t="str">
        <f t="shared" ca="1" si="39"/>
        <v>10/8</v>
      </c>
      <c r="W81" s="100" t="str">
        <f t="shared" ca="1" si="39"/>
        <v>10/22</v>
      </c>
      <c r="X81" s="100" t="str">
        <f t="shared" ca="1" si="39"/>
        <v>11/5</v>
      </c>
      <c r="Y81" s="100" t="str">
        <f t="shared" ca="1" si="39"/>
        <v>11/19</v>
      </c>
      <c r="Z81" s="100" t="str">
        <f t="shared" ca="1" si="39"/>
        <v>12/3</v>
      </c>
      <c r="AA81" s="100" t="str">
        <f t="shared" ca="1" si="39"/>
        <v>12/17</v>
      </c>
      <c r="AB81" s="100" t="str">
        <f t="shared" ca="1" si="39"/>
        <v>12/31</v>
      </c>
      <c r="AC81" s="101" t="str">
        <f>AC$8</f>
        <v>Total</v>
      </c>
      <c r="AD81" s="101" t="str">
        <f>AD$8</f>
        <v>Avg</v>
      </c>
    </row>
    <row r="82" spans="1:30" s="14" customFormat="1" ht="13.5" x14ac:dyDescent="0.2">
      <c r="A82" s="23" t="s">
        <v>74</v>
      </c>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24">
        <f>SUM(B82:AB82)</f>
        <v>0</v>
      </c>
      <c r="AD82" s="24">
        <f t="shared" ref="AD82:AD90" si="40">AC82/COLUMNS(B82:AB82)</f>
        <v>0</v>
      </c>
    </row>
    <row r="83" spans="1:30" s="14" customFormat="1" ht="13.5" x14ac:dyDescent="0.2">
      <c r="A83" s="23" t="s">
        <v>7</v>
      </c>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24">
        <f t="shared" ref="AC83:AC90" si="41">SUM(B83:AB83)</f>
        <v>0</v>
      </c>
      <c r="AD83" s="24">
        <f t="shared" si="40"/>
        <v>0</v>
      </c>
    </row>
    <row r="84" spans="1:30" s="14" customFormat="1" ht="13.5" x14ac:dyDescent="0.2">
      <c r="A84" s="27" t="s">
        <v>75</v>
      </c>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24">
        <f t="shared" si="41"/>
        <v>0</v>
      </c>
      <c r="AD84" s="24">
        <f t="shared" si="40"/>
        <v>0</v>
      </c>
    </row>
    <row r="85" spans="1:30" s="14" customFormat="1" ht="13.5" x14ac:dyDescent="0.2">
      <c r="A85" s="23" t="s">
        <v>76</v>
      </c>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24">
        <f t="shared" si="41"/>
        <v>0</v>
      </c>
      <c r="AD85" s="24">
        <f t="shared" si="40"/>
        <v>0</v>
      </c>
    </row>
    <row r="86" spans="1:30" s="14" customFormat="1" ht="13.5" x14ac:dyDescent="0.2">
      <c r="A86" s="23" t="s">
        <v>77</v>
      </c>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24">
        <f t="shared" si="41"/>
        <v>0</v>
      </c>
      <c r="AD86" s="24">
        <f t="shared" si="40"/>
        <v>0</v>
      </c>
    </row>
    <row r="87" spans="1:30" s="14" customFormat="1" ht="13.5" x14ac:dyDescent="0.2">
      <c r="A87" s="23" t="s">
        <v>78</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24">
        <f t="shared" si="41"/>
        <v>0</v>
      </c>
      <c r="AD87" s="24">
        <f t="shared" si="40"/>
        <v>0</v>
      </c>
    </row>
    <row r="88" spans="1:30" s="14" customFormat="1" ht="13.5" x14ac:dyDescent="0.2">
      <c r="A88" s="23" t="s">
        <v>79</v>
      </c>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24">
        <f t="shared" si="41"/>
        <v>0</v>
      </c>
      <c r="AD88" s="24">
        <f t="shared" si="40"/>
        <v>0</v>
      </c>
    </row>
    <row r="89" spans="1:30" s="22" customFormat="1" ht="13.5" x14ac:dyDescent="0.2">
      <c r="A89" s="23" t="s">
        <v>17</v>
      </c>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24">
        <f t="shared" si="41"/>
        <v>0</v>
      </c>
      <c r="AD89" s="24">
        <f t="shared" si="40"/>
        <v>0</v>
      </c>
    </row>
    <row r="90" spans="1:30" s="22" customFormat="1" ht="13.5" x14ac:dyDescent="0.2">
      <c r="A90" s="29" t="str">
        <f>"Total "&amp;A81</f>
        <v>Total CHILDREN</v>
      </c>
      <c r="B90" s="30">
        <f t="shared" ref="B90:N90" si="42">SUM(B82:B89)</f>
        <v>0</v>
      </c>
      <c r="C90" s="30">
        <f t="shared" si="42"/>
        <v>0</v>
      </c>
      <c r="D90" s="30">
        <f t="shared" si="42"/>
        <v>0</v>
      </c>
      <c r="E90" s="30">
        <f t="shared" si="42"/>
        <v>0</v>
      </c>
      <c r="F90" s="30">
        <f t="shared" si="42"/>
        <v>0</v>
      </c>
      <c r="G90" s="30">
        <f t="shared" si="42"/>
        <v>0</v>
      </c>
      <c r="H90" s="30">
        <f t="shared" si="42"/>
        <v>0</v>
      </c>
      <c r="I90" s="30">
        <f t="shared" si="42"/>
        <v>0</v>
      </c>
      <c r="J90" s="30">
        <f t="shared" si="42"/>
        <v>0</v>
      </c>
      <c r="K90" s="30">
        <f t="shared" si="42"/>
        <v>0</v>
      </c>
      <c r="L90" s="30">
        <f t="shared" si="42"/>
        <v>0</v>
      </c>
      <c r="M90" s="30">
        <f t="shared" si="42"/>
        <v>0</v>
      </c>
      <c r="N90" s="30">
        <f t="shared" si="42"/>
        <v>0</v>
      </c>
      <c r="O90" s="30">
        <f t="shared" ref="O90:AB90" si="43">SUM(O82:O89)</f>
        <v>0</v>
      </c>
      <c r="P90" s="30">
        <f t="shared" si="43"/>
        <v>0</v>
      </c>
      <c r="Q90" s="30">
        <f t="shared" si="43"/>
        <v>0</v>
      </c>
      <c r="R90" s="30">
        <f t="shared" si="43"/>
        <v>0</v>
      </c>
      <c r="S90" s="30">
        <f t="shared" si="43"/>
        <v>0</v>
      </c>
      <c r="T90" s="30">
        <f t="shared" si="43"/>
        <v>0</v>
      </c>
      <c r="U90" s="30">
        <f t="shared" si="43"/>
        <v>0</v>
      </c>
      <c r="V90" s="30">
        <f t="shared" si="43"/>
        <v>0</v>
      </c>
      <c r="W90" s="30">
        <f t="shared" si="43"/>
        <v>0</v>
      </c>
      <c r="X90" s="30">
        <f t="shared" si="43"/>
        <v>0</v>
      </c>
      <c r="Y90" s="30">
        <f t="shared" si="43"/>
        <v>0</v>
      </c>
      <c r="Z90" s="30">
        <f t="shared" si="43"/>
        <v>0</v>
      </c>
      <c r="AA90" s="30">
        <f t="shared" si="43"/>
        <v>0</v>
      </c>
      <c r="AB90" s="30">
        <f t="shared" si="43"/>
        <v>0</v>
      </c>
      <c r="AC90" s="30">
        <f t="shared" si="41"/>
        <v>0</v>
      </c>
      <c r="AD90" s="30">
        <f t="shared" si="40"/>
        <v>0</v>
      </c>
    </row>
    <row r="91" spans="1:30" s="22" customFormat="1" ht="13.5" x14ac:dyDescent="0.2">
      <c r="A91" s="44" t="s">
        <v>126</v>
      </c>
      <c r="B91" s="66" t="str">
        <f t="shared" ref="B91:AD91" si="44">IF(B$10=0," - ",B90/B$10)</f>
        <v xml:space="preserve"> - </v>
      </c>
      <c r="C91" s="66" t="str">
        <f t="shared" si="44"/>
        <v xml:space="preserve"> - </v>
      </c>
      <c r="D91" s="66" t="str">
        <f t="shared" si="44"/>
        <v xml:space="preserve"> - </v>
      </c>
      <c r="E91" s="66" t="str">
        <f t="shared" si="44"/>
        <v xml:space="preserve"> - </v>
      </c>
      <c r="F91" s="66" t="str">
        <f t="shared" si="44"/>
        <v xml:space="preserve"> - </v>
      </c>
      <c r="G91" s="66" t="str">
        <f t="shared" si="44"/>
        <v xml:space="preserve"> - </v>
      </c>
      <c r="H91" s="66" t="str">
        <f t="shared" si="44"/>
        <v xml:space="preserve"> - </v>
      </c>
      <c r="I91" s="66" t="str">
        <f t="shared" si="44"/>
        <v xml:space="preserve"> - </v>
      </c>
      <c r="J91" s="66" t="str">
        <f t="shared" si="44"/>
        <v xml:space="preserve"> - </v>
      </c>
      <c r="K91" s="66" t="str">
        <f t="shared" si="44"/>
        <v xml:space="preserve"> - </v>
      </c>
      <c r="L91" s="66" t="str">
        <f t="shared" si="44"/>
        <v xml:space="preserve"> - </v>
      </c>
      <c r="M91" s="66" t="str">
        <f t="shared" si="44"/>
        <v xml:space="preserve"> - </v>
      </c>
      <c r="N91" s="66" t="str">
        <f t="shared" si="44"/>
        <v xml:space="preserve"> - </v>
      </c>
      <c r="O91" s="66" t="str">
        <f t="shared" si="44"/>
        <v xml:space="preserve"> - </v>
      </c>
      <c r="P91" s="66" t="str">
        <f t="shared" si="44"/>
        <v xml:space="preserve"> - </v>
      </c>
      <c r="Q91" s="66" t="str">
        <f t="shared" si="44"/>
        <v xml:space="preserve"> - </v>
      </c>
      <c r="R91" s="66" t="str">
        <f t="shared" si="44"/>
        <v xml:space="preserve"> - </v>
      </c>
      <c r="S91" s="66" t="str">
        <f t="shared" si="44"/>
        <v xml:space="preserve"> - </v>
      </c>
      <c r="T91" s="66" t="str">
        <f t="shared" si="44"/>
        <v xml:space="preserve"> - </v>
      </c>
      <c r="U91" s="66" t="str">
        <f t="shared" si="44"/>
        <v xml:space="preserve"> - </v>
      </c>
      <c r="V91" s="66" t="str">
        <f t="shared" si="44"/>
        <v xml:space="preserve"> - </v>
      </c>
      <c r="W91" s="66" t="str">
        <f t="shared" si="44"/>
        <v xml:space="preserve"> - </v>
      </c>
      <c r="X91" s="66" t="str">
        <f t="shared" si="44"/>
        <v xml:space="preserve"> - </v>
      </c>
      <c r="Y91" s="66" t="str">
        <f t="shared" si="44"/>
        <v xml:space="preserve"> - </v>
      </c>
      <c r="Z91" s="66" t="str">
        <f t="shared" si="44"/>
        <v xml:space="preserve"> - </v>
      </c>
      <c r="AA91" s="66" t="str">
        <f t="shared" si="44"/>
        <v xml:space="preserve"> - </v>
      </c>
      <c r="AB91" s="66" t="str">
        <f t="shared" si="44"/>
        <v xml:space="preserve"> - </v>
      </c>
      <c r="AC91" s="66" t="str">
        <f t="shared" si="44"/>
        <v xml:space="preserve"> - </v>
      </c>
      <c r="AD91" s="66" t="str">
        <f t="shared" si="44"/>
        <v xml:space="preserve"> - </v>
      </c>
    </row>
    <row r="92" spans="1:30" s="14" customFormat="1" ht="13.5" x14ac:dyDescent="0.2">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row>
    <row r="93" spans="1:30" s="39" customFormat="1" ht="15.75" thickBot="1" x14ac:dyDescent="0.25">
      <c r="A93" s="99" t="s">
        <v>20</v>
      </c>
      <c r="B93" s="100" t="str">
        <f>B$8</f>
        <v>1/1</v>
      </c>
      <c r="C93" s="100" t="str">
        <f t="shared" ref="C93:AB93" ca="1" si="45">C$8</f>
        <v>1/15</v>
      </c>
      <c r="D93" s="100" t="str">
        <f t="shared" ca="1" si="45"/>
        <v>1/29</v>
      </c>
      <c r="E93" s="100" t="str">
        <f t="shared" ca="1" si="45"/>
        <v>2/12</v>
      </c>
      <c r="F93" s="100" t="str">
        <f t="shared" ca="1" si="45"/>
        <v>2/26</v>
      </c>
      <c r="G93" s="100" t="str">
        <f t="shared" ca="1" si="45"/>
        <v>3/12</v>
      </c>
      <c r="H93" s="100" t="str">
        <f t="shared" ca="1" si="45"/>
        <v>3/26</v>
      </c>
      <c r="I93" s="100" t="str">
        <f t="shared" ca="1" si="45"/>
        <v>4/9</v>
      </c>
      <c r="J93" s="100" t="str">
        <f t="shared" ca="1" si="45"/>
        <v>4/23</v>
      </c>
      <c r="K93" s="100" t="str">
        <f t="shared" ca="1" si="45"/>
        <v>5/7</v>
      </c>
      <c r="L93" s="100" t="str">
        <f t="shared" ca="1" si="45"/>
        <v>5/21</v>
      </c>
      <c r="M93" s="100" t="str">
        <f t="shared" ca="1" si="45"/>
        <v>6/4</v>
      </c>
      <c r="N93" s="100" t="str">
        <f t="shared" ca="1" si="45"/>
        <v>6/18</v>
      </c>
      <c r="O93" s="100" t="str">
        <f t="shared" ca="1" si="45"/>
        <v>7/2</v>
      </c>
      <c r="P93" s="100" t="str">
        <f t="shared" ca="1" si="45"/>
        <v>7/16</v>
      </c>
      <c r="Q93" s="100" t="str">
        <f t="shared" ca="1" si="45"/>
        <v>7/30</v>
      </c>
      <c r="R93" s="100" t="str">
        <f t="shared" ca="1" si="45"/>
        <v>8/13</v>
      </c>
      <c r="S93" s="100" t="str">
        <f t="shared" ca="1" si="45"/>
        <v>8/27</v>
      </c>
      <c r="T93" s="100" t="str">
        <f t="shared" ca="1" si="45"/>
        <v>9/10</v>
      </c>
      <c r="U93" s="100" t="str">
        <f t="shared" ca="1" si="45"/>
        <v>9/24</v>
      </c>
      <c r="V93" s="100" t="str">
        <f t="shared" ca="1" si="45"/>
        <v>10/8</v>
      </c>
      <c r="W93" s="100" t="str">
        <f t="shared" ca="1" si="45"/>
        <v>10/22</v>
      </c>
      <c r="X93" s="100" t="str">
        <f t="shared" ca="1" si="45"/>
        <v>11/5</v>
      </c>
      <c r="Y93" s="100" t="str">
        <f t="shared" ca="1" si="45"/>
        <v>11/19</v>
      </c>
      <c r="Z93" s="100" t="str">
        <f t="shared" ca="1" si="45"/>
        <v>12/3</v>
      </c>
      <c r="AA93" s="100" t="str">
        <f t="shared" ca="1" si="45"/>
        <v>12/17</v>
      </c>
      <c r="AB93" s="100" t="str">
        <f t="shared" ca="1" si="45"/>
        <v>12/31</v>
      </c>
      <c r="AC93" s="101" t="str">
        <f>AC$8</f>
        <v>Total</v>
      </c>
      <c r="AD93" s="101" t="str">
        <f>AD$8</f>
        <v>Avg</v>
      </c>
    </row>
    <row r="94" spans="1:30" s="14" customFormat="1" ht="13.5" x14ac:dyDescent="0.2">
      <c r="A94" s="23" t="s">
        <v>21</v>
      </c>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24">
        <f>SUM(B94:AB94)</f>
        <v>0</v>
      </c>
      <c r="AD94" s="24">
        <f t="shared" ref="AD94:AD100" si="46">AC94/COLUMNS(B94:AB94)</f>
        <v>0</v>
      </c>
    </row>
    <row r="95" spans="1:30" s="14" customFormat="1" ht="13.5" x14ac:dyDescent="0.2">
      <c r="A95" s="23" t="s">
        <v>22</v>
      </c>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24">
        <f t="shared" ref="AC95:AC100" si="47">SUM(B95:AB95)</f>
        <v>0</v>
      </c>
      <c r="AD95" s="24">
        <f t="shared" si="46"/>
        <v>0</v>
      </c>
    </row>
    <row r="96" spans="1:30" s="14" customFormat="1" ht="13.5" x14ac:dyDescent="0.2">
      <c r="A96" s="27" t="s">
        <v>47</v>
      </c>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24">
        <f t="shared" si="47"/>
        <v>0</v>
      </c>
      <c r="AD96" s="24">
        <f t="shared" si="46"/>
        <v>0</v>
      </c>
    </row>
    <row r="97" spans="1:30" s="14" customFormat="1" ht="13.5" x14ac:dyDescent="0.2">
      <c r="A97" s="23" t="s">
        <v>23</v>
      </c>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24">
        <f t="shared" si="47"/>
        <v>0</v>
      </c>
      <c r="AD97" s="24">
        <f t="shared" si="46"/>
        <v>0</v>
      </c>
    </row>
    <row r="98" spans="1:30" s="14" customFormat="1" ht="13.5" x14ac:dyDescent="0.2">
      <c r="A98" s="23" t="s">
        <v>48</v>
      </c>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24">
        <f t="shared" si="47"/>
        <v>0</v>
      </c>
      <c r="AD98" s="24">
        <f t="shared" si="46"/>
        <v>0</v>
      </c>
    </row>
    <row r="99" spans="1:30" s="22" customFormat="1" ht="13.5" x14ac:dyDescent="0.2">
      <c r="A99" s="23" t="s">
        <v>17</v>
      </c>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24">
        <f t="shared" si="47"/>
        <v>0</v>
      </c>
      <c r="AD99" s="24">
        <f t="shared" si="46"/>
        <v>0</v>
      </c>
    </row>
    <row r="100" spans="1:30" s="22" customFormat="1" ht="13.5" x14ac:dyDescent="0.2">
      <c r="A100" s="29" t="str">
        <f>"Total "&amp;A93</f>
        <v>Total TRANSPORTATION</v>
      </c>
      <c r="B100" s="30">
        <f t="shared" ref="B100:N100" si="48">SUM(B94:B99)</f>
        <v>0</v>
      </c>
      <c r="C100" s="30">
        <f t="shared" si="48"/>
        <v>0</v>
      </c>
      <c r="D100" s="30">
        <f t="shared" si="48"/>
        <v>0</v>
      </c>
      <c r="E100" s="30">
        <f t="shared" si="48"/>
        <v>0</v>
      </c>
      <c r="F100" s="30">
        <f t="shared" si="48"/>
        <v>0</v>
      </c>
      <c r="G100" s="30">
        <f t="shared" si="48"/>
        <v>0</v>
      </c>
      <c r="H100" s="30">
        <f t="shared" si="48"/>
        <v>0</v>
      </c>
      <c r="I100" s="30">
        <f t="shared" si="48"/>
        <v>0</v>
      </c>
      <c r="J100" s="30">
        <f t="shared" si="48"/>
        <v>0</v>
      </c>
      <c r="K100" s="30">
        <f t="shared" si="48"/>
        <v>0</v>
      </c>
      <c r="L100" s="30">
        <f t="shared" si="48"/>
        <v>0</v>
      </c>
      <c r="M100" s="30">
        <f t="shared" si="48"/>
        <v>0</v>
      </c>
      <c r="N100" s="30">
        <f t="shared" si="48"/>
        <v>0</v>
      </c>
      <c r="O100" s="30">
        <f t="shared" ref="O100:AB100" si="49">SUM(O94:O99)</f>
        <v>0</v>
      </c>
      <c r="P100" s="30">
        <f t="shared" si="49"/>
        <v>0</v>
      </c>
      <c r="Q100" s="30">
        <f t="shared" si="49"/>
        <v>0</v>
      </c>
      <c r="R100" s="30">
        <f t="shared" si="49"/>
        <v>0</v>
      </c>
      <c r="S100" s="30">
        <f t="shared" si="49"/>
        <v>0</v>
      </c>
      <c r="T100" s="30">
        <f t="shared" si="49"/>
        <v>0</v>
      </c>
      <c r="U100" s="30">
        <f t="shared" si="49"/>
        <v>0</v>
      </c>
      <c r="V100" s="30">
        <f t="shared" si="49"/>
        <v>0</v>
      </c>
      <c r="W100" s="30">
        <f t="shared" si="49"/>
        <v>0</v>
      </c>
      <c r="X100" s="30">
        <f t="shared" si="49"/>
        <v>0</v>
      </c>
      <c r="Y100" s="30">
        <f t="shared" si="49"/>
        <v>0</v>
      </c>
      <c r="Z100" s="30">
        <f t="shared" si="49"/>
        <v>0</v>
      </c>
      <c r="AA100" s="30">
        <f t="shared" si="49"/>
        <v>0</v>
      </c>
      <c r="AB100" s="30">
        <f t="shared" si="49"/>
        <v>0</v>
      </c>
      <c r="AC100" s="30">
        <f t="shared" si="47"/>
        <v>0</v>
      </c>
      <c r="AD100" s="30">
        <f t="shared" si="46"/>
        <v>0</v>
      </c>
    </row>
    <row r="101" spans="1:30" s="22" customFormat="1" ht="13.5" x14ac:dyDescent="0.2">
      <c r="A101" s="44" t="s">
        <v>126</v>
      </c>
      <c r="B101" s="66" t="str">
        <f t="shared" ref="B101:AD101" si="50">IF(B$10=0," - ",B100/B$10)</f>
        <v xml:space="preserve"> - </v>
      </c>
      <c r="C101" s="66" t="str">
        <f t="shared" si="50"/>
        <v xml:space="preserve"> - </v>
      </c>
      <c r="D101" s="66" t="str">
        <f t="shared" si="50"/>
        <v xml:space="preserve"> - </v>
      </c>
      <c r="E101" s="66" t="str">
        <f t="shared" si="50"/>
        <v xml:space="preserve"> - </v>
      </c>
      <c r="F101" s="66" t="str">
        <f t="shared" si="50"/>
        <v xml:space="preserve"> - </v>
      </c>
      <c r="G101" s="66" t="str">
        <f t="shared" si="50"/>
        <v xml:space="preserve"> - </v>
      </c>
      <c r="H101" s="66" t="str">
        <f t="shared" si="50"/>
        <v xml:space="preserve"> - </v>
      </c>
      <c r="I101" s="66" t="str">
        <f t="shared" si="50"/>
        <v xml:space="preserve"> - </v>
      </c>
      <c r="J101" s="66" t="str">
        <f t="shared" si="50"/>
        <v xml:space="preserve"> - </v>
      </c>
      <c r="K101" s="66" t="str">
        <f t="shared" si="50"/>
        <v xml:space="preserve"> - </v>
      </c>
      <c r="L101" s="66" t="str">
        <f t="shared" si="50"/>
        <v xml:space="preserve"> - </v>
      </c>
      <c r="M101" s="66" t="str">
        <f t="shared" si="50"/>
        <v xml:space="preserve"> - </v>
      </c>
      <c r="N101" s="66" t="str">
        <f t="shared" si="50"/>
        <v xml:space="preserve"> - </v>
      </c>
      <c r="O101" s="66" t="str">
        <f t="shared" si="50"/>
        <v xml:space="preserve"> - </v>
      </c>
      <c r="P101" s="66" t="str">
        <f t="shared" si="50"/>
        <v xml:space="preserve"> - </v>
      </c>
      <c r="Q101" s="66" t="str">
        <f t="shared" si="50"/>
        <v xml:space="preserve"> - </v>
      </c>
      <c r="R101" s="66" t="str">
        <f t="shared" si="50"/>
        <v xml:space="preserve"> - </v>
      </c>
      <c r="S101" s="66" t="str">
        <f t="shared" si="50"/>
        <v xml:space="preserve"> - </v>
      </c>
      <c r="T101" s="66" t="str">
        <f t="shared" si="50"/>
        <v xml:space="preserve"> - </v>
      </c>
      <c r="U101" s="66" t="str">
        <f t="shared" si="50"/>
        <v xml:space="preserve"> - </v>
      </c>
      <c r="V101" s="66" t="str">
        <f t="shared" si="50"/>
        <v xml:space="preserve"> - </v>
      </c>
      <c r="W101" s="66" t="str">
        <f t="shared" si="50"/>
        <v xml:space="preserve"> - </v>
      </c>
      <c r="X101" s="66" t="str">
        <f t="shared" si="50"/>
        <v xml:space="preserve"> - </v>
      </c>
      <c r="Y101" s="66" t="str">
        <f t="shared" si="50"/>
        <v xml:space="preserve"> - </v>
      </c>
      <c r="Z101" s="66" t="str">
        <f t="shared" si="50"/>
        <v xml:space="preserve"> - </v>
      </c>
      <c r="AA101" s="66" t="str">
        <f t="shared" si="50"/>
        <v xml:space="preserve"> - </v>
      </c>
      <c r="AB101" s="66" t="str">
        <f t="shared" si="50"/>
        <v xml:space="preserve"> - </v>
      </c>
      <c r="AC101" s="66" t="str">
        <f t="shared" si="50"/>
        <v xml:space="preserve"> - </v>
      </c>
      <c r="AD101" s="66" t="str">
        <f t="shared" si="50"/>
        <v xml:space="preserve"> - </v>
      </c>
    </row>
    <row r="102" spans="1:30" s="14" customFormat="1" ht="13.5" x14ac:dyDescent="0.2">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row>
    <row r="103" spans="1:30" s="39" customFormat="1" ht="15.75" thickBot="1" x14ac:dyDescent="0.25">
      <c r="A103" s="99" t="s">
        <v>24</v>
      </c>
      <c r="B103" s="100" t="str">
        <f>B$8</f>
        <v>1/1</v>
      </c>
      <c r="C103" s="100" t="str">
        <f t="shared" ref="C103:AB103" ca="1" si="51">C$8</f>
        <v>1/15</v>
      </c>
      <c r="D103" s="100" t="str">
        <f t="shared" ca="1" si="51"/>
        <v>1/29</v>
      </c>
      <c r="E103" s="100" t="str">
        <f t="shared" ca="1" si="51"/>
        <v>2/12</v>
      </c>
      <c r="F103" s="100" t="str">
        <f t="shared" ca="1" si="51"/>
        <v>2/26</v>
      </c>
      <c r="G103" s="100" t="str">
        <f t="shared" ca="1" si="51"/>
        <v>3/12</v>
      </c>
      <c r="H103" s="100" t="str">
        <f t="shared" ca="1" si="51"/>
        <v>3/26</v>
      </c>
      <c r="I103" s="100" t="str">
        <f t="shared" ca="1" si="51"/>
        <v>4/9</v>
      </c>
      <c r="J103" s="100" t="str">
        <f t="shared" ca="1" si="51"/>
        <v>4/23</v>
      </c>
      <c r="K103" s="100" t="str">
        <f t="shared" ca="1" si="51"/>
        <v>5/7</v>
      </c>
      <c r="L103" s="100" t="str">
        <f t="shared" ca="1" si="51"/>
        <v>5/21</v>
      </c>
      <c r="M103" s="100" t="str">
        <f t="shared" ca="1" si="51"/>
        <v>6/4</v>
      </c>
      <c r="N103" s="100" t="str">
        <f t="shared" ca="1" si="51"/>
        <v>6/18</v>
      </c>
      <c r="O103" s="100" t="str">
        <f t="shared" ca="1" si="51"/>
        <v>7/2</v>
      </c>
      <c r="P103" s="100" t="str">
        <f t="shared" ca="1" si="51"/>
        <v>7/16</v>
      </c>
      <c r="Q103" s="100" t="str">
        <f t="shared" ca="1" si="51"/>
        <v>7/30</v>
      </c>
      <c r="R103" s="100" t="str">
        <f t="shared" ca="1" si="51"/>
        <v>8/13</v>
      </c>
      <c r="S103" s="100" t="str">
        <f t="shared" ca="1" si="51"/>
        <v>8/27</v>
      </c>
      <c r="T103" s="100" t="str">
        <f t="shared" ca="1" si="51"/>
        <v>9/10</v>
      </c>
      <c r="U103" s="100" t="str">
        <f t="shared" ca="1" si="51"/>
        <v>9/24</v>
      </c>
      <c r="V103" s="100" t="str">
        <f t="shared" ca="1" si="51"/>
        <v>10/8</v>
      </c>
      <c r="W103" s="100" t="str">
        <f t="shared" ca="1" si="51"/>
        <v>10/22</v>
      </c>
      <c r="X103" s="100" t="str">
        <f t="shared" ca="1" si="51"/>
        <v>11/5</v>
      </c>
      <c r="Y103" s="100" t="str">
        <f t="shared" ca="1" si="51"/>
        <v>11/19</v>
      </c>
      <c r="Z103" s="100" t="str">
        <f t="shared" ca="1" si="51"/>
        <v>12/3</v>
      </c>
      <c r="AA103" s="100" t="str">
        <f t="shared" ca="1" si="51"/>
        <v>12/17</v>
      </c>
      <c r="AB103" s="100" t="str">
        <f t="shared" ca="1" si="51"/>
        <v>12/31</v>
      </c>
      <c r="AC103" s="101" t="str">
        <f>AC$8</f>
        <v>Total</v>
      </c>
      <c r="AD103" s="101" t="str">
        <f>AD$8</f>
        <v>Avg</v>
      </c>
    </row>
    <row r="104" spans="1:30" s="14" customFormat="1" ht="13.5" x14ac:dyDescent="0.2">
      <c r="A104" s="23" t="s">
        <v>25</v>
      </c>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24">
        <f t="shared" ref="AC104:AC109" si="52">SUM(B104:AB104)</f>
        <v>0</v>
      </c>
      <c r="AD104" s="24">
        <f t="shared" ref="AD104:AD109" si="53">AC104/COLUMNS(B104:AB104)</f>
        <v>0</v>
      </c>
    </row>
    <row r="105" spans="1:30" s="14" customFormat="1" ht="13.5" x14ac:dyDescent="0.2">
      <c r="A105" s="23" t="s">
        <v>26</v>
      </c>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24">
        <f t="shared" si="52"/>
        <v>0</v>
      </c>
      <c r="AD105" s="24">
        <f t="shared" si="53"/>
        <v>0</v>
      </c>
    </row>
    <row r="106" spans="1:30" s="14" customFormat="1" ht="13.5" x14ac:dyDescent="0.2">
      <c r="A106" s="27" t="s">
        <v>27</v>
      </c>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24">
        <f t="shared" si="52"/>
        <v>0</v>
      </c>
      <c r="AD106" s="24">
        <f t="shared" si="53"/>
        <v>0</v>
      </c>
    </row>
    <row r="107" spans="1:30" s="14" customFormat="1" ht="13.5" x14ac:dyDescent="0.2">
      <c r="A107" s="23" t="s">
        <v>80</v>
      </c>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24">
        <f t="shared" si="52"/>
        <v>0</v>
      </c>
      <c r="AD107" s="24">
        <f t="shared" si="53"/>
        <v>0</v>
      </c>
    </row>
    <row r="108" spans="1:30" s="22" customFormat="1" ht="13.5" x14ac:dyDescent="0.2">
      <c r="A108" s="23" t="s">
        <v>17</v>
      </c>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24">
        <f t="shared" si="52"/>
        <v>0</v>
      </c>
      <c r="AD108" s="24">
        <f t="shared" si="53"/>
        <v>0</v>
      </c>
    </row>
    <row r="109" spans="1:30" s="22" customFormat="1" ht="13.5" x14ac:dyDescent="0.2">
      <c r="A109" s="29" t="str">
        <f>"Total "&amp;A103</f>
        <v>Total HEALTH</v>
      </c>
      <c r="B109" s="30">
        <f t="shared" ref="B109:N109" si="54">SUM(B104:B108)</f>
        <v>0</v>
      </c>
      <c r="C109" s="30">
        <f t="shared" si="54"/>
        <v>0</v>
      </c>
      <c r="D109" s="30">
        <f t="shared" si="54"/>
        <v>0</v>
      </c>
      <c r="E109" s="30">
        <f t="shared" si="54"/>
        <v>0</v>
      </c>
      <c r="F109" s="30">
        <f t="shared" si="54"/>
        <v>0</v>
      </c>
      <c r="G109" s="30">
        <f t="shared" si="54"/>
        <v>0</v>
      </c>
      <c r="H109" s="30">
        <f t="shared" si="54"/>
        <v>0</v>
      </c>
      <c r="I109" s="30">
        <f t="shared" si="54"/>
        <v>0</v>
      </c>
      <c r="J109" s="30">
        <f t="shared" si="54"/>
        <v>0</v>
      </c>
      <c r="K109" s="30">
        <f t="shared" si="54"/>
        <v>0</v>
      </c>
      <c r="L109" s="30">
        <f t="shared" si="54"/>
        <v>0</v>
      </c>
      <c r="M109" s="30">
        <f t="shared" si="54"/>
        <v>0</v>
      </c>
      <c r="N109" s="30">
        <f t="shared" si="54"/>
        <v>0</v>
      </c>
      <c r="O109" s="30">
        <f t="shared" ref="O109:AB109" si="55">SUM(O104:O108)</f>
        <v>0</v>
      </c>
      <c r="P109" s="30">
        <f t="shared" si="55"/>
        <v>0</v>
      </c>
      <c r="Q109" s="30">
        <f t="shared" si="55"/>
        <v>0</v>
      </c>
      <c r="R109" s="30">
        <f t="shared" si="55"/>
        <v>0</v>
      </c>
      <c r="S109" s="30">
        <f t="shared" si="55"/>
        <v>0</v>
      </c>
      <c r="T109" s="30">
        <f t="shared" si="55"/>
        <v>0</v>
      </c>
      <c r="U109" s="30">
        <f t="shared" si="55"/>
        <v>0</v>
      </c>
      <c r="V109" s="30">
        <f t="shared" si="55"/>
        <v>0</v>
      </c>
      <c r="W109" s="30">
        <f t="shared" si="55"/>
        <v>0</v>
      </c>
      <c r="X109" s="30">
        <f t="shared" si="55"/>
        <v>0</v>
      </c>
      <c r="Y109" s="30">
        <f t="shared" si="55"/>
        <v>0</v>
      </c>
      <c r="Z109" s="30">
        <f t="shared" si="55"/>
        <v>0</v>
      </c>
      <c r="AA109" s="30">
        <f t="shared" si="55"/>
        <v>0</v>
      </c>
      <c r="AB109" s="30">
        <f t="shared" si="55"/>
        <v>0</v>
      </c>
      <c r="AC109" s="30">
        <f t="shared" si="52"/>
        <v>0</v>
      </c>
      <c r="AD109" s="30">
        <f t="shared" si="53"/>
        <v>0</v>
      </c>
    </row>
    <row r="110" spans="1:30" s="22" customFormat="1" ht="13.5" x14ac:dyDescent="0.2">
      <c r="A110" s="44" t="s">
        <v>126</v>
      </c>
      <c r="B110" s="66" t="str">
        <f t="shared" ref="B110:AD110" si="56">IF(B$10=0," - ",B109/B$10)</f>
        <v xml:space="preserve"> - </v>
      </c>
      <c r="C110" s="66" t="str">
        <f t="shared" si="56"/>
        <v xml:space="preserve"> - </v>
      </c>
      <c r="D110" s="66" t="str">
        <f t="shared" si="56"/>
        <v xml:space="preserve"> - </v>
      </c>
      <c r="E110" s="66" t="str">
        <f t="shared" si="56"/>
        <v xml:space="preserve"> - </v>
      </c>
      <c r="F110" s="66" t="str">
        <f t="shared" si="56"/>
        <v xml:space="preserve"> - </v>
      </c>
      <c r="G110" s="66" t="str">
        <f t="shared" si="56"/>
        <v xml:space="preserve"> - </v>
      </c>
      <c r="H110" s="66" t="str">
        <f t="shared" si="56"/>
        <v xml:space="preserve"> - </v>
      </c>
      <c r="I110" s="66" t="str">
        <f t="shared" si="56"/>
        <v xml:space="preserve"> - </v>
      </c>
      <c r="J110" s="66" t="str">
        <f t="shared" si="56"/>
        <v xml:space="preserve"> - </v>
      </c>
      <c r="K110" s="66" t="str">
        <f t="shared" si="56"/>
        <v xml:space="preserve"> - </v>
      </c>
      <c r="L110" s="66" t="str">
        <f t="shared" si="56"/>
        <v xml:space="preserve"> - </v>
      </c>
      <c r="M110" s="66" t="str">
        <f t="shared" si="56"/>
        <v xml:space="preserve"> - </v>
      </c>
      <c r="N110" s="66" t="str">
        <f t="shared" si="56"/>
        <v xml:space="preserve"> - </v>
      </c>
      <c r="O110" s="66" t="str">
        <f t="shared" si="56"/>
        <v xml:space="preserve"> - </v>
      </c>
      <c r="P110" s="66" t="str">
        <f t="shared" si="56"/>
        <v xml:space="preserve"> - </v>
      </c>
      <c r="Q110" s="66" t="str">
        <f t="shared" si="56"/>
        <v xml:space="preserve"> - </v>
      </c>
      <c r="R110" s="66" t="str">
        <f t="shared" si="56"/>
        <v xml:space="preserve"> - </v>
      </c>
      <c r="S110" s="66" t="str">
        <f t="shared" si="56"/>
        <v xml:space="preserve"> - </v>
      </c>
      <c r="T110" s="66" t="str">
        <f t="shared" si="56"/>
        <v xml:space="preserve"> - </v>
      </c>
      <c r="U110" s="66" t="str">
        <f t="shared" si="56"/>
        <v xml:space="preserve"> - </v>
      </c>
      <c r="V110" s="66" t="str">
        <f t="shared" si="56"/>
        <v xml:space="preserve"> - </v>
      </c>
      <c r="W110" s="66" t="str">
        <f t="shared" si="56"/>
        <v xml:space="preserve"> - </v>
      </c>
      <c r="X110" s="66" t="str">
        <f t="shared" si="56"/>
        <v xml:space="preserve"> - </v>
      </c>
      <c r="Y110" s="66" t="str">
        <f t="shared" si="56"/>
        <v xml:space="preserve"> - </v>
      </c>
      <c r="Z110" s="66" t="str">
        <f t="shared" si="56"/>
        <v xml:space="preserve"> - </v>
      </c>
      <c r="AA110" s="66" t="str">
        <f t="shared" si="56"/>
        <v xml:space="preserve"> - </v>
      </c>
      <c r="AB110" s="66" t="str">
        <f t="shared" si="56"/>
        <v xml:space="preserve"> - </v>
      </c>
      <c r="AC110" s="66" t="str">
        <f t="shared" si="56"/>
        <v xml:space="preserve"> - </v>
      </c>
      <c r="AD110" s="66" t="str">
        <f t="shared" si="56"/>
        <v xml:space="preserve"> - </v>
      </c>
    </row>
    <row r="111" spans="1:30" s="14" customFormat="1" ht="13.5" x14ac:dyDescent="0.2">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row>
    <row r="112" spans="1:30" s="39" customFormat="1" ht="15.75" thickBot="1" x14ac:dyDescent="0.25">
      <c r="A112" s="99" t="s">
        <v>81</v>
      </c>
      <c r="B112" s="100" t="str">
        <f>B$8</f>
        <v>1/1</v>
      </c>
      <c r="C112" s="100" t="str">
        <f t="shared" ref="C112:AB112" ca="1" si="57">C$8</f>
        <v>1/15</v>
      </c>
      <c r="D112" s="100" t="str">
        <f t="shared" ca="1" si="57"/>
        <v>1/29</v>
      </c>
      <c r="E112" s="100" t="str">
        <f t="shared" ca="1" si="57"/>
        <v>2/12</v>
      </c>
      <c r="F112" s="100" t="str">
        <f t="shared" ca="1" si="57"/>
        <v>2/26</v>
      </c>
      <c r="G112" s="100" t="str">
        <f t="shared" ca="1" si="57"/>
        <v>3/12</v>
      </c>
      <c r="H112" s="100" t="str">
        <f t="shared" ca="1" si="57"/>
        <v>3/26</v>
      </c>
      <c r="I112" s="100" t="str">
        <f t="shared" ca="1" si="57"/>
        <v>4/9</v>
      </c>
      <c r="J112" s="100" t="str">
        <f t="shared" ca="1" si="57"/>
        <v>4/23</v>
      </c>
      <c r="K112" s="100" t="str">
        <f t="shared" ca="1" si="57"/>
        <v>5/7</v>
      </c>
      <c r="L112" s="100" t="str">
        <f t="shared" ca="1" si="57"/>
        <v>5/21</v>
      </c>
      <c r="M112" s="100" t="str">
        <f t="shared" ca="1" si="57"/>
        <v>6/4</v>
      </c>
      <c r="N112" s="100" t="str">
        <f t="shared" ca="1" si="57"/>
        <v>6/18</v>
      </c>
      <c r="O112" s="100" t="str">
        <f t="shared" ca="1" si="57"/>
        <v>7/2</v>
      </c>
      <c r="P112" s="100" t="str">
        <f t="shared" ca="1" si="57"/>
        <v>7/16</v>
      </c>
      <c r="Q112" s="100" t="str">
        <f t="shared" ca="1" si="57"/>
        <v>7/30</v>
      </c>
      <c r="R112" s="100" t="str">
        <f t="shared" ca="1" si="57"/>
        <v>8/13</v>
      </c>
      <c r="S112" s="100" t="str">
        <f t="shared" ca="1" si="57"/>
        <v>8/27</v>
      </c>
      <c r="T112" s="100" t="str">
        <f t="shared" ca="1" si="57"/>
        <v>9/10</v>
      </c>
      <c r="U112" s="100" t="str">
        <f t="shared" ca="1" si="57"/>
        <v>9/24</v>
      </c>
      <c r="V112" s="100" t="str">
        <f t="shared" ca="1" si="57"/>
        <v>10/8</v>
      </c>
      <c r="W112" s="100" t="str">
        <f t="shared" ca="1" si="57"/>
        <v>10/22</v>
      </c>
      <c r="X112" s="100" t="str">
        <f t="shared" ca="1" si="57"/>
        <v>11/5</v>
      </c>
      <c r="Y112" s="100" t="str">
        <f t="shared" ca="1" si="57"/>
        <v>11/19</v>
      </c>
      <c r="Z112" s="100" t="str">
        <f t="shared" ca="1" si="57"/>
        <v>12/3</v>
      </c>
      <c r="AA112" s="100" t="str">
        <f t="shared" ca="1" si="57"/>
        <v>12/17</v>
      </c>
      <c r="AB112" s="100" t="str">
        <f t="shared" ca="1" si="57"/>
        <v>12/31</v>
      </c>
      <c r="AC112" s="101" t="str">
        <f>AC$8</f>
        <v>Total</v>
      </c>
      <c r="AD112" s="101" t="str">
        <f>AD$8</f>
        <v>Avg</v>
      </c>
    </row>
    <row r="113" spans="1:30" s="14" customFormat="1" ht="13.5" x14ac:dyDescent="0.2">
      <c r="A113" s="23" t="s">
        <v>82</v>
      </c>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24">
        <f t="shared" ref="AC113:AC118" si="58">SUM(B113:AB113)</f>
        <v>0</v>
      </c>
      <c r="AD113" s="24">
        <f t="shared" ref="AD113:AD118" si="59">AC113/COLUMNS(B113:AB113)</f>
        <v>0</v>
      </c>
    </row>
    <row r="114" spans="1:30" s="14" customFormat="1" ht="13.5" x14ac:dyDescent="0.2">
      <c r="A114" s="23" t="s">
        <v>83</v>
      </c>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24">
        <f t="shared" si="58"/>
        <v>0</v>
      </c>
      <c r="AD114" s="24">
        <f t="shared" si="59"/>
        <v>0</v>
      </c>
    </row>
    <row r="115" spans="1:30" s="14" customFormat="1" ht="13.5" x14ac:dyDescent="0.2">
      <c r="A115" s="27" t="s">
        <v>84</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24">
        <f t="shared" si="58"/>
        <v>0</v>
      </c>
      <c r="AD115" s="24">
        <f t="shared" si="59"/>
        <v>0</v>
      </c>
    </row>
    <row r="116" spans="1:30" s="14" customFormat="1" ht="13.5" x14ac:dyDescent="0.2">
      <c r="A116" s="23" t="s">
        <v>85</v>
      </c>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24">
        <f t="shared" si="58"/>
        <v>0</v>
      </c>
      <c r="AD116" s="24">
        <f t="shared" si="59"/>
        <v>0</v>
      </c>
    </row>
    <row r="117" spans="1:30" s="22" customFormat="1" ht="13.5" x14ac:dyDescent="0.2">
      <c r="A117" s="23" t="s">
        <v>17</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24">
        <f t="shared" si="58"/>
        <v>0</v>
      </c>
      <c r="AD117" s="24">
        <f t="shared" si="59"/>
        <v>0</v>
      </c>
    </row>
    <row r="118" spans="1:30" s="22" customFormat="1" ht="13.5" x14ac:dyDescent="0.2">
      <c r="A118" s="29" t="str">
        <f>"Total "&amp;A112</f>
        <v>Total INSURANCE</v>
      </c>
      <c r="B118" s="30">
        <f t="shared" ref="B118:N118" si="60">SUM(B113:B117)</f>
        <v>0</v>
      </c>
      <c r="C118" s="30">
        <f t="shared" si="60"/>
        <v>0</v>
      </c>
      <c r="D118" s="30">
        <f t="shared" si="60"/>
        <v>0</v>
      </c>
      <c r="E118" s="30">
        <f t="shared" si="60"/>
        <v>0</v>
      </c>
      <c r="F118" s="30">
        <f t="shared" si="60"/>
        <v>0</v>
      </c>
      <c r="G118" s="30">
        <f t="shared" si="60"/>
        <v>0</v>
      </c>
      <c r="H118" s="30">
        <f t="shared" si="60"/>
        <v>0</v>
      </c>
      <c r="I118" s="30">
        <f t="shared" si="60"/>
        <v>0</v>
      </c>
      <c r="J118" s="30">
        <f t="shared" si="60"/>
        <v>0</v>
      </c>
      <c r="K118" s="30">
        <f t="shared" si="60"/>
        <v>0</v>
      </c>
      <c r="L118" s="30">
        <f t="shared" si="60"/>
        <v>0</v>
      </c>
      <c r="M118" s="30">
        <f t="shared" si="60"/>
        <v>0</v>
      </c>
      <c r="N118" s="30">
        <f t="shared" si="60"/>
        <v>0</v>
      </c>
      <c r="O118" s="30">
        <f t="shared" ref="O118:AB118" si="61">SUM(O113:O117)</f>
        <v>0</v>
      </c>
      <c r="P118" s="30">
        <f t="shared" si="61"/>
        <v>0</v>
      </c>
      <c r="Q118" s="30">
        <f t="shared" si="61"/>
        <v>0</v>
      </c>
      <c r="R118" s="30">
        <f t="shared" si="61"/>
        <v>0</v>
      </c>
      <c r="S118" s="30">
        <f t="shared" si="61"/>
        <v>0</v>
      </c>
      <c r="T118" s="30">
        <f t="shared" si="61"/>
        <v>0</v>
      </c>
      <c r="U118" s="30">
        <f t="shared" si="61"/>
        <v>0</v>
      </c>
      <c r="V118" s="30">
        <f t="shared" si="61"/>
        <v>0</v>
      </c>
      <c r="W118" s="30">
        <f t="shared" si="61"/>
        <v>0</v>
      </c>
      <c r="X118" s="30">
        <f t="shared" si="61"/>
        <v>0</v>
      </c>
      <c r="Y118" s="30">
        <f t="shared" si="61"/>
        <v>0</v>
      </c>
      <c r="Z118" s="30">
        <f t="shared" si="61"/>
        <v>0</v>
      </c>
      <c r="AA118" s="30">
        <f t="shared" si="61"/>
        <v>0</v>
      </c>
      <c r="AB118" s="30">
        <f t="shared" si="61"/>
        <v>0</v>
      </c>
      <c r="AC118" s="30">
        <f t="shared" si="58"/>
        <v>0</v>
      </c>
      <c r="AD118" s="30">
        <f t="shared" si="59"/>
        <v>0</v>
      </c>
    </row>
    <row r="119" spans="1:30" s="22" customFormat="1" ht="13.5" x14ac:dyDescent="0.2">
      <c r="A119" s="44" t="s">
        <v>126</v>
      </c>
      <c r="B119" s="66" t="str">
        <f t="shared" ref="B119:AD119" si="62">IF(B$10=0," - ",B118/B$10)</f>
        <v xml:space="preserve"> - </v>
      </c>
      <c r="C119" s="66" t="str">
        <f t="shared" si="62"/>
        <v xml:space="preserve"> - </v>
      </c>
      <c r="D119" s="66" t="str">
        <f t="shared" si="62"/>
        <v xml:space="preserve"> - </v>
      </c>
      <c r="E119" s="66" t="str">
        <f t="shared" si="62"/>
        <v xml:space="preserve"> - </v>
      </c>
      <c r="F119" s="66" t="str">
        <f t="shared" si="62"/>
        <v xml:space="preserve"> - </v>
      </c>
      <c r="G119" s="66" t="str">
        <f t="shared" si="62"/>
        <v xml:space="preserve"> - </v>
      </c>
      <c r="H119" s="66" t="str">
        <f t="shared" si="62"/>
        <v xml:space="preserve"> - </v>
      </c>
      <c r="I119" s="66" t="str">
        <f t="shared" si="62"/>
        <v xml:space="preserve"> - </v>
      </c>
      <c r="J119" s="66" t="str">
        <f t="shared" si="62"/>
        <v xml:space="preserve"> - </v>
      </c>
      <c r="K119" s="66" t="str">
        <f t="shared" si="62"/>
        <v xml:space="preserve"> - </v>
      </c>
      <c r="L119" s="66" t="str">
        <f t="shared" si="62"/>
        <v xml:space="preserve"> - </v>
      </c>
      <c r="M119" s="66" t="str">
        <f t="shared" si="62"/>
        <v xml:space="preserve"> - </v>
      </c>
      <c r="N119" s="66" t="str">
        <f t="shared" si="62"/>
        <v xml:space="preserve"> - </v>
      </c>
      <c r="O119" s="66" t="str">
        <f t="shared" si="62"/>
        <v xml:space="preserve"> - </v>
      </c>
      <c r="P119" s="66" t="str">
        <f t="shared" si="62"/>
        <v xml:space="preserve"> - </v>
      </c>
      <c r="Q119" s="66" t="str">
        <f t="shared" si="62"/>
        <v xml:space="preserve"> - </v>
      </c>
      <c r="R119" s="66" t="str">
        <f t="shared" si="62"/>
        <v xml:space="preserve"> - </v>
      </c>
      <c r="S119" s="66" t="str">
        <f t="shared" si="62"/>
        <v xml:space="preserve"> - </v>
      </c>
      <c r="T119" s="66" t="str">
        <f t="shared" si="62"/>
        <v xml:space="preserve"> - </v>
      </c>
      <c r="U119" s="66" t="str">
        <f t="shared" si="62"/>
        <v xml:space="preserve"> - </v>
      </c>
      <c r="V119" s="66" t="str">
        <f t="shared" si="62"/>
        <v xml:space="preserve"> - </v>
      </c>
      <c r="W119" s="66" t="str">
        <f t="shared" si="62"/>
        <v xml:space="preserve"> - </v>
      </c>
      <c r="X119" s="66" t="str">
        <f t="shared" si="62"/>
        <v xml:space="preserve"> - </v>
      </c>
      <c r="Y119" s="66" t="str">
        <f t="shared" si="62"/>
        <v xml:space="preserve"> - </v>
      </c>
      <c r="Z119" s="66" t="str">
        <f t="shared" si="62"/>
        <v xml:space="preserve"> - </v>
      </c>
      <c r="AA119" s="66" t="str">
        <f t="shared" si="62"/>
        <v xml:space="preserve"> - </v>
      </c>
      <c r="AB119" s="66" t="str">
        <f t="shared" si="62"/>
        <v xml:space="preserve"> - </v>
      </c>
      <c r="AC119" s="66" t="str">
        <f t="shared" si="62"/>
        <v xml:space="preserve"> - </v>
      </c>
      <c r="AD119" s="66" t="str">
        <f t="shared" si="62"/>
        <v xml:space="preserve"> - </v>
      </c>
    </row>
    <row r="120" spans="1:30" s="14" customFormat="1" ht="13.5" x14ac:dyDescent="0.2">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1" spans="1:30" s="39" customFormat="1" ht="15.75" thickBot="1" x14ac:dyDescent="0.25">
      <c r="A121" s="99" t="s">
        <v>86</v>
      </c>
      <c r="B121" s="100" t="str">
        <f>B$8</f>
        <v>1/1</v>
      </c>
      <c r="C121" s="100" t="str">
        <f t="shared" ref="C121:AB121" ca="1" si="63">C$8</f>
        <v>1/15</v>
      </c>
      <c r="D121" s="100" t="str">
        <f t="shared" ca="1" si="63"/>
        <v>1/29</v>
      </c>
      <c r="E121" s="100" t="str">
        <f t="shared" ca="1" si="63"/>
        <v>2/12</v>
      </c>
      <c r="F121" s="100" t="str">
        <f t="shared" ca="1" si="63"/>
        <v>2/26</v>
      </c>
      <c r="G121" s="100" t="str">
        <f t="shared" ca="1" si="63"/>
        <v>3/12</v>
      </c>
      <c r="H121" s="100" t="str">
        <f t="shared" ca="1" si="63"/>
        <v>3/26</v>
      </c>
      <c r="I121" s="100" t="str">
        <f t="shared" ca="1" si="63"/>
        <v>4/9</v>
      </c>
      <c r="J121" s="100" t="str">
        <f t="shared" ca="1" si="63"/>
        <v>4/23</v>
      </c>
      <c r="K121" s="100" t="str">
        <f t="shared" ca="1" si="63"/>
        <v>5/7</v>
      </c>
      <c r="L121" s="100" t="str">
        <f t="shared" ca="1" si="63"/>
        <v>5/21</v>
      </c>
      <c r="M121" s="100" t="str">
        <f t="shared" ca="1" si="63"/>
        <v>6/4</v>
      </c>
      <c r="N121" s="100" t="str">
        <f t="shared" ca="1" si="63"/>
        <v>6/18</v>
      </c>
      <c r="O121" s="100" t="str">
        <f t="shared" ca="1" si="63"/>
        <v>7/2</v>
      </c>
      <c r="P121" s="100" t="str">
        <f t="shared" ca="1" si="63"/>
        <v>7/16</v>
      </c>
      <c r="Q121" s="100" t="str">
        <f t="shared" ca="1" si="63"/>
        <v>7/30</v>
      </c>
      <c r="R121" s="100" t="str">
        <f t="shared" ca="1" si="63"/>
        <v>8/13</v>
      </c>
      <c r="S121" s="100" t="str">
        <f t="shared" ca="1" si="63"/>
        <v>8/27</v>
      </c>
      <c r="T121" s="100" t="str">
        <f t="shared" ca="1" si="63"/>
        <v>9/10</v>
      </c>
      <c r="U121" s="100" t="str">
        <f t="shared" ca="1" si="63"/>
        <v>9/24</v>
      </c>
      <c r="V121" s="100" t="str">
        <f t="shared" ca="1" si="63"/>
        <v>10/8</v>
      </c>
      <c r="W121" s="100" t="str">
        <f t="shared" ca="1" si="63"/>
        <v>10/22</v>
      </c>
      <c r="X121" s="100" t="str">
        <f t="shared" ca="1" si="63"/>
        <v>11/5</v>
      </c>
      <c r="Y121" s="100" t="str">
        <f t="shared" ca="1" si="63"/>
        <v>11/19</v>
      </c>
      <c r="Z121" s="100" t="str">
        <f t="shared" ca="1" si="63"/>
        <v>12/3</v>
      </c>
      <c r="AA121" s="100" t="str">
        <f t="shared" ca="1" si="63"/>
        <v>12/17</v>
      </c>
      <c r="AB121" s="100" t="str">
        <f t="shared" ca="1" si="63"/>
        <v>12/31</v>
      </c>
      <c r="AC121" s="101" t="str">
        <f>AC$8</f>
        <v>Total</v>
      </c>
      <c r="AD121" s="101" t="str">
        <f>AD$8</f>
        <v>Avg</v>
      </c>
    </row>
    <row r="122" spans="1:30" s="14" customFormat="1" ht="13.5" x14ac:dyDescent="0.2">
      <c r="A122" s="23" t="s">
        <v>88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24">
        <f>SUM(B122:AB122)</f>
        <v>0</v>
      </c>
      <c r="AD122" s="24">
        <f>AC122/COLUMNS(B122:AB122)</f>
        <v>0</v>
      </c>
    </row>
    <row r="123" spans="1:30" s="14" customFormat="1" ht="13.5" x14ac:dyDescent="0.2">
      <c r="A123" s="23" t="s">
        <v>29</v>
      </c>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24">
        <f>SUM(B123:AB123)</f>
        <v>0</v>
      </c>
      <c r="AD123" s="24">
        <f>AC123/COLUMNS(B123:AB123)</f>
        <v>0</v>
      </c>
    </row>
    <row r="124" spans="1:30" s="14" customFormat="1" ht="13.5" x14ac:dyDescent="0.2">
      <c r="A124" s="23" t="s">
        <v>87</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24">
        <f>SUM(B124:AB124)</f>
        <v>0</v>
      </c>
      <c r="AD124" s="24">
        <f>AC124/COLUMNS(B124:AB124)</f>
        <v>0</v>
      </c>
    </row>
    <row r="125" spans="1:30" s="22" customFormat="1" ht="13.5" x14ac:dyDescent="0.2">
      <c r="A125" s="23" t="s">
        <v>17</v>
      </c>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24">
        <f>SUM(B125:AB125)</f>
        <v>0</v>
      </c>
      <c r="AD125" s="24">
        <f>AC125/COLUMNS(B125:AB125)</f>
        <v>0</v>
      </c>
    </row>
    <row r="126" spans="1:30" s="22" customFormat="1" ht="13.5" x14ac:dyDescent="0.2">
      <c r="A126" s="29" t="str">
        <f>"Total "&amp;A121</f>
        <v>Total EDUCATION</v>
      </c>
      <c r="B126" s="30">
        <f t="shared" ref="B126:N126" si="64">SUM(B122:B125)</f>
        <v>0</v>
      </c>
      <c r="C126" s="30">
        <f t="shared" si="64"/>
        <v>0</v>
      </c>
      <c r="D126" s="30">
        <f t="shared" si="64"/>
        <v>0</v>
      </c>
      <c r="E126" s="30">
        <f t="shared" si="64"/>
        <v>0</v>
      </c>
      <c r="F126" s="30">
        <f t="shared" si="64"/>
        <v>0</v>
      </c>
      <c r="G126" s="30">
        <f t="shared" si="64"/>
        <v>0</v>
      </c>
      <c r="H126" s="30">
        <f t="shared" si="64"/>
        <v>0</v>
      </c>
      <c r="I126" s="30">
        <f t="shared" si="64"/>
        <v>0</v>
      </c>
      <c r="J126" s="30">
        <f t="shared" si="64"/>
        <v>0</v>
      </c>
      <c r="K126" s="30">
        <f t="shared" si="64"/>
        <v>0</v>
      </c>
      <c r="L126" s="30">
        <f t="shared" si="64"/>
        <v>0</v>
      </c>
      <c r="M126" s="30">
        <f t="shared" si="64"/>
        <v>0</v>
      </c>
      <c r="N126" s="30">
        <f t="shared" si="64"/>
        <v>0</v>
      </c>
      <c r="O126" s="30">
        <f t="shared" ref="O126:AB126" si="65">SUM(O122:O125)</f>
        <v>0</v>
      </c>
      <c r="P126" s="30">
        <f t="shared" si="65"/>
        <v>0</v>
      </c>
      <c r="Q126" s="30">
        <f t="shared" si="65"/>
        <v>0</v>
      </c>
      <c r="R126" s="30">
        <f t="shared" si="65"/>
        <v>0</v>
      </c>
      <c r="S126" s="30">
        <f t="shared" si="65"/>
        <v>0</v>
      </c>
      <c r="T126" s="30">
        <f t="shared" si="65"/>
        <v>0</v>
      </c>
      <c r="U126" s="30">
        <f t="shared" si="65"/>
        <v>0</v>
      </c>
      <c r="V126" s="30">
        <f t="shared" si="65"/>
        <v>0</v>
      </c>
      <c r="W126" s="30">
        <f t="shared" si="65"/>
        <v>0</v>
      </c>
      <c r="X126" s="30">
        <f t="shared" si="65"/>
        <v>0</v>
      </c>
      <c r="Y126" s="30">
        <f t="shared" si="65"/>
        <v>0</v>
      </c>
      <c r="Z126" s="30">
        <f t="shared" si="65"/>
        <v>0</v>
      </c>
      <c r="AA126" s="30">
        <f t="shared" si="65"/>
        <v>0</v>
      </c>
      <c r="AB126" s="30">
        <f t="shared" si="65"/>
        <v>0</v>
      </c>
      <c r="AC126" s="30">
        <f>SUM(B126:AB126)</f>
        <v>0</v>
      </c>
      <c r="AD126" s="30">
        <f>AC126/COLUMNS(B126:AB126)</f>
        <v>0</v>
      </c>
    </row>
    <row r="127" spans="1:30" s="22" customFormat="1" ht="13.5" x14ac:dyDescent="0.2">
      <c r="A127" s="44" t="s">
        <v>126</v>
      </c>
      <c r="B127" s="66" t="str">
        <f t="shared" ref="B127:AD127" si="66">IF(B$10=0," - ",B126/B$10)</f>
        <v xml:space="preserve"> - </v>
      </c>
      <c r="C127" s="66" t="str">
        <f t="shared" si="66"/>
        <v xml:space="preserve"> - </v>
      </c>
      <c r="D127" s="66" t="str">
        <f t="shared" si="66"/>
        <v xml:space="preserve"> - </v>
      </c>
      <c r="E127" s="66" t="str">
        <f t="shared" si="66"/>
        <v xml:space="preserve"> - </v>
      </c>
      <c r="F127" s="66" t="str">
        <f t="shared" si="66"/>
        <v xml:space="preserve"> - </v>
      </c>
      <c r="G127" s="66" t="str">
        <f t="shared" si="66"/>
        <v xml:space="preserve"> - </v>
      </c>
      <c r="H127" s="66" t="str">
        <f t="shared" si="66"/>
        <v xml:space="preserve"> - </v>
      </c>
      <c r="I127" s="66" t="str">
        <f t="shared" si="66"/>
        <v xml:space="preserve"> - </v>
      </c>
      <c r="J127" s="66" t="str">
        <f t="shared" si="66"/>
        <v xml:space="preserve"> - </v>
      </c>
      <c r="K127" s="66" t="str">
        <f t="shared" si="66"/>
        <v xml:space="preserve"> - </v>
      </c>
      <c r="L127" s="66" t="str">
        <f t="shared" si="66"/>
        <v xml:space="preserve"> - </v>
      </c>
      <c r="M127" s="66" t="str">
        <f t="shared" si="66"/>
        <v xml:space="preserve"> - </v>
      </c>
      <c r="N127" s="66" t="str">
        <f t="shared" si="66"/>
        <v xml:space="preserve"> - </v>
      </c>
      <c r="O127" s="66" t="str">
        <f t="shared" si="66"/>
        <v xml:space="preserve"> - </v>
      </c>
      <c r="P127" s="66" t="str">
        <f t="shared" si="66"/>
        <v xml:space="preserve"> - </v>
      </c>
      <c r="Q127" s="66" t="str">
        <f t="shared" si="66"/>
        <v xml:space="preserve"> - </v>
      </c>
      <c r="R127" s="66" t="str">
        <f t="shared" si="66"/>
        <v xml:space="preserve"> - </v>
      </c>
      <c r="S127" s="66" t="str">
        <f t="shared" si="66"/>
        <v xml:space="preserve"> - </v>
      </c>
      <c r="T127" s="66" t="str">
        <f t="shared" si="66"/>
        <v xml:space="preserve"> - </v>
      </c>
      <c r="U127" s="66" t="str">
        <f t="shared" si="66"/>
        <v xml:space="preserve"> - </v>
      </c>
      <c r="V127" s="66" t="str">
        <f t="shared" si="66"/>
        <v xml:space="preserve"> - </v>
      </c>
      <c r="W127" s="66" t="str">
        <f t="shared" si="66"/>
        <v xml:space="preserve"> - </v>
      </c>
      <c r="X127" s="66" t="str">
        <f t="shared" si="66"/>
        <v xml:space="preserve"> - </v>
      </c>
      <c r="Y127" s="66" t="str">
        <f t="shared" si="66"/>
        <v xml:space="preserve"> - </v>
      </c>
      <c r="Z127" s="66" t="str">
        <f t="shared" si="66"/>
        <v xml:space="preserve"> - </v>
      </c>
      <c r="AA127" s="66" t="str">
        <f t="shared" si="66"/>
        <v xml:space="preserve"> - </v>
      </c>
      <c r="AB127" s="66" t="str">
        <f t="shared" si="66"/>
        <v xml:space="preserve"> - </v>
      </c>
      <c r="AC127" s="66" t="str">
        <f t="shared" si="66"/>
        <v xml:space="preserve"> - </v>
      </c>
      <c r="AD127" s="66" t="str">
        <f t="shared" si="66"/>
        <v xml:space="preserve"> - </v>
      </c>
    </row>
    <row r="128" spans="1:30" s="14" customFormat="1" ht="13.5" x14ac:dyDescent="0.2">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row>
    <row r="129" spans="1:30" s="39" customFormat="1" ht="15.75" thickBot="1" x14ac:dyDescent="0.25">
      <c r="A129" s="99" t="s">
        <v>63</v>
      </c>
      <c r="B129" s="100" t="str">
        <f>B$8</f>
        <v>1/1</v>
      </c>
      <c r="C129" s="100" t="str">
        <f t="shared" ref="C129:AB129" ca="1" si="67">C$8</f>
        <v>1/15</v>
      </c>
      <c r="D129" s="100" t="str">
        <f t="shared" ca="1" si="67"/>
        <v>1/29</v>
      </c>
      <c r="E129" s="100" t="str">
        <f t="shared" ca="1" si="67"/>
        <v>2/12</v>
      </c>
      <c r="F129" s="100" t="str">
        <f t="shared" ca="1" si="67"/>
        <v>2/26</v>
      </c>
      <c r="G129" s="100" t="str">
        <f t="shared" ca="1" si="67"/>
        <v>3/12</v>
      </c>
      <c r="H129" s="100" t="str">
        <f t="shared" ca="1" si="67"/>
        <v>3/26</v>
      </c>
      <c r="I129" s="100" t="str">
        <f t="shared" ca="1" si="67"/>
        <v>4/9</v>
      </c>
      <c r="J129" s="100" t="str">
        <f t="shared" ca="1" si="67"/>
        <v>4/23</v>
      </c>
      <c r="K129" s="100" t="str">
        <f t="shared" ca="1" si="67"/>
        <v>5/7</v>
      </c>
      <c r="L129" s="100" t="str">
        <f t="shared" ca="1" si="67"/>
        <v>5/21</v>
      </c>
      <c r="M129" s="100" t="str">
        <f t="shared" ca="1" si="67"/>
        <v>6/4</v>
      </c>
      <c r="N129" s="100" t="str">
        <f t="shared" ca="1" si="67"/>
        <v>6/18</v>
      </c>
      <c r="O129" s="100" t="str">
        <f t="shared" ca="1" si="67"/>
        <v>7/2</v>
      </c>
      <c r="P129" s="100" t="str">
        <f t="shared" ca="1" si="67"/>
        <v>7/16</v>
      </c>
      <c r="Q129" s="100" t="str">
        <f t="shared" ca="1" si="67"/>
        <v>7/30</v>
      </c>
      <c r="R129" s="100" t="str">
        <f t="shared" ca="1" si="67"/>
        <v>8/13</v>
      </c>
      <c r="S129" s="100" t="str">
        <f t="shared" ca="1" si="67"/>
        <v>8/27</v>
      </c>
      <c r="T129" s="100" t="str">
        <f t="shared" ca="1" si="67"/>
        <v>9/10</v>
      </c>
      <c r="U129" s="100" t="str">
        <f t="shared" ca="1" si="67"/>
        <v>9/24</v>
      </c>
      <c r="V129" s="100" t="str">
        <f t="shared" ca="1" si="67"/>
        <v>10/8</v>
      </c>
      <c r="W129" s="100" t="str">
        <f t="shared" ca="1" si="67"/>
        <v>10/22</v>
      </c>
      <c r="X129" s="100" t="str">
        <f t="shared" ca="1" si="67"/>
        <v>11/5</v>
      </c>
      <c r="Y129" s="100" t="str">
        <f t="shared" ca="1" si="67"/>
        <v>11/19</v>
      </c>
      <c r="Z129" s="100" t="str">
        <f t="shared" ca="1" si="67"/>
        <v>12/3</v>
      </c>
      <c r="AA129" s="100" t="str">
        <f t="shared" ca="1" si="67"/>
        <v>12/17</v>
      </c>
      <c r="AB129" s="100" t="str">
        <f t="shared" ca="1" si="67"/>
        <v>12/31</v>
      </c>
      <c r="AC129" s="101" t="str">
        <f>AC$8</f>
        <v>Total</v>
      </c>
      <c r="AD129" s="101" t="str">
        <f>AD$8</f>
        <v>Avg</v>
      </c>
    </row>
    <row r="130" spans="1:30" s="14" customFormat="1" ht="13.5" x14ac:dyDescent="0.2">
      <c r="A130" s="23" t="s">
        <v>9</v>
      </c>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24">
        <f>SUM(B130:AB130)</f>
        <v>0</v>
      </c>
      <c r="AD130" s="24">
        <f>AC130/COLUMNS(B130:AB130)</f>
        <v>0</v>
      </c>
    </row>
    <row r="131" spans="1:30" s="14" customFormat="1" ht="13.5" x14ac:dyDescent="0.2">
      <c r="A131" s="23" t="s">
        <v>39</v>
      </c>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24">
        <f>SUM(B131:AB131)</f>
        <v>0</v>
      </c>
      <c r="AD131" s="24">
        <f>AC131/COLUMNS(B131:AB131)</f>
        <v>0</v>
      </c>
    </row>
    <row r="132" spans="1:30" s="14" customFormat="1" ht="13.5" x14ac:dyDescent="0.2">
      <c r="A132" s="27" t="s">
        <v>40</v>
      </c>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24">
        <f>SUM(B132:AB132)</f>
        <v>0</v>
      </c>
      <c r="AD132" s="24">
        <f>AC132/COLUMNS(B132:AB132)</f>
        <v>0</v>
      </c>
    </row>
    <row r="133" spans="1:30" s="22" customFormat="1" ht="13.5" x14ac:dyDescent="0.2">
      <c r="A133" s="23" t="s">
        <v>17</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24">
        <f>SUM(B133:AB133)</f>
        <v>0</v>
      </c>
      <c r="AD133" s="24">
        <f>AC133/COLUMNS(B133:AB133)</f>
        <v>0</v>
      </c>
    </row>
    <row r="134" spans="1:30" s="22" customFormat="1" ht="13.5" x14ac:dyDescent="0.2">
      <c r="A134" s="29" t="str">
        <f>"Total "&amp;A129</f>
        <v>Total CHARITY/GIFTS</v>
      </c>
      <c r="B134" s="30">
        <f t="shared" ref="B134:N134" si="68">SUM(B130:B133)</f>
        <v>0</v>
      </c>
      <c r="C134" s="30">
        <f t="shared" si="68"/>
        <v>0</v>
      </c>
      <c r="D134" s="30">
        <f t="shared" si="68"/>
        <v>0</v>
      </c>
      <c r="E134" s="30">
        <f t="shared" si="68"/>
        <v>0</v>
      </c>
      <c r="F134" s="30">
        <f t="shared" si="68"/>
        <v>0</v>
      </c>
      <c r="G134" s="30">
        <f t="shared" si="68"/>
        <v>0</v>
      </c>
      <c r="H134" s="30">
        <f t="shared" si="68"/>
        <v>0</v>
      </c>
      <c r="I134" s="30">
        <f t="shared" si="68"/>
        <v>0</v>
      </c>
      <c r="J134" s="30">
        <f t="shared" si="68"/>
        <v>0</v>
      </c>
      <c r="K134" s="30">
        <f t="shared" si="68"/>
        <v>0</v>
      </c>
      <c r="L134" s="30">
        <f t="shared" si="68"/>
        <v>0</v>
      </c>
      <c r="M134" s="30">
        <f t="shared" si="68"/>
        <v>0</v>
      </c>
      <c r="N134" s="30">
        <f t="shared" si="68"/>
        <v>0</v>
      </c>
      <c r="O134" s="30">
        <f t="shared" ref="O134:AB134" si="69">SUM(O130:O133)</f>
        <v>0</v>
      </c>
      <c r="P134" s="30">
        <f t="shared" si="69"/>
        <v>0</v>
      </c>
      <c r="Q134" s="30">
        <f t="shared" si="69"/>
        <v>0</v>
      </c>
      <c r="R134" s="30">
        <f t="shared" si="69"/>
        <v>0</v>
      </c>
      <c r="S134" s="30">
        <f t="shared" si="69"/>
        <v>0</v>
      </c>
      <c r="T134" s="30">
        <f t="shared" si="69"/>
        <v>0</v>
      </c>
      <c r="U134" s="30">
        <f t="shared" si="69"/>
        <v>0</v>
      </c>
      <c r="V134" s="30">
        <f t="shared" si="69"/>
        <v>0</v>
      </c>
      <c r="W134" s="30">
        <f t="shared" si="69"/>
        <v>0</v>
      </c>
      <c r="X134" s="30">
        <f t="shared" si="69"/>
        <v>0</v>
      </c>
      <c r="Y134" s="30">
        <f t="shared" si="69"/>
        <v>0</v>
      </c>
      <c r="Z134" s="30">
        <f t="shared" si="69"/>
        <v>0</v>
      </c>
      <c r="AA134" s="30">
        <f t="shared" si="69"/>
        <v>0</v>
      </c>
      <c r="AB134" s="30">
        <f t="shared" si="69"/>
        <v>0</v>
      </c>
      <c r="AC134" s="30">
        <f>SUM(B134:AB134)</f>
        <v>0</v>
      </c>
      <c r="AD134" s="30">
        <f>AC134/COLUMNS(B134:AB134)</f>
        <v>0</v>
      </c>
    </row>
    <row r="135" spans="1:30" s="22" customFormat="1" ht="13.5" x14ac:dyDescent="0.2">
      <c r="A135" s="44" t="s">
        <v>126</v>
      </c>
      <c r="B135" s="66" t="str">
        <f t="shared" ref="B135:AD135" si="70">IF(B$10=0," - ",B134/B$10)</f>
        <v xml:space="preserve"> - </v>
      </c>
      <c r="C135" s="66" t="str">
        <f t="shared" si="70"/>
        <v xml:space="preserve"> - </v>
      </c>
      <c r="D135" s="66" t="str">
        <f t="shared" si="70"/>
        <v xml:space="preserve"> - </v>
      </c>
      <c r="E135" s="66" t="str">
        <f t="shared" si="70"/>
        <v xml:space="preserve"> - </v>
      </c>
      <c r="F135" s="66" t="str">
        <f t="shared" si="70"/>
        <v xml:space="preserve"> - </v>
      </c>
      <c r="G135" s="66" t="str">
        <f t="shared" si="70"/>
        <v xml:space="preserve"> - </v>
      </c>
      <c r="H135" s="66" t="str">
        <f t="shared" si="70"/>
        <v xml:space="preserve"> - </v>
      </c>
      <c r="I135" s="66" t="str">
        <f t="shared" si="70"/>
        <v xml:space="preserve"> - </v>
      </c>
      <c r="J135" s="66" t="str">
        <f t="shared" si="70"/>
        <v xml:space="preserve"> - </v>
      </c>
      <c r="K135" s="66" t="str">
        <f t="shared" si="70"/>
        <v xml:space="preserve"> - </v>
      </c>
      <c r="L135" s="66" t="str">
        <f t="shared" si="70"/>
        <v xml:space="preserve"> - </v>
      </c>
      <c r="M135" s="66" t="str">
        <f t="shared" si="70"/>
        <v xml:space="preserve"> - </v>
      </c>
      <c r="N135" s="66" t="str">
        <f t="shared" si="70"/>
        <v xml:space="preserve"> - </v>
      </c>
      <c r="O135" s="66" t="str">
        <f t="shared" si="70"/>
        <v xml:space="preserve"> - </v>
      </c>
      <c r="P135" s="66" t="str">
        <f t="shared" si="70"/>
        <v xml:space="preserve"> - </v>
      </c>
      <c r="Q135" s="66" t="str">
        <f t="shared" si="70"/>
        <v xml:space="preserve"> - </v>
      </c>
      <c r="R135" s="66" t="str">
        <f t="shared" si="70"/>
        <v xml:space="preserve"> - </v>
      </c>
      <c r="S135" s="66" t="str">
        <f t="shared" si="70"/>
        <v xml:space="preserve"> - </v>
      </c>
      <c r="T135" s="66" t="str">
        <f t="shared" si="70"/>
        <v xml:space="preserve"> - </v>
      </c>
      <c r="U135" s="66" t="str">
        <f t="shared" si="70"/>
        <v xml:space="preserve"> - </v>
      </c>
      <c r="V135" s="66" t="str">
        <f t="shared" si="70"/>
        <v xml:space="preserve"> - </v>
      </c>
      <c r="W135" s="66" t="str">
        <f t="shared" si="70"/>
        <v xml:space="preserve"> - </v>
      </c>
      <c r="X135" s="66" t="str">
        <f t="shared" si="70"/>
        <v xml:space="preserve"> - </v>
      </c>
      <c r="Y135" s="66" t="str">
        <f t="shared" si="70"/>
        <v xml:space="preserve"> - </v>
      </c>
      <c r="Z135" s="66" t="str">
        <f t="shared" si="70"/>
        <v xml:space="preserve"> - </v>
      </c>
      <c r="AA135" s="66" t="str">
        <f t="shared" si="70"/>
        <v xml:space="preserve"> - </v>
      </c>
      <c r="AB135" s="66" t="str">
        <f t="shared" si="70"/>
        <v xml:space="preserve"> - </v>
      </c>
      <c r="AC135" s="66" t="str">
        <f t="shared" si="70"/>
        <v xml:space="preserve"> - </v>
      </c>
      <c r="AD135" s="66" t="str">
        <f t="shared" si="70"/>
        <v xml:space="preserve"> - </v>
      </c>
    </row>
    <row r="136" spans="1:30" s="14" customFormat="1" ht="13.5" x14ac:dyDescent="0.2">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row>
    <row r="137" spans="1:30" s="39" customFormat="1" ht="15.75" thickBot="1" x14ac:dyDescent="0.25">
      <c r="A137" s="99" t="s">
        <v>42</v>
      </c>
      <c r="B137" s="100" t="str">
        <f>B$8</f>
        <v>1/1</v>
      </c>
      <c r="C137" s="100" t="str">
        <f t="shared" ref="C137:AB137" ca="1" si="71">C$8</f>
        <v>1/15</v>
      </c>
      <c r="D137" s="100" t="str">
        <f t="shared" ca="1" si="71"/>
        <v>1/29</v>
      </c>
      <c r="E137" s="100" t="str">
        <f t="shared" ca="1" si="71"/>
        <v>2/12</v>
      </c>
      <c r="F137" s="100" t="str">
        <f t="shared" ca="1" si="71"/>
        <v>2/26</v>
      </c>
      <c r="G137" s="100" t="str">
        <f t="shared" ca="1" si="71"/>
        <v>3/12</v>
      </c>
      <c r="H137" s="100" t="str">
        <f t="shared" ca="1" si="71"/>
        <v>3/26</v>
      </c>
      <c r="I137" s="100" t="str">
        <f t="shared" ca="1" si="71"/>
        <v>4/9</v>
      </c>
      <c r="J137" s="100" t="str">
        <f t="shared" ca="1" si="71"/>
        <v>4/23</v>
      </c>
      <c r="K137" s="100" t="str">
        <f t="shared" ca="1" si="71"/>
        <v>5/7</v>
      </c>
      <c r="L137" s="100" t="str">
        <f t="shared" ca="1" si="71"/>
        <v>5/21</v>
      </c>
      <c r="M137" s="100" t="str">
        <f t="shared" ca="1" si="71"/>
        <v>6/4</v>
      </c>
      <c r="N137" s="100" t="str">
        <f t="shared" ca="1" si="71"/>
        <v>6/18</v>
      </c>
      <c r="O137" s="100" t="str">
        <f t="shared" ca="1" si="71"/>
        <v>7/2</v>
      </c>
      <c r="P137" s="100" t="str">
        <f t="shared" ca="1" si="71"/>
        <v>7/16</v>
      </c>
      <c r="Q137" s="100" t="str">
        <f t="shared" ca="1" si="71"/>
        <v>7/30</v>
      </c>
      <c r="R137" s="100" t="str">
        <f t="shared" ca="1" si="71"/>
        <v>8/13</v>
      </c>
      <c r="S137" s="100" t="str">
        <f t="shared" ca="1" si="71"/>
        <v>8/27</v>
      </c>
      <c r="T137" s="100" t="str">
        <f t="shared" ca="1" si="71"/>
        <v>9/10</v>
      </c>
      <c r="U137" s="100" t="str">
        <f t="shared" ca="1" si="71"/>
        <v>9/24</v>
      </c>
      <c r="V137" s="100" t="str">
        <f t="shared" ca="1" si="71"/>
        <v>10/8</v>
      </c>
      <c r="W137" s="100" t="str">
        <f t="shared" ca="1" si="71"/>
        <v>10/22</v>
      </c>
      <c r="X137" s="100" t="str">
        <f t="shared" ca="1" si="71"/>
        <v>11/5</v>
      </c>
      <c r="Y137" s="100" t="str">
        <f t="shared" ca="1" si="71"/>
        <v>11/19</v>
      </c>
      <c r="Z137" s="100" t="str">
        <f t="shared" ca="1" si="71"/>
        <v>12/3</v>
      </c>
      <c r="AA137" s="100" t="str">
        <f t="shared" ca="1" si="71"/>
        <v>12/17</v>
      </c>
      <c r="AB137" s="100" t="str">
        <f t="shared" ca="1" si="71"/>
        <v>12/31</v>
      </c>
      <c r="AC137" s="101" t="str">
        <f>AC$8</f>
        <v>Total</v>
      </c>
      <c r="AD137" s="101" t="str">
        <f>AD$8</f>
        <v>Avg</v>
      </c>
    </row>
    <row r="138" spans="1:30" s="14" customFormat="1" ht="13.5" x14ac:dyDescent="0.2">
      <c r="A138" s="31" t="s">
        <v>43</v>
      </c>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24">
        <f>SUM(B138:AB138)</f>
        <v>0</v>
      </c>
      <c r="AD138" s="24">
        <f t="shared" ref="AD138:AD148" si="72">AC138/COLUMNS(B138:AB138)</f>
        <v>0</v>
      </c>
    </row>
    <row r="139" spans="1:30" s="14" customFormat="1" ht="13.5" x14ac:dyDescent="0.2">
      <c r="A139" s="23" t="s">
        <v>44</v>
      </c>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24">
        <f t="shared" ref="AC139:AC148" si="73">SUM(B139:AB139)</f>
        <v>0</v>
      </c>
      <c r="AD139" s="24">
        <f t="shared" si="72"/>
        <v>0</v>
      </c>
    </row>
    <row r="140" spans="1:30" s="14" customFormat="1" ht="13.5" x14ac:dyDescent="0.2">
      <c r="A140" s="27" t="s">
        <v>89</v>
      </c>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24">
        <f t="shared" si="73"/>
        <v>0</v>
      </c>
      <c r="AD140" s="24">
        <f t="shared" si="72"/>
        <v>0</v>
      </c>
    </row>
    <row r="141" spans="1:30" s="14" customFormat="1" ht="13.5" x14ac:dyDescent="0.2">
      <c r="A141" s="23" t="s">
        <v>90</v>
      </c>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24">
        <f t="shared" si="73"/>
        <v>0</v>
      </c>
      <c r="AD141" s="24">
        <f t="shared" si="72"/>
        <v>0</v>
      </c>
    </row>
    <row r="142" spans="1:30" s="14" customFormat="1" ht="13.5" x14ac:dyDescent="0.2">
      <c r="A142" s="23" t="s">
        <v>91</v>
      </c>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24">
        <f t="shared" si="73"/>
        <v>0</v>
      </c>
      <c r="AD142" s="24">
        <f t="shared" si="72"/>
        <v>0</v>
      </c>
    </row>
    <row r="143" spans="1:30" s="14" customFormat="1" ht="13.5" x14ac:dyDescent="0.2">
      <c r="A143" s="23" t="s">
        <v>66</v>
      </c>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24">
        <f t="shared" si="73"/>
        <v>0</v>
      </c>
      <c r="AD143" s="24">
        <f t="shared" si="72"/>
        <v>0</v>
      </c>
    </row>
    <row r="144" spans="1:30" s="14" customFormat="1" ht="13.5" x14ac:dyDescent="0.2">
      <c r="A144" s="23" t="s">
        <v>45</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24">
        <f t="shared" si="73"/>
        <v>0</v>
      </c>
      <c r="AD144" s="24">
        <f t="shared" si="72"/>
        <v>0</v>
      </c>
    </row>
    <row r="145" spans="1:30" s="14" customFormat="1" ht="13.5" x14ac:dyDescent="0.2">
      <c r="A145" s="23" t="s">
        <v>46</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24">
        <f t="shared" si="73"/>
        <v>0</v>
      </c>
      <c r="AD145" s="24">
        <f t="shared" si="72"/>
        <v>0</v>
      </c>
    </row>
    <row r="146" spans="1:30" s="14" customFormat="1" ht="13.5" x14ac:dyDescent="0.2">
      <c r="A146" s="23" t="s">
        <v>92</v>
      </c>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24">
        <f t="shared" si="73"/>
        <v>0</v>
      </c>
      <c r="AD146" s="24">
        <f t="shared" si="72"/>
        <v>0</v>
      </c>
    </row>
    <row r="147" spans="1:30" s="22" customFormat="1" ht="13.5" x14ac:dyDescent="0.2">
      <c r="A147" s="23" t="s">
        <v>17</v>
      </c>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24">
        <f t="shared" si="73"/>
        <v>0</v>
      </c>
      <c r="AD147" s="24">
        <f t="shared" si="72"/>
        <v>0</v>
      </c>
    </row>
    <row r="148" spans="1:30" s="22" customFormat="1" ht="13.5" x14ac:dyDescent="0.2">
      <c r="A148" s="29" t="str">
        <f>"Total "&amp;A137</f>
        <v>Total OBLIGATIONS</v>
      </c>
      <c r="B148" s="30">
        <f t="shared" ref="B148:N148" si="74">SUM(B138:B147)</f>
        <v>0</v>
      </c>
      <c r="C148" s="30">
        <f t="shared" si="74"/>
        <v>0</v>
      </c>
      <c r="D148" s="30">
        <f t="shared" si="74"/>
        <v>0</v>
      </c>
      <c r="E148" s="30">
        <f t="shared" si="74"/>
        <v>0</v>
      </c>
      <c r="F148" s="30">
        <f t="shared" si="74"/>
        <v>0</v>
      </c>
      <c r="G148" s="30">
        <f t="shared" si="74"/>
        <v>0</v>
      </c>
      <c r="H148" s="30">
        <f t="shared" si="74"/>
        <v>0</v>
      </c>
      <c r="I148" s="30">
        <f t="shared" si="74"/>
        <v>0</v>
      </c>
      <c r="J148" s="30">
        <f t="shared" si="74"/>
        <v>0</v>
      </c>
      <c r="K148" s="30">
        <f t="shared" si="74"/>
        <v>0</v>
      </c>
      <c r="L148" s="30">
        <f t="shared" si="74"/>
        <v>0</v>
      </c>
      <c r="M148" s="30">
        <f t="shared" si="74"/>
        <v>0</v>
      </c>
      <c r="N148" s="30">
        <f t="shared" si="74"/>
        <v>0</v>
      </c>
      <c r="O148" s="30">
        <f t="shared" ref="O148:AB148" si="75">SUM(O138:O147)</f>
        <v>0</v>
      </c>
      <c r="P148" s="30">
        <f t="shared" si="75"/>
        <v>0</v>
      </c>
      <c r="Q148" s="30">
        <f t="shared" si="75"/>
        <v>0</v>
      </c>
      <c r="R148" s="30">
        <f t="shared" si="75"/>
        <v>0</v>
      </c>
      <c r="S148" s="30">
        <f t="shared" si="75"/>
        <v>0</v>
      </c>
      <c r="T148" s="30">
        <f t="shared" si="75"/>
        <v>0</v>
      </c>
      <c r="U148" s="30">
        <f t="shared" si="75"/>
        <v>0</v>
      </c>
      <c r="V148" s="30">
        <f t="shared" si="75"/>
        <v>0</v>
      </c>
      <c r="W148" s="30">
        <f t="shared" si="75"/>
        <v>0</v>
      </c>
      <c r="X148" s="30">
        <f t="shared" si="75"/>
        <v>0</v>
      </c>
      <c r="Y148" s="30">
        <f t="shared" si="75"/>
        <v>0</v>
      </c>
      <c r="Z148" s="30">
        <f t="shared" si="75"/>
        <v>0</v>
      </c>
      <c r="AA148" s="30">
        <f t="shared" si="75"/>
        <v>0</v>
      </c>
      <c r="AB148" s="30">
        <f t="shared" si="75"/>
        <v>0</v>
      </c>
      <c r="AC148" s="30">
        <f t="shared" si="73"/>
        <v>0</v>
      </c>
      <c r="AD148" s="30">
        <f t="shared" si="72"/>
        <v>0</v>
      </c>
    </row>
    <row r="149" spans="1:30" s="22" customFormat="1" ht="13.5" x14ac:dyDescent="0.2">
      <c r="A149" s="44" t="s">
        <v>126</v>
      </c>
      <c r="B149" s="66" t="str">
        <f t="shared" ref="B149:AD149" si="76">IF(B$10=0," - ",B148/B$10)</f>
        <v xml:space="preserve"> - </v>
      </c>
      <c r="C149" s="66" t="str">
        <f t="shared" si="76"/>
        <v xml:space="preserve"> - </v>
      </c>
      <c r="D149" s="66" t="str">
        <f t="shared" si="76"/>
        <v xml:space="preserve"> - </v>
      </c>
      <c r="E149" s="66" t="str">
        <f t="shared" si="76"/>
        <v xml:space="preserve"> - </v>
      </c>
      <c r="F149" s="66" t="str">
        <f t="shared" si="76"/>
        <v xml:space="preserve"> - </v>
      </c>
      <c r="G149" s="66" t="str">
        <f t="shared" si="76"/>
        <v xml:space="preserve"> - </v>
      </c>
      <c r="H149" s="66" t="str">
        <f t="shared" si="76"/>
        <v xml:space="preserve"> - </v>
      </c>
      <c r="I149" s="66" t="str">
        <f t="shared" si="76"/>
        <v xml:space="preserve"> - </v>
      </c>
      <c r="J149" s="66" t="str">
        <f t="shared" si="76"/>
        <v xml:space="preserve"> - </v>
      </c>
      <c r="K149" s="66" t="str">
        <f t="shared" si="76"/>
        <v xml:space="preserve"> - </v>
      </c>
      <c r="L149" s="66" t="str">
        <f t="shared" si="76"/>
        <v xml:space="preserve"> - </v>
      </c>
      <c r="M149" s="66" t="str">
        <f t="shared" si="76"/>
        <v xml:space="preserve"> - </v>
      </c>
      <c r="N149" s="66" t="str">
        <f t="shared" si="76"/>
        <v xml:space="preserve"> - </v>
      </c>
      <c r="O149" s="66" t="str">
        <f t="shared" si="76"/>
        <v xml:space="preserve"> - </v>
      </c>
      <c r="P149" s="66" t="str">
        <f t="shared" si="76"/>
        <v xml:space="preserve"> - </v>
      </c>
      <c r="Q149" s="66" t="str">
        <f t="shared" si="76"/>
        <v xml:space="preserve"> - </v>
      </c>
      <c r="R149" s="66" t="str">
        <f t="shared" si="76"/>
        <v xml:space="preserve"> - </v>
      </c>
      <c r="S149" s="66" t="str">
        <f t="shared" si="76"/>
        <v xml:space="preserve"> - </v>
      </c>
      <c r="T149" s="66" t="str">
        <f t="shared" si="76"/>
        <v xml:space="preserve"> - </v>
      </c>
      <c r="U149" s="66" t="str">
        <f t="shared" si="76"/>
        <v xml:space="preserve"> - </v>
      </c>
      <c r="V149" s="66" t="str">
        <f t="shared" si="76"/>
        <v xml:space="preserve"> - </v>
      </c>
      <c r="W149" s="66" t="str">
        <f t="shared" si="76"/>
        <v xml:space="preserve"> - </v>
      </c>
      <c r="X149" s="66" t="str">
        <f t="shared" si="76"/>
        <v xml:space="preserve"> - </v>
      </c>
      <c r="Y149" s="66" t="str">
        <f t="shared" si="76"/>
        <v xml:space="preserve"> - </v>
      </c>
      <c r="Z149" s="66" t="str">
        <f t="shared" si="76"/>
        <v xml:space="preserve"> - </v>
      </c>
      <c r="AA149" s="66" t="str">
        <f t="shared" si="76"/>
        <v xml:space="preserve"> - </v>
      </c>
      <c r="AB149" s="66" t="str">
        <f t="shared" si="76"/>
        <v xml:space="preserve"> - </v>
      </c>
      <c r="AC149" s="66" t="str">
        <f t="shared" si="76"/>
        <v xml:space="preserve"> - </v>
      </c>
      <c r="AD149" s="66" t="str">
        <f t="shared" si="76"/>
        <v xml:space="preserve"> - </v>
      </c>
    </row>
    <row r="150" spans="1:30" s="14" customFormat="1" ht="13.5" x14ac:dyDescent="0.2">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row>
    <row r="151" spans="1:30" s="39" customFormat="1" ht="15.75" thickBot="1" x14ac:dyDescent="0.25">
      <c r="A151" s="99" t="s">
        <v>93</v>
      </c>
      <c r="B151" s="100" t="str">
        <f>B$8</f>
        <v>1/1</v>
      </c>
      <c r="C151" s="100" t="str">
        <f t="shared" ref="C151:AB151" ca="1" si="77">C$8</f>
        <v>1/15</v>
      </c>
      <c r="D151" s="100" t="str">
        <f t="shared" ca="1" si="77"/>
        <v>1/29</v>
      </c>
      <c r="E151" s="100" t="str">
        <f t="shared" ca="1" si="77"/>
        <v>2/12</v>
      </c>
      <c r="F151" s="100" t="str">
        <f t="shared" ca="1" si="77"/>
        <v>2/26</v>
      </c>
      <c r="G151" s="100" t="str">
        <f t="shared" ca="1" si="77"/>
        <v>3/12</v>
      </c>
      <c r="H151" s="100" t="str">
        <f t="shared" ca="1" si="77"/>
        <v>3/26</v>
      </c>
      <c r="I151" s="100" t="str">
        <f t="shared" ca="1" si="77"/>
        <v>4/9</v>
      </c>
      <c r="J151" s="100" t="str">
        <f t="shared" ca="1" si="77"/>
        <v>4/23</v>
      </c>
      <c r="K151" s="100" t="str">
        <f t="shared" ca="1" si="77"/>
        <v>5/7</v>
      </c>
      <c r="L151" s="100" t="str">
        <f t="shared" ca="1" si="77"/>
        <v>5/21</v>
      </c>
      <c r="M151" s="100" t="str">
        <f t="shared" ca="1" si="77"/>
        <v>6/4</v>
      </c>
      <c r="N151" s="100" t="str">
        <f t="shared" ca="1" si="77"/>
        <v>6/18</v>
      </c>
      <c r="O151" s="100" t="str">
        <f t="shared" ca="1" si="77"/>
        <v>7/2</v>
      </c>
      <c r="P151" s="100" t="str">
        <f t="shared" ca="1" si="77"/>
        <v>7/16</v>
      </c>
      <c r="Q151" s="100" t="str">
        <f t="shared" ca="1" si="77"/>
        <v>7/30</v>
      </c>
      <c r="R151" s="100" t="str">
        <f t="shared" ca="1" si="77"/>
        <v>8/13</v>
      </c>
      <c r="S151" s="100" t="str">
        <f t="shared" ca="1" si="77"/>
        <v>8/27</v>
      </c>
      <c r="T151" s="100" t="str">
        <f t="shared" ca="1" si="77"/>
        <v>9/10</v>
      </c>
      <c r="U151" s="100" t="str">
        <f t="shared" ca="1" si="77"/>
        <v>9/24</v>
      </c>
      <c r="V151" s="100" t="str">
        <f t="shared" ca="1" si="77"/>
        <v>10/8</v>
      </c>
      <c r="W151" s="100" t="str">
        <f t="shared" ca="1" si="77"/>
        <v>10/22</v>
      </c>
      <c r="X151" s="100" t="str">
        <f t="shared" ca="1" si="77"/>
        <v>11/5</v>
      </c>
      <c r="Y151" s="100" t="str">
        <f t="shared" ca="1" si="77"/>
        <v>11/19</v>
      </c>
      <c r="Z151" s="100" t="str">
        <f t="shared" ca="1" si="77"/>
        <v>12/3</v>
      </c>
      <c r="AA151" s="100" t="str">
        <f t="shared" ca="1" si="77"/>
        <v>12/17</v>
      </c>
      <c r="AB151" s="100" t="str">
        <f t="shared" ca="1" si="77"/>
        <v>12/31</v>
      </c>
      <c r="AC151" s="101" t="str">
        <f>AC$8</f>
        <v>Total</v>
      </c>
      <c r="AD151" s="101" t="str">
        <f>AD$8</f>
        <v>Avg</v>
      </c>
    </row>
    <row r="152" spans="1:30" s="14" customFormat="1" ht="13.5" x14ac:dyDescent="0.2">
      <c r="A152" s="23" t="s">
        <v>94</v>
      </c>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24">
        <f>SUM(B152:AB152)</f>
        <v>0</v>
      </c>
      <c r="AD152" s="24">
        <f>AC152/COLUMNS(B152:AB152)</f>
        <v>0</v>
      </c>
    </row>
    <row r="153" spans="1:30" s="14" customFormat="1" ht="13.5" x14ac:dyDescent="0.2">
      <c r="A153" s="23" t="s">
        <v>95</v>
      </c>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24">
        <f>SUM(B153:AB153)</f>
        <v>0</v>
      </c>
      <c r="AD153" s="24">
        <f>AC153/COLUMNS(B153:AB153)</f>
        <v>0</v>
      </c>
    </row>
    <row r="154" spans="1:30" s="14" customFormat="1" ht="13.5" x14ac:dyDescent="0.2">
      <c r="A154" s="27" t="s">
        <v>17</v>
      </c>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24">
        <f>SUM(B154:AB154)</f>
        <v>0</v>
      </c>
      <c r="AD154" s="24">
        <f>AC154/COLUMNS(B154:AB154)</f>
        <v>0</v>
      </c>
    </row>
    <row r="155" spans="1:30" s="22" customFormat="1" ht="13.5" x14ac:dyDescent="0.2">
      <c r="A155" s="23" t="s">
        <v>17</v>
      </c>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24">
        <f>SUM(B155:AB155)</f>
        <v>0</v>
      </c>
      <c r="AD155" s="24">
        <f>AC155/COLUMNS(B155:AB155)</f>
        <v>0</v>
      </c>
    </row>
    <row r="156" spans="1:30" s="22" customFormat="1" ht="13.5" x14ac:dyDescent="0.2">
      <c r="A156" s="29" t="str">
        <f>"Total "&amp;A151</f>
        <v>Total BUSINESS EXPENSE</v>
      </c>
      <c r="B156" s="30">
        <f t="shared" ref="B156:N156" si="78">SUM(B152:B155)</f>
        <v>0</v>
      </c>
      <c r="C156" s="30">
        <f t="shared" si="78"/>
        <v>0</v>
      </c>
      <c r="D156" s="30">
        <f t="shared" si="78"/>
        <v>0</v>
      </c>
      <c r="E156" s="30">
        <f t="shared" si="78"/>
        <v>0</v>
      </c>
      <c r="F156" s="30">
        <f t="shared" si="78"/>
        <v>0</v>
      </c>
      <c r="G156" s="30">
        <f t="shared" si="78"/>
        <v>0</v>
      </c>
      <c r="H156" s="30">
        <f t="shared" si="78"/>
        <v>0</v>
      </c>
      <c r="I156" s="30">
        <f t="shared" si="78"/>
        <v>0</v>
      </c>
      <c r="J156" s="30">
        <f t="shared" si="78"/>
        <v>0</v>
      </c>
      <c r="K156" s="30">
        <f t="shared" si="78"/>
        <v>0</v>
      </c>
      <c r="L156" s="30">
        <f t="shared" si="78"/>
        <v>0</v>
      </c>
      <c r="M156" s="30">
        <f t="shared" si="78"/>
        <v>0</v>
      </c>
      <c r="N156" s="30">
        <f t="shared" si="78"/>
        <v>0</v>
      </c>
      <c r="O156" s="30">
        <f t="shared" ref="O156:AB156" si="79">SUM(O152:O155)</f>
        <v>0</v>
      </c>
      <c r="P156" s="30">
        <f t="shared" si="79"/>
        <v>0</v>
      </c>
      <c r="Q156" s="30">
        <f t="shared" si="79"/>
        <v>0</v>
      </c>
      <c r="R156" s="30">
        <f t="shared" si="79"/>
        <v>0</v>
      </c>
      <c r="S156" s="30">
        <f t="shared" si="79"/>
        <v>0</v>
      </c>
      <c r="T156" s="30">
        <f t="shared" si="79"/>
        <v>0</v>
      </c>
      <c r="U156" s="30">
        <f t="shared" si="79"/>
        <v>0</v>
      </c>
      <c r="V156" s="30">
        <f t="shared" si="79"/>
        <v>0</v>
      </c>
      <c r="W156" s="30">
        <f t="shared" si="79"/>
        <v>0</v>
      </c>
      <c r="X156" s="30">
        <f t="shared" si="79"/>
        <v>0</v>
      </c>
      <c r="Y156" s="30">
        <f t="shared" si="79"/>
        <v>0</v>
      </c>
      <c r="Z156" s="30">
        <f t="shared" si="79"/>
        <v>0</v>
      </c>
      <c r="AA156" s="30">
        <f t="shared" si="79"/>
        <v>0</v>
      </c>
      <c r="AB156" s="30">
        <f t="shared" si="79"/>
        <v>0</v>
      </c>
      <c r="AC156" s="30">
        <f>SUM(B156:AB156)</f>
        <v>0</v>
      </c>
      <c r="AD156" s="30">
        <f>AC156/COLUMNS(B156:AB156)</f>
        <v>0</v>
      </c>
    </row>
    <row r="157" spans="1:30" s="22" customFormat="1" ht="13.5" x14ac:dyDescent="0.2">
      <c r="A157" s="44" t="s">
        <v>126</v>
      </c>
      <c r="B157" s="66" t="str">
        <f t="shared" ref="B157:AD157" si="80">IF(B$10=0," - ",B156/B$10)</f>
        <v xml:space="preserve"> - </v>
      </c>
      <c r="C157" s="66" t="str">
        <f t="shared" si="80"/>
        <v xml:space="preserve"> - </v>
      </c>
      <c r="D157" s="66" t="str">
        <f t="shared" si="80"/>
        <v xml:space="preserve"> - </v>
      </c>
      <c r="E157" s="66" t="str">
        <f t="shared" si="80"/>
        <v xml:space="preserve"> - </v>
      </c>
      <c r="F157" s="66" t="str">
        <f t="shared" si="80"/>
        <v xml:space="preserve"> - </v>
      </c>
      <c r="G157" s="66" t="str">
        <f t="shared" si="80"/>
        <v xml:space="preserve"> - </v>
      </c>
      <c r="H157" s="66" t="str">
        <f t="shared" si="80"/>
        <v xml:space="preserve"> - </v>
      </c>
      <c r="I157" s="66" t="str">
        <f t="shared" si="80"/>
        <v xml:space="preserve"> - </v>
      </c>
      <c r="J157" s="66" t="str">
        <f t="shared" si="80"/>
        <v xml:space="preserve"> - </v>
      </c>
      <c r="K157" s="66" t="str">
        <f t="shared" si="80"/>
        <v xml:space="preserve"> - </v>
      </c>
      <c r="L157" s="66" t="str">
        <f t="shared" si="80"/>
        <v xml:space="preserve"> - </v>
      </c>
      <c r="M157" s="66" t="str">
        <f t="shared" si="80"/>
        <v xml:space="preserve"> - </v>
      </c>
      <c r="N157" s="66" t="str">
        <f t="shared" si="80"/>
        <v xml:space="preserve"> - </v>
      </c>
      <c r="O157" s="66" t="str">
        <f t="shared" si="80"/>
        <v xml:space="preserve"> - </v>
      </c>
      <c r="P157" s="66" t="str">
        <f t="shared" si="80"/>
        <v xml:space="preserve"> - </v>
      </c>
      <c r="Q157" s="66" t="str">
        <f t="shared" si="80"/>
        <v xml:space="preserve"> - </v>
      </c>
      <c r="R157" s="66" t="str">
        <f t="shared" si="80"/>
        <v xml:space="preserve"> - </v>
      </c>
      <c r="S157" s="66" t="str">
        <f t="shared" si="80"/>
        <v xml:space="preserve"> - </v>
      </c>
      <c r="T157" s="66" t="str">
        <f t="shared" si="80"/>
        <v xml:space="preserve"> - </v>
      </c>
      <c r="U157" s="66" t="str">
        <f t="shared" si="80"/>
        <v xml:space="preserve"> - </v>
      </c>
      <c r="V157" s="66" t="str">
        <f t="shared" si="80"/>
        <v xml:space="preserve"> - </v>
      </c>
      <c r="W157" s="66" t="str">
        <f t="shared" si="80"/>
        <v xml:space="preserve"> - </v>
      </c>
      <c r="X157" s="66" t="str">
        <f t="shared" si="80"/>
        <v xml:space="preserve"> - </v>
      </c>
      <c r="Y157" s="66" t="str">
        <f t="shared" si="80"/>
        <v xml:space="preserve"> - </v>
      </c>
      <c r="Z157" s="66" t="str">
        <f t="shared" si="80"/>
        <v xml:space="preserve"> - </v>
      </c>
      <c r="AA157" s="66" t="str">
        <f t="shared" si="80"/>
        <v xml:space="preserve"> - </v>
      </c>
      <c r="AB157" s="66" t="str">
        <f t="shared" si="80"/>
        <v xml:space="preserve"> - </v>
      </c>
      <c r="AC157" s="66" t="str">
        <f t="shared" si="80"/>
        <v xml:space="preserve"> - </v>
      </c>
      <c r="AD157" s="66" t="str">
        <f t="shared" si="80"/>
        <v xml:space="preserve"> - </v>
      </c>
    </row>
    <row r="158" spans="1:30" s="14" customFormat="1" ht="13.5" x14ac:dyDescent="0.2">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row>
    <row r="159" spans="1:30" s="39" customFormat="1" ht="15.75" thickBot="1" x14ac:dyDescent="0.25">
      <c r="A159" s="99" t="s">
        <v>28</v>
      </c>
      <c r="B159" s="100" t="str">
        <f>B$8</f>
        <v>1/1</v>
      </c>
      <c r="C159" s="100" t="str">
        <f t="shared" ref="C159:AB159" ca="1" si="81">C$8</f>
        <v>1/15</v>
      </c>
      <c r="D159" s="100" t="str">
        <f t="shared" ca="1" si="81"/>
        <v>1/29</v>
      </c>
      <c r="E159" s="100" t="str">
        <f t="shared" ca="1" si="81"/>
        <v>2/12</v>
      </c>
      <c r="F159" s="100" t="str">
        <f t="shared" ca="1" si="81"/>
        <v>2/26</v>
      </c>
      <c r="G159" s="100" t="str">
        <f t="shared" ca="1" si="81"/>
        <v>3/12</v>
      </c>
      <c r="H159" s="100" t="str">
        <f t="shared" ca="1" si="81"/>
        <v>3/26</v>
      </c>
      <c r="I159" s="100" t="str">
        <f t="shared" ca="1" si="81"/>
        <v>4/9</v>
      </c>
      <c r="J159" s="100" t="str">
        <f t="shared" ca="1" si="81"/>
        <v>4/23</v>
      </c>
      <c r="K159" s="100" t="str">
        <f t="shared" ca="1" si="81"/>
        <v>5/7</v>
      </c>
      <c r="L159" s="100" t="str">
        <f t="shared" ca="1" si="81"/>
        <v>5/21</v>
      </c>
      <c r="M159" s="100" t="str">
        <f t="shared" ca="1" si="81"/>
        <v>6/4</v>
      </c>
      <c r="N159" s="100" t="str">
        <f t="shared" ca="1" si="81"/>
        <v>6/18</v>
      </c>
      <c r="O159" s="100" t="str">
        <f t="shared" ca="1" si="81"/>
        <v>7/2</v>
      </c>
      <c r="P159" s="100" t="str">
        <f t="shared" ca="1" si="81"/>
        <v>7/16</v>
      </c>
      <c r="Q159" s="100" t="str">
        <f t="shared" ca="1" si="81"/>
        <v>7/30</v>
      </c>
      <c r="R159" s="100" t="str">
        <f t="shared" ca="1" si="81"/>
        <v>8/13</v>
      </c>
      <c r="S159" s="100" t="str">
        <f t="shared" ca="1" si="81"/>
        <v>8/27</v>
      </c>
      <c r="T159" s="100" t="str">
        <f t="shared" ca="1" si="81"/>
        <v>9/10</v>
      </c>
      <c r="U159" s="100" t="str">
        <f t="shared" ca="1" si="81"/>
        <v>9/24</v>
      </c>
      <c r="V159" s="100" t="str">
        <f t="shared" ca="1" si="81"/>
        <v>10/8</v>
      </c>
      <c r="W159" s="100" t="str">
        <f t="shared" ca="1" si="81"/>
        <v>10/22</v>
      </c>
      <c r="X159" s="100" t="str">
        <f t="shared" ca="1" si="81"/>
        <v>11/5</v>
      </c>
      <c r="Y159" s="100" t="str">
        <f t="shared" ca="1" si="81"/>
        <v>11/19</v>
      </c>
      <c r="Z159" s="100" t="str">
        <f t="shared" ca="1" si="81"/>
        <v>12/3</v>
      </c>
      <c r="AA159" s="100" t="str">
        <f t="shared" ca="1" si="81"/>
        <v>12/17</v>
      </c>
      <c r="AB159" s="100" t="str">
        <f t="shared" ca="1" si="81"/>
        <v>12/31</v>
      </c>
      <c r="AC159" s="101" t="str">
        <f>AC$8</f>
        <v>Total</v>
      </c>
      <c r="AD159" s="101" t="str">
        <f>AD$8</f>
        <v>Avg</v>
      </c>
    </row>
    <row r="160" spans="1:30" s="14" customFormat="1" ht="13.5" x14ac:dyDescent="0.2">
      <c r="A160" s="23" t="s">
        <v>58</v>
      </c>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24">
        <f>SUM(B160:AB160)</f>
        <v>0</v>
      </c>
      <c r="AD160" s="24">
        <f t="shared" ref="AD160:AD173" si="82">AC160/COLUMNS(B160:AB160)</f>
        <v>0</v>
      </c>
    </row>
    <row r="161" spans="1:30" s="14" customFormat="1" ht="13.5" x14ac:dyDescent="0.2">
      <c r="A161" s="23" t="s">
        <v>0</v>
      </c>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24">
        <f t="shared" ref="AC161:AC173" si="83">SUM(B161:AB161)</f>
        <v>0</v>
      </c>
      <c r="AD161" s="24">
        <f t="shared" si="82"/>
        <v>0</v>
      </c>
    </row>
    <row r="162" spans="1:30" s="14" customFormat="1" ht="13.5" x14ac:dyDescent="0.2">
      <c r="A162" s="27" t="s">
        <v>61</v>
      </c>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24">
        <f t="shared" si="83"/>
        <v>0</v>
      </c>
      <c r="AD162" s="24">
        <f t="shared" si="82"/>
        <v>0</v>
      </c>
    </row>
    <row r="163" spans="1:30" s="14" customFormat="1" ht="13.5" x14ac:dyDescent="0.2">
      <c r="A163" s="23" t="s">
        <v>32</v>
      </c>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24">
        <f t="shared" si="83"/>
        <v>0</v>
      </c>
      <c r="AD163" s="24">
        <f t="shared" si="82"/>
        <v>0</v>
      </c>
    </row>
    <row r="164" spans="1:30" s="14" customFormat="1" ht="13.5" x14ac:dyDescent="0.2">
      <c r="A164" s="23" t="s">
        <v>57</v>
      </c>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24">
        <f t="shared" si="83"/>
        <v>0</v>
      </c>
      <c r="AD164" s="24">
        <f t="shared" si="82"/>
        <v>0</v>
      </c>
    </row>
    <row r="165" spans="1:30" s="14" customFormat="1" ht="13.5" x14ac:dyDescent="0.2">
      <c r="A165" s="23" t="s">
        <v>59</v>
      </c>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24">
        <f t="shared" si="83"/>
        <v>0</v>
      </c>
      <c r="AD165" s="24">
        <f t="shared" si="82"/>
        <v>0</v>
      </c>
    </row>
    <row r="166" spans="1:30" s="14" customFormat="1" ht="13.5" x14ac:dyDescent="0.2">
      <c r="A166" s="23" t="s">
        <v>29</v>
      </c>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24">
        <f t="shared" si="83"/>
        <v>0</v>
      </c>
      <c r="AD166" s="24">
        <f t="shared" si="82"/>
        <v>0</v>
      </c>
    </row>
    <row r="167" spans="1:30" s="14" customFormat="1" ht="13.5" x14ac:dyDescent="0.2">
      <c r="A167" s="23" t="s">
        <v>34</v>
      </c>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24">
        <f t="shared" si="83"/>
        <v>0</v>
      </c>
      <c r="AD167" s="24">
        <f t="shared" si="82"/>
        <v>0</v>
      </c>
    </row>
    <row r="168" spans="1:30" s="14" customFormat="1" ht="13.5" x14ac:dyDescent="0.2">
      <c r="A168" s="23" t="s">
        <v>60</v>
      </c>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24">
        <f t="shared" si="83"/>
        <v>0</v>
      </c>
      <c r="AD168" s="24">
        <f t="shared" si="82"/>
        <v>0</v>
      </c>
    </row>
    <row r="169" spans="1:30" s="14" customFormat="1" ht="13.5" x14ac:dyDescent="0.2">
      <c r="A169" s="23" t="s">
        <v>35</v>
      </c>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24">
        <f t="shared" si="83"/>
        <v>0</v>
      </c>
      <c r="AD169" s="24">
        <f t="shared" si="82"/>
        <v>0</v>
      </c>
    </row>
    <row r="170" spans="1:30" s="28" customFormat="1" ht="13.5" x14ac:dyDescent="0.2">
      <c r="A170" s="23" t="s">
        <v>33</v>
      </c>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24">
        <f t="shared" si="83"/>
        <v>0</v>
      </c>
      <c r="AD170" s="24">
        <f t="shared" si="82"/>
        <v>0</v>
      </c>
    </row>
    <row r="171" spans="1:30" s="22" customFormat="1" ht="13.5" x14ac:dyDescent="0.2">
      <c r="A171" s="23" t="s">
        <v>62</v>
      </c>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24">
        <f t="shared" si="83"/>
        <v>0</v>
      </c>
      <c r="AD171" s="24">
        <f t="shared" si="82"/>
        <v>0</v>
      </c>
    </row>
    <row r="172" spans="1:30" s="22" customFormat="1" ht="13.5" x14ac:dyDescent="0.2">
      <c r="A172" s="23" t="s">
        <v>17</v>
      </c>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24">
        <f t="shared" si="83"/>
        <v>0</v>
      </c>
      <c r="AD172" s="24">
        <f t="shared" si="82"/>
        <v>0</v>
      </c>
    </row>
    <row r="173" spans="1:30" s="22" customFormat="1" ht="13.5" x14ac:dyDescent="0.2">
      <c r="A173" s="29" t="str">
        <f>"Total "&amp;A159</f>
        <v>Total ENTERTAINMENT</v>
      </c>
      <c r="B173" s="30">
        <f t="shared" ref="B173:N173" si="84">SUM(B160:B172)</f>
        <v>0</v>
      </c>
      <c r="C173" s="30">
        <f t="shared" si="84"/>
        <v>0</v>
      </c>
      <c r="D173" s="30">
        <f t="shared" si="84"/>
        <v>0</v>
      </c>
      <c r="E173" s="30">
        <f t="shared" si="84"/>
        <v>0</v>
      </c>
      <c r="F173" s="30">
        <f t="shared" si="84"/>
        <v>0</v>
      </c>
      <c r="G173" s="30">
        <f t="shared" si="84"/>
        <v>0</v>
      </c>
      <c r="H173" s="30">
        <f t="shared" si="84"/>
        <v>0</v>
      </c>
      <c r="I173" s="30">
        <f t="shared" si="84"/>
        <v>0</v>
      </c>
      <c r="J173" s="30">
        <f t="shared" si="84"/>
        <v>0</v>
      </c>
      <c r="K173" s="30">
        <f t="shared" si="84"/>
        <v>0</v>
      </c>
      <c r="L173" s="30">
        <f t="shared" si="84"/>
        <v>0</v>
      </c>
      <c r="M173" s="30">
        <f t="shared" si="84"/>
        <v>0</v>
      </c>
      <c r="N173" s="30">
        <f t="shared" si="84"/>
        <v>0</v>
      </c>
      <c r="O173" s="30">
        <f t="shared" ref="O173:AB173" si="85">SUM(O160:O172)</f>
        <v>0</v>
      </c>
      <c r="P173" s="30">
        <f t="shared" si="85"/>
        <v>0</v>
      </c>
      <c r="Q173" s="30">
        <f t="shared" si="85"/>
        <v>0</v>
      </c>
      <c r="R173" s="30">
        <f t="shared" si="85"/>
        <v>0</v>
      </c>
      <c r="S173" s="30">
        <f t="shared" si="85"/>
        <v>0</v>
      </c>
      <c r="T173" s="30">
        <f t="shared" si="85"/>
        <v>0</v>
      </c>
      <c r="U173" s="30">
        <f t="shared" si="85"/>
        <v>0</v>
      </c>
      <c r="V173" s="30">
        <f t="shared" si="85"/>
        <v>0</v>
      </c>
      <c r="W173" s="30">
        <f t="shared" si="85"/>
        <v>0</v>
      </c>
      <c r="X173" s="30">
        <f t="shared" si="85"/>
        <v>0</v>
      </c>
      <c r="Y173" s="30">
        <f t="shared" si="85"/>
        <v>0</v>
      </c>
      <c r="Z173" s="30">
        <f t="shared" si="85"/>
        <v>0</v>
      </c>
      <c r="AA173" s="30">
        <f t="shared" si="85"/>
        <v>0</v>
      </c>
      <c r="AB173" s="30">
        <f t="shared" si="85"/>
        <v>0</v>
      </c>
      <c r="AC173" s="30">
        <f t="shared" si="83"/>
        <v>0</v>
      </c>
      <c r="AD173" s="30">
        <f t="shared" si="82"/>
        <v>0</v>
      </c>
    </row>
    <row r="174" spans="1:30" s="22" customFormat="1" ht="13.5" x14ac:dyDescent="0.2">
      <c r="A174" s="44" t="s">
        <v>126</v>
      </c>
      <c r="B174" s="66" t="str">
        <f t="shared" ref="B174:AD174" si="86">IF(B$10=0," - ",B173/B$10)</f>
        <v xml:space="preserve"> - </v>
      </c>
      <c r="C174" s="66" t="str">
        <f t="shared" si="86"/>
        <v xml:space="preserve"> - </v>
      </c>
      <c r="D174" s="66" t="str">
        <f t="shared" si="86"/>
        <v xml:space="preserve"> - </v>
      </c>
      <c r="E174" s="66" t="str">
        <f t="shared" si="86"/>
        <v xml:space="preserve"> - </v>
      </c>
      <c r="F174" s="66" t="str">
        <f t="shared" si="86"/>
        <v xml:space="preserve"> - </v>
      </c>
      <c r="G174" s="66" t="str">
        <f t="shared" si="86"/>
        <v xml:space="preserve"> - </v>
      </c>
      <c r="H174" s="66" t="str">
        <f t="shared" si="86"/>
        <v xml:space="preserve"> - </v>
      </c>
      <c r="I174" s="66" t="str">
        <f t="shared" si="86"/>
        <v xml:space="preserve"> - </v>
      </c>
      <c r="J174" s="66" t="str">
        <f t="shared" si="86"/>
        <v xml:space="preserve"> - </v>
      </c>
      <c r="K174" s="66" t="str">
        <f t="shared" si="86"/>
        <v xml:space="preserve"> - </v>
      </c>
      <c r="L174" s="66" t="str">
        <f t="shared" si="86"/>
        <v xml:space="preserve"> - </v>
      </c>
      <c r="M174" s="66" t="str">
        <f t="shared" si="86"/>
        <v xml:space="preserve"> - </v>
      </c>
      <c r="N174" s="66" t="str">
        <f t="shared" si="86"/>
        <v xml:space="preserve"> - </v>
      </c>
      <c r="O174" s="66" t="str">
        <f t="shared" si="86"/>
        <v xml:space="preserve"> - </v>
      </c>
      <c r="P174" s="66" t="str">
        <f t="shared" si="86"/>
        <v xml:space="preserve"> - </v>
      </c>
      <c r="Q174" s="66" t="str">
        <f t="shared" si="86"/>
        <v xml:space="preserve"> - </v>
      </c>
      <c r="R174" s="66" t="str">
        <f t="shared" si="86"/>
        <v xml:space="preserve"> - </v>
      </c>
      <c r="S174" s="66" t="str">
        <f t="shared" si="86"/>
        <v xml:space="preserve"> - </v>
      </c>
      <c r="T174" s="66" t="str">
        <f t="shared" si="86"/>
        <v xml:space="preserve"> - </v>
      </c>
      <c r="U174" s="66" t="str">
        <f t="shared" si="86"/>
        <v xml:space="preserve"> - </v>
      </c>
      <c r="V174" s="66" t="str">
        <f t="shared" si="86"/>
        <v xml:space="preserve"> - </v>
      </c>
      <c r="W174" s="66" t="str">
        <f t="shared" si="86"/>
        <v xml:space="preserve"> - </v>
      </c>
      <c r="X174" s="66" t="str">
        <f t="shared" si="86"/>
        <v xml:space="preserve"> - </v>
      </c>
      <c r="Y174" s="66" t="str">
        <f t="shared" si="86"/>
        <v xml:space="preserve"> - </v>
      </c>
      <c r="Z174" s="66" t="str">
        <f t="shared" si="86"/>
        <v xml:space="preserve"> - </v>
      </c>
      <c r="AA174" s="66" t="str">
        <f t="shared" si="86"/>
        <v xml:space="preserve"> - </v>
      </c>
      <c r="AB174" s="66" t="str">
        <f t="shared" si="86"/>
        <v xml:space="preserve"> - </v>
      </c>
      <c r="AC174" s="66" t="str">
        <f t="shared" si="86"/>
        <v xml:space="preserve"> - </v>
      </c>
      <c r="AD174" s="66" t="str">
        <f t="shared" si="86"/>
        <v xml:space="preserve"> - </v>
      </c>
    </row>
    <row r="175" spans="1:30" s="14" customFormat="1" ht="13.5" x14ac:dyDescent="0.2">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11" t="s">
        <v>108</v>
      </c>
      <c r="AD175" s="23"/>
    </row>
    <row r="176" spans="1:30" s="39" customFormat="1" ht="15.75" thickBot="1" x14ac:dyDescent="0.25">
      <c r="A176" s="99" t="s">
        <v>96</v>
      </c>
      <c r="B176" s="100" t="str">
        <f>B$8</f>
        <v>1/1</v>
      </c>
      <c r="C176" s="100" t="str">
        <f t="shared" ref="C176:AB176" ca="1" si="87">C$8</f>
        <v>1/15</v>
      </c>
      <c r="D176" s="100" t="str">
        <f t="shared" ca="1" si="87"/>
        <v>1/29</v>
      </c>
      <c r="E176" s="100" t="str">
        <f t="shared" ca="1" si="87"/>
        <v>2/12</v>
      </c>
      <c r="F176" s="100" t="str">
        <f t="shared" ca="1" si="87"/>
        <v>2/26</v>
      </c>
      <c r="G176" s="100" t="str">
        <f t="shared" ca="1" si="87"/>
        <v>3/12</v>
      </c>
      <c r="H176" s="100" t="str">
        <f t="shared" ca="1" si="87"/>
        <v>3/26</v>
      </c>
      <c r="I176" s="100" t="str">
        <f t="shared" ca="1" si="87"/>
        <v>4/9</v>
      </c>
      <c r="J176" s="100" t="str">
        <f t="shared" ca="1" si="87"/>
        <v>4/23</v>
      </c>
      <c r="K176" s="100" t="str">
        <f t="shared" ca="1" si="87"/>
        <v>5/7</v>
      </c>
      <c r="L176" s="100" t="str">
        <f t="shared" ca="1" si="87"/>
        <v>5/21</v>
      </c>
      <c r="M176" s="100" t="str">
        <f t="shared" ca="1" si="87"/>
        <v>6/4</v>
      </c>
      <c r="N176" s="100" t="str">
        <f t="shared" ca="1" si="87"/>
        <v>6/18</v>
      </c>
      <c r="O176" s="100" t="str">
        <f t="shared" ca="1" si="87"/>
        <v>7/2</v>
      </c>
      <c r="P176" s="100" t="str">
        <f t="shared" ca="1" si="87"/>
        <v>7/16</v>
      </c>
      <c r="Q176" s="100" t="str">
        <f t="shared" ca="1" si="87"/>
        <v>7/30</v>
      </c>
      <c r="R176" s="100" t="str">
        <f t="shared" ca="1" si="87"/>
        <v>8/13</v>
      </c>
      <c r="S176" s="100" t="str">
        <f t="shared" ca="1" si="87"/>
        <v>8/27</v>
      </c>
      <c r="T176" s="100" t="str">
        <f t="shared" ca="1" si="87"/>
        <v>9/10</v>
      </c>
      <c r="U176" s="100" t="str">
        <f t="shared" ca="1" si="87"/>
        <v>9/24</v>
      </c>
      <c r="V176" s="100" t="str">
        <f t="shared" ca="1" si="87"/>
        <v>10/8</v>
      </c>
      <c r="W176" s="100" t="str">
        <f t="shared" ca="1" si="87"/>
        <v>10/22</v>
      </c>
      <c r="X176" s="100" t="str">
        <f t="shared" ca="1" si="87"/>
        <v>11/5</v>
      </c>
      <c r="Y176" s="100" t="str">
        <f t="shared" ca="1" si="87"/>
        <v>11/19</v>
      </c>
      <c r="Z176" s="100" t="str">
        <f t="shared" ca="1" si="87"/>
        <v>12/3</v>
      </c>
      <c r="AA176" s="100" t="str">
        <f t="shared" ca="1" si="87"/>
        <v>12/17</v>
      </c>
      <c r="AB176" s="100" t="str">
        <f t="shared" ca="1" si="87"/>
        <v>12/31</v>
      </c>
      <c r="AC176" s="101" t="str">
        <f>AC$8</f>
        <v>Total</v>
      </c>
      <c r="AD176" s="101" t="str">
        <f>AD$8</f>
        <v>Avg</v>
      </c>
    </row>
    <row r="177" spans="1:30" s="14" customFormat="1" ht="13.5" x14ac:dyDescent="0.2">
      <c r="A177" s="23" t="s">
        <v>97</v>
      </c>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24">
        <f>SUM(B177:AB177)</f>
        <v>0</v>
      </c>
      <c r="AD177" s="24">
        <f>AC177/COLUMNS(B177:AB177)</f>
        <v>0</v>
      </c>
    </row>
    <row r="178" spans="1:30" s="14" customFormat="1" ht="13.5" x14ac:dyDescent="0.2">
      <c r="A178" s="23" t="s">
        <v>74</v>
      </c>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24">
        <f>SUM(B178:AB178)</f>
        <v>0</v>
      </c>
      <c r="AD178" s="24">
        <f>AC178/COLUMNS(B178:AB178)</f>
        <v>0</v>
      </c>
    </row>
    <row r="179" spans="1:30" s="14" customFormat="1" ht="13.5" x14ac:dyDescent="0.2">
      <c r="A179" s="27" t="s">
        <v>98</v>
      </c>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24">
        <f>SUM(B179:AB179)</f>
        <v>0</v>
      </c>
      <c r="AD179" s="24">
        <f>AC179/COLUMNS(B179:AB179)</f>
        <v>0</v>
      </c>
    </row>
    <row r="180" spans="1:30" s="22" customFormat="1" ht="13.5" x14ac:dyDescent="0.2">
      <c r="A180" s="23" t="s">
        <v>17</v>
      </c>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24">
        <f>SUM(B180:AB180)</f>
        <v>0</v>
      </c>
      <c r="AD180" s="24">
        <f>AC180/COLUMNS(B180:AB180)</f>
        <v>0</v>
      </c>
    </row>
    <row r="181" spans="1:30" s="22" customFormat="1" ht="13.5" x14ac:dyDescent="0.2">
      <c r="A181" s="29" t="str">
        <f>"Total "&amp;A176</f>
        <v>Total PETS</v>
      </c>
      <c r="B181" s="30">
        <f t="shared" ref="B181:N181" si="88">SUM(B177:B180)</f>
        <v>0</v>
      </c>
      <c r="C181" s="30">
        <f t="shared" si="88"/>
        <v>0</v>
      </c>
      <c r="D181" s="30">
        <f t="shared" si="88"/>
        <v>0</v>
      </c>
      <c r="E181" s="30">
        <f t="shared" si="88"/>
        <v>0</v>
      </c>
      <c r="F181" s="30">
        <f t="shared" si="88"/>
        <v>0</v>
      </c>
      <c r="G181" s="30">
        <f t="shared" si="88"/>
        <v>0</v>
      </c>
      <c r="H181" s="30">
        <f t="shared" si="88"/>
        <v>0</v>
      </c>
      <c r="I181" s="30">
        <f t="shared" si="88"/>
        <v>0</v>
      </c>
      <c r="J181" s="30">
        <f t="shared" si="88"/>
        <v>0</v>
      </c>
      <c r="K181" s="30">
        <f t="shared" si="88"/>
        <v>0</v>
      </c>
      <c r="L181" s="30">
        <f t="shared" si="88"/>
        <v>0</v>
      </c>
      <c r="M181" s="30">
        <f t="shared" si="88"/>
        <v>0</v>
      </c>
      <c r="N181" s="30">
        <f t="shared" si="88"/>
        <v>0</v>
      </c>
      <c r="O181" s="30">
        <f t="shared" ref="O181:AB181" si="89">SUM(O177:O180)</f>
        <v>0</v>
      </c>
      <c r="P181" s="30">
        <f t="shared" si="89"/>
        <v>0</v>
      </c>
      <c r="Q181" s="30">
        <f t="shared" si="89"/>
        <v>0</v>
      </c>
      <c r="R181" s="30">
        <f t="shared" si="89"/>
        <v>0</v>
      </c>
      <c r="S181" s="30">
        <f t="shared" si="89"/>
        <v>0</v>
      </c>
      <c r="T181" s="30">
        <f t="shared" si="89"/>
        <v>0</v>
      </c>
      <c r="U181" s="30">
        <f t="shared" si="89"/>
        <v>0</v>
      </c>
      <c r="V181" s="30">
        <f t="shared" si="89"/>
        <v>0</v>
      </c>
      <c r="W181" s="30">
        <f t="shared" si="89"/>
        <v>0</v>
      </c>
      <c r="X181" s="30">
        <f t="shared" si="89"/>
        <v>0</v>
      </c>
      <c r="Y181" s="30">
        <f t="shared" si="89"/>
        <v>0</v>
      </c>
      <c r="Z181" s="30">
        <f t="shared" si="89"/>
        <v>0</v>
      </c>
      <c r="AA181" s="30">
        <f t="shared" si="89"/>
        <v>0</v>
      </c>
      <c r="AB181" s="30">
        <f t="shared" si="89"/>
        <v>0</v>
      </c>
      <c r="AC181" s="30">
        <f>SUM(B181:AB181)</f>
        <v>0</v>
      </c>
      <c r="AD181" s="30">
        <f>AC181/COLUMNS(B181:AB181)</f>
        <v>0</v>
      </c>
    </row>
    <row r="182" spans="1:30" s="22" customFormat="1" ht="13.5" x14ac:dyDescent="0.2">
      <c r="A182" s="44" t="s">
        <v>126</v>
      </c>
      <c r="B182" s="66" t="str">
        <f t="shared" ref="B182:AD182" si="90">IF(B$10=0," - ",B181/B$10)</f>
        <v xml:space="preserve"> - </v>
      </c>
      <c r="C182" s="66" t="str">
        <f t="shared" si="90"/>
        <v xml:space="preserve"> - </v>
      </c>
      <c r="D182" s="66" t="str">
        <f t="shared" si="90"/>
        <v xml:space="preserve"> - </v>
      </c>
      <c r="E182" s="66" t="str">
        <f t="shared" si="90"/>
        <v xml:space="preserve"> - </v>
      </c>
      <c r="F182" s="66" t="str">
        <f t="shared" si="90"/>
        <v xml:space="preserve"> - </v>
      </c>
      <c r="G182" s="66" t="str">
        <f t="shared" si="90"/>
        <v xml:space="preserve"> - </v>
      </c>
      <c r="H182" s="66" t="str">
        <f t="shared" si="90"/>
        <v xml:space="preserve"> - </v>
      </c>
      <c r="I182" s="66" t="str">
        <f t="shared" si="90"/>
        <v xml:space="preserve"> - </v>
      </c>
      <c r="J182" s="66" t="str">
        <f t="shared" si="90"/>
        <v xml:space="preserve"> - </v>
      </c>
      <c r="K182" s="66" t="str">
        <f t="shared" si="90"/>
        <v xml:space="preserve"> - </v>
      </c>
      <c r="L182" s="66" t="str">
        <f t="shared" si="90"/>
        <v xml:space="preserve"> - </v>
      </c>
      <c r="M182" s="66" t="str">
        <f t="shared" si="90"/>
        <v xml:space="preserve"> - </v>
      </c>
      <c r="N182" s="66" t="str">
        <f t="shared" si="90"/>
        <v xml:space="preserve"> - </v>
      </c>
      <c r="O182" s="66" t="str">
        <f t="shared" si="90"/>
        <v xml:space="preserve"> - </v>
      </c>
      <c r="P182" s="66" t="str">
        <f t="shared" si="90"/>
        <v xml:space="preserve"> - </v>
      </c>
      <c r="Q182" s="66" t="str">
        <f t="shared" si="90"/>
        <v xml:space="preserve"> - </v>
      </c>
      <c r="R182" s="66" t="str">
        <f t="shared" si="90"/>
        <v xml:space="preserve"> - </v>
      </c>
      <c r="S182" s="66" t="str">
        <f t="shared" si="90"/>
        <v xml:space="preserve"> - </v>
      </c>
      <c r="T182" s="66" t="str">
        <f t="shared" si="90"/>
        <v xml:space="preserve"> - </v>
      </c>
      <c r="U182" s="66" t="str">
        <f t="shared" si="90"/>
        <v xml:space="preserve"> - </v>
      </c>
      <c r="V182" s="66" t="str">
        <f t="shared" si="90"/>
        <v xml:space="preserve"> - </v>
      </c>
      <c r="W182" s="66" t="str">
        <f t="shared" si="90"/>
        <v xml:space="preserve"> - </v>
      </c>
      <c r="X182" s="66" t="str">
        <f t="shared" si="90"/>
        <v xml:space="preserve"> - </v>
      </c>
      <c r="Y182" s="66" t="str">
        <f t="shared" si="90"/>
        <v xml:space="preserve"> - </v>
      </c>
      <c r="Z182" s="66" t="str">
        <f t="shared" si="90"/>
        <v xml:space="preserve"> - </v>
      </c>
      <c r="AA182" s="66" t="str">
        <f t="shared" si="90"/>
        <v xml:space="preserve"> - </v>
      </c>
      <c r="AB182" s="66" t="str">
        <f t="shared" si="90"/>
        <v xml:space="preserve"> - </v>
      </c>
      <c r="AC182" s="66" t="str">
        <f t="shared" si="90"/>
        <v xml:space="preserve"> - </v>
      </c>
      <c r="AD182" s="66" t="str">
        <f t="shared" si="90"/>
        <v xml:space="preserve"> - </v>
      </c>
    </row>
    <row r="183" spans="1:30" s="14" customFormat="1" ht="13.5" x14ac:dyDescent="0.2">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row>
    <row r="184" spans="1:30" s="39" customFormat="1" ht="15.75" thickBot="1" x14ac:dyDescent="0.25">
      <c r="A184" s="99" t="s">
        <v>36</v>
      </c>
      <c r="B184" s="100" t="str">
        <f>B$8</f>
        <v>1/1</v>
      </c>
      <c r="C184" s="100" t="str">
        <f t="shared" ref="C184:AB184" ca="1" si="91">C$8</f>
        <v>1/15</v>
      </c>
      <c r="D184" s="100" t="str">
        <f t="shared" ca="1" si="91"/>
        <v>1/29</v>
      </c>
      <c r="E184" s="100" t="str">
        <f t="shared" ca="1" si="91"/>
        <v>2/12</v>
      </c>
      <c r="F184" s="100" t="str">
        <f t="shared" ca="1" si="91"/>
        <v>2/26</v>
      </c>
      <c r="G184" s="100" t="str">
        <f t="shared" ca="1" si="91"/>
        <v>3/12</v>
      </c>
      <c r="H184" s="100" t="str">
        <f t="shared" ca="1" si="91"/>
        <v>3/26</v>
      </c>
      <c r="I184" s="100" t="str">
        <f t="shared" ca="1" si="91"/>
        <v>4/9</v>
      </c>
      <c r="J184" s="100" t="str">
        <f t="shared" ca="1" si="91"/>
        <v>4/23</v>
      </c>
      <c r="K184" s="100" t="str">
        <f t="shared" ca="1" si="91"/>
        <v>5/7</v>
      </c>
      <c r="L184" s="100" t="str">
        <f t="shared" ca="1" si="91"/>
        <v>5/21</v>
      </c>
      <c r="M184" s="100" t="str">
        <f t="shared" ca="1" si="91"/>
        <v>6/4</v>
      </c>
      <c r="N184" s="100" t="str">
        <f t="shared" ca="1" si="91"/>
        <v>6/18</v>
      </c>
      <c r="O184" s="100" t="str">
        <f t="shared" ca="1" si="91"/>
        <v>7/2</v>
      </c>
      <c r="P184" s="100" t="str">
        <f t="shared" ca="1" si="91"/>
        <v>7/16</v>
      </c>
      <c r="Q184" s="100" t="str">
        <f t="shared" ca="1" si="91"/>
        <v>7/30</v>
      </c>
      <c r="R184" s="100" t="str">
        <f t="shared" ca="1" si="91"/>
        <v>8/13</v>
      </c>
      <c r="S184" s="100" t="str">
        <f t="shared" ca="1" si="91"/>
        <v>8/27</v>
      </c>
      <c r="T184" s="100" t="str">
        <f t="shared" ca="1" si="91"/>
        <v>9/10</v>
      </c>
      <c r="U184" s="100" t="str">
        <f t="shared" ca="1" si="91"/>
        <v>9/24</v>
      </c>
      <c r="V184" s="100" t="str">
        <f t="shared" ca="1" si="91"/>
        <v>10/8</v>
      </c>
      <c r="W184" s="100" t="str">
        <f t="shared" ca="1" si="91"/>
        <v>10/22</v>
      </c>
      <c r="X184" s="100" t="str">
        <f t="shared" ca="1" si="91"/>
        <v>11/5</v>
      </c>
      <c r="Y184" s="100" t="str">
        <f t="shared" ca="1" si="91"/>
        <v>11/19</v>
      </c>
      <c r="Z184" s="100" t="str">
        <f t="shared" ca="1" si="91"/>
        <v>12/3</v>
      </c>
      <c r="AA184" s="100" t="str">
        <f t="shared" ca="1" si="91"/>
        <v>12/17</v>
      </c>
      <c r="AB184" s="100" t="str">
        <f t="shared" ca="1" si="91"/>
        <v>12/31</v>
      </c>
      <c r="AC184" s="101" t="str">
        <f>AC$8</f>
        <v>Total</v>
      </c>
      <c r="AD184" s="101" t="str">
        <f>AD$8</f>
        <v>Avg</v>
      </c>
    </row>
    <row r="185" spans="1:30" s="14" customFormat="1" ht="13.5" x14ac:dyDescent="0.2">
      <c r="A185" s="23" t="s">
        <v>30</v>
      </c>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24">
        <f t="shared" ref="AC185:AC190" si="92">SUM(B185:AB185)</f>
        <v>0</v>
      </c>
      <c r="AD185" s="24">
        <f t="shared" ref="AD185:AD190" si="93">AC185/COLUMNS(B185:AB185)</f>
        <v>0</v>
      </c>
    </row>
    <row r="186" spans="1:30" s="14" customFormat="1" ht="13.5" x14ac:dyDescent="0.2">
      <c r="A186" s="23" t="s">
        <v>31</v>
      </c>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24">
        <f t="shared" si="92"/>
        <v>0</v>
      </c>
      <c r="AD186" s="24">
        <f t="shared" si="93"/>
        <v>0</v>
      </c>
    </row>
    <row r="187" spans="1:30" s="14" customFormat="1" ht="13.5" x14ac:dyDescent="0.2">
      <c r="A187" s="27" t="s">
        <v>99</v>
      </c>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24">
        <f t="shared" si="92"/>
        <v>0</v>
      </c>
      <c r="AD187" s="24">
        <f t="shared" si="93"/>
        <v>0</v>
      </c>
    </row>
    <row r="188" spans="1:30" s="14" customFormat="1" ht="13.5" x14ac:dyDescent="0.2">
      <c r="A188" s="23" t="s">
        <v>100</v>
      </c>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24">
        <f t="shared" si="92"/>
        <v>0</v>
      </c>
      <c r="AD188" s="24">
        <f t="shared" si="93"/>
        <v>0</v>
      </c>
    </row>
    <row r="189" spans="1:30" s="22" customFormat="1" ht="13.5" x14ac:dyDescent="0.2">
      <c r="A189" s="23" t="s">
        <v>17</v>
      </c>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24">
        <f t="shared" si="92"/>
        <v>0</v>
      </c>
      <c r="AD189" s="24">
        <f t="shared" si="93"/>
        <v>0</v>
      </c>
    </row>
    <row r="190" spans="1:30" s="22" customFormat="1" ht="13.5" x14ac:dyDescent="0.2">
      <c r="A190" s="29" t="str">
        <f>"Total "&amp;A184</f>
        <v>Total SUBSCRIPTIONS</v>
      </c>
      <c r="B190" s="30">
        <f t="shared" ref="B190:N190" si="94">SUM(B185:B189)</f>
        <v>0</v>
      </c>
      <c r="C190" s="30">
        <f t="shared" si="94"/>
        <v>0</v>
      </c>
      <c r="D190" s="30">
        <f t="shared" si="94"/>
        <v>0</v>
      </c>
      <c r="E190" s="30">
        <f t="shared" si="94"/>
        <v>0</v>
      </c>
      <c r="F190" s="30">
        <f t="shared" si="94"/>
        <v>0</v>
      </c>
      <c r="G190" s="30">
        <f t="shared" si="94"/>
        <v>0</v>
      </c>
      <c r="H190" s="30">
        <f t="shared" si="94"/>
        <v>0</v>
      </c>
      <c r="I190" s="30">
        <f t="shared" si="94"/>
        <v>0</v>
      </c>
      <c r="J190" s="30">
        <f t="shared" si="94"/>
        <v>0</v>
      </c>
      <c r="K190" s="30">
        <f t="shared" si="94"/>
        <v>0</v>
      </c>
      <c r="L190" s="30">
        <f t="shared" si="94"/>
        <v>0</v>
      </c>
      <c r="M190" s="30">
        <f t="shared" si="94"/>
        <v>0</v>
      </c>
      <c r="N190" s="30">
        <f t="shared" si="94"/>
        <v>0</v>
      </c>
      <c r="O190" s="30">
        <f t="shared" ref="O190:AB190" si="95">SUM(O185:O189)</f>
        <v>0</v>
      </c>
      <c r="P190" s="30">
        <f t="shared" si="95"/>
        <v>0</v>
      </c>
      <c r="Q190" s="30">
        <f t="shared" si="95"/>
        <v>0</v>
      </c>
      <c r="R190" s="30">
        <f t="shared" si="95"/>
        <v>0</v>
      </c>
      <c r="S190" s="30">
        <f t="shared" si="95"/>
        <v>0</v>
      </c>
      <c r="T190" s="30">
        <f t="shared" si="95"/>
        <v>0</v>
      </c>
      <c r="U190" s="30">
        <f t="shared" si="95"/>
        <v>0</v>
      </c>
      <c r="V190" s="30">
        <f t="shared" si="95"/>
        <v>0</v>
      </c>
      <c r="W190" s="30">
        <f t="shared" si="95"/>
        <v>0</v>
      </c>
      <c r="X190" s="30">
        <f t="shared" si="95"/>
        <v>0</v>
      </c>
      <c r="Y190" s="30">
        <f t="shared" si="95"/>
        <v>0</v>
      </c>
      <c r="Z190" s="30">
        <f t="shared" si="95"/>
        <v>0</v>
      </c>
      <c r="AA190" s="30">
        <f t="shared" si="95"/>
        <v>0</v>
      </c>
      <c r="AB190" s="30">
        <f t="shared" si="95"/>
        <v>0</v>
      </c>
      <c r="AC190" s="30">
        <f t="shared" si="92"/>
        <v>0</v>
      </c>
      <c r="AD190" s="30">
        <f t="shared" si="93"/>
        <v>0</v>
      </c>
    </row>
    <row r="191" spans="1:30" s="22" customFormat="1" ht="13.5" x14ac:dyDescent="0.2">
      <c r="A191" s="44" t="s">
        <v>126</v>
      </c>
      <c r="B191" s="66" t="str">
        <f t="shared" ref="B191:AD191" si="96">IF(B$10=0," - ",B190/B$10)</f>
        <v xml:space="preserve"> - </v>
      </c>
      <c r="C191" s="66" t="str">
        <f t="shared" si="96"/>
        <v xml:space="preserve"> - </v>
      </c>
      <c r="D191" s="66" t="str">
        <f t="shared" si="96"/>
        <v xml:space="preserve"> - </v>
      </c>
      <c r="E191" s="66" t="str">
        <f t="shared" si="96"/>
        <v xml:space="preserve"> - </v>
      </c>
      <c r="F191" s="66" t="str">
        <f t="shared" si="96"/>
        <v xml:space="preserve"> - </v>
      </c>
      <c r="G191" s="66" t="str">
        <f t="shared" si="96"/>
        <v xml:space="preserve"> - </v>
      </c>
      <c r="H191" s="66" t="str">
        <f t="shared" si="96"/>
        <v xml:space="preserve"> - </v>
      </c>
      <c r="I191" s="66" t="str">
        <f t="shared" si="96"/>
        <v xml:space="preserve"> - </v>
      </c>
      <c r="J191" s="66" t="str">
        <f t="shared" si="96"/>
        <v xml:space="preserve"> - </v>
      </c>
      <c r="K191" s="66" t="str">
        <f t="shared" si="96"/>
        <v xml:space="preserve"> - </v>
      </c>
      <c r="L191" s="66" t="str">
        <f t="shared" si="96"/>
        <v xml:space="preserve"> - </v>
      </c>
      <c r="M191" s="66" t="str">
        <f t="shared" si="96"/>
        <v xml:space="preserve"> - </v>
      </c>
      <c r="N191" s="66" t="str">
        <f t="shared" si="96"/>
        <v xml:space="preserve"> - </v>
      </c>
      <c r="O191" s="66" t="str">
        <f t="shared" si="96"/>
        <v xml:space="preserve"> - </v>
      </c>
      <c r="P191" s="66" t="str">
        <f t="shared" si="96"/>
        <v xml:space="preserve"> - </v>
      </c>
      <c r="Q191" s="66" t="str">
        <f t="shared" si="96"/>
        <v xml:space="preserve"> - </v>
      </c>
      <c r="R191" s="66" t="str">
        <f t="shared" si="96"/>
        <v xml:space="preserve"> - </v>
      </c>
      <c r="S191" s="66" t="str">
        <f t="shared" si="96"/>
        <v xml:space="preserve"> - </v>
      </c>
      <c r="T191" s="66" t="str">
        <f t="shared" si="96"/>
        <v xml:space="preserve"> - </v>
      </c>
      <c r="U191" s="66" t="str">
        <f t="shared" si="96"/>
        <v xml:space="preserve"> - </v>
      </c>
      <c r="V191" s="66" t="str">
        <f t="shared" si="96"/>
        <v xml:space="preserve"> - </v>
      </c>
      <c r="W191" s="66" t="str">
        <f t="shared" si="96"/>
        <v xml:space="preserve"> - </v>
      </c>
      <c r="X191" s="66" t="str">
        <f t="shared" si="96"/>
        <v xml:space="preserve"> - </v>
      </c>
      <c r="Y191" s="66" t="str">
        <f t="shared" si="96"/>
        <v xml:space="preserve"> - </v>
      </c>
      <c r="Z191" s="66" t="str">
        <f t="shared" si="96"/>
        <v xml:space="preserve"> - </v>
      </c>
      <c r="AA191" s="66" t="str">
        <f t="shared" si="96"/>
        <v xml:space="preserve"> - </v>
      </c>
      <c r="AB191" s="66" t="str">
        <f t="shared" si="96"/>
        <v xml:space="preserve"> - </v>
      </c>
      <c r="AC191" s="66" t="str">
        <f t="shared" si="96"/>
        <v xml:space="preserve"> - </v>
      </c>
      <c r="AD191" s="66" t="str">
        <f t="shared" si="96"/>
        <v xml:space="preserve"> - </v>
      </c>
    </row>
    <row r="192" spans="1:30" s="14" customFormat="1" ht="13.5" x14ac:dyDescent="0.2">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row>
    <row r="193" spans="1:32" s="39" customFormat="1" ht="15.75" thickBot="1" x14ac:dyDescent="0.25">
      <c r="A193" s="99" t="s">
        <v>101</v>
      </c>
      <c r="B193" s="100" t="str">
        <f>B$8</f>
        <v>1/1</v>
      </c>
      <c r="C193" s="100" t="str">
        <f t="shared" ref="C193:AB193" ca="1" si="97">C$8</f>
        <v>1/15</v>
      </c>
      <c r="D193" s="100" t="str">
        <f t="shared" ca="1" si="97"/>
        <v>1/29</v>
      </c>
      <c r="E193" s="100" t="str">
        <f t="shared" ca="1" si="97"/>
        <v>2/12</v>
      </c>
      <c r="F193" s="100" t="str">
        <f t="shared" ca="1" si="97"/>
        <v>2/26</v>
      </c>
      <c r="G193" s="100" t="str">
        <f t="shared" ca="1" si="97"/>
        <v>3/12</v>
      </c>
      <c r="H193" s="100" t="str">
        <f t="shared" ca="1" si="97"/>
        <v>3/26</v>
      </c>
      <c r="I193" s="100" t="str">
        <f t="shared" ca="1" si="97"/>
        <v>4/9</v>
      </c>
      <c r="J193" s="100" t="str">
        <f t="shared" ca="1" si="97"/>
        <v>4/23</v>
      </c>
      <c r="K193" s="100" t="str">
        <f t="shared" ca="1" si="97"/>
        <v>5/7</v>
      </c>
      <c r="L193" s="100" t="str">
        <f t="shared" ca="1" si="97"/>
        <v>5/21</v>
      </c>
      <c r="M193" s="100" t="str">
        <f t="shared" ca="1" si="97"/>
        <v>6/4</v>
      </c>
      <c r="N193" s="100" t="str">
        <f t="shared" ca="1" si="97"/>
        <v>6/18</v>
      </c>
      <c r="O193" s="100" t="str">
        <f t="shared" ca="1" si="97"/>
        <v>7/2</v>
      </c>
      <c r="P193" s="100" t="str">
        <f t="shared" ca="1" si="97"/>
        <v>7/16</v>
      </c>
      <c r="Q193" s="100" t="str">
        <f t="shared" ca="1" si="97"/>
        <v>7/30</v>
      </c>
      <c r="R193" s="100" t="str">
        <f t="shared" ca="1" si="97"/>
        <v>8/13</v>
      </c>
      <c r="S193" s="100" t="str">
        <f t="shared" ca="1" si="97"/>
        <v>8/27</v>
      </c>
      <c r="T193" s="100" t="str">
        <f t="shared" ca="1" si="97"/>
        <v>9/10</v>
      </c>
      <c r="U193" s="100" t="str">
        <f t="shared" ca="1" si="97"/>
        <v>9/24</v>
      </c>
      <c r="V193" s="100" t="str">
        <f t="shared" ca="1" si="97"/>
        <v>10/8</v>
      </c>
      <c r="W193" s="100" t="str">
        <f t="shared" ca="1" si="97"/>
        <v>10/22</v>
      </c>
      <c r="X193" s="100" t="str">
        <f t="shared" ca="1" si="97"/>
        <v>11/5</v>
      </c>
      <c r="Y193" s="100" t="str">
        <f t="shared" ca="1" si="97"/>
        <v>11/19</v>
      </c>
      <c r="Z193" s="100" t="str">
        <f t="shared" ca="1" si="97"/>
        <v>12/3</v>
      </c>
      <c r="AA193" s="100" t="str">
        <f t="shared" ca="1" si="97"/>
        <v>12/17</v>
      </c>
      <c r="AB193" s="100" t="str">
        <f t="shared" ca="1" si="97"/>
        <v>12/31</v>
      </c>
      <c r="AC193" s="101" t="str">
        <f>AC$8</f>
        <v>Total</v>
      </c>
      <c r="AD193" s="101" t="str">
        <f>AD$8</f>
        <v>Avg</v>
      </c>
    </row>
    <row r="194" spans="1:32" s="14" customFormat="1" ht="13.5" x14ac:dyDescent="0.2">
      <c r="A194" s="23" t="s">
        <v>102</v>
      </c>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24">
        <f>SUM(B194:AB194)</f>
        <v>0</v>
      </c>
      <c r="AD194" s="24">
        <f t="shared" ref="AD194:AD200" si="98">AC194/COLUMNS(B194:AB194)</f>
        <v>0</v>
      </c>
    </row>
    <row r="195" spans="1:32" s="14" customFormat="1" ht="13.5" x14ac:dyDescent="0.2">
      <c r="A195" s="23" t="s">
        <v>103</v>
      </c>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24">
        <f t="shared" ref="AC195:AC200" si="99">SUM(B195:AB195)</f>
        <v>0</v>
      </c>
      <c r="AD195" s="24">
        <f t="shared" si="98"/>
        <v>0</v>
      </c>
    </row>
    <row r="196" spans="1:32" s="14" customFormat="1" ht="13.5" x14ac:dyDescent="0.2">
      <c r="A196" s="27" t="s">
        <v>97</v>
      </c>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24">
        <f t="shared" si="99"/>
        <v>0</v>
      </c>
      <c r="AD196" s="24">
        <f t="shared" si="98"/>
        <v>0</v>
      </c>
    </row>
    <row r="197" spans="1:32" s="14" customFormat="1" ht="13.5" x14ac:dyDescent="0.2">
      <c r="A197" s="23" t="s">
        <v>104</v>
      </c>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24">
        <f t="shared" si="99"/>
        <v>0</v>
      </c>
      <c r="AD197" s="24">
        <f t="shared" si="98"/>
        <v>0</v>
      </c>
    </row>
    <row r="198" spans="1:32" s="14" customFormat="1" ht="13.5" x14ac:dyDescent="0.2">
      <c r="A198" s="23" t="s">
        <v>105</v>
      </c>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24">
        <f t="shared" si="99"/>
        <v>0</v>
      </c>
      <c r="AD198" s="24">
        <f t="shared" si="98"/>
        <v>0</v>
      </c>
    </row>
    <row r="199" spans="1:32" s="22" customFormat="1" ht="13.5" x14ac:dyDescent="0.2">
      <c r="A199" s="23" t="s">
        <v>17</v>
      </c>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24">
        <f t="shared" si="99"/>
        <v>0</v>
      </c>
      <c r="AD199" s="24">
        <f t="shared" si="98"/>
        <v>0</v>
      </c>
    </row>
    <row r="200" spans="1:32" s="22" customFormat="1" ht="13.5" x14ac:dyDescent="0.2">
      <c r="A200" s="29" t="str">
        <f>"Total "&amp;A193</f>
        <v>Total VACATION</v>
      </c>
      <c r="B200" s="30">
        <f t="shared" ref="B200:N200" si="100">SUM(B194:B199)</f>
        <v>0</v>
      </c>
      <c r="C200" s="30">
        <f t="shared" si="100"/>
        <v>0</v>
      </c>
      <c r="D200" s="30">
        <f t="shared" si="100"/>
        <v>0</v>
      </c>
      <c r="E200" s="30">
        <f t="shared" si="100"/>
        <v>0</v>
      </c>
      <c r="F200" s="30">
        <f t="shared" si="100"/>
        <v>0</v>
      </c>
      <c r="G200" s="30">
        <f t="shared" si="100"/>
        <v>0</v>
      </c>
      <c r="H200" s="30">
        <f t="shared" si="100"/>
        <v>0</v>
      </c>
      <c r="I200" s="30">
        <f t="shared" si="100"/>
        <v>0</v>
      </c>
      <c r="J200" s="30">
        <f t="shared" si="100"/>
        <v>0</v>
      </c>
      <c r="K200" s="30">
        <f t="shared" si="100"/>
        <v>0</v>
      </c>
      <c r="L200" s="30">
        <f t="shared" si="100"/>
        <v>0</v>
      </c>
      <c r="M200" s="30">
        <f t="shared" si="100"/>
        <v>0</v>
      </c>
      <c r="N200" s="30">
        <f t="shared" si="100"/>
        <v>0</v>
      </c>
      <c r="O200" s="30">
        <f t="shared" ref="O200:AB200" si="101">SUM(O194:O199)</f>
        <v>0</v>
      </c>
      <c r="P200" s="30">
        <f t="shared" si="101"/>
        <v>0</v>
      </c>
      <c r="Q200" s="30">
        <f t="shared" si="101"/>
        <v>0</v>
      </c>
      <c r="R200" s="30">
        <f t="shared" si="101"/>
        <v>0</v>
      </c>
      <c r="S200" s="30">
        <f t="shared" si="101"/>
        <v>0</v>
      </c>
      <c r="T200" s="30">
        <f t="shared" si="101"/>
        <v>0</v>
      </c>
      <c r="U200" s="30">
        <f t="shared" si="101"/>
        <v>0</v>
      </c>
      <c r="V200" s="30">
        <f t="shared" si="101"/>
        <v>0</v>
      </c>
      <c r="W200" s="30">
        <f t="shared" si="101"/>
        <v>0</v>
      </c>
      <c r="X200" s="30">
        <f t="shared" si="101"/>
        <v>0</v>
      </c>
      <c r="Y200" s="30">
        <f t="shared" si="101"/>
        <v>0</v>
      </c>
      <c r="Z200" s="30">
        <f t="shared" si="101"/>
        <v>0</v>
      </c>
      <c r="AA200" s="30">
        <f t="shared" si="101"/>
        <v>0</v>
      </c>
      <c r="AB200" s="30">
        <f t="shared" si="101"/>
        <v>0</v>
      </c>
      <c r="AC200" s="30">
        <f t="shared" si="99"/>
        <v>0</v>
      </c>
      <c r="AD200" s="30">
        <f t="shared" si="98"/>
        <v>0</v>
      </c>
    </row>
    <row r="201" spans="1:32" s="22" customFormat="1" ht="13.5" x14ac:dyDescent="0.2">
      <c r="A201" s="44" t="s">
        <v>126</v>
      </c>
      <c r="B201" s="66" t="str">
        <f t="shared" ref="B201:AD201" si="102">IF(B$10=0," - ",B200/B$10)</f>
        <v xml:space="preserve"> - </v>
      </c>
      <c r="C201" s="66" t="str">
        <f t="shared" si="102"/>
        <v xml:space="preserve"> - </v>
      </c>
      <c r="D201" s="66" t="str">
        <f t="shared" si="102"/>
        <v xml:space="preserve"> - </v>
      </c>
      <c r="E201" s="66" t="str">
        <f t="shared" si="102"/>
        <v xml:space="preserve"> - </v>
      </c>
      <c r="F201" s="66" t="str">
        <f t="shared" si="102"/>
        <v xml:space="preserve"> - </v>
      </c>
      <c r="G201" s="66" t="str">
        <f t="shared" si="102"/>
        <v xml:space="preserve"> - </v>
      </c>
      <c r="H201" s="66" t="str">
        <f t="shared" si="102"/>
        <v xml:space="preserve"> - </v>
      </c>
      <c r="I201" s="66" t="str">
        <f t="shared" si="102"/>
        <v xml:space="preserve"> - </v>
      </c>
      <c r="J201" s="66" t="str">
        <f t="shared" si="102"/>
        <v xml:space="preserve"> - </v>
      </c>
      <c r="K201" s="66" t="str">
        <f t="shared" si="102"/>
        <v xml:space="preserve"> - </v>
      </c>
      <c r="L201" s="66" t="str">
        <f t="shared" si="102"/>
        <v xml:space="preserve"> - </v>
      </c>
      <c r="M201" s="66" t="str">
        <f t="shared" si="102"/>
        <v xml:space="preserve"> - </v>
      </c>
      <c r="N201" s="66" t="str">
        <f t="shared" si="102"/>
        <v xml:space="preserve"> - </v>
      </c>
      <c r="O201" s="66" t="str">
        <f t="shared" si="102"/>
        <v xml:space="preserve"> - </v>
      </c>
      <c r="P201" s="66" t="str">
        <f t="shared" si="102"/>
        <v xml:space="preserve"> - </v>
      </c>
      <c r="Q201" s="66" t="str">
        <f t="shared" si="102"/>
        <v xml:space="preserve"> - </v>
      </c>
      <c r="R201" s="66" t="str">
        <f t="shared" si="102"/>
        <v xml:space="preserve"> - </v>
      </c>
      <c r="S201" s="66" t="str">
        <f t="shared" si="102"/>
        <v xml:space="preserve"> - </v>
      </c>
      <c r="T201" s="66" t="str">
        <f t="shared" si="102"/>
        <v xml:space="preserve"> - </v>
      </c>
      <c r="U201" s="66" t="str">
        <f t="shared" si="102"/>
        <v xml:space="preserve"> - </v>
      </c>
      <c r="V201" s="66" t="str">
        <f t="shared" si="102"/>
        <v xml:space="preserve"> - </v>
      </c>
      <c r="W201" s="66" t="str">
        <f t="shared" si="102"/>
        <v xml:space="preserve"> - </v>
      </c>
      <c r="X201" s="66" t="str">
        <f t="shared" si="102"/>
        <v xml:space="preserve"> - </v>
      </c>
      <c r="Y201" s="66" t="str">
        <f t="shared" si="102"/>
        <v xml:space="preserve"> - </v>
      </c>
      <c r="Z201" s="66" t="str">
        <f t="shared" si="102"/>
        <v xml:space="preserve"> - </v>
      </c>
      <c r="AA201" s="66" t="str">
        <f t="shared" si="102"/>
        <v xml:space="preserve"> - </v>
      </c>
      <c r="AB201" s="66" t="str">
        <f t="shared" si="102"/>
        <v xml:space="preserve"> - </v>
      </c>
      <c r="AC201" s="66" t="str">
        <f t="shared" si="102"/>
        <v xml:space="preserve"> - </v>
      </c>
      <c r="AD201" s="66" t="str">
        <f t="shared" si="102"/>
        <v xml:space="preserve"> - </v>
      </c>
    </row>
    <row r="202" spans="1:32" s="14" customFormat="1" ht="13.5" x14ac:dyDescent="0.2">
      <c r="A202" s="32" t="s">
        <v>106</v>
      </c>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row>
    <row r="203" spans="1:32" s="39" customFormat="1" ht="15.75" thickBot="1" x14ac:dyDescent="0.25">
      <c r="A203" s="99" t="s">
        <v>13</v>
      </c>
      <c r="B203" s="100" t="str">
        <f>B$8</f>
        <v>1/1</v>
      </c>
      <c r="C203" s="100" t="str">
        <f t="shared" ref="C203:AB203" ca="1" si="103">C$8</f>
        <v>1/15</v>
      </c>
      <c r="D203" s="100" t="str">
        <f t="shared" ca="1" si="103"/>
        <v>1/29</v>
      </c>
      <c r="E203" s="100" t="str">
        <f t="shared" ca="1" si="103"/>
        <v>2/12</v>
      </c>
      <c r="F203" s="100" t="str">
        <f t="shared" ca="1" si="103"/>
        <v>2/26</v>
      </c>
      <c r="G203" s="100" t="str">
        <f t="shared" ca="1" si="103"/>
        <v>3/12</v>
      </c>
      <c r="H203" s="100" t="str">
        <f t="shared" ca="1" si="103"/>
        <v>3/26</v>
      </c>
      <c r="I203" s="100" t="str">
        <f t="shared" ca="1" si="103"/>
        <v>4/9</v>
      </c>
      <c r="J203" s="100" t="str">
        <f t="shared" ca="1" si="103"/>
        <v>4/23</v>
      </c>
      <c r="K203" s="100" t="str">
        <f t="shared" ca="1" si="103"/>
        <v>5/7</v>
      </c>
      <c r="L203" s="100" t="str">
        <f t="shared" ca="1" si="103"/>
        <v>5/21</v>
      </c>
      <c r="M203" s="100" t="str">
        <f t="shared" ca="1" si="103"/>
        <v>6/4</v>
      </c>
      <c r="N203" s="100" t="str">
        <f t="shared" ca="1" si="103"/>
        <v>6/18</v>
      </c>
      <c r="O203" s="100" t="str">
        <f t="shared" ca="1" si="103"/>
        <v>7/2</v>
      </c>
      <c r="P203" s="100" t="str">
        <f t="shared" ca="1" si="103"/>
        <v>7/16</v>
      </c>
      <c r="Q203" s="100" t="str">
        <f t="shared" ca="1" si="103"/>
        <v>7/30</v>
      </c>
      <c r="R203" s="100" t="str">
        <f t="shared" ca="1" si="103"/>
        <v>8/13</v>
      </c>
      <c r="S203" s="100" t="str">
        <f t="shared" ca="1" si="103"/>
        <v>8/27</v>
      </c>
      <c r="T203" s="100" t="str">
        <f t="shared" ca="1" si="103"/>
        <v>9/10</v>
      </c>
      <c r="U203" s="100" t="str">
        <f t="shared" ca="1" si="103"/>
        <v>9/24</v>
      </c>
      <c r="V203" s="100" t="str">
        <f t="shared" ca="1" si="103"/>
        <v>10/8</v>
      </c>
      <c r="W203" s="100" t="str">
        <f t="shared" ca="1" si="103"/>
        <v>10/22</v>
      </c>
      <c r="X203" s="100" t="str">
        <f t="shared" ca="1" si="103"/>
        <v>11/5</v>
      </c>
      <c r="Y203" s="100" t="str">
        <f t="shared" ca="1" si="103"/>
        <v>11/19</v>
      </c>
      <c r="Z203" s="100" t="str">
        <f t="shared" ca="1" si="103"/>
        <v>12/3</v>
      </c>
      <c r="AA203" s="100" t="str">
        <f t="shared" ca="1" si="103"/>
        <v>12/17</v>
      </c>
      <c r="AB203" s="100" t="str">
        <f t="shared" ca="1" si="103"/>
        <v>12/31</v>
      </c>
      <c r="AC203" s="101" t="str">
        <f>AC$8</f>
        <v>Total</v>
      </c>
      <c r="AD203" s="101" t="str">
        <f>AD$8</f>
        <v>Avg</v>
      </c>
    </row>
    <row r="204" spans="1:32" s="14" customFormat="1" ht="13.5" x14ac:dyDescent="0.2">
      <c r="A204" s="23" t="s">
        <v>41</v>
      </c>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24">
        <f t="shared" ref="AC204:AC209" si="104">SUM(B204:AB204)</f>
        <v>0</v>
      </c>
      <c r="AD204" s="24">
        <f t="shared" ref="AD204:AD209" si="105">AC204/COLUMNS(B204:AB204)</f>
        <v>0</v>
      </c>
    </row>
    <row r="205" spans="1:32" s="14" customFormat="1" ht="13.5" x14ac:dyDescent="0.2">
      <c r="A205" s="23" t="s">
        <v>1</v>
      </c>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24">
        <f t="shared" si="104"/>
        <v>0</v>
      </c>
      <c r="AD205" s="24">
        <f t="shared" si="105"/>
        <v>0</v>
      </c>
    </row>
    <row r="206" spans="1:32" s="14" customFormat="1" ht="13.5" x14ac:dyDescent="0.2">
      <c r="A206" s="23" t="s">
        <v>17</v>
      </c>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24">
        <f t="shared" si="104"/>
        <v>0</v>
      </c>
      <c r="AD206" s="24">
        <f t="shared" si="105"/>
        <v>0</v>
      </c>
      <c r="AF206" s="33"/>
    </row>
    <row r="207" spans="1:32" s="14" customFormat="1" ht="13.5" x14ac:dyDescent="0.2">
      <c r="A207" s="23" t="s">
        <v>17</v>
      </c>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24">
        <f t="shared" si="104"/>
        <v>0</v>
      </c>
      <c r="AD207" s="24">
        <f t="shared" si="105"/>
        <v>0</v>
      </c>
    </row>
    <row r="208" spans="1:32" s="22" customFormat="1" ht="13.5" x14ac:dyDescent="0.2">
      <c r="A208" s="23" t="s">
        <v>17</v>
      </c>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c r="AB208" s="68"/>
      <c r="AC208" s="24">
        <f t="shared" si="104"/>
        <v>0</v>
      </c>
      <c r="AD208" s="24">
        <f t="shared" si="105"/>
        <v>0</v>
      </c>
    </row>
    <row r="209" spans="1:30" s="22" customFormat="1" ht="13.5" x14ac:dyDescent="0.2">
      <c r="A209" s="29" t="str">
        <f>"Total "&amp;A203</f>
        <v>Total MISCELLANEOUS</v>
      </c>
      <c r="B209" s="30">
        <f t="shared" ref="B209:N209" si="106">SUM(B204:B208)</f>
        <v>0</v>
      </c>
      <c r="C209" s="30">
        <f t="shared" si="106"/>
        <v>0</v>
      </c>
      <c r="D209" s="30">
        <f t="shared" si="106"/>
        <v>0</v>
      </c>
      <c r="E209" s="30">
        <f t="shared" si="106"/>
        <v>0</v>
      </c>
      <c r="F209" s="30">
        <f t="shared" si="106"/>
        <v>0</v>
      </c>
      <c r="G209" s="30">
        <f t="shared" si="106"/>
        <v>0</v>
      </c>
      <c r="H209" s="30">
        <f t="shared" si="106"/>
        <v>0</v>
      </c>
      <c r="I209" s="30">
        <f t="shared" si="106"/>
        <v>0</v>
      </c>
      <c r="J209" s="30">
        <f t="shared" si="106"/>
        <v>0</v>
      </c>
      <c r="K209" s="30">
        <f t="shared" si="106"/>
        <v>0</v>
      </c>
      <c r="L209" s="30">
        <f t="shared" si="106"/>
        <v>0</v>
      </c>
      <c r="M209" s="30">
        <f t="shared" si="106"/>
        <v>0</v>
      </c>
      <c r="N209" s="30">
        <f t="shared" si="106"/>
        <v>0</v>
      </c>
      <c r="O209" s="30">
        <f t="shared" ref="O209:AB209" si="107">SUM(O204:O208)</f>
        <v>0</v>
      </c>
      <c r="P209" s="30">
        <f t="shared" si="107"/>
        <v>0</v>
      </c>
      <c r="Q209" s="30">
        <f t="shared" si="107"/>
        <v>0</v>
      </c>
      <c r="R209" s="30">
        <f t="shared" si="107"/>
        <v>0</v>
      </c>
      <c r="S209" s="30">
        <f t="shared" si="107"/>
        <v>0</v>
      </c>
      <c r="T209" s="30">
        <f t="shared" si="107"/>
        <v>0</v>
      </c>
      <c r="U209" s="30">
        <f t="shared" si="107"/>
        <v>0</v>
      </c>
      <c r="V209" s="30">
        <f t="shared" si="107"/>
        <v>0</v>
      </c>
      <c r="W209" s="30">
        <f t="shared" si="107"/>
        <v>0</v>
      </c>
      <c r="X209" s="30">
        <f t="shared" si="107"/>
        <v>0</v>
      </c>
      <c r="Y209" s="30">
        <f t="shared" si="107"/>
        <v>0</v>
      </c>
      <c r="Z209" s="30">
        <f t="shared" si="107"/>
        <v>0</v>
      </c>
      <c r="AA209" s="30">
        <f t="shared" si="107"/>
        <v>0</v>
      </c>
      <c r="AB209" s="30">
        <f t="shared" si="107"/>
        <v>0</v>
      </c>
      <c r="AC209" s="30">
        <f t="shared" si="104"/>
        <v>0</v>
      </c>
      <c r="AD209" s="30">
        <f t="shared" si="105"/>
        <v>0</v>
      </c>
    </row>
    <row r="210" spans="1:30" s="22" customFormat="1" ht="13.5" x14ac:dyDescent="0.2">
      <c r="A210" s="44" t="s">
        <v>126</v>
      </c>
      <c r="B210" s="66" t="str">
        <f t="shared" ref="B210:AD210" si="108">IF(B$10=0," - ",B209/B$10)</f>
        <v xml:space="preserve"> - </v>
      </c>
      <c r="C210" s="66" t="str">
        <f t="shared" si="108"/>
        <v xml:space="preserve"> - </v>
      </c>
      <c r="D210" s="66" t="str">
        <f t="shared" si="108"/>
        <v xml:space="preserve"> - </v>
      </c>
      <c r="E210" s="66" t="str">
        <f t="shared" si="108"/>
        <v xml:space="preserve"> - </v>
      </c>
      <c r="F210" s="66" t="str">
        <f t="shared" si="108"/>
        <v xml:space="preserve"> - </v>
      </c>
      <c r="G210" s="66" t="str">
        <f t="shared" si="108"/>
        <v xml:space="preserve"> - </v>
      </c>
      <c r="H210" s="66" t="str">
        <f t="shared" si="108"/>
        <v xml:space="preserve"> - </v>
      </c>
      <c r="I210" s="66" t="str">
        <f t="shared" si="108"/>
        <v xml:space="preserve"> - </v>
      </c>
      <c r="J210" s="66" t="str">
        <f t="shared" si="108"/>
        <v xml:space="preserve"> - </v>
      </c>
      <c r="K210" s="66" t="str">
        <f t="shared" si="108"/>
        <v xml:space="preserve"> - </v>
      </c>
      <c r="L210" s="66" t="str">
        <f t="shared" si="108"/>
        <v xml:space="preserve"> - </v>
      </c>
      <c r="M210" s="66" t="str">
        <f t="shared" si="108"/>
        <v xml:space="preserve"> - </v>
      </c>
      <c r="N210" s="66" t="str">
        <f t="shared" si="108"/>
        <v xml:space="preserve"> - </v>
      </c>
      <c r="O210" s="66" t="str">
        <f t="shared" si="108"/>
        <v xml:space="preserve"> - </v>
      </c>
      <c r="P210" s="66" t="str">
        <f t="shared" si="108"/>
        <v xml:space="preserve"> - </v>
      </c>
      <c r="Q210" s="66" t="str">
        <f t="shared" si="108"/>
        <v xml:space="preserve"> - </v>
      </c>
      <c r="R210" s="66" t="str">
        <f t="shared" si="108"/>
        <v xml:space="preserve"> - </v>
      </c>
      <c r="S210" s="66" t="str">
        <f t="shared" si="108"/>
        <v xml:space="preserve"> - </v>
      </c>
      <c r="T210" s="66" t="str">
        <f t="shared" si="108"/>
        <v xml:space="preserve"> - </v>
      </c>
      <c r="U210" s="66" t="str">
        <f t="shared" si="108"/>
        <v xml:space="preserve"> - </v>
      </c>
      <c r="V210" s="66" t="str">
        <f t="shared" si="108"/>
        <v xml:space="preserve"> - </v>
      </c>
      <c r="W210" s="66" t="str">
        <f t="shared" si="108"/>
        <v xml:space="preserve"> - </v>
      </c>
      <c r="X210" s="66" t="str">
        <f t="shared" si="108"/>
        <v xml:space="preserve"> - </v>
      </c>
      <c r="Y210" s="66" t="str">
        <f t="shared" si="108"/>
        <v xml:space="preserve"> - </v>
      </c>
      <c r="Z210" s="66" t="str">
        <f t="shared" si="108"/>
        <v xml:space="preserve"> - </v>
      </c>
      <c r="AA210" s="66" t="str">
        <f t="shared" si="108"/>
        <v xml:space="preserve"> - </v>
      </c>
      <c r="AB210" s="66" t="str">
        <f t="shared" si="108"/>
        <v xml:space="preserve"> - </v>
      </c>
      <c r="AC210" s="66" t="str">
        <f t="shared" si="108"/>
        <v xml:space="preserve"> - </v>
      </c>
      <c r="AD210" s="66" t="str">
        <f t="shared" si="108"/>
        <v xml:space="preserve"> - </v>
      </c>
    </row>
  </sheetData>
  <phoneticPr fontId="0" type="noConversion"/>
  <conditionalFormatting sqref="B80:AB80 B92:AB92 B102:AB102 B111:AB111 B120:AB120 B128:AB128 B136:AB136 B150:AB150 B158:AB158 B175:AB175 B183:AB183 B192:AB192 B202:AB202 B204:AB209 B66:AB66 B91:AD91 B101:AD101 B110:AD110 B119:AD119 B127:AD127 B135:AD135 B149:AD149 B157:AD157 B174:AD174 B182:AD182 B191:AD191 B201:AD201 AC48:AD48 B31:AB39 B79:AD79 B65:AD65 B41:AB49 B51:AB64 B68:AB78 B82:AB90 B94:AB100 B104:AB109 B113:AB118 B122:AB126 B130:AB134 B138:AB148 B152:AB156 B160:AB173 B177:AB181 B185:AB190 B194:AB200 B210:AD210">
    <cfRule type="expression" dxfId="3" priority="1" stopIfTrue="1">
      <formula>(MOD(COLUMN(),3)=1)</formula>
    </cfRule>
    <cfRule type="expression" dxfId="2" priority="2" stopIfTrue="1">
      <formula>(MOD(COLUMN(),3)=2)</formula>
    </cfRule>
  </conditionalFormatting>
  <dataValidations count="1">
    <dataValidation type="list" allowBlank="1" showInputMessage="1" showErrorMessage="1" sqref="G5">
      <formula1>"weekly, bi-weekly"</formula1>
    </dataValidation>
  </dataValidations>
  <hyperlinks>
    <hyperlink ref="A2" r:id="rId1" display="https://www.vertex42.com/ExcelTemplates/weekly-budget.html"/>
  </hyperlinks>
  <printOptions horizontalCentered="1"/>
  <pageMargins left="0.25" right="0.25" top="0.25" bottom="0.5" header="0.25" footer="0.25"/>
  <pageSetup scale="58" fitToHeight="0"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1.25" x14ac:dyDescent="0.2"/>
  <cols>
    <col min="1" max="1" width="12.33203125" style="54" customWidth="1"/>
    <col min="2" max="2" width="101.83203125" style="54" customWidth="1"/>
    <col min="3" max="16384" width="9.33203125" style="54"/>
  </cols>
  <sheetData>
    <row r="1" spans="1:2" s="52" customFormat="1" ht="32.1" customHeight="1" x14ac:dyDescent="0.2">
      <c r="A1" s="88" t="s">
        <v>65</v>
      </c>
      <c r="B1" s="77"/>
    </row>
    <row r="2" spans="1:2" s="53" customFormat="1" ht="15" x14ac:dyDescent="0.3">
      <c r="A2" s="102" t="s">
        <v>215</v>
      </c>
      <c r="B2" s="102"/>
    </row>
    <row r="4" spans="1:2" s="56" customFormat="1" ht="30" x14ac:dyDescent="0.2">
      <c r="A4" s="89" t="s">
        <v>127</v>
      </c>
      <c r="B4" s="55" t="s">
        <v>155</v>
      </c>
    </row>
    <row r="5" spans="1:2" s="56" customFormat="1" ht="15" x14ac:dyDescent="0.2">
      <c r="B5" s="57"/>
    </row>
    <row r="6" spans="1:2" s="56" customFormat="1" ht="15.75" x14ac:dyDescent="0.2">
      <c r="A6" s="90" t="s">
        <v>128</v>
      </c>
      <c r="B6" s="90" t="s">
        <v>129</v>
      </c>
    </row>
    <row r="7" spans="1:2" s="56" customFormat="1" ht="15" x14ac:dyDescent="0.2">
      <c r="A7" s="57"/>
      <c r="B7" s="57"/>
    </row>
    <row r="8" spans="1:2" s="56" customFormat="1" ht="45" x14ac:dyDescent="0.2">
      <c r="A8" s="57"/>
      <c r="B8" s="55" t="s">
        <v>130</v>
      </c>
    </row>
    <row r="9" spans="1:2" s="56" customFormat="1" ht="15" x14ac:dyDescent="0.2">
      <c r="A9" s="57"/>
      <c r="B9" s="57"/>
    </row>
    <row r="10" spans="1:2" s="56" customFormat="1" ht="30" x14ac:dyDescent="0.2">
      <c r="A10" s="57"/>
      <c r="B10" s="55" t="s">
        <v>131</v>
      </c>
    </row>
    <row r="11" spans="1:2" s="56" customFormat="1" ht="15" x14ac:dyDescent="0.2">
      <c r="A11" s="57"/>
      <c r="B11" s="57"/>
    </row>
    <row r="12" spans="1:2" s="56" customFormat="1" ht="30" x14ac:dyDescent="0.2">
      <c r="A12" s="57"/>
      <c r="B12" s="55" t="s">
        <v>132</v>
      </c>
    </row>
    <row r="13" spans="1:2" s="56" customFormat="1" ht="15" x14ac:dyDescent="0.2">
      <c r="A13" s="57"/>
      <c r="B13" s="57"/>
    </row>
    <row r="14" spans="1:2" s="56" customFormat="1" ht="15.75" x14ac:dyDescent="0.2">
      <c r="A14" s="90" t="s">
        <v>133</v>
      </c>
      <c r="B14" s="90" t="s">
        <v>134</v>
      </c>
    </row>
    <row r="15" spans="1:2" s="56" customFormat="1" ht="15" x14ac:dyDescent="0.2">
      <c r="A15" s="57"/>
      <c r="B15" s="57"/>
    </row>
    <row r="16" spans="1:2" s="56" customFormat="1" ht="30.75" x14ac:dyDescent="0.2">
      <c r="A16" s="57"/>
      <c r="B16" s="55" t="s">
        <v>135</v>
      </c>
    </row>
    <row r="17" spans="1:2" s="56" customFormat="1" ht="15" x14ac:dyDescent="0.2">
      <c r="A17" s="57"/>
      <c r="B17" s="57"/>
    </row>
    <row r="18" spans="1:2" s="56" customFormat="1" ht="31.5" x14ac:dyDescent="0.2">
      <c r="A18" s="57"/>
      <c r="B18" s="55" t="s">
        <v>136</v>
      </c>
    </row>
    <row r="19" spans="1:2" s="56" customFormat="1" ht="15" x14ac:dyDescent="0.2">
      <c r="A19" s="57"/>
      <c r="B19" s="57"/>
    </row>
    <row r="20" spans="1:2" s="56" customFormat="1" ht="30" x14ac:dyDescent="0.2">
      <c r="A20" s="57"/>
      <c r="B20" s="55" t="s">
        <v>156</v>
      </c>
    </row>
    <row r="21" spans="1:2" s="56" customFormat="1" ht="15" x14ac:dyDescent="0.2">
      <c r="A21" s="57"/>
      <c r="B21" s="57"/>
    </row>
    <row r="22" spans="1:2" s="56" customFormat="1" ht="15.75" x14ac:dyDescent="0.2">
      <c r="A22" s="90" t="s">
        <v>137</v>
      </c>
      <c r="B22" s="90" t="s">
        <v>138</v>
      </c>
    </row>
    <row r="23" spans="1:2" s="56" customFormat="1" ht="15" x14ac:dyDescent="0.2">
      <c r="A23" s="57"/>
      <c r="B23" s="57"/>
    </row>
    <row r="24" spans="1:2" s="56" customFormat="1" ht="45" x14ac:dyDescent="0.2">
      <c r="A24" s="57"/>
      <c r="B24" s="55" t="s">
        <v>139</v>
      </c>
    </row>
    <row r="25" spans="1:2" s="56" customFormat="1" ht="15" x14ac:dyDescent="0.2">
      <c r="A25" s="57"/>
      <c r="B25" s="57"/>
    </row>
    <row r="26" spans="1:2" s="56" customFormat="1" ht="15.75" x14ac:dyDescent="0.2">
      <c r="A26" s="91" t="s">
        <v>140</v>
      </c>
    </row>
    <row r="27" spans="1:2" s="56" customFormat="1" ht="45" x14ac:dyDescent="0.2">
      <c r="A27" s="57"/>
      <c r="B27" s="55" t="s">
        <v>158</v>
      </c>
    </row>
    <row r="28" spans="1:2" s="56" customFormat="1" ht="15" x14ac:dyDescent="0.2">
      <c r="A28" s="57"/>
      <c r="B28" s="57"/>
    </row>
    <row r="29" spans="1:2" s="56" customFormat="1" ht="45" x14ac:dyDescent="0.2">
      <c r="A29" s="57"/>
      <c r="B29" s="55" t="s">
        <v>157</v>
      </c>
    </row>
    <row r="30" spans="1:2" s="56" customFormat="1" ht="15" x14ac:dyDescent="0.2">
      <c r="A30" s="57"/>
      <c r="B30" s="57"/>
    </row>
    <row r="31" spans="1:2" s="56" customFormat="1" ht="15.75" x14ac:dyDescent="0.2">
      <c r="A31" s="91" t="s">
        <v>141</v>
      </c>
    </row>
    <row r="32" spans="1:2" s="56" customFormat="1" ht="45" x14ac:dyDescent="0.2">
      <c r="A32" s="57"/>
      <c r="B32" s="55" t="s">
        <v>150</v>
      </c>
    </row>
    <row r="33" spans="1:2" s="56" customFormat="1" ht="15" x14ac:dyDescent="0.2">
      <c r="A33" s="57"/>
      <c r="B33" s="57"/>
    </row>
    <row r="34" spans="1:2" s="56" customFormat="1" ht="15.75" x14ac:dyDescent="0.2">
      <c r="A34" s="91" t="s">
        <v>142</v>
      </c>
    </row>
    <row r="35" spans="1:2" s="56" customFormat="1" ht="45" x14ac:dyDescent="0.2">
      <c r="A35" s="57"/>
      <c r="B35" s="55" t="s">
        <v>143</v>
      </c>
    </row>
    <row r="36" spans="1:2" s="56" customFormat="1" x14ac:dyDescent="0.2"/>
    <row r="37" spans="1:2" s="56" customFormat="1" ht="30" x14ac:dyDescent="0.2">
      <c r="A37" s="57"/>
      <c r="B37" s="55" t="s">
        <v>144</v>
      </c>
    </row>
    <row r="38" spans="1:2" s="56" customFormat="1" ht="15" x14ac:dyDescent="0.2">
      <c r="A38" s="57"/>
      <c r="B38" s="57"/>
    </row>
    <row r="39" spans="1:2" s="56" customFormat="1" ht="15.75" x14ac:dyDescent="0.2">
      <c r="A39" s="90" t="s">
        <v>145</v>
      </c>
      <c r="B39" s="90" t="s">
        <v>146</v>
      </c>
    </row>
    <row r="40" spans="1:2" s="56" customFormat="1" ht="15" x14ac:dyDescent="0.2">
      <c r="A40" s="57"/>
      <c r="B40" s="57"/>
    </row>
    <row r="41" spans="1:2" s="56" customFormat="1" ht="30" x14ac:dyDescent="0.2">
      <c r="A41" s="57"/>
      <c r="B41" s="55" t="s">
        <v>147</v>
      </c>
    </row>
    <row r="42" spans="1:2" s="56" customFormat="1" ht="15" x14ac:dyDescent="0.2">
      <c r="A42" s="57"/>
      <c r="B42" s="57"/>
    </row>
    <row r="43" spans="1:2" s="56" customFormat="1" ht="45" x14ac:dyDescent="0.2">
      <c r="A43" s="57"/>
      <c r="B43" s="55" t="s">
        <v>148</v>
      </c>
    </row>
    <row r="44" spans="1:2" s="56" customFormat="1" ht="15" x14ac:dyDescent="0.2">
      <c r="A44" s="57"/>
      <c r="B44" s="57"/>
    </row>
    <row r="45" spans="1:2" s="56" customFormat="1" ht="30" x14ac:dyDescent="0.2">
      <c r="A45" s="57"/>
      <c r="B45" s="55" t="s">
        <v>149</v>
      </c>
    </row>
    <row r="46" spans="1:2" s="56" customFormat="1" ht="15" x14ac:dyDescent="0.2">
      <c r="A46" s="57"/>
      <c r="B46" s="57"/>
    </row>
    <row r="47" spans="1:2" s="56" customFormat="1" x14ac:dyDescent="0.2"/>
    <row r="48" spans="1:2" s="56" customFormat="1" x14ac:dyDescent="0.2"/>
    <row r="49" spans="1:1" s="56" customFormat="1" x14ac:dyDescent="0.2">
      <c r="A49" s="78" t="s">
        <v>210</v>
      </c>
    </row>
  </sheetData>
  <mergeCells count="1">
    <mergeCell ref="A2:B2"/>
  </mergeCells>
  <phoneticPr fontId="0" type="noConversion"/>
  <hyperlinks>
    <hyperlink ref="A2" r:id="rId1"/>
  </hyperlinks>
  <pageMargins left="0.75" right="0.75" top="1" bottom="1"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71"/>
  <sheetViews>
    <sheetView showGridLines="0" workbookViewId="0">
      <selection activeCell="C4" sqref="C4"/>
    </sheetView>
  </sheetViews>
  <sheetFormatPr defaultRowHeight="15" x14ac:dyDescent="0.3"/>
  <cols>
    <col min="1" max="1" width="30.1640625" style="69" customWidth="1"/>
    <col min="2" max="28" width="8.83203125" style="69" customWidth="1"/>
    <col min="29" max="30" width="9.83203125" style="69" customWidth="1"/>
    <col min="31" max="31" width="4.33203125" style="69" customWidth="1"/>
    <col min="32" max="32" width="26" style="69" customWidth="1"/>
    <col min="33" max="16384" width="9.33203125" style="69"/>
  </cols>
  <sheetData>
    <row r="1" spans="1:32" s="39" customFormat="1" ht="23.25" x14ac:dyDescent="0.2">
      <c r="A1" s="51" t="s">
        <v>154</v>
      </c>
      <c r="B1" s="51"/>
      <c r="C1" s="51"/>
      <c r="D1" s="51"/>
      <c r="E1" s="51"/>
      <c r="F1" s="51"/>
      <c r="G1" s="51"/>
      <c r="H1" s="7"/>
      <c r="I1" s="7"/>
      <c r="J1" s="7"/>
      <c r="K1" s="7"/>
      <c r="L1" s="7"/>
      <c r="M1" s="51"/>
      <c r="N1" s="51"/>
      <c r="O1" s="7"/>
      <c r="P1" s="7"/>
      <c r="Q1" s="7"/>
      <c r="R1" s="7"/>
      <c r="S1" s="51"/>
      <c r="T1" s="51"/>
      <c r="U1" s="51"/>
      <c r="V1" s="51"/>
      <c r="W1" s="7"/>
      <c r="X1" s="7"/>
      <c r="Y1" s="7"/>
      <c r="Z1" s="7"/>
      <c r="AA1" s="7"/>
      <c r="AB1" s="7"/>
      <c r="AC1" s="7"/>
      <c r="AD1" s="7"/>
    </row>
    <row r="2" spans="1:32" x14ac:dyDescent="0.3">
      <c r="A2" s="35" t="s">
        <v>121</v>
      </c>
      <c r="B2" s="34"/>
      <c r="C2" s="34"/>
      <c r="D2" s="34"/>
      <c r="E2" s="34"/>
      <c r="F2" s="34"/>
      <c r="G2" s="34"/>
      <c r="H2" s="3"/>
      <c r="I2" s="3"/>
      <c r="J2" s="3"/>
      <c r="K2" s="3"/>
      <c r="L2" s="3"/>
      <c r="M2" s="34"/>
      <c r="N2" s="34"/>
      <c r="O2" s="3"/>
      <c r="P2" s="3"/>
      <c r="Q2" s="3"/>
      <c r="R2" s="3"/>
      <c r="S2" s="34"/>
      <c r="T2" s="34"/>
      <c r="U2" s="34"/>
      <c r="V2" s="34"/>
      <c r="W2" s="3"/>
      <c r="X2" s="3"/>
      <c r="Y2" s="3"/>
      <c r="Z2" s="3"/>
      <c r="AA2" s="3"/>
      <c r="AB2" s="3"/>
      <c r="AC2" s="103" t="s">
        <v>160</v>
      </c>
      <c r="AD2" s="103"/>
    </row>
    <row r="3" spans="1:32" s="39" customFormat="1" x14ac:dyDescent="0.2">
      <c r="A3" s="8"/>
      <c r="B3" s="9"/>
      <c r="C3" s="9"/>
      <c r="D3" s="9"/>
      <c r="E3" s="9"/>
      <c r="F3" s="9"/>
      <c r="G3" s="9"/>
      <c r="H3" s="9"/>
      <c r="I3" s="9"/>
      <c r="J3" s="9"/>
      <c r="K3" s="9"/>
      <c r="L3" s="9"/>
      <c r="M3" s="9"/>
      <c r="N3" s="9"/>
      <c r="O3" s="9"/>
      <c r="P3" s="9"/>
      <c r="Q3" s="9"/>
      <c r="R3" s="9"/>
      <c r="S3" s="9"/>
      <c r="T3" s="9"/>
      <c r="U3" s="9"/>
      <c r="V3" s="9"/>
      <c r="W3" s="9"/>
      <c r="X3" s="9"/>
      <c r="Y3" s="9"/>
      <c r="Z3" s="9"/>
      <c r="AA3" s="9"/>
      <c r="AB3" s="9"/>
      <c r="AC3" s="9"/>
      <c r="AD3" s="9"/>
    </row>
    <row r="4" spans="1:32" s="39" customFormat="1" x14ac:dyDescent="0.2">
      <c r="A4" s="9"/>
      <c r="B4" s="5" t="s">
        <v>110</v>
      </c>
      <c r="C4" s="42">
        <v>500</v>
      </c>
      <c r="D4" s="9"/>
      <c r="E4" s="9"/>
      <c r="F4" s="5" t="s">
        <v>151</v>
      </c>
      <c r="G4" s="59">
        <v>41275</v>
      </c>
      <c r="H4" s="61"/>
      <c r="I4" s="58" t="s">
        <v>152</v>
      </c>
      <c r="J4" s="60" t="s">
        <v>209</v>
      </c>
      <c r="K4" s="9"/>
      <c r="L4" s="9"/>
      <c r="M4" s="9"/>
      <c r="N4" s="9"/>
      <c r="O4" s="9"/>
      <c r="P4" s="9"/>
      <c r="Q4" s="9"/>
      <c r="R4" s="9"/>
      <c r="S4" s="9"/>
      <c r="T4" s="9"/>
      <c r="U4" s="9"/>
      <c r="V4" s="9"/>
      <c r="W4" s="9"/>
      <c r="X4" s="9"/>
      <c r="Y4" s="9"/>
      <c r="Z4" s="9"/>
      <c r="AA4" s="9"/>
      <c r="AB4" s="11" t="s">
        <v>106</v>
      </c>
      <c r="AC4" s="12"/>
      <c r="AD4" s="12"/>
      <c r="AE4" s="12"/>
    </row>
    <row r="5" spans="1:32" s="39" customFormat="1" x14ac:dyDescent="0.2">
      <c r="A5" s="8"/>
      <c r="B5" s="8"/>
      <c r="C5" s="8"/>
      <c r="D5" s="9"/>
      <c r="E5" s="9"/>
      <c r="H5" s="9"/>
      <c r="I5" s="9"/>
      <c r="J5" s="9"/>
      <c r="K5" s="9"/>
      <c r="L5" s="9"/>
      <c r="M5" s="9"/>
      <c r="N5" s="9"/>
      <c r="O5" s="9"/>
      <c r="P5" s="9"/>
      <c r="Q5" s="9"/>
      <c r="R5" s="9"/>
      <c r="S5" s="9"/>
      <c r="T5" s="9"/>
      <c r="U5" s="9"/>
      <c r="V5" s="9"/>
      <c r="W5" s="9"/>
      <c r="X5" s="9"/>
      <c r="Y5" s="9"/>
      <c r="Z5" s="9"/>
      <c r="AA5" s="9"/>
      <c r="AB5" s="11" t="s">
        <v>106</v>
      </c>
      <c r="AC5" s="12"/>
      <c r="AD5" s="45"/>
    </row>
    <row r="6" spans="1:32" s="22" customFormat="1" ht="13.5" x14ac:dyDescent="0.2">
      <c r="A6" s="8"/>
      <c r="B6" s="63">
        <f>G4</f>
        <v>41275</v>
      </c>
      <c r="C6" s="63">
        <f ca="1">OFFSET(C6,0,-1,1,1)+IF($J$4="bi-weekly",14,IF($J$4="weekly",7,1))</f>
        <v>41282</v>
      </c>
      <c r="D6" s="63">
        <f t="shared" ref="D6:AB6" ca="1" si="0">OFFSET(D6,0,-1,1,1)+IF($J$4="bi-weekly",14,IF($J$4="weekly",7,1))</f>
        <v>41289</v>
      </c>
      <c r="E6" s="63">
        <f t="shared" ca="1" si="0"/>
        <v>41296</v>
      </c>
      <c r="F6" s="63">
        <f t="shared" ca="1" si="0"/>
        <v>41303</v>
      </c>
      <c r="G6" s="63">
        <f t="shared" ca="1" si="0"/>
        <v>41310</v>
      </c>
      <c r="H6" s="63">
        <f t="shared" ca="1" si="0"/>
        <v>41317</v>
      </c>
      <c r="I6" s="63">
        <f t="shared" ca="1" si="0"/>
        <v>41324</v>
      </c>
      <c r="J6" s="63">
        <f t="shared" ca="1" si="0"/>
        <v>41331</v>
      </c>
      <c r="K6" s="63">
        <f t="shared" ca="1" si="0"/>
        <v>41338</v>
      </c>
      <c r="L6" s="63">
        <f t="shared" ca="1" si="0"/>
        <v>41345</v>
      </c>
      <c r="M6" s="63">
        <f t="shared" ca="1" si="0"/>
        <v>41352</v>
      </c>
      <c r="N6" s="63">
        <f t="shared" ca="1" si="0"/>
        <v>41359</v>
      </c>
      <c r="O6" s="63">
        <f t="shared" ca="1" si="0"/>
        <v>41366</v>
      </c>
      <c r="P6" s="63">
        <f t="shared" ca="1" si="0"/>
        <v>41373</v>
      </c>
      <c r="Q6" s="63">
        <f t="shared" ca="1" si="0"/>
        <v>41380</v>
      </c>
      <c r="R6" s="63">
        <f t="shared" ca="1" si="0"/>
        <v>41387</v>
      </c>
      <c r="S6" s="63">
        <f t="shared" ca="1" si="0"/>
        <v>41394</v>
      </c>
      <c r="T6" s="63">
        <f t="shared" ca="1" si="0"/>
        <v>41401</v>
      </c>
      <c r="U6" s="63">
        <f t="shared" ca="1" si="0"/>
        <v>41408</v>
      </c>
      <c r="V6" s="63">
        <f t="shared" ca="1" si="0"/>
        <v>41415</v>
      </c>
      <c r="W6" s="63">
        <f t="shared" ca="1" si="0"/>
        <v>41422</v>
      </c>
      <c r="X6" s="63">
        <f t="shared" ca="1" si="0"/>
        <v>41429</v>
      </c>
      <c r="Y6" s="63">
        <f t="shared" ca="1" si="0"/>
        <v>41436</v>
      </c>
      <c r="Z6" s="63">
        <f t="shared" ca="1" si="0"/>
        <v>41443</v>
      </c>
      <c r="AA6" s="63">
        <f t="shared" ca="1" si="0"/>
        <v>41450</v>
      </c>
      <c r="AB6" s="63">
        <f t="shared" ca="1" si="0"/>
        <v>41457</v>
      </c>
      <c r="AC6" s="8"/>
      <c r="AD6" s="13"/>
    </row>
    <row r="7" spans="1:32" s="36" customFormat="1" ht="16.5" x14ac:dyDescent="0.2">
      <c r="A7" s="15" t="s">
        <v>112</v>
      </c>
      <c r="B7" s="62" t="str">
        <f t="shared" ref="B7:AB7" si="1">TEXT(B6,"m/d")</f>
        <v>1/1</v>
      </c>
      <c r="C7" s="62" t="str">
        <f t="shared" ca="1" si="1"/>
        <v>1/8</v>
      </c>
      <c r="D7" s="62" t="str">
        <f t="shared" ca="1" si="1"/>
        <v>1/15</v>
      </c>
      <c r="E7" s="62" t="str">
        <f t="shared" ca="1" si="1"/>
        <v>1/22</v>
      </c>
      <c r="F7" s="62" t="str">
        <f t="shared" ca="1" si="1"/>
        <v>1/29</v>
      </c>
      <c r="G7" s="62" t="str">
        <f t="shared" ca="1" si="1"/>
        <v>2/5</v>
      </c>
      <c r="H7" s="62" t="str">
        <f t="shared" ca="1" si="1"/>
        <v>2/12</v>
      </c>
      <c r="I7" s="62" t="str">
        <f t="shared" ca="1" si="1"/>
        <v>2/19</v>
      </c>
      <c r="J7" s="62" t="str">
        <f t="shared" ca="1" si="1"/>
        <v>2/26</v>
      </c>
      <c r="K7" s="62" t="str">
        <f t="shared" ca="1" si="1"/>
        <v>3/5</v>
      </c>
      <c r="L7" s="62" t="str">
        <f t="shared" ca="1" si="1"/>
        <v>3/12</v>
      </c>
      <c r="M7" s="62" t="str">
        <f t="shared" ca="1" si="1"/>
        <v>3/19</v>
      </c>
      <c r="N7" s="62" t="str">
        <f t="shared" ca="1" si="1"/>
        <v>3/26</v>
      </c>
      <c r="O7" s="62" t="str">
        <f t="shared" ca="1" si="1"/>
        <v>4/2</v>
      </c>
      <c r="P7" s="62" t="str">
        <f t="shared" ca="1" si="1"/>
        <v>4/9</v>
      </c>
      <c r="Q7" s="62" t="str">
        <f t="shared" ca="1" si="1"/>
        <v>4/16</v>
      </c>
      <c r="R7" s="62" t="str">
        <f t="shared" ca="1" si="1"/>
        <v>4/23</v>
      </c>
      <c r="S7" s="62" t="str">
        <f t="shared" ca="1" si="1"/>
        <v>4/30</v>
      </c>
      <c r="T7" s="62" t="str">
        <f t="shared" ca="1" si="1"/>
        <v>5/7</v>
      </c>
      <c r="U7" s="62" t="str">
        <f t="shared" ca="1" si="1"/>
        <v>5/14</v>
      </c>
      <c r="V7" s="62" t="str">
        <f t="shared" ca="1" si="1"/>
        <v>5/21</v>
      </c>
      <c r="W7" s="62" t="str">
        <f t="shared" ca="1" si="1"/>
        <v>5/28</v>
      </c>
      <c r="X7" s="62" t="str">
        <f t="shared" ca="1" si="1"/>
        <v>6/4</v>
      </c>
      <c r="Y7" s="62" t="str">
        <f t="shared" ca="1" si="1"/>
        <v>6/11</v>
      </c>
      <c r="Z7" s="62" t="str">
        <f t="shared" ca="1" si="1"/>
        <v>6/18</v>
      </c>
      <c r="AA7" s="62" t="str">
        <f t="shared" ca="1" si="1"/>
        <v>6/25</v>
      </c>
      <c r="AB7" s="62" t="str">
        <f t="shared" ca="1" si="1"/>
        <v>7/2</v>
      </c>
      <c r="AC7" s="15" t="s">
        <v>64</v>
      </c>
      <c r="AD7" s="15" t="s">
        <v>107</v>
      </c>
    </row>
    <row r="8" spans="1:32" s="39" customFormat="1" x14ac:dyDescent="0.2">
      <c r="A8" s="6" t="s">
        <v>3</v>
      </c>
      <c r="B8" s="4">
        <f t="shared" ref="B8:AB8" si="2">B21</f>
        <v>0</v>
      </c>
      <c r="C8" s="4">
        <f t="shared" si="2"/>
        <v>0</v>
      </c>
      <c r="D8" s="4">
        <f t="shared" si="2"/>
        <v>0</v>
      </c>
      <c r="E8" s="4">
        <f t="shared" si="2"/>
        <v>0</v>
      </c>
      <c r="F8" s="4">
        <f t="shared" si="2"/>
        <v>0</v>
      </c>
      <c r="G8" s="4">
        <f t="shared" si="2"/>
        <v>0</v>
      </c>
      <c r="H8" s="4">
        <f t="shared" si="2"/>
        <v>0</v>
      </c>
      <c r="I8" s="4">
        <f t="shared" si="2"/>
        <v>0</v>
      </c>
      <c r="J8" s="4">
        <f t="shared" si="2"/>
        <v>0</v>
      </c>
      <c r="K8" s="4">
        <f t="shared" si="2"/>
        <v>0</v>
      </c>
      <c r="L8" s="4">
        <f t="shared" si="2"/>
        <v>0</v>
      </c>
      <c r="M8" s="4">
        <f t="shared" si="2"/>
        <v>0</v>
      </c>
      <c r="N8" s="4">
        <f t="shared" si="2"/>
        <v>0</v>
      </c>
      <c r="O8" s="4">
        <f t="shared" si="2"/>
        <v>0</v>
      </c>
      <c r="P8" s="4">
        <f t="shared" si="2"/>
        <v>0</v>
      </c>
      <c r="Q8" s="4">
        <f t="shared" si="2"/>
        <v>0</v>
      </c>
      <c r="R8" s="4">
        <f t="shared" si="2"/>
        <v>0</v>
      </c>
      <c r="S8" s="4">
        <f t="shared" si="2"/>
        <v>0</v>
      </c>
      <c r="T8" s="4">
        <f t="shared" si="2"/>
        <v>0</v>
      </c>
      <c r="U8" s="4">
        <f t="shared" si="2"/>
        <v>0</v>
      </c>
      <c r="V8" s="4">
        <f t="shared" si="2"/>
        <v>0</v>
      </c>
      <c r="W8" s="4">
        <f t="shared" si="2"/>
        <v>0</v>
      </c>
      <c r="X8" s="4">
        <f t="shared" si="2"/>
        <v>0</v>
      </c>
      <c r="Y8" s="4">
        <f t="shared" si="2"/>
        <v>0</v>
      </c>
      <c r="Z8" s="4">
        <f t="shared" si="2"/>
        <v>0</v>
      </c>
      <c r="AA8" s="4">
        <f t="shared" si="2"/>
        <v>0</v>
      </c>
      <c r="AB8" s="4">
        <f t="shared" si="2"/>
        <v>0</v>
      </c>
      <c r="AC8" s="16">
        <f>SUM(B8:AB8)</f>
        <v>0</v>
      </c>
      <c r="AD8" s="16">
        <f>AC8/COLUMNS(B8:AB8)</f>
        <v>0</v>
      </c>
    </row>
    <row r="9" spans="1:32" s="70" customFormat="1" x14ac:dyDescent="0.2">
      <c r="A9" s="48" t="s">
        <v>4</v>
      </c>
      <c r="B9" s="49">
        <f>B71</f>
        <v>0</v>
      </c>
      <c r="C9" s="49">
        <f t="shared" ref="C9:AB9" si="3">C71</f>
        <v>0</v>
      </c>
      <c r="D9" s="49">
        <f t="shared" si="3"/>
        <v>0</v>
      </c>
      <c r="E9" s="49">
        <f t="shared" si="3"/>
        <v>0</v>
      </c>
      <c r="F9" s="49">
        <f t="shared" si="3"/>
        <v>0</v>
      </c>
      <c r="G9" s="49">
        <f t="shared" si="3"/>
        <v>0</v>
      </c>
      <c r="H9" s="49">
        <f t="shared" si="3"/>
        <v>0</v>
      </c>
      <c r="I9" s="49">
        <f t="shared" si="3"/>
        <v>0</v>
      </c>
      <c r="J9" s="49">
        <f t="shared" si="3"/>
        <v>0</v>
      </c>
      <c r="K9" s="49">
        <f t="shared" si="3"/>
        <v>0</v>
      </c>
      <c r="L9" s="49">
        <f t="shared" si="3"/>
        <v>0</v>
      </c>
      <c r="M9" s="49">
        <f t="shared" si="3"/>
        <v>0</v>
      </c>
      <c r="N9" s="49">
        <f t="shared" si="3"/>
        <v>0</v>
      </c>
      <c r="O9" s="49">
        <f t="shared" si="3"/>
        <v>0</v>
      </c>
      <c r="P9" s="49">
        <f t="shared" si="3"/>
        <v>0</v>
      </c>
      <c r="Q9" s="49">
        <f t="shared" si="3"/>
        <v>0</v>
      </c>
      <c r="R9" s="49">
        <f t="shared" si="3"/>
        <v>0</v>
      </c>
      <c r="S9" s="49">
        <f t="shared" si="3"/>
        <v>0</v>
      </c>
      <c r="T9" s="49">
        <f t="shared" si="3"/>
        <v>0</v>
      </c>
      <c r="U9" s="49">
        <f t="shared" si="3"/>
        <v>0</v>
      </c>
      <c r="V9" s="49">
        <f t="shared" si="3"/>
        <v>0</v>
      </c>
      <c r="W9" s="49">
        <f t="shared" si="3"/>
        <v>0</v>
      </c>
      <c r="X9" s="49">
        <f t="shared" si="3"/>
        <v>0</v>
      </c>
      <c r="Y9" s="49">
        <f t="shared" si="3"/>
        <v>0</v>
      </c>
      <c r="Z9" s="49">
        <f t="shared" si="3"/>
        <v>0</v>
      </c>
      <c r="AA9" s="49">
        <f t="shared" si="3"/>
        <v>0</v>
      </c>
      <c r="AB9" s="49">
        <f t="shared" si="3"/>
        <v>0</v>
      </c>
      <c r="AC9" s="50">
        <f>SUM(B9:AB9)</f>
        <v>0</v>
      </c>
      <c r="AD9" s="50">
        <f>AC9/COLUMNS(B9:AB9)</f>
        <v>0</v>
      </c>
      <c r="AF9" s="39"/>
    </row>
    <row r="10" spans="1:32" s="70" customFormat="1" x14ac:dyDescent="0.2">
      <c r="A10" s="6" t="s">
        <v>125</v>
      </c>
      <c r="B10" s="4">
        <f t="shared" ref="B10:AB10" si="4">B8-B9</f>
        <v>0</v>
      </c>
      <c r="C10" s="4">
        <f t="shared" si="4"/>
        <v>0</v>
      </c>
      <c r="D10" s="4">
        <f t="shared" si="4"/>
        <v>0</v>
      </c>
      <c r="E10" s="4">
        <f t="shared" si="4"/>
        <v>0</v>
      </c>
      <c r="F10" s="4">
        <f t="shared" si="4"/>
        <v>0</v>
      </c>
      <c r="G10" s="4">
        <f t="shared" si="4"/>
        <v>0</v>
      </c>
      <c r="H10" s="4">
        <f t="shared" si="4"/>
        <v>0</v>
      </c>
      <c r="I10" s="4">
        <f t="shared" si="4"/>
        <v>0</v>
      </c>
      <c r="J10" s="4">
        <f t="shared" si="4"/>
        <v>0</v>
      </c>
      <c r="K10" s="4">
        <f t="shared" si="4"/>
        <v>0</v>
      </c>
      <c r="L10" s="4">
        <f t="shared" si="4"/>
        <v>0</v>
      </c>
      <c r="M10" s="4">
        <f t="shared" si="4"/>
        <v>0</v>
      </c>
      <c r="N10" s="4">
        <f t="shared" si="4"/>
        <v>0</v>
      </c>
      <c r="O10" s="4">
        <f t="shared" si="4"/>
        <v>0</v>
      </c>
      <c r="P10" s="4">
        <f t="shared" si="4"/>
        <v>0</v>
      </c>
      <c r="Q10" s="4">
        <f t="shared" si="4"/>
        <v>0</v>
      </c>
      <c r="R10" s="4">
        <f t="shared" si="4"/>
        <v>0</v>
      </c>
      <c r="S10" s="4">
        <f t="shared" si="4"/>
        <v>0</v>
      </c>
      <c r="T10" s="4">
        <f t="shared" si="4"/>
        <v>0</v>
      </c>
      <c r="U10" s="4">
        <f t="shared" si="4"/>
        <v>0</v>
      </c>
      <c r="V10" s="4">
        <f t="shared" si="4"/>
        <v>0</v>
      </c>
      <c r="W10" s="4">
        <f t="shared" si="4"/>
        <v>0</v>
      </c>
      <c r="X10" s="4">
        <f t="shared" si="4"/>
        <v>0</v>
      </c>
      <c r="Y10" s="4">
        <f t="shared" si="4"/>
        <v>0</v>
      </c>
      <c r="Z10" s="4">
        <f t="shared" si="4"/>
        <v>0</v>
      </c>
      <c r="AA10" s="4">
        <f t="shared" si="4"/>
        <v>0</v>
      </c>
      <c r="AB10" s="4">
        <f t="shared" si="4"/>
        <v>0</v>
      </c>
      <c r="AC10" s="4">
        <f>SUM(B10:AB10)</f>
        <v>0</v>
      </c>
      <c r="AD10" s="4">
        <f>AC10/COLUMNS(B10:AB10)</f>
        <v>0</v>
      </c>
      <c r="AF10" s="39"/>
    </row>
    <row r="11" spans="1:32" s="70" customFormat="1" x14ac:dyDescent="0.2">
      <c r="A11" s="6" t="s">
        <v>159</v>
      </c>
      <c r="B11" s="4">
        <f>B8-B9+C4</f>
        <v>500</v>
      </c>
      <c r="C11" s="4">
        <f t="shared" ref="C11:AB11" ca="1" si="5">OFFSET(C11,0,-1,1,1)+C8-C9</f>
        <v>500</v>
      </c>
      <c r="D11" s="4">
        <f t="shared" ca="1" si="5"/>
        <v>500</v>
      </c>
      <c r="E11" s="4">
        <f t="shared" ca="1" si="5"/>
        <v>500</v>
      </c>
      <c r="F11" s="4">
        <f t="shared" ca="1" si="5"/>
        <v>500</v>
      </c>
      <c r="G11" s="4">
        <f t="shared" ca="1" si="5"/>
        <v>500</v>
      </c>
      <c r="H11" s="4">
        <f t="shared" ca="1" si="5"/>
        <v>500</v>
      </c>
      <c r="I11" s="4">
        <f t="shared" ca="1" si="5"/>
        <v>500</v>
      </c>
      <c r="J11" s="4">
        <f t="shared" ca="1" si="5"/>
        <v>500</v>
      </c>
      <c r="K11" s="4">
        <f t="shared" ca="1" si="5"/>
        <v>500</v>
      </c>
      <c r="L11" s="4">
        <f t="shared" ca="1" si="5"/>
        <v>500</v>
      </c>
      <c r="M11" s="4">
        <f t="shared" ca="1" si="5"/>
        <v>500</v>
      </c>
      <c r="N11" s="4">
        <f t="shared" ca="1" si="5"/>
        <v>500</v>
      </c>
      <c r="O11" s="4">
        <f t="shared" ca="1" si="5"/>
        <v>500</v>
      </c>
      <c r="P11" s="4">
        <f t="shared" ca="1" si="5"/>
        <v>500</v>
      </c>
      <c r="Q11" s="4">
        <f t="shared" ca="1" si="5"/>
        <v>500</v>
      </c>
      <c r="R11" s="4">
        <f t="shared" ca="1" si="5"/>
        <v>500</v>
      </c>
      <c r="S11" s="4">
        <f t="shared" ca="1" si="5"/>
        <v>500</v>
      </c>
      <c r="T11" s="4">
        <f t="shared" ca="1" si="5"/>
        <v>500</v>
      </c>
      <c r="U11" s="4">
        <f t="shared" ca="1" si="5"/>
        <v>500</v>
      </c>
      <c r="V11" s="4">
        <f t="shared" ca="1" si="5"/>
        <v>500</v>
      </c>
      <c r="W11" s="4">
        <f t="shared" ca="1" si="5"/>
        <v>500</v>
      </c>
      <c r="X11" s="4">
        <f t="shared" ca="1" si="5"/>
        <v>500</v>
      </c>
      <c r="Y11" s="4">
        <f t="shared" ca="1" si="5"/>
        <v>500</v>
      </c>
      <c r="Z11" s="4">
        <f t="shared" ca="1" si="5"/>
        <v>500</v>
      </c>
      <c r="AA11" s="4">
        <f t="shared" ca="1" si="5"/>
        <v>500</v>
      </c>
      <c r="AB11" s="4">
        <f t="shared" ca="1" si="5"/>
        <v>500</v>
      </c>
      <c r="AC11" s="4"/>
      <c r="AD11" s="4"/>
      <c r="AF11" s="39"/>
    </row>
    <row r="12" spans="1:32" s="39" customFormat="1" x14ac:dyDescent="0.2">
      <c r="A12" s="8"/>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1:32" s="39" customFormat="1" ht="15.75" thickBot="1" x14ac:dyDescent="0.25">
      <c r="A13" s="40" t="s">
        <v>2</v>
      </c>
      <c r="B13" s="64" t="str">
        <f t="shared" ref="B13:AD13" si="6">B$7</f>
        <v>1/1</v>
      </c>
      <c r="C13" s="64" t="str">
        <f t="shared" ca="1" si="6"/>
        <v>1/8</v>
      </c>
      <c r="D13" s="64" t="str">
        <f t="shared" ca="1" si="6"/>
        <v>1/15</v>
      </c>
      <c r="E13" s="64" t="str">
        <f t="shared" ca="1" si="6"/>
        <v>1/22</v>
      </c>
      <c r="F13" s="64" t="str">
        <f t="shared" ca="1" si="6"/>
        <v>1/29</v>
      </c>
      <c r="G13" s="64" t="str">
        <f t="shared" ca="1" si="6"/>
        <v>2/5</v>
      </c>
      <c r="H13" s="64" t="str">
        <f t="shared" ca="1" si="6"/>
        <v>2/12</v>
      </c>
      <c r="I13" s="64" t="str">
        <f t="shared" ca="1" si="6"/>
        <v>2/19</v>
      </c>
      <c r="J13" s="64" t="str">
        <f t="shared" ca="1" si="6"/>
        <v>2/26</v>
      </c>
      <c r="K13" s="64" t="str">
        <f t="shared" ca="1" si="6"/>
        <v>3/5</v>
      </c>
      <c r="L13" s="64" t="str">
        <f t="shared" ca="1" si="6"/>
        <v>3/12</v>
      </c>
      <c r="M13" s="64" t="str">
        <f t="shared" ca="1" si="6"/>
        <v>3/19</v>
      </c>
      <c r="N13" s="64" t="str">
        <f t="shared" ca="1" si="6"/>
        <v>3/26</v>
      </c>
      <c r="O13" s="64" t="str">
        <f t="shared" ca="1" si="6"/>
        <v>4/2</v>
      </c>
      <c r="P13" s="64" t="str">
        <f t="shared" ca="1" si="6"/>
        <v>4/9</v>
      </c>
      <c r="Q13" s="64" t="str">
        <f t="shared" ca="1" si="6"/>
        <v>4/16</v>
      </c>
      <c r="R13" s="64" t="str">
        <f t="shared" ca="1" si="6"/>
        <v>4/23</v>
      </c>
      <c r="S13" s="64" t="str">
        <f t="shared" ca="1" si="6"/>
        <v>4/30</v>
      </c>
      <c r="T13" s="64" t="str">
        <f t="shared" ca="1" si="6"/>
        <v>5/7</v>
      </c>
      <c r="U13" s="64" t="str">
        <f t="shared" ca="1" si="6"/>
        <v>5/14</v>
      </c>
      <c r="V13" s="64" t="str">
        <f t="shared" ca="1" si="6"/>
        <v>5/21</v>
      </c>
      <c r="W13" s="64" t="str">
        <f t="shared" ca="1" si="6"/>
        <v>5/28</v>
      </c>
      <c r="X13" s="64" t="str">
        <f t="shared" ca="1" si="6"/>
        <v>6/4</v>
      </c>
      <c r="Y13" s="64" t="str">
        <f t="shared" ca="1" si="6"/>
        <v>6/11</v>
      </c>
      <c r="Z13" s="64" t="str">
        <f t="shared" ca="1" si="6"/>
        <v>6/18</v>
      </c>
      <c r="AA13" s="64" t="str">
        <f t="shared" ca="1" si="6"/>
        <v>6/25</v>
      </c>
      <c r="AB13" s="64" t="str">
        <f t="shared" ca="1" si="6"/>
        <v>7/2</v>
      </c>
      <c r="AC13" s="41" t="str">
        <f t="shared" si="6"/>
        <v>Total</v>
      </c>
      <c r="AD13" s="41" t="str">
        <f t="shared" si="6"/>
        <v>Avg</v>
      </c>
    </row>
    <row r="14" spans="1:32" s="22" customFormat="1" ht="13.5" x14ac:dyDescent="0.2">
      <c r="A14" s="8" t="s">
        <v>11</v>
      </c>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2">
        <f t="shared" ref="AC14:AC21" si="7">SUM(B14:AB14)</f>
        <v>0</v>
      </c>
      <c r="AD14" s="72">
        <f t="shared" ref="AD14:AD20" si="8">AC14/COLUMNS(B14:AB14)</f>
        <v>0</v>
      </c>
    </row>
    <row r="15" spans="1:32" s="22" customFormat="1" ht="13.5" x14ac:dyDescent="0.2">
      <c r="A15" s="8" t="s">
        <v>5</v>
      </c>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2">
        <f t="shared" si="7"/>
        <v>0</v>
      </c>
      <c r="AD15" s="72">
        <f t="shared" si="8"/>
        <v>0</v>
      </c>
    </row>
    <row r="16" spans="1:32" s="22" customFormat="1" ht="13.5" x14ac:dyDescent="0.2">
      <c r="A16" s="8" t="s">
        <v>6</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2">
        <f t="shared" si="7"/>
        <v>0</v>
      </c>
      <c r="AD16" s="72">
        <f t="shared" si="8"/>
        <v>0</v>
      </c>
    </row>
    <row r="17" spans="1:30" s="22" customFormat="1" ht="13.5" x14ac:dyDescent="0.2">
      <c r="A17" s="8" t="s">
        <v>10</v>
      </c>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2">
        <f t="shared" si="7"/>
        <v>0</v>
      </c>
      <c r="AD17" s="72">
        <f t="shared" si="8"/>
        <v>0</v>
      </c>
    </row>
    <row r="18" spans="1:30" s="22" customFormat="1" ht="13.5" x14ac:dyDescent="0.2">
      <c r="A18" s="8" t="s">
        <v>177</v>
      </c>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2">
        <f t="shared" si="7"/>
        <v>0</v>
      </c>
      <c r="AD18" s="72">
        <f t="shared" si="8"/>
        <v>0</v>
      </c>
    </row>
    <row r="19" spans="1:30" s="22" customFormat="1" ht="13.5" x14ac:dyDescent="0.2">
      <c r="A19" s="8" t="s">
        <v>178</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2">
        <f>SUM(B19:AB19)</f>
        <v>0</v>
      </c>
      <c r="AD19" s="72">
        <f>AC19/COLUMNS(B19:AB19)</f>
        <v>0</v>
      </c>
    </row>
    <row r="20" spans="1:30" s="22" customFormat="1" ht="13.5" x14ac:dyDescent="0.2">
      <c r="A20" s="8" t="s">
        <v>179</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2">
        <f t="shared" si="7"/>
        <v>0</v>
      </c>
      <c r="AD20" s="72">
        <f t="shared" si="8"/>
        <v>0</v>
      </c>
    </row>
    <row r="21" spans="1:30" s="22" customFormat="1" ht="13.5" x14ac:dyDescent="0.2">
      <c r="A21" s="25" t="s">
        <v>162</v>
      </c>
      <c r="B21" s="73">
        <f>SUM(B14:B20)</f>
        <v>0</v>
      </c>
      <c r="C21" s="73">
        <f t="shared" ref="C21:AB21" si="9">SUM(C14:C20)</f>
        <v>0</v>
      </c>
      <c r="D21" s="73">
        <f t="shared" si="9"/>
        <v>0</v>
      </c>
      <c r="E21" s="73">
        <f t="shared" si="9"/>
        <v>0</v>
      </c>
      <c r="F21" s="73">
        <f t="shared" si="9"/>
        <v>0</v>
      </c>
      <c r="G21" s="73">
        <f t="shared" si="9"/>
        <v>0</v>
      </c>
      <c r="H21" s="73">
        <f t="shared" si="9"/>
        <v>0</v>
      </c>
      <c r="I21" s="73">
        <f t="shared" si="9"/>
        <v>0</v>
      </c>
      <c r="J21" s="73">
        <f t="shared" si="9"/>
        <v>0</v>
      </c>
      <c r="K21" s="73">
        <f t="shared" si="9"/>
        <v>0</v>
      </c>
      <c r="L21" s="73">
        <f t="shared" si="9"/>
        <v>0</v>
      </c>
      <c r="M21" s="73">
        <f t="shared" si="9"/>
        <v>0</v>
      </c>
      <c r="N21" s="73">
        <f t="shared" si="9"/>
        <v>0</v>
      </c>
      <c r="O21" s="73">
        <f t="shared" si="9"/>
        <v>0</v>
      </c>
      <c r="P21" s="73">
        <f t="shared" si="9"/>
        <v>0</v>
      </c>
      <c r="Q21" s="73">
        <f t="shared" si="9"/>
        <v>0</v>
      </c>
      <c r="R21" s="73">
        <f t="shared" si="9"/>
        <v>0</v>
      </c>
      <c r="S21" s="73">
        <f t="shared" si="9"/>
        <v>0</v>
      </c>
      <c r="T21" s="73">
        <f t="shared" si="9"/>
        <v>0</v>
      </c>
      <c r="U21" s="73">
        <f t="shared" si="9"/>
        <v>0</v>
      </c>
      <c r="V21" s="73">
        <f t="shared" si="9"/>
        <v>0</v>
      </c>
      <c r="W21" s="73">
        <f t="shared" si="9"/>
        <v>0</v>
      </c>
      <c r="X21" s="73">
        <f t="shared" si="9"/>
        <v>0</v>
      </c>
      <c r="Y21" s="73">
        <f t="shared" si="9"/>
        <v>0</v>
      </c>
      <c r="Z21" s="73">
        <f t="shared" si="9"/>
        <v>0</v>
      </c>
      <c r="AA21" s="73">
        <f t="shared" si="9"/>
        <v>0</v>
      </c>
      <c r="AB21" s="73">
        <f t="shared" si="9"/>
        <v>0</v>
      </c>
      <c r="AC21" s="73">
        <f t="shared" si="7"/>
        <v>0</v>
      </c>
      <c r="AD21" s="73">
        <f>AC21/12</f>
        <v>0</v>
      </c>
    </row>
    <row r="22" spans="1:30" s="22" customFormat="1" ht="13.5"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row>
    <row r="23" spans="1:30" s="39" customFormat="1" ht="15.75" thickBot="1" x14ac:dyDescent="0.25">
      <c r="A23" s="37" t="s">
        <v>161</v>
      </c>
      <c r="B23" s="65" t="str">
        <f t="shared" ref="B23:AD23" si="10">B$7</f>
        <v>1/1</v>
      </c>
      <c r="C23" s="65" t="str">
        <f t="shared" ca="1" si="10"/>
        <v>1/8</v>
      </c>
      <c r="D23" s="65" t="str">
        <f t="shared" ca="1" si="10"/>
        <v>1/15</v>
      </c>
      <c r="E23" s="65" t="str">
        <f t="shared" ca="1" si="10"/>
        <v>1/22</v>
      </c>
      <c r="F23" s="65" t="str">
        <f t="shared" ca="1" si="10"/>
        <v>1/29</v>
      </c>
      <c r="G23" s="65" t="str">
        <f t="shared" ca="1" si="10"/>
        <v>2/5</v>
      </c>
      <c r="H23" s="65" t="str">
        <f t="shared" ca="1" si="10"/>
        <v>2/12</v>
      </c>
      <c r="I23" s="65" t="str">
        <f t="shared" ca="1" si="10"/>
        <v>2/19</v>
      </c>
      <c r="J23" s="65" t="str">
        <f t="shared" ca="1" si="10"/>
        <v>2/26</v>
      </c>
      <c r="K23" s="65" t="str">
        <f t="shared" ca="1" si="10"/>
        <v>3/5</v>
      </c>
      <c r="L23" s="65" t="str">
        <f t="shared" ca="1" si="10"/>
        <v>3/12</v>
      </c>
      <c r="M23" s="65" t="str">
        <f t="shared" ca="1" si="10"/>
        <v>3/19</v>
      </c>
      <c r="N23" s="65" t="str">
        <f t="shared" ca="1" si="10"/>
        <v>3/26</v>
      </c>
      <c r="O23" s="65" t="str">
        <f t="shared" ca="1" si="10"/>
        <v>4/2</v>
      </c>
      <c r="P23" s="65" t="str">
        <f t="shared" ca="1" si="10"/>
        <v>4/9</v>
      </c>
      <c r="Q23" s="65" t="str">
        <f t="shared" ca="1" si="10"/>
        <v>4/16</v>
      </c>
      <c r="R23" s="65" t="str">
        <f t="shared" ca="1" si="10"/>
        <v>4/23</v>
      </c>
      <c r="S23" s="65" t="str">
        <f t="shared" ca="1" si="10"/>
        <v>4/30</v>
      </c>
      <c r="T23" s="65" t="str">
        <f t="shared" ca="1" si="10"/>
        <v>5/7</v>
      </c>
      <c r="U23" s="65" t="str">
        <f t="shared" ca="1" si="10"/>
        <v>5/14</v>
      </c>
      <c r="V23" s="65" t="str">
        <f t="shared" ca="1" si="10"/>
        <v>5/21</v>
      </c>
      <c r="W23" s="65" t="str">
        <f t="shared" ca="1" si="10"/>
        <v>5/28</v>
      </c>
      <c r="X23" s="65" t="str">
        <f t="shared" ca="1" si="10"/>
        <v>6/4</v>
      </c>
      <c r="Y23" s="65" t="str">
        <f t="shared" ca="1" si="10"/>
        <v>6/11</v>
      </c>
      <c r="Z23" s="65" t="str">
        <f t="shared" ca="1" si="10"/>
        <v>6/18</v>
      </c>
      <c r="AA23" s="65" t="str">
        <f t="shared" ca="1" si="10"/>
        <v>6/25</v>
      </c>
      <c r="AB23" s="65" t="str">
        <f t="shared" ca="1" si="10"/>
        <v>7/2</v>
      </c>
      <c r="AC23" s="38" t="str">
        <f t="shared" si="10"/>
        <v>Total</v>
      </c>
      <c r="AD23" s="38" t="str">
        <f t="shared" si="10"/>
        <v>Avg</v>
      </c>
    </row>
    <row r="24" spans="1:30" s="22" customFormat="1" ht="13.5" x14ac:dyDescent="0.2">
      <c r="A24" s="74" t="s">
        <v>205</v>
      </c>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2">
        <f t="shared" ref="AC24:AC33" si="11">SUM(B24:AB24)</f>
        <v>0</v>
      </c>
      <c r="AD24" s="72">
        <f t="shared" ref="AD24:AD33" si="12">AC24/COLUMNS(B24:AB24)</f>
        <v>0</v>
      </c>
    </row>
    <row r="25" spans="1:30" s="22" customFormat="1" ht="13.5" x14ac:dyDescent="0.2">
      <c r="A25" s="8" t="s">
        <v>165</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2">
        <f t="shared" si="11"/>
        <v>0</v>
      </c>
      <c r="AD25" s="72">
        <f t="shared" si="12"/>
        <v>0</v>
      </c>
    </row>
    <row r="26" spans="1:30" s="22" customFormat="1" ht="13.5" x14ac:dyDescent="0.2">
      <c r="A26" s="8" t="s">
        <v>166</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2">
        <f t="shared" si="11"/>
        <v>0</v>
      </c>
      <c r="AD26" s="72">
        <f t="shared" si="12"/>
        <v>0</v>
      </c>
    </row>
    <row r="27" spans="1:30" s="22" customFormat="1" ht="13.5" x14ac:dyDescent="0.2">
      <c r="A27" s="8" t="s">
        <v>167</v>
      </c>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2">
        <f t="shared" si="11"/>
        <v>0</v>
      </c>
      <c r="AD27" s="72">
        <f t="shared" si="12"/>
        <v>0</v>
      </c>
    </row>
    <row r="28" spans="1:30" s="22" customFormat="1" ht="13.5" x14ac:dyDescent="0.2">
      <c r="A28" s="74" t="s">
        <v>97</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2">
        <f t="shared" si="11"/>
        <v>0</v>
      </c>
      <c r="AD28" s="72">
        <f t="shared" si="12"/>
        <v>0</v>
      </c>
    </row>
    <row r="29" spans="1:30" s="22" customFormat="1" ht="13.5" x14ac:dyDescent="0.2">
      <c r="A29" s="8" t="s">
        <v>188</v>
      </c>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2">
        <f t="shared" si="11"/>
        <v>0</v>
      </c>
      <c r="AD29" s="72">
        <f t="shared" si="12"/>
        <v>0</v>
      </c>
    </row>
    <row r="30" spans="1:30" s="22" customFormat="1" ht="13.5" x14ac:dyDescent="0.2">
      <c r="A30" s="8" t="s">
        <v>189</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2">
        <f t="shared" si="11"/>
        <v>0</v>
      </c>
      <c r="AD30" s="72">
        <f t="shared" si="12"/>
        <v>0</v>
      </c>
    </row>
    <row r="31" spans="1:30" s="22" customFormat="1" ht="13.5" x14ac:dyDescent="0.2">
      <c r="A31" s="74" t="s">
        <v>206</v>
      </c>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2">
        <f t="shared" si="11"/>
        <v>0</v>
      </c>
      <c r="AD31" s="72">
        <f t="shared" si="12"/>
        <v>0</v>
      </c>
    </row>
    <row r="32" spans="1:30" s="22" customFormat="1" ht="13.5" x14ac:dyDescent="0.2">
      <c r="A32" s="8" t="s">
        <v>180</v>
      </c>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2">
        <f t="shared" si="11"/>
        <v>0</v>
      </c>
      <c r="AD32" s="72">
        <f t="shared" si="12"/>
        <v>0</v>
      </c>
    </row>
    <row r="33" spans="1:30" s="22" customFormat="1" ht="13.5" x14ac:dyDescent="0.2">
      <c r="A33" s="8" t="s">
        <v>181</v>
      </c>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2">
        <f t="shared" si="11"/>
        <v>0</v>
      </c>
      <c r="AD33" s="72">
        <f t="shared" si="12"/>
        <v>0</v>
      </c>
    </row>
    <row r="34" spans="1:30" s="22" customFormat="1" ht="13.5" x14ac:dyDescent="0.2">
      <c r="A34" s="8" t="s">
        <v>182</v>
      </c>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2">
        <f t="shared" ref="AC34:AC47" si="13">SUM(B34:AB34)</f>
        <v>0</v>
      </c>
      <c r="AD34" s="72">
        <f t="shared" ref="AD34:AD47" si="14">AC34/COLUMNS(B34:AB34)</f>
        <v>0</v>
      </c>
    </row>
    <row r="35" spans="1:30" s="22" customFormat="1" ht="13.5" x14ac:dyDescent="0.2">
      <c r="A35" s="8" t="s">
        <v>183</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2">
        <f t="shared" si="13"/>
        <v>0</v>
      </c>
      <c r="AD35" s="72">
        <f t="shared" si="14"/>
        <v>0</v>
      </c>
    </row>
    <row r="36" spans="1:30" s="22" customFormat="1" ht="13.5" x14ac:dyDescent="0.2">
      <c r="A36" s="8" t="s">
        <v>184</v>
      </c>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2">
        <f t="shared" si="13"/>
        <v>0</v>
      </c>
      <c r="AD36" s="72">
        <f t="shared" si="14"/>
        <v>0</v>
      </c>
    </row>
    <row r="37" spans="1:30" s="22" customFormat="1" ht="13.5" x14ac:dyDescent="0.2">
      <c r="A37" s="8" t="s">
        <v>185</v>
      </c>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2">
        <f t="shared" si="13"/>
        <v>0</v>
      </c>
      <c r="AD37" s="72">
        <f t="shared" si="14"/>
        <v>0</v>
      </c>
    </row>
    <row r="38" spans="1:30" s="22" customFormat="1" ht="13.5" x14ac:dyDescent="0.2">
      <c r="A38" s="8" t="s">
        <v>186</v>
      </c>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2">
        <f t="shared" si="13"/>
        <v>0</v>
      </c>
      <c r="AD38" s="72">
        <f t="shared" si="14"/>
        <v>0</v>
      </c>
    </row>
    <row r="39" spans="1:30" s="22" customFormat="1" ht="13.5" x14ac:dyDescent="0.2">
      <c r="A39" s="8" t="s">
        <v>187</v>
      </c>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2">
        <f t="shared" si="13"/>
        <v>0</v>
      </c>
      <c r="AD39" s="72">
        <f t="shared" si="14"/>
        <v>0</v>
      </c>
    </row>
    <row r="40" spans="1:30" s="22" customFormat="1" ht="13.5" x14ac:dyDescent="0.2">
      <c r="A40" s="8" t="s">
        <v>201</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2">
        <f>SUM(B40:AB40)</f>
        <v>0</v>
      </c>
      <c r="AD40" s="72">
        <f>AC40/COLUMNS(B40:AB40)</f>
        <v>0</v>
      </c>
    </row>
    <row r="41" spans="1:30" s="22" customFormat="1" ht="13.5" x14ac:dyDescent="0.2">
      <c r="A41" s="74" t="s">
        <v>82</v>
      </c>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2">
        <f>SUM(B41:AB41)</f>
        <v>0</v>
      </c>
      <c r="AD41" s="72">
        <f>AC41/COLUMNS(B41:AB41)</f>
        <v>0</v>
      </c>
    </row>
    <row r="42" spans="1:30" s="22" customFormat="1" ht="13.5" x14ac:dyDescent="0.2">
      <c r="A42" s="8" t="s">
        <v>190</v>
      </c>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2">
        <f t="shared" si="13"/>
        <v>0</v>
      </c>
      <c r="AD42" s="72">
        <f t="shared" si="14"/>
        <v>0</v>
      </c>
    </row>
    <row r="43" spans="1:30" s="22" customFormat="1" ht="13.5" x14ac:dyDescent="0.2">
      <c r="A43" s="8" t="s">
        <v>191</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2">
        <f t="shared" si="13"/>
        <v>0</v>
      </c>
      <c r="AD43" s="72">
        <f t="shared" si="14"/>
        <v>0</v>
      </c>
    </row>
    <row r="44" spans="1:30" s="22" customFormat="1" ht="13.5" x14ac:dyDescent="0.2">
      <c r="A44" s="8" t="s">
        <v>192</v>
      </c>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2">
        <f t="shared" si="13"/>
        <v>0</v>
      </c>
      <c r="AD44" s="72">
        <f t="shared" si="14"/>
        <v>0</v>
      </c>
    </row>
    <row r="45" spans="1:30" s="22" customFormat="1" ht="13.5" x14ac:dyDescent="0.2">
      <c r="A45" s="8" t="s">
        <v>193</v>
      </c>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2">
        <f t="shared" si="13"/>
        <v>0</v>
      </c>
      <c r="AD45" s="72">
        <f t="shared" si="14"/>
        <v>0</v>
      </c>
    </row>
    <row r="46" spans="1:30" s="22" customFormat="1" ht="13.5" x14ac:dyDescent="0.2">
      <c r="A46" s="8" t="s">
        <v>194</v>
      </c>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2">
        <f t="shared" si="13"/>
        <v>0</v>
      </c>
      <c r="AD46" s="72">
        <f t="shared" si="14"/>
        <v>0</v>
      </c>
    </row>
    <row r="47" spans="1:30" s="22" customFormat="1" ht="13.5" x14ac:dyDescent="0.2">
      <c r="A47" s="74" t="s">
        <v>83</v>
      </c>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2">
        <f t="shared" si="13"/>
        <v>0</v>
      </c>
      <c r="AD47" s="72">
        <f t="shared" si="14"/>
        <v>0</v>
      </c>
    </row>
    <row r="48" spans="1:30" s="22" customFormat="1" ht="13.5" x14ac:dyDescent="0.2">
      <c r="A48" s="8" t="s">
        <v>195</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2">
        <f t="shared" ref="AC48:AC64" si="15">SUM(B48:AB48)</f>
        <v>0</v>
      </c>
      <c r="AD48" s="72">
        <f t="shared" ref="AD48:AD64" si="16">AC48/COLUMNS(B48:AB48)</f>
        <v>0</v>
      </c>
    </row>
    <row r="49" spans="1:30" s="22" customFormat="1" ht="13.5" x14ac:dyDescent="0.2">
      <c r="A49" s="8" t="s">
        <v>196</v>
      </c>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2">
        <f t="shared" si="15"/>
        <v>0</v>
      </c>
      <c r="AD49" s="72">
        <f t="shared" si="16"/>
        <v>0</v>
      </c>
    </row>
    <row r="50" spans="1:30" s="22" customFormat="1" ht="13.5" x14ac:dyDescent="0.2">
      <c r="A50" s="8" t="s">
        <v>197</v>
      </c>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2">
        <f t="shared" si="15"/>
        <v>0</v>
      </c>
      <c r="AD50" s="72">
        <f t="shared" si="16"/>
        <v>0</v>
      </c>
    </row>
    <row r="51" spans="1:30" s="22" customFormat="1" ht="13.5" x14ac:dyDescent="0.2">
      <c r="A51" s="8" t="s">
        <v>198</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2">
        <f t="shared" si="15"/>
        <v>0</v>
      </c>
      <c r="AD51" s="72">
        <f t="shared" si="16"/>
        <v>0</v>
      </c>
    </row>
    <row r="52" spans="1:30" s="22" customFormat="1" ht="13.5" x14ac:dyDescent="0.2">
      <c r="A52" s="74" t="s">
        <v>207</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2">
        <f t="shared" si="15"/>
        <v>0</v>
      </c>
      <c r="AD52" s="72">
        <f t="shared" si="16"/>
        <v>0</v>
      </c>
    </row>
    <row r="53" spans="1:30" s="22" customFormat="1" ht="13.5" x14ac:dyDescent="0.2">
      <c r="A53" s="8" t="s">
        <v>199</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2">
        <f t="shared" si="15"/>
        <v>0</v>
      </c>
      <c r="AD53" s="72">
        <f t="shared" si="16"/>
        <v>0</v>
      </c>
    </row>
    <row r="54" spans="1:30" s="22" customFormat="1" ht="13.5" x14ac:dyDescent="0.2">
      <c r="A54" s="8" t="s">
        <v>200</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2">
        <f t="shared" si="15"/>
        <v>0</v>
      </c>
      <c r="AD54" s="72">
        <f t="shared" si="16"/>
        <v>0</v>
      </c>
    </row>
    <row r="55" spans="1:30" s="22" customFormat="1" ht="13.5" x14ac:dyDescent="0.2">
      <c r="A55" s="8" t="s">
        <v>202</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2">
        <f t="shared" si="15"/>
        <v>0</v>
      </c>
      <c r="AD55" s="72">
        <f t="shared" si="16"/>
        <v>0</v>
      </c>
    </row>
    <row r="56" spans="1:30" s="22" customFormat="1" ht="13.5" x14ac:dyDescent="0.2">
      <c r="A56" s="8" t="s">
        <v>203</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2">
        <f t="shared" ref="AC56:AC62" si="17">SUM(B56:AB56)</f>
        <v>0</v>
      </c>
      <c r="AD56" s="72">
        <f t="shared" ref="AD56:AD62" si="18">AC56/COLUMNS(B56:AB56)</f>
        <v>0</v>
      </c>
    </row>
    <row r="57" spans="1:30" s="22" customFormat="1" ht="13.5" x14ac:dyDescent="0.2">
      <c r="A57" s="8" t="s">
        <v>204</v>
      </c>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2">
        <f t="shared" si="17"/>
        <v>0</v>
      </c>
      <c r="AD57" s="72">
        <f t="shared" si="18"/>
        <v>0</v>
      </c>
    </row>
    <row r="58" spans="1:30" s="22" customFormat="1" ht="13.5" x14ac:dyDescent="0.2">
      <c r="A58" s="8" t="s">
        <v>208</v>
      </c>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2">
        <f t="shared" si="17"/>
        <v>0</v>
      </c>
      <c r="AD58" s="72">
        <f t="shared" si="18"/>
        <v>0</v>
      </c>
    </row>
    <row r="59" spans="1:30" s="22" customFormat="1" ht="13.5" x14ac:dyDescent="0.2">
      <c r="A59" s="74" t="s">
        <v>17</v>
      </c>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2">
        <f t="shared" si="17"/>
        <v>0</v>
      </c>
      <c r="AD59" s="72">
        <f t="shared" si="18"/>
        <v>0</v>
      </c>
    </row>
    <row r="60" spans="1:30" s="22" customFormat="1" ht="13.5" x14ac:dyDescent="0.2">
      <c r="A60" s="8" t="s">
        <v>169</v>
      </c>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2">
        <f t="shared" si="17"/>
        <v>0</v>
      </c>
      <c r="AD60" s="72">
        <f t="shared" si="18"/>
        <v>0</v>
      </c>
    </row>
    <row r="61" spans="1:30" s="22" customFormat="1" ht="13.5" x14ac:dyDescent="0.2">
      <c r="A61" s="8" t="s">
        <v>168</v>
      </c>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2">
        <f t="shared" si="17"/>
        <v>0</v>
      </c>
      <c r="AD61" s="72">
        <f t="shared" si="18"/>
        <v>0</v>
      </c>
    </row>
    <row r="62" spans="1:30" s="22" customFormat="1" ht="13.5" x14ac:dyDescent="0.2">
      <c r="A62" s="8" t="s">
        <v>164</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2">
        <f t="shared" si="17"/>
        <v>0</v>
      </c>
      <c r="AD62" s="72">
        <f t="shared" si="18"/>
        <v>0</v>
      </c>
    </row>
    <row r="63" spans="1:30" s="22" customFormat="1" ht="13.5" x14ac:dyDescent="0.2">
      <c r="A63" s="8" t="s">
        <v>170</v>
      </c>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2">
        <f t="shared" si="15"/>
        <v>0</v>
      </c>
      <c r="AD63" s="72">
        <f t="shared" si="16"/>
        <v>0</v>
      </c>
    </row>
    <row r="64" spans="1:30" s="22" customFormat="1" ht="13.5" x14ac:dyDescent="0.2">
      <c r="A64" s="8" t="s">
        <v>9</v>
      </c>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2">
        <f t="shared" si="15"/>
        <v>0</v>
      </c>
      <c r="AD64" s="72">
        <f t="shared" si="16"/>
        <v>0</v>
      </c>
    </row>
    <row r="65" spans="1:30" s="22" customFormat="1" ht="13.5" x14ac:dyDescent="0.2">
      <c r="A65" s="8" t="s">
        <v>171</v>
      </c>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2">
        <f t="shared" ref="AC65:AC71" si="19">SUM(B65:AB65)</f>
        <v>0</v>
      </c>
      <c r="AD65" s="72">
        <f t="shared" ref="AD65:AD71" si="20">AC65/COLUMNS(B65:AB65)</f>
        <v>0</v>
      </c>
    </row>
    <row r="66" spans="1:30" s="22" customFormat="1" ht="13.5" x14ac:dyDescent="0.2">
      <c r="A66" s="8" t="s">
        <v>172</v>
      </c>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2">
        <f t="shared" si="19"/>
        <v>0</v>
      </c>
      <c r="AD66" s="72">
        <f t="shared" si="20"/>
        <v>0</v>
      </c>
    </row>
    <row r="67" spans="1:30" s="22" customFormat="1" ht="13.5" x14ac:dyDescent="0.2">
      <c r="A67" s="8" t="s">
        <v>173</v>
      </c>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2">
        <f t="shared" si="19"/>
        <v>0</v>
      </c>
      <c r="AD67" s="72">
        <f t="shared" si="20"/>
        <v>0</v>
      </c>
    </row>
    <row r="68" spans="1:30" s="22" customFormat="1" ht="13.5" x14ac:dyDescent="0.2">
      <c r="A68" s="8" t="s">
        <v>174</v>
      </c>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2">
        <f t="shared" si="19"/>
        <v>0</v>
      </c>
      <c r="AD68" s="72">
        <f t="shared" si="20"/>
        <v>0</v>
      </c>
    </row>
    <row r="69" spans="1:30" s="22" customFormat="1" ht="13.5" x14ac:dyDescent="0.2">
      <c r="A69" s="8" t="s">
        <v>175</v>
      </c>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2">
        <f t="shared" si="19"/>
        <v>0</v>
      </c>
      <c r="AD69" s="72">
        <f t="shared" si="20"/>
        <v>0</v>
      </c>
    </row>
    <row r="70" spans="1:30" s="22" customFormat="1" ht="13.5" x14ac:dyDescent="0.2">
      <c r="A70" s="8" t="s">
        <v>176</v>
      </c>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2">
        <f t="shared" si="19"/>
        <v>0</v>
      </c>
      <c r="AD70" s="72">
        <f t="shared" si="20"/>
        <v>0</v>
      </c>
    </row>
    <row r="71" spans="1:30" s="22" customFormat="1" ht="13.5" x14ac:dyDescent="0.2">
      <c r="A71" s="75" t="s">
        <v>163</v>
      </c>
      <c r="B71" s="76">
        <f t="shared" ref="B71:AB71" si="21">SUM(B24:B70)</f>
        <v>0</v>
      </c>
      <c r="C71" s="76">
        <f t="shared" si="21"/>
        <v>0</v>
      </c>
      <c r="D71" s="76">
        <f t="shared" si="21"/>
        <v>0</v>
      </c>
      <c r="E71" s="76">
        <f t="shared" si="21"/>
        <v>0</v>
      </c>
      <c r="F71" s="76">
        <f t="shared" si="21"/>
        <v>0</v>
      </c>
      <c r="G71" s="76">
        <f t="shared" si="21"/>
        <v>0</v>
      </c>
      <c r="H71" s="76">
        <f t="shared" si="21"/>
        <v>0</v>
      </c>
      <c r="I71" s="76">
        <f t="shared" si="21"/>
        <v>0</v>
      </c>
      <c r="J71" s="76">
        <f t="shared" si="21"/>
        <v>0</v>
      </c>
      <c r="K71" s="76">
        <f t="shared" si="21"/>
        <v>0</v>
      </c>
      <c r="L71" s="76">
        <f t="shared" si="21"/>
        <v>0</v>
      </c>
      <c r="M71" s="76">
        <f t="shared" si="21"/>
        <v>0</v>
      </c>
      <c r="N71" s="76">
        <f t="shared" si="21"/>
        <v>0</v>
      </c>
      <c r="O71" s="76">
        <f t="shared" si="21"/>
        <v>0</v>
      </c>
      <c r="P71" s="76">
        <f t="shared" si="21"/>
        <v>0</v>
      </c>
      <c r="Q71" s="76">
        <f t="shared" si="21"/>
        <v>0</v>
      </c>
      <c r="R71" s="76">
        <f t="shared" si="21"/>
        <v>0</v>
      </c>
      <c r="S71" s="76">
        <f t="shared" si="21"/>
        <v>0</v>
      </c>
      <c r="T71" s="76">
        <f t="shared" si="21"/>
        <v>0</v>
      </c>
      <c r="U71" s="76">
        <f t="shared" si="21"/>
        <v>0</v>
      </c>
      <c r="V71" s="76">
        <f t="shared" si="21"/>
        <v>0</v>
      </c>
      <c r="W71" s="76">
        <f t="shared" si="21"/>
        <v>0</v>
      </c>
      <c r="X71" s="76">
        <f t="shared" si="21"/>
        <v>0</v>
      </c>
      <c r="Y71" s="76">
        <f t="shared" si="21"/>
        <v>0</v>
      </c>
      <c r="Z71" s="76">
        <f t="shared" si="21"/>
        <v>0</v>
      </c>
      <c r="AA71" s="76">
        <f t="shared" si="21"/>
        <v>0</v>
      </c>
      <c r="AB71" s="76">
        <f t="shared" si="21"/>
        <v>0</v>
      </c>
      <c r="AC71" s="76">
        <f t="shared" si="19"/>
        <v>0</v>
      </c>
      <c r="AD71" s="76">
        <f t="shared" si="20"/>
        <v>0</v>
      </c>
    </row>
  </sheetData>
  <mergeCells count="1">
    <mergeCell ref="AC2:AD2"/>
  </mergeCells>
  <phoneticPr fontId="0" type="noConversion"/>
  <conditionalFormatting sqref="B14:AB22 B24:AB71">
    <cfRule type="expression" dxfId="1" priority="1" stopIfTrue="1">
      <formula>(MOD(COLUMN(),3)=1)</formula>
    </cfRule>
    <cfRule type="expression" dxfId="0" priority="2" stopIfTrue="1">
      <formula>(MOD(COLUMN(),3)=2)</formula>
    </cfRule>
  </conditionalFormatting>
  <dataValidations count="1">
    <dataValidation type="list" allowBlank="1" showInputMessage="1" showErrorMessage="1" sqref="J4">
      <formula1>"weekly, bi-weekly"</formula1>
    </dataValidation>
  </dataValidations>
  <hyperlinks>
    <hyperlink ref="A2" r:id="rId1" display="https://www.vertex42.com/ExcelTemplates/weekly-budget.html"/>
  </hyperlinks>
  <printOptions horizontalCentered="1"/>
  <pageMargins left="0.25" right="0.25" top="0.25" bottom="0.5" header="0.25" footer="0.25"/>
  <pageSetup scale="58" fitToHeight="0" orientation="landscape"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election activeCell="A2" sqref="A2"/>
    </sheetView>
  </sheetViews>
  <sheetFormatPr defaultRowHeight="12.75" x14ac:dyDescent="0.2"/>
  <cols>
    <col min="1" max="1" width="88.6640625" style="3" customWidth="1"/>
    <col min="2" max="2" width="9.33203125" customWidth="1"/>
  </cols>
  <sheetData>
    <row r="1" spans="1:2" ht="32.1" customHeight="1" x14ac:dyDescent="0.2">
      <c r="A1" s="92" t="s">
        <v>154</v>
      </c>
      <c r="B1" s="87"/>
    </row>
    <row r="2" spans="1:2" ht="15" x14ac:dyDescent="0.2">
      <c r="A2" s="81"/>
      <c r="B2" s="80"/>
    </row>
    <row r="3" spans="1:2" ht="14.25" x14ac:dyDescent="0.2">
      <c r="A3" s="82" t="s">
        <v>211</v>
      </c>
      <c r="B3" s="80"/>
    </row>
    <row r="4" spans="1:2" x14ac:dyDescent="0.2">
      <c r="A4" s="86" t="s">
        <v>215</v>
      </c>
      <c r="B4" s="80"/>
    </row>
    <row r="5" spans="1:2" ht="15" x14ac:dyDescent="0.2">
      <c r="A5" s="83"/>
      <c r="B5" s="80"/>
    </row>
    <row r="6" spans="1:2" ht="15.75" x14ac:dyDescent="0.25">
      <c r="A6" s="84" t="s">
        <v>214</v>
      </c>
      <c r="B6" s="80"/>
    </row>
    <row r="7" spans="1:2" ht="15" x14ac:dyDescent="0.2">
      <c r="A7" s="83"/>
      <c r="B7" s="80"/>
    </row>
    <row r="8" spans="1:2" ht="30" x14ac:dyDescent="0.2">
      <c r="A8" s="83" t="s">
        <v>218</v>
      </c>
      <c r="B8" s="80"/>
    </row>
    <row r="9" spans="1:2" ht="15" x14ac:dyDescent="0.2">
      <c r="A9" s="83"/>
      <c r="B9" s="80"/>
    </row>
    <row r="10" spans="1:2" ht="30" x14ac:dyDescent="0.2">
      <c r="A10" s="83" t="s">
        <v>212</v>
      </c>
      <c r="B10" s="80"/>
    </row>
    <row r="11" spans="1:2" ht="15" x14ac:dyDescent="0.2">
      <c r="A11" s="83"/>
      <c r="B11" s="80"/>
    </row>
    <row r="12" spans="1:2" ht="30" x14ac:dyDescent="0.2">
      <c r="A12" s="83" t="s">
        <v>213</v>
      </c>
      <c r="B12" s="80"/>
    </row>
    <row r="13" spans="1:2" ht="15" x14ac:dyDescent="0.2">
      <c r="A13" s="83"/>
      <c r="B13" s="80"/>
    </row>
    <row r="14" spans="1:2" ht="15" x14ac:dyDescent="0.2">
      <c r="A14" s="104" t="s">
        <v>216</v>
      </c>
      <c r="B14" s="80"/>
    </row>
    <row r="15" spans="1:2" ht="15" x14ac:dyDescent="0.2">
      <c r="A15" s="85"/>
      <c r="B15" s="80"/>
    </row>
    <row r="16" spans="1:2" ht="15.75" x14ac:dyDescent="0.25">
      <c r="A16" s="105" t="s">
        <v>217</v>
      </c>
      <c r="B16" s="80"/>
    </row>
    <row r="17" spans="1:2" x14ac:dyDescent="0.2">
      <c r="A17" s="79"/>
      <c r="B17" s="80"/>
    </row>
    <row r="18" spans="1:2" x14ac:dyDescent="0.2">
      <c r="A18" s="79"/>
      <c r="B18" s="80"/>
    </row>
    <row r="19" spans="1:2" x14ac:dyDescent="0.2">
      <c r="A19" s="79"/>
      <c r="B19" s="80"/>
    </row>
    <row r="20" spans="1:2" x14ac:dyDescent="0.2">
      <c r="A20" s="79"/>
      <c r="B20" s="80"/>
    </row>
    <row r="21" spans="1:2" x14ac:dyDescent="0.2">
      <c r="A21" s="79"/>
      <c r="B21" s="80"/>
    </row>
    <row r="22" spans="1:2" x14ac:dyDescent="0.2">
      <c r="A22" s="79"/>
      <c r="B22" s="80"/>
    </row>
    <row r="23" spans="1:2" x14ac:dyDescent="0.2">
      <c r="A23" s="79"/>
      <c r="B23" s="80"/>
    </row>
    <row r="24" spans="1:2" x14ac:dyDescent="0.2">
      <c r="A24" s="79"/>
      <c r="B24" s="80"/>
    </row>
    <row r="25" spans="1:2" x14ac:dyDescent="0.2">
      <c r="A25" s="79"/>
      <c r="B25" s="80"/>
    </row>
    <row r="26" spans="1:2" x14ac:dyDescent="0.2">
      <c r="A26" s="79"/>
      <c r="B26" s="80"/>
    </row>
    <row r="27" spans="1:2" x14ac:dyDescent="0.2">
      <c r="A27" s="79"/>
      <c r="B27" s="80"/>
    </row>
    <row r="28" spans="1:2" x14ac:dyDescent="0.2">
      <c r="A28" s="79"/>
      <c r="B28" s="80"/>
    </row>
  </sheetData>
  <hyperlinks>
    <hyperlink ref="A4" r:id="rId1"/>
    <hyperlink ref="A1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Budget</vt:lpstr>
      <vt:lpstr>Help</vt:lpstr>
      <vt:lpstr>Simple</vt:lpstr>
      <vt:lpstr>©</vt:lpstr>
      <vt:lpstr>Budget!Print_Area</vt:lpstr>
      <vt:lpstr>Simple!Print_Area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Budget Planner</dc:title>
  <dc:creator>Vertex42.com</dc:creator>
  <dc:description>(c) 2012-2014 Vertex42 LLC. All Rights Reserved.</dc:description>
  <cp:lastModifiedBy>Vertex42.com Templates</cp:lastModifiedBy>
  <cp:lastPrinted>2012-12-10T17:46:48Z</cp:lastPrinted>
  <dcterms:created xsi:type="dcterms:W3CDTF">2007-10-28T01:07:07Z</dcterms:created>
  <dcterms:modified xsi:type="dcterms:W3CDTF">2017-04-08T22:24:11Z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2012-2014 Vertex42 LLC</vt:lpwstr>
  </property>
  <property fmtid="{D5CDD505-2E9C-101B-9397-08002B2CF9AE}" pid="3" name="Version">
    <vt:lpwstr>1.1.1</vt:lpwstr>
  </property>
  <property fmtid="{D5CDD505-2E9C-101B-9397-08002B2CF9AE}" pid="4" name="Source">
    <vt:lpwstr>https://www.vertex42.com/ExcelTemplates/weekly-budget.html</vt:lpwstr>
  </property>
</Properties>
</file>