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codeName="ThisWorkbook"/>
  <mc:AlternateContent xmlns:mc="http://schemas.openxmlformats.org/markup-compatibility/2006">
    <mc:Choice Requires="x15">
      <x15ac:absPath xmlns:x15ac="http://schemas.microsoft.com/office/spreadsheetml/2010/11/ac" url="C:\Users\Vertex42.com\Documents\VERTEX42\TEMPLATES\TEMPLATE - Mortgages and Loans\"/>
    </mc:Choice>
  </mc:AlternateContent>
  <xr:revisionPtr revIDLastSave="0" documentId="13_ncr:1_{9C55DDCD-26F4-446F-9C55-01B208688C2C}" xr6:coauthVersionLast="34" xr6:coauthVersionMax="34" xr10:uidLastSave="{00000000-0000-0000-0000-000000000000}"/>
  <bookViews>
    <workbookView xWindow="0" yWindow="0" windowWidth="18825" windowHeight="12690" xr2:uid="{00000000-000D-0000-FFFF-FFFF00000000}"/>
  </bookViews>
  <sheets>
    <sheet name="InterestOnlyLoan" sheetId="1" r:id="rId1"/>
    <sheet name="Help" sheetId="4" r:id="rId2"/>
    <sheet name="©" sheetId="5" r:id="rId3"/>
  </sheets>
  <definedNames>
    <definedName name="compound_period">InterestOnlyLoan!$M$35</definedName>
    <definedName name="fpdate">InterestOnlyLoan!$D$11</definedName>
    <definedName name="loan_amount">InterestOnlyLoan!$D$8</definedName>
    <definedName name="months_per_period">InterestOnlyLoan!$N$34</definedName>
    <definedName name="nper">InterestOnlyLoan!$D$17</definedName>
    <definedName name="payment">InterestOnlyLoan!$D$21</definedName>
    <definedName name="periods_per_year">InterestOnlyLoan!$M$34</definedName>
    <definedName name="pmtType">InterestOnlyLoan!$E$15</definedName>
    <definedName name="_xlnm.Print_Area" localSheetId="0">OFFSET(InterestOnlyLoan!$A$1,0,0,ROW(InterestOnlyLoan!$A$24)+1+InterestOnlyLoan!$H$9,COLUMN(InterestOnlyLoan!$H$1))</definedName>
    <definedName name="_xlnm.Print_Titles" localSheetId="0">InterestOnlyLoan!$24:$24</definedName>
    <definedName name="rate">InterestOnlyLoan!$H$8</definedName>
    <definedName name="roundOpt" localSheetId="0">InterestOnlyLoan!$E$16</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InterestOnlyLoan!$D$10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pre" localSheetId="0" hidden="1">0.000001</definedName>
    <definedName name="solver_rel1" localSheetId="0" hidden="1">1</definedName>
    <definedName name="solver_rhs1" localSheetId="0" hidden="1">30</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1</definedName>
    <definedName name="solver_val" localSheetId="0" hidden="1">0</definedName>
    <definedName name="term">InterestOnlyLoan!$D$10</definedName>
    <definedName name="valuevx">42.314159</definedName>
    <definedName name="vertex42_copyright" hidden="1">"© 2009-2018 Vertex42 LLC"</definedName>
    <definedName name="vertex42_id" hidden="1">"interest-only-loan.xlsx"</definedName>
    <definedName name="vertex42_title" hidden="1">"Interest-Only Loan Calculator"</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3" i="1" l="1"/>
  <c r="E15" i="1" l="1"/>
  <c r="E16" i="1"/>
  <c r="M34" i="1"/>
  <c r="N34" i="1" s="1"/>
  <c r="D17" i="1" l="1"/>
  <c r="M35" i="1"/>
  <c r="H8" i="1" s="1"/>
  <c r="D19" i="1" s="1"/>
  <c r="B6" i="5" l="1"/>
  <c r="H25" i="1" l="1"/>
  <c r="D20" i="1"/>
  <c r="C21" i="1"/>
  <c r="H15" i="1"/>
  <c r="A26" i="1" l="1"/>
  <c r="B26" i="1" l="1"/>
  <c r="F26" i="1"/>
  <c r="C26" i="1" s="1"/>
  <c r="G26" i="1" s="1"/>
  <c r="H26" i="1" s="1"/>
  <c r="A27" i="1" l="1"/>
  <c r="F27" i="1" l="1"/>
  <c r="C27" i="1" s="1"/>
  <c r="G27" i="1" s="1"/>
  <c r="H27" i="1" s="1"/>
  <c r="A28" i="1" s="1"/>
  <c r="B27" i="1"/>
  <c r="F28" i="1" l="1"/>
  <c r="C28" i="1" s="1"/>
  <c r="B28" i="1"/>
  <c r="G28" i="1" l="1"/>
  <c r="H28" i="1" s="1"/>
  <c r="A29" i="1" s="1"/>
  <c r="F29" i="1" s="1"/>
  <c r="B29" i="1" l="1"/>
  <c r="C29" i="1"/>
  <c r="G29" i="1" s="1"/>
  <c r="H29" i="1" s="1"/>
  <c r="A30" i="1" s="1"/>
  <c r="F30" i="1" s="1"/>
  <c r="B30" i="1" l="1"/>
  <c r="C30" i="1" l="1"/>
  <c r="G30" i="1" s="1"/>
  <c r="H30" i="1" s="1"/>
  <c r="A31" i="1" s="1"/>
  <c r="F31" i="1" l="1"/>
  <c r="C31" i="1" s="1"/>
  <c r="B31" i="1"/>
  <c r="G31" i="1" l="1"/>
  <c r="H31" i="1" s="1"/>
  <c r="A32" i="1" s="1"/>
  <c r="B32" i="1" s="1"/>
  <c r="F32" i="1" l="1"/>
  <c r="C32" i="1" s="1"/>
  <c r="G32" i="1" s="1"/>
  <c r="H32" i="1" s="1"/>
  <c r="A33" i="1" s="1"/>
  <c r="F33" i="1" s="1"/>
  <c r="C33" i="1" s="1"/>
  <c r="G33" i="1" s="1"/>
  <c r="H33" i="1" s="1"/>
  <c r="A34" i="1" s="1"/>
  <c r="B33" i="1" l="1"/>
  <c r="B34" i="1" s="1"/>
  <c r="F34" i="1"/>
  <c r="C34" i="1" s="1"/>
  <c r="G34" i="1" s="1"/>
  <c r="H34" i="1" s="1"/>
  <c r="A35" i="1" s="1"/>
  <c r="F35" i="1" l="1"/>
  <c r="C35" i="1" s="1"/>
  <c r="G35" i="1" s="1"/>
  <c r="H35" i="1" s="1"/>
  <c r="A36" i="1" s="1"/>
  <c r="B35" i="1"/>
  <c r="F36" i="1" l="1"/>
  <c r="C36" i="1" s="1"/>
  <c r="G36" i="1" s="1"/>
  <c r="H36" i="1" s="1"/>
  <c r="A37" i="1" s="1"/>
  <c r="B36" i="1"/>
  <c r="B37" i="1" l="1"/>
  <c r="F37" i="1"/>
  <c r="C37" i="1" s="1"/>
  <c r="G37" i="1" l="1"/>
  <c r="H37" i="1" s="1"/>
  <c r="A38" i="1" l="1"/>
  <c r="B38" i="1" s="1"/>
  <c r="F38" i="1" l="1"/>
  <c r="D21" i="1"/>
  <c r="C38" i="1" s="1"/>
  <c r="G38" i="1" s="1"/>
  <c r="H38" i="1" s="1"/>
  <c r="A39" i="1" s="1"/>
  <c r="B39" i="1" s="1"/>
  <c r="F39" i="1" l="1"/>
  <c r="C39" i="1"/>
  <c r="G39" i="1" l="1"/>
  <c r="H39" i="1" s="1"/>
  <c r="A40" i="1" s="1"/>
  <c r="F40" i="1" s="1"/>
  <c r="B40" i="1" l="1"/>
  <c r="C40" i="1"/>
  <c r="G40" i="1" s="1"/>
  <c r="H40" i="1" s="1"/>
  <c r="A41" i="1" s="1"/>
  <c r="C41" i="1" s="1"/>
  <c r="B41" i="1" l="1"/>
  <c r="F41" i="1"/>
  <c r="G41" i="1" s="1"/>
  <c r="H41" i="1" s="1"/>
  <c r="A42" i="1" s="1"/>
  <c r="F42" i="1" s="1"/>
  <c r="B42" i="1" l="1"/>
  <c r="C42" i="1"/>
  <c r="G42" i="1" s="1"/>
  <c r="H42" i="1" s="1"/>
  <c r="A43" i="1" s="1"/>
  <c r="F43" i="1" l="1"/>
  <c r="C43" i="1"/>
  <c r="B43" i="1"/>
  <c r="G43" i="1" l="1"/>
  <c r="H43" i="1" s="1"/>
  <c r="A44" i="1" s="1"/>
  <c r="F44" i="1" s="1"/>
  <c r="B44" i="1" l="1"/>
  <c r="C44" i="1"/>
  <c r="G44" i="1" s="1"/>
  <c r="H44" i="1" s="1"/>
  <c r="A45" i="1" s="1"/>
  <c r="C45" i="1" s="1"/>
  <c r="F45" i="1" l="1"/>
  <c r="G45" i="1" s="1"/>
  <c r="H45" i="1" s="1"/>
  <c r="A46" i="1" s="1"/>
  <c r="F46" i="1" s="1"/>
  <c r="B45" i="1"/>
  <c r="B46" i="1" l="1"/>
  <c r="C46" i="1"/>
  <c r="G46" i="1" s="1"/>
  <c r="H46" i="1" s="1"/>
  <c r="A47" i="1" s="1"/>
  <c r="F47" i="1" s="1"/>
  <c r="B47" i="1" l="1"/>
  <c r="C47" i="1"/>
  <c r="G47" i="1" s="1"/>
  <c r="H47" i="1" s="1"/>
  <c r="A48" i="1" s="1"/>
  <c r="F48" i="1" s="1"/>
  <c r="B48" i="1" l="1"/>
  <c r="C48" i="1"/>
  <c r="G48" i="1" s="1"/>
  <c r="H48" i="1" s="1"/>
  <c r="A49" i="1" s="1"/>
  <c r="C49" i="1" s="1"/>
  <c r="B49" i="1" l="1"/>
  <c r="F49" i="1"/>
  <c r="G49" i="1" s="1"/>
  <c r="H49" i="1" s="1"/>
  <c r="A50" i="1" s="1"/>
  <c r="F50" i="1" l="1"/>
  <c r="C50" i="1"/>
  <c r="B50" i="1"/>
  <c r="G50" i="1" l="1"/>
  <c r="H50" i="1" s="1"/>
  <c r="A51" i="1" s="1"/>
  <c r="F51" i="1" s="1"/>
  <c r="B51" i="1" l="1"/>
  <c r="C51" i="1"/>
  <c r="G51" i="1" s="1"/>
  <c r="H51" i="1" s="1"/>
  <c r="A52" i="1" s="1"/>
  <c r="F52" i="1" s="1"/>
  <c r="C52" i="1" l="1"/>
  <c r="G52" i="1" s="1"/>
  <c r="H52" i="1" s="1"/>
  <c r="A53" i="1" s="1"/>
  <c r="F53" i="1" s="1"/>
  <c r="B52" i="1"/>
  <c r="B53" i="1" l="1"/>
  <c r="C53" i="1"/>
  <c r="G53" i="1" s="1"/>
  <c r="H53" i="1" s="1"/>
  <c r="A54" i="1" s="1"/>
  <c r="F54" i="1" s="1"/>
  <c r="C54" i="1" l="1"/>
  <c r="G54" i="1" s="1"/>
  <c r="H54" i="1" s="1"/>
  <c r="A55" i="1" s="1"/>
  <c r="F55" i="1" s="1"/>
  <c r="B54" i="1"/>
  <c r="C55" i="1" l="1"/>
  <c r="G55" i="1" s="1"/>
  <c r="H55" i="1" s="1"/>
  <c r="A56" i="1" s="1"/>
  <c r="F56" i="1" s="1"/>
  <c r="B55" i="1"/>
  <c r="C56" i="1" l="1"/>
  <c r="G56" i="1" s="1"/>
  <c r="H56" i="1" s="1"/>
  <c r="A57" i="1" s="1"/>
  <c r="C57" i="1" s="1"/>
  <c r="B56" i="1"/>
  <c r="F57" i="1" l="1"/>
  <c r="G57" i="1" s="1"/>
  <c r="H57" i="1" s="1"/>
  <c r="A58" i="1" s="1"/>
  <c r="F58" i="1" s="1"/>
  <c r="B57" i="1"/>
  <c r="C58" i="1" l="1"/>
  <c r="G58" i="1" s="1"/>
  <c r="H58" i="1" s="1"/>
  <c r="A59" i="1" s="1"/>
  <c r="C59" i="1" s="1"/>
  <c r="B58" i="1"/>
  <c r="F59" i="1" l="1"/>
  <c r="G59" i="1" s="1"/>
  <c r="H59" i="1" s="1"/>
  <c r="A60" i="1" s="1"/>
  <c r="C60" i="1" s="1"/>
  <c r="B59" i="1"/>
  <c r="B60" i="1" l="1"/>
  <c r="F60" i="1"/>
  <c r="G60" i="1" s="1"/>
  <c r="H60" i="1" s="1"/>
  <c r="A61" i="1" s="1"/>
  <c r="F61" i="1" s="1"/>
  <c r="C61" i="1" l="1"/>
  <c r="G61" i="1" s="1"/>
  <c r="H61" i="1" s="1"/>
  <c r="A62" i="1" s="1"/>
  <c r="F62" i="1" s="1"/>
  <c r="B61" i="1"/>
  <c r="C62" i="1" l="1"/>
  <c r="G62" i="1" s="1"/>
  <c r="H62" i="1" s="1"/>
  <c r="A63" i="1" s="1"/>
  <c r="B63" i="1" s="1"/>
  <c r="B62" i="1"/>
  <c r="F63" i="1" l="1"/>
  <c r="C63" i="1"/>
  <c r="G63" i="1" l="1"/>
  <c r="H63" i="1" s="1"/>
  <c r="A64" i="1" s="1"/>
  <c r="B64" i="1" s="1"/>
  <c r="F64" i="1" l="1"/>
  <c r="C64" i="1"/>
  <c r="G64" i="1" l="1"/>
  <c r="H64" i="1" s="1"/>
  <c r="A65" i="1" s="1"/>
  <c r="C65" i="1" s="1"/>
  <c r="F65" i="1" l="1"/>
  <c r="G65" i="1" s="1"/>
  <c r="H65" i="1" s="1"/>
  <c r="A66" i="1" s="1"/>
  <c r="F66" i="1" s="1"/>
  <c r="B65" i="1"/>
  <c r="B66" i="1" l="1"/>
  <c r="C66" i="1"/>
  <c r="G66" i="1" s="1"/>
  <c r="H66" i="1" s="1"/>
  <c r="A67" i="1" s="1"/>
  <c r="C67" i="1" s="1"/>
  <c r="B67" i="1" l="1"/>
  <c r="F67" i="1"/>
  <c r="G67" i="1" s="1"/>
  <c r="H67" i="1" s="1"/>
  <c r="A68" i="1" s="1"/>
  <c r="C68" i="1" s="1"/>
  <c r="F68" i="1" l="1"/>
  <c r="G68" i="1" s="1"/>
  <c r="H68" i="1" s="1"/>
  <c r="A69" i="1" s="1"/>
  <c r="B68" i="1"/>
  <c r="B69" i="1" l="1"/>
  <c r="F69" i="1"/>
  <c r="C69" i="1"/>
  <c r="G69" i="1" l="1"/>
  <c r="H69" i="1" s="1"/>
  <c r="A70" i="1" s="1"/>
  <c r="B70" i="1" s="1"/>
  <c r="C70" i="1" l="1"/>
  <c r="F70" i="1"/>
  <c r="G70" i="1" l="1"/>
  <c r="H70" i="1" s="1"/>
  <c r="A71" i="1" s="1"/>
  <c r="C71" i="1" s="1"/>
  <c r="F71" i="1" l="1"/>
  <c r="G71" i="1" s="1"/>
  <c r="H71" i="1" s="1"/>
  <c r="A72" i="1" s="1"/>
  <c r="C72" i="1" s="1"/>
  <c r="B71" i="1"/>
  <c r="B72" i="1" l="1"/>
  <c r="F72" i="1"/>
  <c r="G72" i="1" s="1"/>
  <c r="H72" i="1" s="1"/>
  <c r="A73" i="1" s="1"/>
  <c r="F73" i="1" s="1"/>
  <c r="B73" i="1" l="1"/>
  <c r="C73" i="1"/>
  <c r="G73" i="1" s="1"/>
  <c r="H73" i="1" s="1"/>
  <c r="A74" i="1" s="1"/>
  <c r="F74" i="1" s="1"/>
  <c r="C74" i="1" l="1"/>
  <c r="G74" i="1" s="1"/>
  <c r="H74" i="1" s="1"/>
  <c r="A75" i="1" s="1"/>
  <c r="B75" i="1" s="1"/>
  <c r="B74" i="1"/>
  <c r="C75" i="1" l="1"/>
  <c r="F75" i="1"/>
  <c r="G75" i="1" l="1"/>
  <c r="H75" i="1" s="1"/>
  <c r="A76" i="1" s="1"/>
  <c r="C76" i="1" s="1"/>
  <c r="B76" i="1" l="1"/>
  <c r="F76" i="1"/>
  <c r="G76" i="1" s="1"/>
  <c r="H76" i="1" s="1"/>
  <c r="A77" i="1" s="1"/>
  <c r="F77" i="1" l="1"/>
  <c r="B77" i="1"/>
  <c r="C77" i="1"/>
  <c r="G77" i="1" l="1"/>
  <c r="H77" i="1" s="1"/>
  <c r="A78" i="1" s="1"/>
  <c r="C78" i="1" s="1"/>
  <c r="B78" i="1" l="1"/>
  <c r="F78" i="1"/>
  <c r="G78" i="1" s="1"/>
  <c r="H78" i="1" s="1"/>
  <c r="A79" i="1" s="1"/>
  <c r="C79" i="1" s="1"/>
  <c r="F79" i="1" l="1"/>
  <c r="G79" i="1" s="1"/>
  <c r="H79" i="1" s="1"/>
  <c r="A80" i="1" s="1"/>
  <c r="B79" i="1"/>
  <c r="C80" i="1" l="1"/>
  <c r="F80" i="1"/>
  <c r="B80" i="1"/>
  <c r="G80" i="1" l="1"/>
  <c r="H80" i="1" s="1"/>
  <c r="A81" i="1" s="1"/>
  <c r="F81" i="1" l="1"/>
  <c r="B81" i="1"/>
  <c r="C81" i="1"/>
  <c r="G81" i="1" l="1"/>
  <c r="H81" i="1" s="1"/>
  <c r="A82" i="1" s="1"/>
  <c r="C82" i="1" l="1"/>
  <c r="F82" i="1"/>
  <c r="B82" i="1"/>
  <c r="G82" i="1" l="1"/>
  <c r="H82" i="1" s="1"/>
  <c r="A83" i="1" s="1"/>
  <c r="C83" i="1" l="1"/>
  <c r="F83" i="1"/>
  <c r="B83" i="1"/>
  <c r="G83" i="1" l="1"/>
  <c r="H83" i="1" s="1"/>
  <c r="A84" i="1" s="1"/>
  <c r="F84" i="1" s="1"/>
  <c r="B84" i="1" l="1"/>
  <c r="C84" i="1"/>
  <c r="G84" i="1" s="1"/>
  <c r="H84" i="1" s="1"/>
  <c r="A85" i="1" s="1"/>
  <c r="C85" i="1" l="1"/>
  <c r="F85" i="1"/>
  <c r="B85" i="1"/>
  <c r="G85" i="1" l="1"/>
  <c r="H85" i="1" s="1"/>
  <c r="A86" i="1" s="1"/>
  <c r="C86" i="1" l="1"/>
  <c r="F86" i="1"/>
  <c r="B86" i="1"/>
  <c r="G86" i="1" l="1"/>
  <c r="H86" i="1" s="1"/>
  <c r="A87" i="1" s="1"/>
  <c r="C87" i="1" s="1"/>
  <c r="B87" i="1" l="1"/>
  <c r="F87" i="1"/>
  <c r="G87" i="1" s="1"/>
  <c r="H87" i="1" s="1"/>
  <c r="A88" i="1" s="1"/>
  <c r="B88" i="1" l="1"/>
  <c r="F88" i="1"/>
  <c r="C88" i="1"/>
  <c r="G88" i="1" l="1"/>
  <c r="H88" i="1" s="1"/>
  <c r="A89" i="1" s="1"/>
  <c r="C89" i="1" l="1"/>
  <c r="B89" i="1"/>
  <c r="F89" i="1"/>
  <c r="G89" i="1" l="1"/>
  <c r="H89" i="1" s="1"/>
  <c r="A90" i="1" s="1"/>
  <c r="C90" i="1" s="1"/>
  <c r="F90" i="1" l="1"/>
  <c r="G90" i="1" s="1"/>
  <c r="H90" i="1" s="1"/>
  <c r="A91" i="1" s="1"/>
  <c r="C91" i="1" s="1"/>
  <c r="B90" i="1"/>
  <c r="B91" i="1" l="1"/>
  <c r="F91" i="1"/>
  <c r="G91" i="1" s="1"/>
  <c r="H91" i="1" s="1"/>
  <c r="A92" i="1" s="1"/>
  <c r="F92" i="1" s="1"/>
  <c r="C92" i="1" l="1"/>
  <c r="G92" i="1" s="1"/>
  <c r="H92" i="1" s="1"/>
  <c r="A93" i="1" s="1"/>
  <c r="B93" i="1" s="1"/>
  <c r="B92" i="1"/>
  <c r="C93" i="1" l="1"/>
  <c r="F93" i="1"/>
  <c r="G93" i="1" l="1"/>
  <c r="H93" i="1" s="1"/>
  <c r="A94" i="1" s="1"/>
  <c r="C94" i="1" s="1"/>
  <c r="B94" i="1" l="1"/>
  <c r="F94" i="1"/>
  <c r="G94" i="1" s="1"/>
  <c r="H94" i="1" s="1"/>
  <c r="A95" i="1" s="1"/>
  <c r="B95" i="1" s="1"/>
  <c r="F95" i="1" l="1"/>
  <c r="C95" i="1"/>
  <c r="G95" i="1" l="1"/>
  <c r="H95" i="1" s="1"/>
  <c r="A96" i="1" s="1"/>
  <c r="C96" i="1" s="1"/>
  <c r="B96" i="1" l="1"/>
  <c r="F96" i="1"/>
  <c r="G96" i="1" s="1"/>
  <c r="H96" i="1" s="1"/>
  <c r="A97" i="1" s="1"/>
  <c r="C97" i="1" s="1"/>
  <c r="B97" i="1" l="1"/>
  <c r="F97" i="1"/>
  <c r="G97" i="1" s="1"/>
  <c r="H97" i="1" s="1"/>
  <c r="A98" i="1" s="1"/>
  <c r="C98" i="1" l="1"/>
  <c r="B98" i="1"/>
  <c r="F98" i="1"/>
  <c r="G98" i="1" l="1"/>
  <c r="H98" i="1" s="1"/>
  <c r="A99" i="1" s="1"/>
  <c r="C99" i="1" s="1"/>
  <c r="F99" i="1" l="1"/>
  <c r="G99" i="1" s="1"/>
  <c r="H99" i="1" s="1"/>
  <c r="A100" i="1" s="1"/>
  <c r="B99" i="1"/>
  <c r="C100" i="1" l="1"/>
  <c r="F100" i="1"/>
  <c r="B100" i="1"/>
  <c r="G100" i="1" l="1"/>
  <c r="H100" i="1" s="1"/>
  <c r="A101" i="1" s="1"/>
  <c r="C101" i="1" s="1"/>
  <c r="B101" i="1" l="1"/>
  <c r="F101" i="1"/>
  <c r="G101" i="1" s="1"/>
  <c r="H101" i="1" s="1"/>
  <c r="A102" i="1" s="1"/>
  <c r="B102" i="1" s="1"/>
  <c r="C102" i="1" l="1"/>
  <c r="F102" i="1"/>
  <c r="G102" i="1" l="1"/>
  <c r="H102" i="1" s="1"/>
  <c r="A103" i="1" s="1"/>
  <c r="B103" i="1" s="1"/>
  <c r="C103" i="1" l="1"/>
  <c r="F103" i="1"/>
  <c r="G103" i="1" l="1"/>
  <c r="H103" i="1" s="1"/>
  <c r="A104" i="1" s="1"/>
  <c r="C104" i="1" s="1"/>
  <c r="F104" i="1" l="1"/>
  <c r="G104" i="1" s="1"/>
  <c r="H104" i="1" s="1"/>
  <c r="A105" i="1" s="1"/>
  <c r="B104" i="1"/>
  <c r="F105" i="1" l="1"/>
  <c r="B105" i="1"/>
  <c r="C105" i="1"/>
  <c r="G105" i="1" l="1"/>
  <c r="H105" i="1" s="1"/>
  <c r="A106" i="1" s="1"/>
  <c r="F106" i="1" s="1"/>
  <c r="C106" i="1" l="1"/>
  <c r="G106" i="1" s="1"/>
  <c r="H106" i="1" s="1"/>
  <c r="A107" i="1" s="1"/>
  <c r="C107" i="1" s="1"/>
  <c r="B106" i="1"/>
  <c r="F107" i="1" l="1"/>
  <c r="G107" i="1" s="1"/>
  <c r="H107" i="1" s="1"/>
  <c r="A108" i="1" s="1"/>
  <c r="F108" i="1" s="1"/>
  <c r="B107" i="1"/>
  <c r="B108" i="1" l="1"/>
  <c r="C108" i="1"/>
  <c r="G108" i="1" s="1"/>
  <c r="H108" i="1" s="1"/>
  <c r="A109" i="1" s="1"/>
  <c r="C109" i="1" l="1"/>
  <c r="F109" i="1"/>
  <c r="B109" i="1"/>
  <c r="G109" i="1" l="1"/>
  <c r="H109" i="1" s="1"/>
  <c r="A110" i="1" s="1"/>
  <c r="C110" i="1" l="1"/>
  <c r="F110" i="1"/>
  <c r="B110" i="1"/>
  <c r="G110" i="1" l="1"/>
  <c r="H110" i="1" s="1"/>
  <c r="A111" i="1" s="1"/>
  <c r="C111" i="1" s="1"/>
  <c r="B111" i="1" l="1"/>
  <c r="F111" i="1"/>
  <c r="G111" i="1" s="1"/>
  <c r="H111" i="1" s="1"/>
  <c r="A112" i="1" s="1"/>
  <c r="F112" i="1" s="1"/>
  <c r="B112" i="1" l="1"/>
  <c r="C112" i="1"/>
  <c r="G112" i="1" s="1"/>
  <c r="H112" i="1" s="1"/>
  <c r="A113" i="1" s="1"/>
  <c r="C113" i="1" l="1"/>
  <c r="B113" i="1"/>
  <c r="F113" i="1"/>
  <c r="G113" i="1" l="1"/>
  <c r="H113" i="1" s="1"/>
  <c r="A114" i="1" s="1"/>
  <c r="C114" i="1" s="1"/>
  <c r="B114" i="1" l="1"/>
  <c r="F114" i="1"/>
  <c r="G114" i="1" s="1"/>
  <c r="H114" i="1" s="1"/>
  <c r="A115" i="1" s="1"/>
  <c r="C115" i="1" s="1"/>
  <c r="F115" i="1" l="1"/>
  <c r="G115" i="1" s="1"/>
  <c r="H115" i="1" s="1"/>
  <c r="A116" i="1" s="1"/>
  <c r="F116" i="1" s="1"/>
  <c r="B115" i="1"/>
  <c r="B116" i="1" l="1"/>
  <c r="C116" i="1"/>
  <c r="G116" i="1" s="1"/>
  <c r="H116" i="1" s="1"/>
  <c r="A117" i="1" s="1"/>
  <c r="C117" i="1" l="1"/>
  <c r="F117" i="1"/>
  <c r="B117" i="1"/>
  <c r="G117" i="1" l="1"/>
  <c r="H117" i="1" s="1"/>
  <c r="A118" i="1" s="1"/>
  <c r="C118" i="1" l="1"/>
  <c r="F118" i="1"/>
  <c r="B118" i="1"/>
  <c r="G118" i="1" l="1"/>
  <c r="H118" i="1" s="1"/>
  <c r="A119" i="1" s="1"/>
  <c r="C119" i="1" l="1"/>
  <c r="F119" i="1"/>
  <c r="B119" i="1"/>
  <c r="G119" i="1" l="1"/>
  <c r="H119" i="1" s="1"/>
  <c r="A120" i="1" s="1"/>
  <c r="C120" i="1" s="1"/>
  <c r="F120" i="1" l="1"/>
  <c r="G120" i="1" s="1"/>
  <c r="H120" i="1" s="1"/>
  <c r="A121" i="1" s="1"/>
  <c r="B120" i="1"/>
  <c r="B121" i="1" l="1"/>
  <c r="F121" i="1"/>
  <c r="C121" i="1"/>
  <c r="G121" i="1" l="1"/>
  <c r="H121" i="1" s="1"/>
  <c r="A122" i="1" s="1"/>
  <c r="F122" i="1" s="1"/>
  <c r="B122" i="1" l="1"/>
  <c r="C122" i="1"/>
  <c r="G122" i="1" s="1"/>
  <c r="H122" i="1" s="1"/>
  <c r="A123" i="1" s="1"/>
  <c r="C123" i="1" l="1"/>
  <c r="F123" i="1"/>
  <c r="B123" i="1"/>
  <c r="G123" i="1" l="1"/>
  <c r="H123" i="1" s="1"/>
  <c r="A124" i="1" s="1"/>
  <c r="F124" i="1" s="1"/>
  <c r="B124" i="1" l="1"/>
  <c r="C124" i="1"/>
  <c r="G124" i="1" s="1"/>
  <c r="H124" i="1" s="1"/>
  <c r="A125" i="1" s="1"/>
  <c r="C125" i="1" s="1"/>
  <c r="B125" i="1" l="1"/>
  <c r="F125" i="1"/>
  <c r="G125" i="1" s="1"/>
  <c r="H125" i="1" s="1"/>
  <c r="A126" i="1" s="1"/>
  <c r="F126" i="1" s="1"/>
  <c r="C126" i="1" l="1"/>
  <c r="G126" i="1" s="1"/>
  <c r="H126" i="1" s="1"/>
  <c r="A127" i="1" s="1"/>
  <c r="C127" i="1" s="1"/>
  <c r="B126" i="1"/>
  <c r="B127" i="1" l="1"/>
  <c r="F127" i="1"/>
  <c r="G127" i="1" s="1"/>
  <c r="H127" i="1" s="1"/>
  <c r="A128" i="1" s="1"/>
  <c r="F128" i="1" l="1"/>
  <c r="B128" i="1"/>
  <c r="C128" i="1"/>
  <c r="G128" i="1" l="1"/>
  <c r="H128" i="1" s="1"/>
  <c r="A129" i="1" s="1"/>
  <c r="C129" i="1" s="1"/>
  <c r="B129" i="1" l="1"/>
  <c r="F129" i="1"/>
  <c r="G129" i="1" s="1"/>
  <c r="H129" i="1" s="1"/>
  <c r="A130" i="1" s="1"/>
  <c r="F130" i="1" l="1"/>
  <c r="C130" i="1"/>
  <c r="B130" i="1"/>
  <c r="G130" i="1" l="1"/>
  <c r="H130" i="1" s="1"/>
  <c r="A131" i="1" s="1"/>
  <c r="C131" i="1" s="1"/>
  <c r="F131" i="1" l="1"/>
  <c r="G131" i="1" s="1"/>
  <c r="H131" i="1" s="1"/>
  <c r="A132" i="1" s="1"/>
  <c r="F132" i="1" s="1"/>
  <c r="B131" i="1"/>
  <c r="B132" i="1" l="1"/>
  <c r="C132" i="1"/>
  <c r="G132" i="1" s="1"/>
  <c r="H132" i="1" s="1"/>
  <c r="A133" i="1" s="1"/>
  <c r="F133" i="1" s="1"/>
  <c r="B133" i="1" l="1"/>
  <c r="C133" i="1"/>
  <c r="G133" i="1" s="1"/>
  <c r="H133" i="1" s="1"/>
  <c r="A134" i="1" s="1"/>
  <c r="C134" i="1" s="1"/>
  <c r="B134" i="1" l="1"/>
  <c r="F134" i="1"/>
  <c r="G134" i="1" s="1"/>
  <c r="H134" i="1" s="1"/>
  <c r="A135" i="1" s="1"/>
  <c r="F135" i="1" l="1"/>
  <c r="B135" i="1"/>
  <c r="C135" i="1"/>
  <c r="G135" i="1" l="1"/>
  <c r="H135" i="1" s="1"/>
  <c r="A136" i="1" s="1"/>
  <c r="B136" i="1" s="1"/>
  <c r="F136" i="1" l="1"/>
  <c r="C136" i="1"/>
  <c r="G136" i="1" l="1"/>
  <c r="H136" i="1" s="1"/>
  <c r="A137" i="1" s="1"/>
  <c r="C137" i="1" s="1"/>
  <c r="F137" i="1" l="1"/>
  <c r="G137" i="1" s="1"/>
  <c r="H137" i="1" s="1"/>
  <c r="A138" i="1" s="1"/>
  <c r="C138" i="1" s="1"/>
  <c r="B137" i="1"/>
  <c r="F138" i="1" l="1"/>
  <c r="G138" i="1" s="1"/>
  <c r="H138" i="1" s="1"/>
  <c r="A139" i="1" s="1"/>
  <c r="C139" i="1" s="1"/>
  <c r="B138" i="1"/>
  <c r="F139" i="1" l="1"/>
  <c r="G139" i="1" s="1"/>
  <c r="H139" i="1" s="1"/>
  <c r="A140" i="1" s="1"/>
  <c r="B139" i="1"/>
  <c r="F140" i="1" l="1"/>
  <c r="C140" i="1"/>
  <c r="B140" i="1"/>
  <c r="G140" i="1" l="1"/>
  <c r="H140" i="1" s="1"/>
  <c r="A141" i="1" s="1"/>
  <c r="C141" i="1" l="1"/>
  <c r="F141" i="1"/>
  <c r="B141" i="1"/>
  <c r="G141" i="1" l="1"/>
  <c r="H141" i="1" s="1"/>
  <c r="A142" i="1" s="1"/>
  <c r="C142" i="1" s="1"/>
  <c r="B142" i="1" l="1"/>
  <c r="F142" i="1"/>
  <c r="G142" i="1" s="1"/>
  <c r="H142" i="1" s="1"/>
  <c r="A143" i="1" s="1"/>
  <c r="F143" i="1" s="1"/>
  <c r="B143" i="1" l="1"/>
  <c r="C143" i="1"/>
  <c r="G143" i="1" s="1"/>
  <c r="H143" i="1" s="1"/>
  <c r="A144" i="1" s="1"/>
  <c r="C144" i="1" l="1"/>
  <c r="F144" i="1"/>
  <c r="B144" i="1"/>
  <c r="G144" i="1" l="1"/>
  <c r="H144" i="1" s="1"/>
  <c r="A145" i="1" s="1"/>
  <c r="B145" i="1" l="1"/>
  <c r="C145" i="1"/>
  <c r="F145" i="1"/>
  <c r="G145" i="1" l="1"/>
  <c r="H145" i="1" s="1"/>
  <c r="A146" i="1" s="1"/>
  <c r="C146" i="1" l="1"/>
  <c r="F146" i="1"/>
  <c r="B146" i="1"/>
  <c r="G146" i="1" l="1"/>
  <c r="H146" i="1" s="1"/>
  <c r="A147" i="1" s="1"/>
  <c r="C147" i="1" s="1"/>
  <c r="F147" i="1" l="1"/>
  <c r="G147" i="1" s="1"/>
  <c r="H147" i="1" s="1"/>
  <c r="A148" i="1" s="1"/>
  <c r="B147" i="1"/>
  <c r="C148" i="1" l="1"/>
  <c r="B148" i="1"/>
  <c r="F148" i="1"/>
  <c r="G148" i="1" l="1"/>
  <c r="H148" i="1" s="1"/>
  <c r="A149" i="1" s="1"/>
  <c r="C149" i="1" s="1"/>
  <c r="B149" i="1" l="1"/>
  <c r="F149" i="1"/>
  <c r="G149" i="1" s="1"/>
  <c r="H149" i="1" s="1"/>
  <c r="A150" i="1" s="1"/>
  <c r="C150" i="1" s="1"/>
  <c r="B150" i="1" l="1"/>
  <c r="F150" i="1"/>
  <c r="G150" i="1" s="1"/>
  <c r="H150" i="1" s="1"/>
  <c r="A151" i="1" s="1"/>
  <c r="B151" i="1" s="1"/>
  <c r="F151" i="1" l="1"/>
  <c r="C151" i="1"/>
  <c r="G151" i="1" l="1"/>
  <c r="H151" i="1" s="1"/>
  <c r="A152" i="1" s="1"/>
  <c r="C152" i="1" s="1"/>
  <c r="B152" i="1" l="1"/>
  <c r="F152" i="1"/>
  <c r="G152" i="1" s="1"/>
  <c r="H152" i="1" s="1"/>
  <c r="A153" i="1" s="1"/>
  <c r="C153" i="1" s="1"/>
  <c r="B153" i="1" l="1"/>
  <c r="F153" i="1"/>
  <c r="G153" i="1" s="1"/>
  <c r="H153" i="1" s="1"/>
  <c r="A154" i="1" s="1"/>
  <c r="C154" i="1" l="1"/>
  <c r="F154" i="1"/>
  <c r="B154" i="1"/>
  <c r="G154" i="1" l="1"/>
  <c r="H154" i="1" s="1"/>
  <c r="A155" i="1" s="1"/>
  <c r="F155" i="1" s="1"/>
  <c r="C155" i="1" l="1"/>
  <c r="G155" i="1" s="1"/>
  <c r="H155" i="1" s="1"/>
  <c r="A156" i="1" s="1"/>
  <c r="B155" i="1"/>
  <c r="F156" i="1" l="1"/>
  <c r="C156" i="1"/>
  <c r="B156" i="1"/>
  <c r="G156" i="1" l="1"/>
  <c r="H156" i="1" s="1"/>
  <c r="A157" i="1" s="1"/>
  <c r="C157" i="1" s="1"/>
  <c r="F157" i="1" l="1"/>
  <c r="G157" i="1" s="1"/>
  <c r="H157" i="1" s="1"/>
  <c r="A158" i="1" s="1"/>
  <c r="C158" i="1" s="1"/>
  <c r="B157" i="1"/>
  <c r="F158" i="1" l="1"/>
  <c r="G158" i="1" s="1"/>
  <c r="H158" i="1" s="1"/>
  <c r="A159" i="1" s="1"/>
  <c r="C159" i="1" s="1"/>
  <c r="B158" i="1"/>
  <c r="B159" i="1" l="1"/>
  <c r="F159" i="1"/>
  <c r="G159" i="1" s="1"/>
  <c r="H159" i="1" s="1"/>
  <c r="A160" i="1" s="1"/>
  <c r="C160" i="1" s="1"/>
  <c r="B160" i="1" l="1"/>
  <c r="F160" i="1"/>
  <c r="G160" i="1" s="1"/>
  <c r="H160" i="1" s="1"/>
  <c r="A161" i="1" s="1"/>
  <c r="C161" i="1" l="1"/>
  <c r="F161" i="1"/>
  <c r="B161" i="1"/>
  <c r="G161" i="1" l="1"/>
  <c r="H161" i="1" s="1"/>
  <c r="A162" i="1" s="1"/>
  <c r="C162" i="1" s="1"/>
  <c r="F162" i="1" l="1"/>
  <c r="G162" i="1" s="1"/>
  <c r="H162" i="1" s="1"/>
  <c r="A163" i="1" s="1"/>
  <c r="B162" i="1"/>
  <c r="C163" i="1" l="1"/>
  <c r="B163" i="1"/>
  <c r="F163" i="1"/>
  <c r="G163" i="1" l="1"/>
  <c r="H163" i="1" s="1"/>
  <c r="A164" i="1" s="1"/>
  <c r="C164" i="1" l="1"/>
  <c r="B164" i="1"/>
  <c r="F164" i="1"/>
  <c r="G164" i="1" l="1"/>
  <c r="H164" i="1" s="1"/>
  <c r="A165" i="1" s="1"/>
  <c r="F165" i="1" s="1"/>
  <c r="B165" i="1" l="1"/>
  <c r="C165" i="1"/>
  <c r="G165" i="1" s="1"/>
  <c r="H165" i="1" s="1"/>
  <c r="A166" i="1" s="1"/>
  <c r="B166" i="1" l="1"/>
  <c r="F166" i="1"/>
  <c r="C166" i="1"/>
  <c r="G166" i="1" l="1"/>
  <c r="H166" i="1" s="1"/>
  <c r="A167" i="1" s="1"/>
  <c r="F167" i="1" s="1"/>
  <c r="C167" i="1" l="1"/>
  <c r="G167" i="1" s="1"/>
  <c r="H167" i="1" s="1"/>
  <c r="A168" i="1" s="1"/>
  <c r="C168" i="1" s="1"/>
  <c r="B167" i="1"/>
  <c r="B168" i="1" l="1"/>
  <c r="F168" i="1"/>
  <c r="G168" i="1" s="1"/>
  <c r="H168" i="1" s="1"/>
  <c r="A169" i="1" s="1"/>
  <c r="F169" i="1" l="1"/>
  <c r="C169" i="1"/>
  <c r="B169" i="1"/>
  <c r="G169" i="1" l="1"/>
  <c r="H169" i="1" s="1"/>
  <c r="A170" i="1" s="1"/>
  <c r="C170" i="1" s="1"/>
  <c r="F170" i="1" l="1"/>
  <c r="G170" i="1" s="1"/>
  <c r="H170" i="1" s="1"/>
  <c r="A171" i="1" s="1"/>
  <c r="B171" i="1" s="1"/>
  <c r="B170" i="1"/>
  <c r="C171" i="1" l="1"/>
  <c r="F171" i="1"/>
  <c r="G171" i="1" l="1"/>
  <c r="H171" i="1" s="1"/>
  <c r="A172" i="1" s="1"/>
  <c r="F172" i="1" s="1"/>
  <c r="B172" i="1" l="1"/>
  <c r="C172" i="1"/>
  <c r="G172" i="1" s="1"/>
  <c r="H172" i="1" s="1"/>
  <c r="A173" i="1" s="1"/>
  <c r="B173" i="1" s="1"/>
  <c r="C173" i="1" l="1"/>
  <c r="F173" i="1"/>
  <c r="G173" i="1" l="1"/>
  <c r="H173" i="1" s="1"/>
  <c r="A174" i="1" s="1"/>
  <c r="B174" i="1" l="1"/>
  <c r="F174" i="1"/>
  <c r="C174" i="1"/>
  <c r="G174" i="1" l="1"/>
  <c r="H174" i="1" s="1"/>
  <c r="A175" i="1" s="1"/>
  <c r="F175" i="1" s="1"/>
  <c r="B175" i="1" l="1"/>
  <c r="C175" i="1"/>
  <c r="G175" i="1" s="1"/>
  <c r="H175" i="1" s="1"/>
  <c r="A176" i="1" s="1"/>
  <c r="C176" i="1" s="1"/>
  <c r="B176" i="1" l="1"/>
  <c r="F176" i="1"/>
  <c r="G176" i="1" s="1"/>
  <c r="H176" i="1" s="1"/>
  <c r="A177" i="1" s="1"/>
  <c r="F177" i="1" s="1"/>
  <c r="B177" i="1" l="1"/>
  <c r="C177" i="1"/>
  <c r="G177" i="1" s="1"/>
  <c r="H177" i="1" s="1"/>
  <c r="A178" i="1" s="1"/>
  <c r="C178" i="1" s="1"/>
  <c r="B178" i="1" l="1"/>
  <c r="F178" i="1"/>
  <c r="G178" i="1" s="1"/>
  <c r="H178" i="1" s="1"/>
  <c r="A179" i="1" s="1"/>
  <c r="C179" i="1" s="1"/>
  <c r="B179" i="1" l="1"/>
  <c r="F179" i="1"/>
  <c r="G179" i="1" s="1"/>
  <c r="H179" i="1" s="1"/>
  <c r="A180" i="1" s="1"/>
  <c r="C180" i="1" l="1"/>
  <c r="F180" i="1"/>
  <c r="B180" i="1"/>
  <c r="G180" i="1" l="1"/>
  <c r="H180" i="1" s="1"/>
  <c r="A181" i="1" s="1"/>
  <c r="F181" i="1" l="1"/>
  <c r="B181" i="1"/>
  <c r="C181" i="1"/>
  <c r="G181" i="1" l="1"/>
  <c r="H181" i="1" s="1"/>
  <c r="A182" i="1" s="1"/>
  <c r="F182" i="1" s="1"/>
  <c r="C182" i="1" l="1"/>
  <c r="G182" i="1" s="1"/>
  <c r="H182" i="1" s="1"/>
  <c r="A183" i="1" s="1"/>
  <c r="C183" i="1" s="1"/>
  <c r="B182" i="1"/>
  <c r="B183" i="1" l="1"/>
  <c r="F183" i="1"/>
  <c r="G183" i="1" s="1"/>
  <c r="H183" i="1" s="1"/>
  <c r="A184" i="1" s="1"/>
  <c r="C184" i="1" s="1"/>
  <c r="F184" i="1" l="1"/>
  <c r="G184" i="1" s="1"/>
  <c r="H184" i="1" s="1"/>
  <c r="A185" i="1" s="1"/>
  <c r="B184" i="1"/>
  <c r="F185" i="1" l="1"/>
  <c r="B185" i="1"/>
  <c r="C185" i="1"/>
  <c r="G185" i="1" l="1"/>
  <c r="H185" i="1" s="1"/>
  <c r="A186" i="1" s="1"/>
  <c r="C186" i="1" s="1"/>
  <c r="B186" i="1" l="1"/>
  <c r="F186" i="1"/>
  <c r="G186" i="1" s="1"/>
  <c r="H186" i="1" s="1"/>
  <c r="A187" i="1" s="1"/>
  <c r="B187" i="1" s="1"/>
  <c r="F187" i="1" l="1"/>
  <c r="C187" i="1"/>
  <c r="G187" i="1" l="1"/>
  <c r="H187" i="1" s="1"/>
  <c r="A188" i="1" s="1"/>
  <c r="C188" i="1" s="1"/>
  <c r="B188" i="1" l="1"/>
  <c r="F188" i="1"/>
  <c r="G188" i="1" s="1"/>
  <c r="H188" i="1" s="1"/>
  <c r="A189" i="1" s="1"/>
  <c r="F189" i="1" s="1"/>
  <c r="B189" i="1" l="1"/>
  <c r="C189" i="1"/>
  <c r="G189" i="1" s="1"/>
  <c r="H189" i="1" s="1"/>
  <c r="A190" i="1" s="1"/>
  <c r="F190" i="1" s="1"/>
  <c r="C190" i="1" l="1"/>
  <c r="G190" i="1" s="1"/>
  <c r="H190" i="1" s="1"/>
  <c r="A191" i="1" s="1"/>
  <c r="C191" i="1" s="1"/>
  <c r="B190" i="1"/>
  <c r="B191" i="1" l="1"/>
  <c r="F191" i="1"/>
  <c r="G191" i="1" s="1"/>
  <c r="H191" i="1" s="1"/>
  <c r="A192" i="1" s="1"/>
  <c r="C192" i="1" s="1"/>
  <c r="B192" i="1" l="1"/>
  <c r="F192" i="1"/>
  <c r="G192" i="1" s="1"/>
  <c r="H192" i="1" s="1"/>
  <c r="A193" i="1" s="1"/>
  <c r="F193" i="1" l="1"/>
  <c r="C193" i="1"/>
  <c r="B193" i="1"/>
  <c r="G193" i="1" l="1"/>
  <c r="H193" i="1" s="1"/>
  <c r="A194" i="1" s="1"/>
  <c r="C194" i="1" l="1"/>
  <c r="F194" i="1"/>
  <c r="B194" i="1"/>
  <c r="G194" i="1" l="1"/>
  <c r="H194" i="1" s="1"/>
  <c r="A195" i="1" s="1"/>
  <c r="C195" i="1" s="1"/>
  <c r="F195" i="1" l="1"/>
  <c r="G195" i="1" s="1"/>
  <c r="H195" i="1" s="1"/>
  <c r="A196" i="1" s="1"/>
  <c r="B195" i="1"/>
  <c r="C196" i="1" l="1"/>
  <c r="F196" i="1"/>
  <c r="B196" i="1"/>
  <c r="G196" i="1" l="1"/>
  <c r="H196" i="1" s="1"/>
  <c r="A197" i="1" s="1"/>
  <c r="F197" i="1" s="1"/>
  <c r="B197" i="1" l="1"/>
  <c r="C197" i="1"/>
  <c r="G197" i="1" s="1"/>
  <c r="H197" i="1" s="1"/>
  <c r="A198" i="1" s="1"/>
  <c r="F198" i="1" l="1"/>
  <c r="C198" i="1"/>
  <c r="B198" i="1"/>
  <c r="G198" i="1" l="1"/>
  <c r="H198" i="1" s="1"/>
  <c r="A199" i="1" s="1"/>
  <c r="C199" i="1" s="1"/>
  <c r="B199" i="1" l="1"/>
  <c r="F199" i="1"/>
  <c r="G199" i="1" s="1"/>
  <c r="H199" i="1" s="1"/>
  <c r="A200" i="1" s="1"/>
  <c r="C200" i="1" s="1"/>
  <c r="F200" i="1" l="1"/>
  <c r="G200" i="1" s="1"/>
  <c r="H200" i="1" s="1"/>
  <c r="A201" i="1" s="1"/>
  <c r="B200" i="1"/>
  <c r="F201" i="1" l="1"/>
  <c r="B201" i="1"/>
  <c r="C201" i="1"/>
  <c r="G201" i="1" l="1"/>
  <c r="H201" i="1" s="1"/>
  <c r="A202" i="1" s="1"/>
  <c r="C202" i="1" s="1"/>
  <c r="B202" i="1" l="1"/>
  <c r="F202" i="1"/>
  <c r="G202" i="1" s="1"/>
  <c r="H202" i="1" s="1"/>
  <c r="A203" i="1" s="1"/>
  <c r="F203" i="1" l="1"/>
  <c r="B203" i="1"/>
  <c r="C203" i="1"/>
  <c r="G203" i="1" l="1"/>
  <c r="H203" i="1" s="1"/>
  <c r="A204" i="1" s="1"/>
  <c r="B204" i="1" s="1"/>
  <c r="F204" i="1" l="1"/>
  <c r="C204" i="1"/>
  <c r="G204" i="1" l="1"/>
  <c r="H204" i="1" s="1"/>
  <c r="A205" i="1" s="1"/>
  <c r="C205" i="1" s="1"/>
  <c r="B205" i="1" l="1"/>
  <c r="F205" i="1"/>
  <c r="G205" i="1" s="1"/>
  <c r="H205" i="1" s="1"/>
  <c r="A206" i="1" s="1"/>
  <c r="F206" i="1" l="1"/>
  <c r="C206" i="1"/>
  <c r="B206" i="1"/>
  <c r="G206" i="1" l="1"/>
  <c r="H206" i="1" s="1"/>
  <c r="A207" i="1" s="1"/>
  <c r="F207" i="1" l="1"/>
  <c r="B207" i="1"/>
  <c r="C207" i="1"/>
  <c r="G207" i="1" l="1"/>
  <c r="H207" i="1" s="1"/>
  <c r="A208" i="1" s="1"/>
  <c r="F208" i="1" s="1"/>
  <c r="C208" i="1" l="1"/>
  <c r="G208" i="1" s="1"/>
  <c r="H208" i="1" s="1"/>
  <c r="A209" i="1" s="1"/>
  <c r="F209" i="1" s="1"/>
  <c r="B208" i="1"/>
  <c r="C209" i="1" l="1"/>
  <c r="G209" i="1" s="1"/>
  <c r="H209" i="1" s="1"/>
  <c r="A210" i="1" s="1"/>
  <c r="C210" i="1" s="1"/>
  <c r="B209" i="1"/>
  <c r="F210" i="1" l="1"/>
  <c r="G210" i="1" s="1"/>
  <c r="H210" i="1" s="1"/>
  <c r="A211" i="1" s="1"/>
  <c r="B210" i="1"/>
  <c r="F211" i="1" l="1"/>
  <c r="B211" i="1"/>
  <c r="C211" i="1"/>
  <c r="G211" i="1" l="1"/>
  <c r="H211" i="1" s="1"/>
  <c r="A212" i="1" s="1"/>
  <c r="C212" i="1" s="1"/>
  <c r="F212" i="1" l="1"/>
  <c r="G212" i="1" s="1"/>
  <c r="H212" i="1" s="1"/>
  <c r="A213" i="1" s="1"/>
  <c r="C213" i="1" s="1"/>
  <c r="B212" i="1"/>
  <c r="F213" i="1" l="1"/>
  <c r="G213" i="1" s="1"/>
  <c r="H213" i="1" s="1"/>
  <c r="A214" i="1" s="1"/>
  <c r="B213" i="1"/>
  <c r="F214" i="1" l="1"/>
  <c r="C214" i="1"/>
  <c r="B214" i="1"/>
  <c r="G214" i="1" l="1"/>
  <c r="H214" i="1" s="1"/>
  <c r="A215" i="1" s="1"/>
  <c r="C215" i="1" s="1"/>
  <c r="F215" i="1" l="1"/>
  <c r="G215" i="1" s="1"/>
  <c r="H215" i="1" s="1"/>
  <c r="A216" i="1" s="1"/>
  <c r="F216" i="1" s="1"/>
  <c r="B215" i="1"/>
  <c r="C216" i="1" l="1"/>
  <c r="G216" i="1" s="1"/>
  <c r="H216" i="1" s="1"/>
  <c r="A217" i="1" s="1"/>
  <c r="F217" i="1" s="1"/>
  <c r="B216" i="1"/>
  <c r="C217" i="1" l="1"/>
  <c r="G217" i="1" s="1"/>
  <c r="H217" i="1" s="1"/>
  <c r="A218" i="1" s="1"/>
  <c r="F218" i="1" s="1"/>
  <c r="B217" i="1"/>
  <c r="C218" i="1" l="1"/>
  <c r="G218" i="1" s="1"/>
  <c r="H218" i="1" s="1"/>
  <c r="A219" i="1" s="1"/>
  <c r="C219" i="1" s="1"/>
  <c r="B218" i="1"/>
  <c r="B219" i="1" l="1"/>
  <c r="F219" i="1"/>
  <c r="G219" i="1" s="1"/>
  <c r="H219" i="1" s="1"/>
  <c r="A220" i="1" s="1"/>
  <c r="C220" i="1" s="1"/>
  <c r="B220" i="1" l="1"/>
  <c r="F220" i="1"/>
  <c r="G220" i="1" s="1"/>
  <c r="H220" i="1" s="1"/>
  <c r="A221" i="1" s="1"/>
  <c r="F221" i="1" l="1"/>
  <c r="C221" i="1"/>
  <c r="B221" i="1"/>
  <c r="G221" i="1" l="1"/>
  <c r="H221" i="1" s="1"/>
  <c r="A222" i="1" s="1"/>
  <c r="F222" i="1" s="1"/>
  <c r="C222" i="1" l="1"/>
  <c r="G222" i="1" s="1"/>
  <c r="H222" i="1" s="1"/>
  <c r="A223" i="1" s="1"/>
  <c r="F223" i="1" s="1"/>
  <c r="B222" i="1"/>
  <c r="B223" i="1" l="1"/>
  <c r="C223" i="1"/>
  <c r="G223" i="1" s="1"/>
  <c r="H223" i="1" s="1"/>
  <c r="A224" i="1" s="1"/>
  <c r="F224" i="1" s="1"/>
  <c r="C224" i="1" l="1"/>
  <c r="G224" i="1" s="1"/>
  <c r="H224" i="1" s="1"/>
  <c r="A225" i="1" s="1"/>
  <c r="F225" i="1" s="1"/>
  <c r="B224" i="1"/>
  <c r="B225" i="1" l="1"/>
  <c r="C225" i="1"/>
  <c r="G225" i="1" s="1"/>
  <c r="H225" i="1" s="1"/>
  <c r="A226" i="1" s="1"/>
  <c r="C226" i="1" s="1"/>
  <c r="F226" i="1" l="1"/>
  <c r="G226" i="1" s="1"/>
  <c r="H226" i="1" s="1"/>
  <c r="A227" i="1" s="1"/>
  <c r="C227" i="1" s="1"/>
  <c r="B226" i="1"/>
  <c r="B227" i="1" l="1"/>
  <c r="F227" i="1"/>
  <c r="G227" i="1" s="1"/>
  <c r="H227" i="1" s="1"/>
  <c r="A228" i="1" s="1"/>
  <c r="C228" i="1" l="1"/>
  <c r="F228" i="1"/>
  <c r="B228" i="1"/>
  <c r="G228" i="1" l="1"/>
  <c r="H228" i="1" s="1"/>
  <c r="A229" i="1" s="1"/>
  <c r="C229" i="1" l="1"/>
  <c r="F229" i="1"/>
  <c r="B229" i="1"/>
  <c r="G229" i="1" l="1"/>
  <c r="H229" i="1" s="1"/>
  <c r="A230" i="1" s="1"/>
  <c r="B230" i="1" l="1"/>
  <c r="F230" i="1"/>
  <c r="C230" i="1"/>
  <c r="G230" i="1" l="1"/>
  <c r="H230" i="1" s="1"/>
  <c r="A231" i="1" s="1"/>
  <c r="C231" i="1" s="1"/>
  <c r="B231" i="1" l="1"/>
  <c r="F231" i="1"/>
  <c r="G231" i="1" s="1"/>
  <c r="H231" i="1" s="1"/>
  <c r="A232" i="1" s="1"/>
  <c r="F232" i="1" s="1"/>
  <c r="C232" i="1" l="1"/>
  <c r="G232" i="1" s="1"/>
  <c r="H232" i="1" s="1"/>
  <c r="A233" i="1" s="1"/>
  <c r="C233" i="1" s="1"/>
  <c r="B232" i="1"/>
  <c r="F233" i="1" l="1"/>
  <c r="G233" i="1" s="1"/>
  <c r="H233" i="1" s="1"/>
  <c r="A234" i="1" s="1"/>
  <c r="B233" i="1"/>
  <c r="C234" i="1" l="1"/>
  <c r="F234" i="1"/>
  <c r="B234" i="1"/>
  <c r="G234" i="1" l="1"/>
  <c r="H234" i="1" s="1"/>
  <c r="A235" i="1" s="1"/>
  <c r="B235" i="1" s="1"/>
  <c r="F235" i="1" l="1"/>
  <c r="C235" i="1"/>
  <c r="G235" i="1" l="1"/>
  <c r="H235" i="1" s="1"/>
  <c r="A236" i="1" s="1"/>
  <c r="C236" i="1" s="1"/>
  <c r="B236" i="1" l="1"/>
  <c r="F236" i="1"/>
  <c r="G236" i="1" s="1"/>
  <c r="H236" i="1" s="1"/>
  <c r="A237" i="1" s="1"/>
  <c r="C237" i="1" l="1"/>
  <c r="F237" i="1"/>
  <c r="B237" i="1"/>
  <c r="G237" i="1" l="1"/>
  <c r="H237" i="1" s="1"/>
  <c r="A238" i="1" s="1"/>
  <c r="C238" i="1" l="1"/>
  <c r="B238" i="1"/>
  <c r="F238" i="1"/>
  <c r="G238" i="1" l="1"/>
  <c r="H238" i="1" s="1"/>
  <c r="A239" i="1" s="1"/>
  <c r="C239" i="1" l="1"/>
  <c r="B239" i="1"/>
  <c r="F239" i="1"/>
  <c r="G239" i="1" l="1"/>
  <c r="H239" i="1" s="1"/>
  <c r="A240" i="1" s="1"/>
  <c r="B240" i="1" s="1"/>
  <c r="F240" i="1" l="1"/>
  <c r="C240" i="1"/>
  <c r="G240" i="1" l="1"/>
  <c r="H240" i="1" s="1"/>
  <c r="A241" i="1" s="1"/>
  <c r="B241" i="1" s="1"/>
  <c r="F241" i="1" l="1"/>
  <c r="C241" i="1"/>
  <c r="G241" i="1" l="1"/>
  <c r="H241" i="1" s="1"/>
  <c r="A242" i="1" s="1"/>
  <c r="F242" i="1" s="1"/>
  <c r="C242" i="1" l="1"/>
  <c r="G242" i="1" s="1"/>
  <c r="H242" i="1" s="1"/>
  <c r="A243" i="1" s="1"/>
  <c r="B243" i="1" s="1"/>
  <c r="B242" i="1"/>
  <c r="C243" i="1" l="1"/>
  <c r="F243" i="1"/>
  <c r="G243" i="1" l="1"/>
  <c r="H243" i="1" s="1"/>
  <c r="A244" i="1" s="1"/>
  <c r="F244" i="1" s="1"/>
  <c r="B244" i="1" l="1"/>
  <c r="C244" i="1"/>
  <c r="G244" i="1" s="1"/>
  <c r="H244" i="1" s="1"/>
  <c r="A245" i="1" s="1"/>
  <c r="C245" i="1" s="1"/>
  <c r="F245" i="1" l="1"/>
  <c r="G245" i="1" s="1"/>
  <c r="H245" i="1" s="1"/>
  <c r="A246" i="1" s="1"/>
  <c r="F246" i="1" s="1"/>
  <c r="B245" i="1"/>
  <c r="C246" i="1" l="1"/>
  <c r="G246" i="1" s="1"/>
  <c r="H246" i="1" s="1"/>
  <c r="A247" i="1" s="1"/>
  <c r="C247" i="1" s="1"/>
  <c r="B246" i="1"/>
  <c r="F247" i="1" l="1"/>
  <c r="G247" i="1" s="1"/>
  <c r="H247" i="1" s="1"/>
  <c r="A248" i="1" s="1"/>
  <c r="C248" i="1" s="1"/>
  <c r="B247" i="1"/>
  <c r="B248" i="1" l="1"/>
  <c r="F248" i="1"/>
  <c r="G248" i="1" s="1"/>
  <c r="H248" i="1" s="1"/>
  <c r="A249" i="1" s="1"/>
  <c r="F249" i="1" s="1"/>
  <c r="B249" i="1" l="1"/>
  <c r="C249" i="1"/>
  <c r="G249" i="1" s="1"/>
  <c r="H249" i="1" s="1"/>
  <c r="A250" i="1" s="1"/>
  <c r="C250" i="1" s="1"/>
  <c r="B250" i="1" l="1"/>
  <c r="F250" i="1"/>
  <c r="G250" i="1" s="1"/>
  <c r="H250" i="1" s="1"/>
  <c r="A251" i="1" s="1"/>
  <c r="C251" i="1" l="1"/>
  <c r="F251" i="1"/>
  <c r="B251" i="1"/>
  <c r="G251" i="1" l="1"/>
  <c r="H251" i="1" s="1"/>
  <c r="A252" i="1" s="1"/>
  <c r="B252" i="1" l="1"/>
  <c r="C252" i="1"/>
  <c r="F252" i="1"/>
  <c r="G252" i="1" l="1"/>
  <c r="H252" i="1" s="1"/>
  <c r="A253" i="1" s="1"/>
  <c r="C253" i="1" l="1"/>
  <c r="B253" i="1"/>
  <c r="F253" i="1"/>
  <c r="G253" i="1" l="1"/>
  <c r="H253" i="1" s="1"/>
  <c r="A254" i="1" s="1"/>
  <c r="F254" i="1" s="1"/>
  <c r="C254" i="1" l="1"/>
  <c r="G254" i="1" s="1"/>
  <c r="H254" i="1" s="1"/>
  <c r="A255" i="1" s="1"/>
  <c r="C255" i="1" s="1"/>
  <c r="B254" i="1"/>
  <c r="B255" i="1" l="1"/>
  <c r="F255" i="1"/>
  <c r="G255" i="1" s="1"/>
  <c r="H255" i="1" s="1"/>
  <c r="A256" i="1" s="1"/>
  <c r="F256" i="1" s="1"/>
  <c r="C256" i="1" l="1"/>
  <c r="G256" i="1" s="1"/>
  <c r="H256" i="1" s="1"/>
  <c r="A257" i="1" s="1"/>
  <c r="F257" i="1" s="1"/>
  <c r="B256" i="1"/>
  <c r="B257" i="1" l="1"/>
  <c r="C257" i="1"/>
  <c r="G257" i="1" s="1"/>
  <c r="H257" i="1" s="1"/>
  <c r="A258" i="1" s="1"/>
  <c r="C258" i="1" s="1"/>
  <c r="F258" i="1" l="1"/>
  <c r="G258" i="1" s="1"/>
  <c r="H258" i="1" s="1"/>
  <c r="A259" i="1" s="1"/>
  <c r="B258" i="1"/>
  <c r="F259" i="1" l="1"/>
  <c r="B259" i="1"/>
  <c r="C259" i="1"/>
  <c r="G259" i="1" l="1"/>
  <c r="H259" i="1" s="1"/>
  <c r="A260" i="1" s="1"/>
  <c r="C260" i="1" s="1"/>
  <c r="B260" i="1" l="1"/>
  <c r="F260" i="1"/>
  <c r="G260" i="1" s="1"/>
  <c r="H260" i="1" s="1"/>
  <c r="A261" i="1" s="1"/>
  <c r="F261" i="1" s="1"/>
  <c r="C261" i="1" l="1"/>
  <c r="G261" i="1" s="1"/>
  <c r="H261" i="1" s="1"/>
  <c r="A262" i="1" s="1"/>
  <c r="B261" i="1"/>
  <c r="C262" i="1" l="1"/>
  <c r="B262" i="1"/>
  <c r="F262" i="1"/>
  <c r="G262" i="1" l="1"/>
  <c r="H262" i="1" s="1"/>
  <c r="A263" i="1" s="1"/>
  <c r="C263" i="1" l="1"/>
  <c r="B263" i="1"/>
  <c r="F263" i="1"/>
  <c r="G263" i="1" l="1"/>
  <c r="H263" i="1" s="1"/>
  <c r="A264" i="1" s="1"/>
  <c r="C264" i="1" l="1"/>
  <c r="F264" i="1"/>
  <c r="B264" i="1"/>
  <c r="G264" i="1" l="1"/>
  <c r="H264" i="1" s="1"/>
  <c r="A265" i="1" s="1"/>
  <c r="F265" i="1" s="1"/>
  <c r="B265" i="1" l="1"/>
  <c r="C265" i="1"/>
  <c r="G265" i="1" s="1"/>
  <c r="H265" i="1" s="1"/>
  <c r="A266" i="1" s="1"/>
  <c r="C266" i="1" s="1"/>
  <c r="B266" i="1" l="1"/>
  <c r="F266" i="1"/>
  <c r="G266" i="1" s="1"/>
  <c r="H266" i="1" s="1"/>
  <c r="A267" i="1" s="1"/>
  <c r="C267" i="1" l="1"/>
  <c r="F267" i="1"/>
  <c r="B267" i="1"/>
  <c r="G267" i="1" l="1"/>
  <c r="H267" i="1" s="1"/>
  <c r="A268" i="1" s="1"/>
  <c r="C268" i="1" l="1"/>
  <c r="F268" i="1"/>
  <c r="B268" i="1"/>
  <c r="G268" i="1" l="1"/>
  <c r="H268" i="1" s="1"/>
  <c r="A269" i="1" s="1"/>
  <c r="C269" i="1" l="1"/>
  <c r="F269" i="1"/>
  <c r="B269" i="1"/>
  <c r="G269" i="1" l="1"/>
  <c r="H269" i="1" s="1"/>
  <c r="A270" i="1" s="1"/>
  <c r="C270" i="1" s="1"/>
  <c r="B270" i="1" l="1"/>
  <c r="F270" i="1"/>
  <c r="G270" i="1" s="1"/>
  <c r="H270" i="1" s="1"/>
  <c r="A271" i="1" s="1"/>
  <c r="C271" i="1" s="1"/>
  <c r="B271" i="1" l="1"/>
  <c r="F271" i="1"/>
  <c r="G271" i="1" s="1"/>
  <c r="H271" i="1" s="1"/>
  <c r="A272" i="1" s="1"/>
  <c r="C272" i="1" l="1"/>
  <c r="B272" i="1"/>
  <c r="F272" i="1"/>
  <c r="G272" i="1" l="1"/>
  <c r="H272" i="1" s="1"/>
  <c r="A273" i="1" s="1"/>
  <c r="B273" i="1" s="1"/>
  <c r="C273" i="1" l="1"/>
  <c r="F273" i="1"/>
  <c r="G273" i="1" l="1"/>
  <c r="H273" i="1" s="1"/>
  <c r="A274" i="1" s="1"/>
  <c r="B274" i="1" s="1"/>
  <c r="F274" i="1" l="1"/>
  <c r="C274" i="1"/>
  <c r="G274" i="1" l="1"/>
  <c r="H274" i="1" s="1"/>
  <c r="A275" i="1" s="1"/>
  <c r="B275" i="1" s="1"/>
  <c r="C275" i="1" l="1"/>
  <c r="F275" i="1"/>
  <c r="G275" i="1" l="1"/>
  <c r="H275" i="1" s="1"/>
  <c r="A276" i="1" s="1"/>
  <c r="C276" i="1" s="1"/>
  <c r="B276" i="1" l="1"/>
  <c r="F276" i="1"/>
  <c r="G276" i="1" s="1"/>
  <c r="H276" i="1" s="1"/>
  <c r="A277" i="1" s="1"/>
  <c r="C277" i="1" s="1"/>
  <c r="B277" i="1" l="1"/>
  <c r="F277" i="1"/>
  <c r="G277" i="1" s="1"/>
  <c r="H277" i="1" s="1"/>
  <c r="A278" i="1" s="1"/>
  <c r="B278" i="1" s="1"/>
  <c r="F278" i="1" l="1"/>
  <c r="C278" i="1"/>
  <c r="G278" i="1" s="1"/>
  <c r="H278" i="1" s="1"/>
  <c r="A279" i="1" s="1"/>
  <c r="F279" i="1" l="1"/>
  <c r="C279" i="1"/>
  <c r="B279" i="1"/>
  <c r="G279" i="1" l="1"/>
  <c r="H279" i="1" s="1"/>
  <c r="A280" i="1" s="1"/>
  <c r="C280" i="1" s="1"/>
  <c r="F280" i="1" l="1"/>
  <c r="G280" i="1" s="1"/>
  <c r="H280" i="1" s="1"/>
  <c r="A281" i="1" s="1"/>
  <c r="F281" i="1" s="1"/>
  <c r="B280" i="1"/>
  <c r="B281" i="1" l="1"/>
  <c r="C281" i="1"/>
  <c r="G281" i="1" s="1"/>
  <c r="H281" i="1" s="1"/>
  <c r="A282" i="1" s="1"/>
  <c r="F282" i="1" s="1"/>
  <c r="C282" i="1" l="1"/>
  <c r="G282" i="1" s="1"/>
  <c r="H282" i="1" s="1"/>
  <c r="A283" i="1" s="1"/>
  <c r="F283" i="1" s="1"/>
  <c r="B282" i="1"/>
  <c r="C283" i="1" l="1"/>
  <c r="G283" i="1" s="1"/>
  <c r="H283" i="1" s="1"/>
  <c r="A284" i="1" s="1"/>
  <c r="B284" i="1" s="1"/>
  <c r="B283" i="1"/>
  <c r="F284" i="1" l="1"/>
  <c r="C284" i="1"/>
  <c r="G284" i="1" l="1"/>
  <c r="H284" i="1" s="1"/>
  <c r="A285" i="1" s="1"/>
  <c r="F285" i="1" s="1"/>
  <c r="C285" i="1" l="1"/>
  <c r="G285" i="1" s="1"/>
  <c r="H285" i="1" s="1"/>
  <c r="A286" i="1" s="1"/>
  <c r="F286" i="1" s="1"/>
  <c r="B285" i="1"/>
  <c r="B286" i="1" l="1"/>
  <c r="C286" i="1"/>
  <c r="G286" i="1" s="1"/>
  <c r="H286" i="1" s="1"/>
  <c r="A287" i="1" s="1"/>
  <c r="C287" i="1" l="1"/>
  <c r="B287" i="1"/>
  <c r="F287" i="1"/>
  <c r="G287" i="1" l="1"/>
  <c r="H287" i="1" s="1"/>
  <c r="A288" i="1" s="1"/>
  <c r="B288" i="1" s="1"/>
  <c r="F288" i="1" l="1"/>
  <c r="C288" i="1"/>
  <c r="G288" i="1" l="1"/>
  <c r="H288" i="1" s="1"/>
  <c r="A289" i="1" s="1"/>
  <c r="F289" i="1" s="1"/>
  <c r="B289" i="1" l="1"/>
  <c r="C289" i="1"/>
  <c r="G289" i="1" s="1"/>
  <c r="H289" i="1" s="1"/>
  <c r="A290" i="1" s="1"/>
  <c r="B290" i="1" l="1"/>
  <c r="C290" i="1"/>
  <c r="F290" i="1"/>
  <c r="G290" i="1" l="1"/>
  <c r="H290" i="1" s="1"/>
  <c r="A291" i="1" s="1"/>
  <c r="F291" i="1" l="1"/>
  <c r="B291" i="1"/>
  <c r="C291" i="1"/>
  <c r="G291" i="1" l="1"/>
  <c r="H291" i="1" s="1"/>
  <c r="A292" i="1" s="1"/>
  <c r="B292" i="1" s="1"/>
  <c r="F292" i="1" l="1"/>
  <c r="C292" i="1"/>
  <c r="G292" i="1" l="1"/>
  <c r="H292" i="1" s="1"/>
  <c r="A293" i="1" s="1"/>
  <c r="F293" i="1" l="1"/>
  <c r="C293" i="1"/>
  <c r="B293" i="1"/>
  <c r="G293" i="1" l="1"/>
  <c r="H293" i="1" s="1"/>
  <c r="A294" i="1" s="1"/>
  <c r="C294" i="1" l="1"/>
  <c r="F294" i="1"/>
  <c r="B294" i="1"/>
  <c r="G294" i="1" l="1"/>
  <c r="H294" i="1" s="1"/>
  <c r="A295" i="1" s="1"/>
  <c r="C295" i="1" s="1"/>
  <c r="B295" i="1" l="1"/>
  <c r="F295" i="1"/>
  <c r="G295" i="1" s="1"/>
  <c r="H295" i="1" s="1"/>
  <c r="A296" i="1" s="1"/>
  <c r="B296" i="1" s="1"/>
  <c r="F296" i="1" l="1"/>
  <c r="C296" i="1"/>
  <c r="G296" i="1" l="1"/>
  <c r="H296" i="1" s="1"/>
  <c r="A297" i="1" s="1"/>
  <c r="C297" i="1" s="1"/>
  <c r="B297" i="1" l="1"/>
  <c r="F297" i="1"/>
  <c r="G297" i="1" s="1"/>
  <c r="H297" i="1" s="1"/>
  <c r="A298" i="1" s="1"/>
  <c r="B298" i="1" l="1"/>
  <c r="F298" i="1"/>
  <c r="C298" i="1"/>
  <c r="G298" i="1" l="1"/>
  <c r="H298" i="1" s="1"/>
  <c r="A299" i="1" s="1"/>
  <c r="B299" i="1" s="1"/>
  <c r="C299" i="1" l="1"/>
  <c r="F299" i="1"/>
  <c r="G299" i="1" l="1"/>
  <c r="H299" i="1" s="1"/>
  <c r="A300" i="1" s="1"/>
  <c r="F300" i="1" l="1"/>
  <c r="B300" i="1"/>
  <c r="C300" i="1"/>
  <c r="G300" i="1" s="1"/>
  <c r="H300" i="1" s="1"/>
  <c r="A301" i="1" s="1"/>
  <c r="C301" i="1" l="1"/>
  <c r="F301" i="1"/>
  <c r="B301" i="1"/>
  <c r="G301" i="1" l="1"/>
  <c r="H301" i="1" s="1"/>
  <c r="A302" i="1" s="1"/>
  <c r="F302" i="1" l="1"/>
  <c r="B302" i="1"/>
  <c r="C302" i="1"/>
  <c r="G302" i="1" l="1"/>
  <c r="H302" i="1" s="1"/>
  <c r="A303" i="1" s="1"/>
  <c r="C303" i="1" l="1"/>
  <c r="F303" i="1"/>
  <c r="B303" i="1"/>
  <c r="G303" i="1" l="1"/>
  <c r="H303" i="1" s="1"/>
  <c r="A304" i="1" s="1"/>
  <c r="C304" i="1" s="1"/>
  <c r="F304" i="1" l="1"/>
  <c r="G304" i="1" s="1"/>
  <c r="H304" i="1" s="1"/>
  <c r="A305" i="1" s="1"/>
  <c r="B304" i="1"/>
  <c r="F305" i="1" l="1"/>
  <c r="C305" i="1"/>
  <c r="B305" i="1"/>
  <c r="G305" i="1" l="1"/>
  <c r="H305" i="1" s="1"/>
  <c r="A306" i="1" s="1"/>
  <c r="B306" i="1" s="1"/>
  <c r="C306" i="1" l="1"/>
  <c r="F306" i="1"/>
  <c r="G306" i="1" l="1"/>
  <c r="H306" i="1" s="1"/>
  <c r="A307" i="1" s="1"/>
  <c r="F307" i="1" l="1"/>
  <c r="B307" i="1"/>
  <c r="C307" i="1"/>
  <c r="G307" i="1" l="1"/>
  <c r="H307" i="1" s="1"/>
  <c r="A308" i="1" s="1"/>
  <c r="F308" i="1" s="1"/>
  <c r="B308" i="1" l="1"/>
  <c r="C308" i="1"/>
  <c r="G308" i="1" s="1"/>
  <c r="H308" i="1" s="1"/>
  <c r="A309" i="1" s="1"/>
  <c r="C309" i="1" s="1"/>
  <c r="B309" i="1" l="1"/>
  <c r="F309" i="1"/>
  <c r="G309" i="1" s="1"/>
  <c r="H309" i="1" s="1"/>
  <c r="A310" i="1" s="1"/>
  <c r="B310" i="1" l="1"/>
  <c r="F310" i="1"/>
  <c r="C310" i="1"/>
  <c r="G310" i="1" s="1"/>
  <c r="H310" i="1" s="1"/>
  <c r="A311" i="1" s="1"/>
  <c r="C311" i="1" l="1"/>
  <c r="B311" i="1"/>
  <c r="F311" i="1"/>
  <c r="G311" i="1" l="1"/>
  <c r="H311" i="1" s="1"/>
  <c r="A312" i="1" s="1"/>
  <c r="B312" i="1" s="1"/>
  <c r="F312" i="1" l="1"/>
  <c r="C312" i="1"/>
  <c r="G312" i="1" s="1"/>
  <c r="H312" i="1" s="1"/>
  <c r="A313" i="1" s="1"/>
  <c r="B313" i="1" s="1"/>
  <c r="F313" i="1" l="1"/>
  <c r="C313" i="1"/>
  <c r="G313" i="1" s="1"/>
  <c r="H313" i="1" s="1"/>
  <c r="A314" i="1" s="1"/>
  <c r="C314" i="1" s="1"/>
  <c r="B314" i="1" l="1"/>
  <c r="F314" i="1"/>
  <c r="G314" i="1" s="1"/>
  <c r="H314" i="1" s="1"/>
  <c r="A315" i="1" s="1"/>
  <c r="B315" i="1" l="1"/>
  <c r="C315" i="1"/>
  <c r="F315" i="1"/>
  <c r="G315" i="1" l="1"/>
  <c r="H315" i="1" s="1"/>
  <c r="A316" i="1" s="1"/>
  <c r="B316" i="1" s="1"/>
  <c r="F316" i="1" l="1"/>
  <c r="C316" i="1"/>
  <c r="G316" i="1" s="1"/>
  <c r="H316" i="1" s="1"/>
  <c r="A317" i="1" s="1"/>
  <c r="C317" i="1" s="1"/>
  <c r="B317" i="1" l="1"/>
  <c r="F317" i="1"/>
  <c r="G317" i="1" s="1"/>
  <c r="H317" i="1" s="1"/>
  <c r="A318" i="1" s="1"/>
  <c r="C318" i="1" l="1"/>
  <c r="B318" i="1"/>
  <c r="F318" i="1"/>
  <c r="G318" i="1" l="1"/>
  <c r="H318" i="1" s="1"/>
  <c r="A319" i="1" s="1"/>
  <c r="B319" i="1" s="1"/>
  <c r="F319" i="1" l="1"/>
  <c r="C319" i="1"/>
  <c r="G319" i="1" l="1"/>
  <c r="H319" i="1" s="1"/>
  <c r="A320" i="1" s="1"/>
  <c r="C320" i="1" s="1"/>
  <c r="B320" i="1" l="1"/>
  <c r="F320" i="1"/>
  <c r="G320" i="1" s="1"/>
  <c r="H320" i="1" s="1"/>
  <c r="A321" i="1" s="1"/>
  <c r="C321" i="1" s="1"/>
  <c r="B321" i="1" l="1"/>
  <c r="F321" i="1"/>
  <c r="G321" i="1" s="1"/>
  <c r="H321" i="1" s="1"/>
  <c r="A322" i="1" s="1"/>
  <c r="C322" i="1" s="1"/>
  <c r="F322" i="1" l="1"/>
  <c r="G322" i="1" s="1"/>
  <c r="H322" i="1" s="1"/>
  <c r="A323" i="1" s="1"/>
  <c r="B323" i="1" s="1"/>
  <c r="B322" i="1"/>
  <c r="F323" i="1" l="1"/>
  <c r="C323" i="1"/>
  <c r="G323" i="1" s="1"/>
  <c r="H323" i="1" s="1"/>
  <c r="A324" i="1" s="1"/>
  <c r="F324" i="1" s="1"/>
  <c r="B324" i="1" l="1"/>
  <c r="C324" i="1"/>
  <c r="G324" i="1" s="1"/>
  <c r="H324" i="1" s="1"/>
  <c r="A325" i="1" s="1"/>
  <c r="C325" i="1" s="1"/>
  <c r="B325" i="1" l="1"/>
  <c r="F325" i="1"/>
  <c r="G325" i="1" s="1"/>
  <c r="H325" i="1" s="1"/>
  <c r="A326" i="1" s="1"/>
  <c r="B326" i="1" s="1"/>
  <c r="F326" i="1" l="1"/>
  <c r="C326" i="1"/>
  <c r="G326" i="1" l="1"/>
  <c r="H326" i="1" s="1"/>
  <c r="A327" i="1" s="1"/>
  <c r="C327" i="1" s="1"/>
  <c r="F327" i="1" l="1"/>
  <c r="G327" i="1" s="1"/>
  <c r="H327" i="1" s="1"/>
  <c r="A328" i="1" s="1"/>
  <c r="F328" i="1" s="1"/>
  <c r="B327" i="1"/>
  <c r="C328" i="1" l="1"/>
  <c r="G328" i="1" s="1"/>
  <c r="H328" i="1" s="1"/>
  <c r="A329" i="1" s="1"/>
  <c r="B329" i="1" s="1"/>
  <c r="B328" i="1"/>
  <c r="C329" i="1" l="1"/>
  <c r="F329" i="1"/>
  <c r="G329" i="1" l="1"/>
  <c r="H329" i="1" s="1"/>
  <c r="A330" i="1" s="1"/>
  <c r="C330" i="1" l="1"/>
  <c r="B330" i="1"/>
  <c r="F330" i="1"/>
  <c r="G330" i="1" l="1"/>
  <c r="H330" i="1" s="1"/>
  <c r="A331" i="1" s="1"/>
  <c r="F331" i="1" s="1"/>
  <c r="C331" i="1" l="1"/>
  <c r="G331" i="1" s="1"/>
  <c r="H331" i="1" s="1"/>
  <c r="A332" i="1" s="1"/>
  <c r="C332" i="1" s="1"/>
  <c r="B331" i="1"/>
  <c r="F332" i="1" l="1"/>
  <c r="G332" i="1" s="1"/>
  <c r="H332" i="1" s="1"/>
  <c r="A333" i="1" s="1"/>
  <c r="C333" i="1" s="1"/>
  <c r="B332" i="1"/>
  <c r="B333" i="1" l="1"/>
  <c r="F333" i="1"/>
  <c r="G333" i="1" s="1"/>
  <c r="H333" i="1" s="1"/>
  <c r="A334" i="1" s="1"/>
  <c r="C334" i="1" s="1"/>
  <c r="B334" i="1" l="1"/>
  <c r="F334" i="1"/>
  <c r="G334" i="1" s="1"/>
  <c r="H334" i="1" s="1"/>
  <c r="A335" i="1" s="1"/>
  <c r="C335" i="1" s="1"/>
  <c r="B335" i="1" l="1"/>
  <c r="F335" i="1"/>
  <c r="G335" i="1" s="1"/>
  <c r="H335" i="1" s="1"/>
  <c r="A336" i="1" s="1"/>
  <c r="C336" i="1" s="1"/>
  <c r="F336" i="1" l="1"/>
  <c r="B336" i="1"/>
  <c r="G336" i="1"/>
  <c r="H336" i="1" s="1"/>
  <c r="A337" i="1" s="1"/>
  <c r="B337" i="1" s="1"/>
  <c r="C337" i="1" l="1"/>
  <c r="F337" i="1"/>
  <c r="G337" i="1" l="1"/>
  <c r="H337" i="1" s="1"/>
  <c r="A338" i="1" s="1"/>
  <c r="B338" i="1" l="1"/>
  <c r="C338" i="1"/>
  <c r="F338" i="1"/>
  <c r="G338" i="1" l="1"/>
  <c r="H338" i="1" s="1"/>
  <c r="A339" i="1" s="1"/>
  <c r="B339" i="1" s="1"/>
  <c r="F339" i="1" l="1"/>
  <c r="C339" i="1"/>
  <c r="G339" i="1" l="1"/>
  <c r="H339" i="1" s="1"/>
  <c r="A340" i="1" s="1"/>
  <c r="F340" i="1" s="1"/>
  <c r="C340" i="1" l="1"/>
  <c r="G340" i="1" s="1"/>
  <c r="H340" i="1" s="1"/>
  <c r="A341" i="1" s="1"/>
  <c r="C341" i="1" s="1"/>
  <c r="B340" i="1"/>
  <c r="F341" i="1" l="1"/>
  <c r="G341" i="1" s="1"/>
  <c r="H341" i="1" s="1"/>
  <c r="A342" i="1" s="1"/>
  <c r="C342" i="1" s="1"/>
  <c r="B341" i="1"/>
  <c r="B342" i="1" l="1"/>
  <c r="F342" i="1"/>
  <c r="G342" i="1" s="1"/>
  <c r="H342" i="1" s="1"/>
  <c r="A343" i="1" s="1"/>
  <c r="F343" i="1" s="1"/>
  <c r="B343" i="1" l="1"/>
  <c r="C343" i="1"/>
  <c r="G343" i="1" s="1"/>
  <c r="H343" i="1" s="1"/>
  <c r="A344" i="1" s="1"/>
  <c r="C344" i="1" s="1"/>
  <c r="F344" i="1" l="1"/>
  <c r="G344" i="1" s="1"/>
  <c r="H344" i="1" s="1"/>
  <c r="A345" i="1" s="1"/>
  <c r="C345" i="1" s="1"/>
  <c r="B344" i="1"/>
  <c r="F345" i="1" l="1"/>
  <c r="G345" i="1" s="1"/>
  <c r="H345" i="1" s="1"/>
  <c r="A346" i="1" s="1"/>
  <c r="B345" i="1"/>
  <c r="B346" i="1" l="1"/>
  <c r="F346" i="1"/>
  <c r="C346" i="1"/>
  <c r="G346" i="1" l="1"/>
  <c r="H346" i="1" s="1"/>
  <c r="A347" i="1" s="1"/>
  <c r="C347" i="1" s="1"/>
  <c r="B347" i="1" l="1"/>
  <c r="F347" i="1"/>
  <c r="G347" i="1" s="1"/>
  <c r="H347" i="1" s="1"/>
  <c r="A348" i="1" s="1"/>
  <c r="C348" i="1" s="1"/>
  <c r="F348" i="1" l="1"/>
  <c r="G348" i="1" s="1"/>
  <c r="H348" i="1" s="1"/>
  <c r="A349" i="1" s="1"/>
  <c r="C349" i="1" s="1"/>
  <c r="B348" i="1"/>
  <c r="F349" i="1" l="1"/>
  <c r="G349" i="1" s="1"/>
  <c r="H349" i="1" s="1"/>
  <c r="A350" i="1" s="1"/>
  <c r="C350" i="1" s="1"/>
  <c r="B349" i="1"/>
  <c r="F350" i="1" l="1"/>
  <c r="G350" i="1" s="1"/>
  <c r="H350" i="1" s="1"/>
  <c r="A351" i="1" s="1"/>
  <c r="F351" i="1" s="1"/>
  <c r="B350" i="1"/>
  <c r="B351" i="1" l="1"/>
  <c r="C351" i="1"/>
  <c r="G351" i="1" s="1"/>
  <c r="H351" i="1" s="1"/>
  <c r="A352" i="1" s="1"/>
  <c r="C352" i="1" s="1"/>
  <c r="F352" i="1" l="1"/>
  <c r="G352" i="1" s="1"/>
  <c r="H352" i="1" s="1"/>
  <c r="A353" i="1" s="1"/>
  <c r="B352" i="1"/>
  <c r="C353" i="1" l="1"/>
  <c r="F353" i="1"/>
  <c r="B353" i="1"/>
  <c r="G353" i="1" l="1"/>
  <c r="H353" i="1" s="1"/>
  <c r="A354" i="1" s="1"/>
  <c r="F354" i="1" l="1"/>
  <c r="B354" i="1"/>
  <c r="C354" i="1"/>
  <c r="G354" i="1" l="1"/>
  <c r="H354" i="1" s="1"/>
  <c r="A355" i="1" s="1"/>
  <c r="C355" i="1" s="1"/>
  <c r="B355" i="1" l="1"/>
  <c r="F355" i="1"/>
  <c r="G355" i="1" s="1"/>
  <c r="H355" i="1" s="1"/>
  <c r="A356" i="1" s="1"/>
  <c r="F356" i="1" s="1"/>
  <c r="B356" i="1" l="1"/>
  <c r="C356" i="1"/>
  <c r="G356" i="1" s="1"/>
  <c r="H356" i="1" s="1"/>
  <c r="A357" i="1" s="1"/>
  <c r="B357" i="1" s="1"/>
  <c r="F357" i="1" l="1"/>
  <c r="C357" i="1"/>
  <c r="G357" i="1" l="1"/>
  <c r="H357" i="1" s="1"/>
  <c r="A358" i="1" s="1"/>
  <c r="C358" i="1" l="1"/>
  <c r="B358" i="1"/>
  <c r="F358" i="1"/>
  <c r="G358" i="1" l="1"/>
  <c r="H358" i="1" s="1"/>
  <c r="A359" i="1" s="1"/>
  <c r="B359" i="1" s="1"/>
  <c r="F359" i="1" l="1"/>
  <c r="C359" i="1"/>
  <c r="G359" i="1" l="1"/>
  <c r="H359" i="1" s="1"/>
  <c r="A360" i="1" s="1"/>
  <c r="F360" i="1" s="1"/>
  <c r="C360" i="1" l="1"/>
  <c r="G360" i="1" s="1"/>
  <c r="H360" i="1" s="1"/>
  <c r="A361" i="1" s="1"/>
  <c r="C361" i="1" s="1"/>
  <c r="B360" i="1"/>
  <c r="B361" i="1" l="1"/>
  <c r="F361" i="1"/>
  <c r="G361" i="1" s="1"/>
  <c r="H361" i="1" s="1"/>
  <c r="A362" i="1" s="1"/>
  <c r="B362" i="1" s="1"/>
  <c r="C362" i="1" l="1"/>
  <c r="F362" i="1"/>
  <c r="G362" i="1" l="1"/>
  <c r="H362" i="1" s="1"/>
  <c r="A363" i="1" s="1"/>
  <c r="F363" i="1" s="1"/>
  <c r="B363" i="1" l="1"/>
  <c r="C363" i="1"/>
  <c r="G363" i="1" s="1"/>
  <c r="H363" i="1" s="1"/>
  <c r="A364" i="1" s="1"/>
  <c r="C364" i="1" s="1"/>
  <c r="F364" i="1" l="1"/>
  <c r="G364" i="1" s="1"/>
  <c r="H364" i="1" s="1"/>
  <c r="A365" i="1" s="1"/>
  <c r="C365" i="1" s="1"/>
  <c r="B364" i="1"/>
  <c r="B365" i="1" l="1"/>
  <c r="F365" i="1"/>
  <c r="G365" i="1" s="1"/>
  <c r="H365" i="1" s="1"/>
  <c r="A366" i="1" s="1"/>
  <c r="B366" i="1" s="1"/>
  <c r="C366" i="1" l="1"/>
  <c r="F366" i="1"/>
  <c r="G366" i="1" l="1"/>
  <c r="H366" i="1" s="1"/>
  <c r="A367" i="1" s="1"/>
  <c r="C367" i="1" s="1"/>
  <c r="F367" i="1" l="1"/>
  <c r="G367" i="1" s="1"/>
  <c r="H367" i="1" s="1"/>
  <c r="A368" i="1" s="1"/>
  <c r="C368" i="1" s="1"/>
  <c r="B367" i="1"/>
  <c r="F368" i="1" l="1"/>
  <c r="G368" i="1" s="1"/>
  <c r="H368" i="1" s="1"/>
  <c r="A369" i="1" s="1"/>
  <c r="B368" i="1"/>
  <c r="C369" i="1" l="1"/>
  <c r="B369" i="1"/>
  <c r="F369" i="1"/>
  <c r="G369" i="1" l="1"/>
  <c r="H369" i="1" s="1"/>
  <c r="A370" i="1" s="1"/>
  <c r="C370" i="1" l="1"/>
  <c r="F370" i="1"/>
  <c r="B370" i="1"/>
  <c r="G370" i="1" l="1"/>
  <c r="H370" i="1" s="1"/>
  <c r="A371" i="1" s="1"/>
  <c r="C371" i="1" s="1"/>
  <c r="B371" i="1" l="1"/>
  <c r="F371" i="1"/>
  <c r="G371" i="1" s="1"/>
  <c r="H371" i="1" s="1"/>
  <c r="A372" i="1" s="1"/>
  <c r="C372" i="1" l="1"/>
  <c r="F372" i="1"/>
  <c r="B372" i="1"/>
  <c r="G372" i="1" l="1"/>
  <c r="H372" i="1" s="1"/>
  <c r="A373" i="1" s="1"/>
  <c r="C373" i="1" s="1"/>
  <c r="B373" i="1" l="1"/>
  <c r="F373" i="1"/>
  <c r="G373" i="1" s="1"/>
  <c r="H373" i="1" s="1"/>
  <c r="A374" i="1" s="1"/>
  <c r="C374" i="1" l="1"/>
  <c r="F374" i="1"/>
  <c r="B374" i="1"/>
  <c r="G374" i="1" l="1"/>
  <c r="H374" i="1" s="1"/>
  <c r="A375" i="1" s="1"/>
  <c r="F375" i="1" s="1"/>
  <c r="C375" i="1" l="1"/>
  <c r="G375" i="1" s="1"/>
  <c r="H375" i="1" s="1"/>
  <c r="A376" i="1" s="1"/>
  <c r="B375" i="1"/>
  <c r="C376" i="1" l="1"/>
  <c r="B376" i="1"/>
  <c r="F376" i="1"/>
  <c r="G376" i="1" l="1"/>
  <c r="H376" i="1" s="1"/>
  <c r="A377" i="1" s="1"/>
  <c r="C377" i="1" l="1"/>
  <c r="F377" i="1"/>
  <c r="B377" i="1"/>
  <c r="G377" i="1" l="1"/>
  <c r="H377" i="1" s="1"/>
  <c r="A378" i="1" s="1"/>
  <c r="B378" i="1" l="1"/>
  <c r="F378" i="1"/>
  <c r="C378" i="1"/>
  <c r="G378" i="1" s="1"/>
  <c r="H378" i="1" s="1"/>
  <c r="A379" i="1" s="1"/>
  <c r="F379" i="1" l="1"/>
  <c r="B379" i="1"/>
  <c r="C379" i="1"/>
  <c r="G379" i="1" l="1"/>
  <c r="H379" i="1" s="1"/>
  <c r="A380" i="1" s="1"/>
  <c r="C380" i="1" s="1"/>
  <c r="B380" i="1" l="1"/>
  <c r="F380" i="1"/>
  <c r="G380" i="1" s="1"/>
  <c r="H380" i="1" s="1"/>
  <c r="A381" i="1" s="1"/>
  <c r="F381" i="1" s="1"/>
  <c r="C381" i="1" l="1"/>
  <c r="G381" i="1" s="1"/>
  <c r="H381" i="1" s="1"/>
  <c r="A382" i="1" s="1"/>
  <c r="F382" i="1" s="1"/>
  <c r="B381" i="1"/>
  <c r="C382" i="1" l="1"/>
  <c r="G382" i="1" s="1"/>
  <c r="H382" i="1" s="1"/>
  <c r="A383" i="1" s="1"/>
  <c r="B382" i="1"/>
  <c r="F383" i="1" l="1"/>
  <c r="C383" i="1"/>
  <c r="B383" i="1"/>
  <c r="G383" i="1" l="1"/>
  <c r="H383" i="1" s="1"/>
  <c r="A384" i="1" s="1"/>
  <c r="C384" i="1" l="1"/>
  <c r="F384" i="1"/>
  <c r="B384" i="1"/>
  <c r="G384" i="1" l="1"/>
  <c r="H384" i="1" s="1"/>
  <c r="A385" i="1" s="1"/>
  <c r="C385" i="1" s="1"/>
  <c r="B385" i="1" l="1"/>
  <c r="F385" i="1"/>
  <c r="G385" i="1" s="1"/>
  <c r="H385" i="1" s="1"/>
  <c r="A386" i="1" s="1"/>
  <c r="G386" i="1" l="1"/>
  <c r="F386" i="1"/>
  <c r="H386" i="1"/>
  <c r="A387" i="1" s="1"/>
  <c r="H387" i="1" s="1"/>
  <c r="A388" i="1" s="1"/>
  <c r="C386" i="1"/>
  <c r="B386" i="1"/>
  <c r="F387" i="1" l="1"/>
  <c r="C387" i="1"/>
  <c r="B387" i="1"/>
  <c r="G387" i="1"/>
  <c r="C388" i="1"/>
  <c r="H388" i="1"/>
  <c r="A389" i="1" s="1"/>
  <c r="F388" i="1"/>
  <c r="G388" i="1"/>
  <c r="B388" i="1"/>
  <c r="B389" i="1" l="1"/>
  <c r="H389" i="1"/>
  <c r="A390" i="1" s="1"/>
  <c r="C389" i="1"/>
  <c r="F389" i="1"/>
  <c r="G389" i="1"/>
  <c r="C390" i="1" l="1"/>
  <c r="G390" i="1"/>
  <c r="F390" i="1"/>
  <c r="B390" i="1"/>
  <c r="H390" i="1"/>
  <c r="A391" i="1" s="1"/>
  <c r="F391" i="1" l="1"/>
  <c r="H391" i="1"/>
  <c r="A392" i="1" s="1"/>
  <c r="C391" i="1"/>
  <c r="G391" i="1"/>
  <c r="B391" i="1"/>
  <c r="C392" i="1" l="1"/>
  <c r="F392" i="1"/>
  <c r="G392" i="1"/>
  <c r="H392" i="1"/>
  <c r="A393" i="1" s="1"/>
  <c r="B392" i="1"/>
  <c r="F393" i="1" l="1"/>
  <c r="H393" i="1"/>
  <c r="A394" i="1" s="1"/>
  <c r="G393" i="1"/>
  <c r="B393" i="1"/>
  <c r="C393" i="1"/>
  <c r="G394" i="1" l="1"/>
  <c r="C394" i="1"/>
  <c r="F394" i="1"/>
  <c r="B394" i="1"/>
  <c r="H394" i="1"/>
  <c r="A395" i="1" s="1"/>
  <c r="B395" i="1" l="1"/>
  <c r="H395" i="1"/>
  <c r="A396" i="1" s="1"/>
  <c r="C395" i="1"/>
  <c r="F395" i="1"/>
  <c r="G395" i="1"/>
  <c r="C396" i="1" l="1"/>
  <c r="F396" i="1"/>
  <c r="B396" i="1"/>
  <c r="G396" i="1"/>
  <c r="H396" i="1"/>
  <c r="A397" i="1" s="1"/>
  <c r="H397" i="1" l="1"/>
  <c r="A398" i="1" s="1"/>
  <c r="G397" i="1"/>
  <c r="C397" i="1"/>
  <c r="B397" i="1"/>
  <c r="F397" i="1"/>
  <c r="G398" i="1" l="1"/>
  <c r="H398" i="1"/>
  <c r="A399" i="1" s="1"/>
  <c r="F398" i="1"/>
  <c r="C398" i="1"/>
  <c r="B398" i="1"/>
  <c r="F399" i="1" l="1"/>
  <c r="H399" i="1"/>
  <c r="A400" i="1" s="1"/>
  <c r="C399" i="1"/>
  <c r="G399" i="1"/>
  <c r="B399" i="1"/>
  <c r="C400" i="1" l="1"/>
  <c r="F400" i="1"/>
  <c r="G400" i="1"/>
  <c r="H400" i="1"/>
  <c r="A401" i="1" s="1"/>
  <c r="B400" i="1"/>
  <c r="F401" i="1" l="1"/>
  <c r="H401" i="1"/>
  <c r="A402" i="1" s="1"/>
  <c r="G401" i="1"/>
  <c r="C401" i="1"/>
  <c r="B401" i="1"/>
  <c r="B402" i="1" l="1"/>
  <c r="G402" i="1"/>
  <c r="C402" i="1"/>
  <c r="F402" i="1"/>
  <c r="H402" i="1"/>
  <c r="A403" i="1" s="1"/>
  <c r="C403" i="1" l="1"/>
  <c r="F403" i="1"/>
  <c r="G403" i="1"/>
  <c r="B403" i="1"/>
  <c r="H403" i="1"/>
  <c r="A404" i="1" s="1"/>
  <c r="C404" i="1" l="1"/>
  <c r="F404" i="1"/>
  <c r="H404" i="1"/>
  <c r="A405" i="1" s="1"/>
  <c r="B404" i="1"/>
  <c r="G404" i="1"/>
  <c r="H405" i="1" l="1"/>
  <c r="A406" i="1" s="1"/>
  <c r="C405" i="1"/>
  <c r="F405" i="1"/>
  <c r="B405" i="1"/>
  <c r="G405" i="1"/>
  <c r="C406" i="1" l="1"/>
  <c r="B406" i="1"/>
  <c r="G406" i="1"/>
  <c r="F406" i="1"/>
  <c r="H406" i="1"/>
  <c r="A407" i="1" s="1"/>
  <c r="F407" i="1" l="1"/>
  <c r="H407" i="1"/>
  <c r="A408" i="1" s="1"/>
  <c r="G407" i="1"/>
  <c r="C407" i="1"/>
  <c r="B407" i="1"/>
  <c r="G408" i="1" l="1"/>
  <c r="F408" i="1"/>
  <c r="C408" i="1"/>
  <c r="B408" i="1"/>
  <c r="H408" i="1"/>
  <c r="A409" i="1" s="1"/>
  <c r="F409" i="1" l="1"/>
  <c r="B409" i="1"/>
  <c r="C409" i="1"/>
  <c r="G409" i="1"/>
  <c r="H409" i="1"/>
  <c r="A410" i="1" s="1"/>
  <c r="G410" i="1" l="1"/>
  <c r="H410" i="1"/>
  <c r="A411" i="1" s="1"/>
  <c r="F410" i="1"/>
  <c r="C410" i="1"/>
  <c r="B410" i="1"/>
  <c r="C411" i="1" l="1"/>
  <c r="H411" i="1"/>
  <c r="A412" i="1" s="1"/>
  <c r="B411" i="1"/>
  <c r="F411" i="1"/>
  <c r="G411" i="1"/>
  <c r="C412" i="1" l="1"/>
  <c r="H412" i="1"/>
  <c r="A413" i="1" s="1"/>
  <c r="G412" i="1"/>
  <c r="F412" i="1"/>
  <c r="B412" i="1"/>
  <c r="C413" i="1" l="1"/>
  <c r="G413" i="1"/>
  <c r="H413" i="1"/>
  <c r="A414" i="1" s="1"/>
  <c r="B413" i="1"/>
  <c r="F413" i="1"/>
  <c r="F414" i="1" l="1"/>
  <c r="G414" i="1"/>
  <c r="H414" i="1"/>
  <c r="A415" i="1" s="1"/>
  <c r="C414" i="1"/>
  <c r="B414" i="1"/>
  <c r="C415" i="1" l="1"/>
  <c r="H415" i="1"/>
  <c r="A416" i="1" s="1"/>
  <c r="B415" i="1"/>
  <c r="F415" i="1"/>
  <c r="G415" i="1"/>
  <c r="G416" i="1" l="1"/>
  <c r="B416" i="1"/>
  <c r="C416" i="1"/>
  <c r="F416" i="1"/>
  <c r="H416" i="1"/>
  <c r="A417" i="1" s="1"/>
  <c r="F417" i="1" l="1"/>
  <c r="H417" i="1"/>
  <c r="A418" i="1" s="1"/>
  <c r="G417" i="1"/>
  <c r="B417" i="1"/>
  <c r="C417" i="1"/>
  <c r="C418" i="1" l="1"/>
  <c r="F418" i="1"/>
  <c r="G418" i="1"/>
  <c r="H418" i="1"/>
  <c r="A419" i="1" s="1"/>
  <c r="B418" i="1"/>
  <c r="C419" i="1" l="1"/>
  <c r="G419" i="1"/>
  <c r="H419" i="1"/>
  <c r="A420" i="1" s="1"/>
  <c r="B419" i="1"/>
  <c r="F419" i="1"/>
  <c r="B420" i="1" l="1"/>
  <c r="H420" i="1"/>
  <c r="A421" i="1" s="1"/>
  <c r="C420" i="1"/>
  <c r="G420" i="1"/>
  <c r="F420" i="1"/>
  <c r="C421" i="1" l="1"/>
  <c r="F421" i="1"/>
  <c r="G421" i="1"/>
  <c r="H421" i="1"/>
  <c r="A422" i="1" s="1"/>
  <c r="B421" i="1"/>
  <c r="F422" i="1" l="1"/>
  <c r="G422" i="1"/>
  <c r="H422" i="1"/>
  <c r="A423" i="1" s="1"/>
  <c r="B422" i="1"/>
  <c r="C422" i="1"/>
  <c r="C423" i="1" l="1"/>
  <c r="H423" i="1"/>
  <c r="A424" i="1" s="1"/>
  <c r="G423" i="1"/>
  <c r="B423" i="1"/>
  <c r="F423" i="1"/>
  <c r="H424" i="1" l="1"/>
  <c r="A425" i="1" s="1"/>
  <c r="C424" i="1"/>
  <c r="G424" i="1"/>
  <c r="F424" i="1"/>
  <c r="B424" i="1"/>
  <c r="G425" i="1" l="1"/>
  <c r="H425" i="1"/>
  <c r="A426" i="1" s="1"/>
  <c r="F425" i="1"/>
  <c r="C425" i="1"/>
  <c r="B425" i="1"/>
  <c r="C426" i="1" l="1"/>
  <c r="B426" i="1"/>
  <c r="F426" i="1"/>
  <c r="G426" i="1"/>
  <c r="H426" i="1"/>
  <c r="A427" i="1" s="1"/>
  <c r="F427" i="1" l="1"/>
  <c r="G427" i="1"/>
  <c r="B427" i="1"/>
  <c r="C427" i="1"/>
  <c r="H427" i="1"/>
  <c r="A428" i="1" s="1"/>
  <c r="G428" i="1" l="1"/>
  <c r="H428" i="1"/>
  <c r="A429" i="1" s="1"/>
  <c r="B428" i="1"/>
  <c r="C428" i="1"/>
  <c r="F428" i="1"/>
  <c r="C429" i="1" l="1"/>
  <c r="G429" i="1"/>
  <c r="H429" i="1"/>
  <c r="A430" i="1" s="1"/>
  <c r="F429" i="1"/>
  <c r="B429" i="1"/>
  <c r="H430" i="1" l="1"/>
  <c r="A431" i="1" s="1"/>
  <c r="B430" i="1"/>
  <c r="F430" i="1"/>
  <c r="C430" i="1"/>
  <c r="G430" i="1"/>
  <c r="H431" i="1" l="1"/>
  <c r="A432" i="1" s="1"/>
  <c r="C431" i="1"/>
  <c r="F431" i="1"/>
  <c r="G431" i="1"/>
  <c r="B431" i="1"/>
  <c r="B432" i="1" l="1"/>
  <c r="C432" i="1"/>
  <c r="F432" i="1"/>
  <c r="G432" i="1"/>
  <c r="H432" i="1"/>
  <c r="A433" i="1" s="1"/>
  <c r="G433" i="1" l="1"/>
  <c r="C433" i="1"/>
  <c r="B433" i="1"/>
  <c r="H433" i="1"/>
  <c r="A434" i="1" s="1"/>
  <c r="F433" i="1"/>
  <c r="C434" i="1" l="1"/>
  <c r="H434" i="1"/>
  <c r="A435" i="1" s="1"/>
  <c r="B434" i="1"/>
  <c r="G434" i="1"/>
  <c r="F434" i="1"/>
  <c r="C435" i="1" l="1"/>
  <c r="G435" i="1"/>
  <c r="H435" i="1"/>
  <c r="A436" i="1" s="1"/>
  <c r="F435" i="1"/>
  <c r="B435" i="1"/>
  <c r="C436" i="1" l="1"/>
  <c r="G436" i="1"/>
  <c r="F436" i="1"/>
  <c r="B436" i="1"/>
  <c r="H436" i="1"/>
  <c r="A437" i="1" s="1"/>
  <c r="C437" i="1" l="1"/>
  <c r="F437" i="1"/>
  <c r="G437" i="1"/>
  <c r="H437" i="1"/>
  <c r="A438" i="1" s="1"/>
  <c r="B437" i="1"/>
  <c r="F438" i="1" l="1"/>
  <c r="G438" i="1"/>
  <c r="C438" i="1"/>
  <c r="B438" i="1"/>
  <c r="H438" i="1"/>
  <c r="A439" i="1" s="1"/>
  <c r="C439" i="1" l="1"/>
  <c r="F439" i="1"/>
  <c r="H439" i="1"/>
  <c r="A440" i="1" s="1"/>
  <c r="B439" i="1"/>
  <c r="G439" i="1"/>
  <c r="G440" i="1" l="1"/>
  <c r="C440" i="1"/>
  <c r="F440" i="1"/>
  <c r="B440" i="1"/>
  <c r="H440" i="1"/>
  <c r="A441" i="1" s="1"/>
  <c r="G441" i="1" l="1"/>
  <c r="H441" i="1"/>
  <c r="A442" i="1" s="1"/>
  <c r="F441" i="1"/>
  <c r="C441" i="1"/>
  <c r="B441" i="1"/>
  <c r="C442" i="1" l="1"/>
  <c r="F442" i="1"/>
  <c r="G442" i="1"/>
  <c r="H442" i="1"/>
  <c r="A443" i="1" s="1"/>
  <c r="B442" i="1"/>
  <c r="F443" i="1" l="1"/>
  <c r="H443" i="1"/>
  <c r="A444" i="1" s="1"/>
  <c r="G443" i="1"/>
  <c r="B443" i="1"/>
  <c r="C443" i="1"/>
  <c r="H444" i="1" l="1"/>
  <c r="A445" i="1" s="1"/>
  <c r="C444" i="1"/>
  <c r="F444" i="1"/>
  <c r="B444" i="1"/>
  <c r="G444" i="1"/>
  <c r="C445" i="1" l="1"/>
  <c r="F445" i="1"/>
  <c r="G445" i="1"/>
  <c r="H445" i="1"/>
  <c r="A446" i="1" s="1"/>
  <c r="B445" i="1"/>
  <c r="B446" i="1" l="1"/>
  <c r="G446" i="1"/>
  <c r="H446" i="1"/>
  <c r="A447" i="1" s="1"/>
  <c r="F446" i="1"/>
  <c r="C446" i="1"/>
  <c r="G447" i="1" l="1"/>
  <c r="H447" i="1"/>
  <c r="A448" i="1" s="1"/>
  <c r="C447" i="1"/>
  <c r="F447" i="1"/>
  <c r="B447" i="1"/>
  <c r="C448" i="1" l="1"/>
  <c r="F448" i="1"/>
  <c r="G448" i="1"/>
  <c r="H448" i="1"/>
  <c r="A449" i="1" s="1"/>
  <c r="B448" i="1"/>
  <c r="G449" i="1" l="1"/>
  <c r="C449" i="1"/>
  <c r="B449" i="1"/>
  <c r="H449" i="1"/>
  <c r="A450" i="1" s="1"/>
  <c r="F449" i="1"/>
  <c r="G450" i="1" l="1"/>
  <c r="C450" i="1"/>
  <c r="F450" i="1"/>
  <c r="B450" i="1"/>
  <c r="H450" i="1"/>
  <c r="A451" i="1" s="1"/>
  <c r="C451" i="1" l="1"/>
  <c r="F451" i="1"/>
  <c r="G451" i="1"/>
  <c r="H451" i="1"/>
  <c r="A452" i="1" s="1"/>
  <c r="B451" i="1"/>
  <c r="H452" i="1" l="1"/>
  <c r="A453" i="1" s="1"/>
  <c r="C452" i="1"/>
  <c r="G452" i="1"/>
  <c r="F452" i="1"/>
  <c r="B452" i="1"/>
  <c r="C453" i="1" l="1"/>
  <c r="F453" i="1"/>
  <c r="G453" i="1"/>
  <c r="H453" i="1"/>
  <c r="A454" i="1" s="1"/>
  <c r="B453" i="1"/>
  <c r="F454" i="1" l="1"/>
  <c r="H454" i="1"/>
  <c r="A455" i="1" s="1"/>
  <c r="C454" i="1"/>
  <c r="B454" i="1"/>
  <c r="G454" i="1"/>
  <c r="C455" i="1" l="1"/>
  <c r="H455" i="1"/>
  <c r="A456" i="1" s="1"/>
  <c r="G455" i="1"/>
  <c r="F455" i="1"/>
  <c r="B455" i="1"/>
  <c r="C456" i="1" l="1"/>
  <c r="F456" i="1"/>
  <c r="G456" i="1"/>
  <c r="H456" i="1"/>
  <c r="A457" i="1" s="1"/>
  <c r="B456" i="1"/>
  <c r="G457" i="1" l="1"/>
  <c r="H457" i="1"/>
  <c r="A458" i="1" s="1"/>
  <c r="F457" i="1"/>
  <c r="C457" i="1"/>
  <c r="B457" i="1"/>
  <c r="C458" i="1" l="1"/>
  <c r="H458" i="1"/>
  <c r="A459" i="1" s="1"/>
  <c r="F458" i="1"/>
  <c r="G458" i="1"/>
  <c r="B458" i="1"/>
  <c r="C459" i="1" l="1"/>
  <c r="G459" i="1"/>
  <c r="H459" i="1"/>
  <c r="A460" i="1" s="1"/>
  <c r="B459" i="1"/>
  <c r="F459" i="1"/>
  <c r="H460" i="1" l="1"/>
  <c r="A461" i="1" s="1"/>
  <c r="C460" i="1"/>
  <c r="G460" i="1"/>
  <c r="F460" i="1"/>
  <c r="B460" i="1"/>
  <c r="C461" i="1" l="1"/>
  <c r="G461" i="1"/>
  <c r="H461" i="1"/>
  <c r="A462" i="1" s="1"/>
  <c r="F461" i="1"/>
  <c r="B461" i="1"/>
  <c r="F462" i="1" l="1"/>
  <c r="G462" i="1"/>
  <c r="H462" i="1"/>
  <c r="A463" i="1" s="1"/>
  <c r="C462" i="1"/>
  <c r="B462" i="1"/>
  <c r="C463" i="1" l="1"/>
  <c r="H463" i="1"/>
  <c r="A464" i="1" s="1"/>
  <c r="G463" i="1"/>
  <c r="B463" i="1"/>
  <c r="F463" i="1"/>
  <c r="C464" i="1" l="1"/>
  <c r="F464" i="1"/>
  <c r="G464" i="1"/>
  <c r="H464" i="1"/>
  <c r="A465" i="1" s="1"/>
  <c r="B464" i="1"/>
  <c r="B465" i="1" l="1"/>
  <c r="G465" i="1"/>
  <c r="H465" i="1"/>
  <c r="A466" i="1" s="1"/>
  <c r="F465" i="1"/>
  <c r="C465" i="1"/>
  <c r="B466" i="1" l="1"/>
  <c r="C466" i="1"/>
  <c r="F466" i="1"/>
  <c r="G466" i="1"/>
  <c r="H466" i="1"/>
  <c r="A467" i="1" s="1"/>
  <c r="B467" i="1" l="1"/>
  <c r="H467" i="1"/>
  <c r="A468" i="1" s="1"/>
  <c r="C467" i="1"/>
  <c r="F467" i="1"/>
  <c r="G467" i="1"/>
  <c r="G468" i="1" l="1"/>
  <c r="H468" i="1"/>
  <c r="A469" i="1" s="1"/>
  <c r="C468" i="1"/>
  <c r="F468" i="1"/>
  <c r="B468" i="1"/>
  <c r="C469" i="1" l="1"/>
  <c r="F469" i="1"/>
  <c r="G469" i="1"/>
  <c r="H469" i="1"/>
  <c r="A470" i="1" s="1"/>
  <c r="B469" i="1"/>
  <c r="F470" i="1" l="1"/>
  <c r="G470" i="1"/>
  <c r="C470" i="1"/>
  <c r="H470" i="1"/>
  <c r="A471" i="1" s="1"/>
  <c r="B470" i="1"/>
  <c r="C471" i="1" l="1"/>
  <c r="F471" i="1"/>
  <c r="H471" i="1"/>
  <c r="A472" i="1" s="1"/>
  <c r="G471" i="1"/>
  <c r="B471" i="1"/>
  <c r="C472" i="1" l="1"/>
  <c r="F472" i="1"/>
  <c r="G472" i="1"/>
  <c r="H472" i="1"/>
  <c r="A473" i="1" s="1"/>
  <c r="B472" i="1"/>
  <c r="H473" i="1" l="1"/>
  <c r="A474" i="1" s="1"/>
  <c r="F473" i="1"/>
  <c r="B473" i="1"/>
  <c r="G473" i="1"/>
  <c r="C473" i="1"/>
  <c r="B474" i="1" l="1"/>
  <c r="C474" i="1"/>
  <c r="G474" i="1"/>
  <c r="H474" i="1"/>
  <c r="A475" i="1" s="1"/>
  <c r="F474" i="1"/>
  <c r="C475" i="1" l="1"/>
  <c r="F475" i="1"/>
  <c r="G475" i="1"/>
  <c r="H475" i="1"/>
  <c r="A476" i="1" s="1"/>
  <c r="B475" i="1"/>
  <c r="C476" i="1" l="1"/>
  <c r="G476" i="1"/>
  <c r="H476" i="1"/>
  <c r="A477" i="1" s="1"/>
  <c r="F476" i="1"/>
  <c r="B476" i="1"/>
  <c r="C477" i="1" l="1"/>
  <c r="F477" i="1"/>
  <c r="G477" i="1"/>
  <c r="H477" i="1"/>
  <c r="A478" i="1" s="1"/>
  <c r="B477" i="1"/>
  <c r="F478" i="1" l="1"/>
  <c r="G478" i="1"/>
  <c r="H478" i="1"/>
  <c r="A479" i="1" s="1"/>
  <c r="C478" i="1"/>
  <c r="B478" i="1"/>
  <c r="B479" i="1" l="1"/>
  <c r="C479" i="1"/>
  <c r="H479" i="1"/>
  <c r="A480" i="1" s="1"/>
  <c r="G479" i="1"/>
  <c r="F479" i="1"/>
  <c r="C480" i="1" l="1"/>
  <c r="F480" i="1"/>
  <c r="G480" i="1"/>
  <c r="B480" i="1"/>
  <c r="H480" i="1"/>
  <c r="A481" i="1" s="1"/>
  <c r="F481" i="1" l="1"/>
  <c r="B481" i="1"/>
  <c r="G481" i="1"/>
  <c r="H481" i="1"/>
  <c r="A482" i="1" s="1"/>
  <c r="C481" i="1"/>
  <c r="C482" i="1" l="1"/>
  <c r="G482" i="1"/>
  <c r="H482" i="1"/>
  <c r="A483" i="1" s="1"/>
  <c r="B482" i="1"/>
  <c r="F482" i="1"/>
  <c r="F483" i="1" l="1"/>
  <c r="C483" i="1"/>
  <c r="G483" i="1"/>
  <c r="H483" i="1"/>
  <c r="A484" i="1" s="1"/>
  <c r="B483" i="1"/>
  <c r="B484" i="1" l="1"/>
  <c r="H484" i="1"/>
  <c r="A485" i="1" s="1"/>
  <c r="C484" i="1"/>
  <c r="G484" i="1"/>
  <c r="F484" i="1"/>
  <c r="C485" i="1" l="1"/>
  <c r="F485" i="1"/>
  <c r="G485" i="1"/>
  <c r="H485" i="1"/>
  <c r="A486" i="1" s="1"/>
  <c r="B485" i="1"/>
  <c r="H486" i="1" l="1"/>
  <c r="A487" i="1" s="1"/>
  <c r="F486" i="1"/>
  <c r="G486" i="1"/>
  <c r="C486" i="1"/>
  <c r="B486" i="1"/>
  <c r="C487" i="1" l="1"/>
  <c r="F487" i="1"/>
  <c r="H487" i="1"/>
  <c r="A488" i="1" s="1"/>
  <c r="G487" i="1"/>
  <c r="B487" i="1"/>
  <c r="F488" i="1" l="1"/>
  <c r="G488" i="1"/>
  <c r="B488" i="1"/>
  <c r="C488" i="1"/>
  <c r="H488" i="1"/>
  <c r="A489" i="1" s="1"/>
  <c r="G489" i="1" l="1"/>
  <c r="H489" i="1"/>
  <c r="A490" i="1" s="1"/>
  <c r="C489" i="1"/>
  <c r="B489" i="1"/>
  <c r="F489" i="1"/>
  <c r="C490" i="1" l="1"/>
  <c r="F490" i="1"/>
  <c r="H490" i="1"/>
  <c r="A491" i="1" s="1"/>
  <c r="B490" i="1"/>
  <c r="G490" i="1"/>
  <c r="F491" i="1" l="1"/>
  <c r="G491" i="1"/>
  <c r="B491" i="1"/>
  <c r="C491" i="1"/>
  <c r="H491" i="1"/>
  <c r="A492" i="1" s="1"/>
  <c r="H492" i="1" l="1"/>
  <c r="A493" i="1" s="1"/>
  <c r="C492" i="1"/>
  <c r="G492" i="1"/>
  <c r="F492" i="1"/>
  <c r="B492" i="1"/>
  <c r="C493" i="1" l="1"/>
  <c r="G493" i="1"/>
  <c r="B493" i="1"/>
  <c r="F493" i="1"/>
  <c r="H493" i="1"/>
  <c r="A494" i="1" s="1"/>
  <c r="F494" i="1" l="1"/>
  <c r="G494" i="1"/>
  <c r="B494" i="1"/>
  <c r="C494" i="1"/>
  <c r="H494" i="1"/>
  <c r="A495" i="1" s="1"/>
  <c r="C495" i="1" l="1"/>
  <c r="H495" i="1"/>
  <c r="A496" i="1" s="1"/>
  <c r="G495" i="1"/>
  <c r="F495" i="1"/>
  <c r="B495" i="1"/>
  <c r="C496" i="1" l="1"/>
  <c r="F496" i="1"/>
  <c r="G496" i="1"/>
  <c r="H496" i="1"/>
  <c r="A497" i="1" s="1"/>
  <c r="B496" i="1"/>
  <c r="G497" i="1" l="1"/>
  <c r="F497" i="1"/>
  <c r="B497" i="1"/>
  <c r="H497" i="1"/>
  <c r="A498" i="1" s="1"/>
  <c r="C497" i="1"/>
  <c r="F498" i="1" l="1"/>
  <c r="G498" i="1"/>
  <c r="H498" i="1"/>
  <c r="A499" i="1" s="1"/>
  <c r="C498" i="1"/>
  <c r="B498" i="1"/>
  <c r="C499" i="1" l="1"/>
  <c r="F499" i="1"/>
  <c r="G499" i="1"/>
  <c r="H499" i="1"/>
  <c r="A500" i="1" s="1"/>
  <c r="B499" i="1"/>
  <c r="B500" i="1" l="1"/>
  <c r="H500" i="1"/>
  <c r="A501" i="1" s="1"/>
  <c r="G500" i="1"/>
  <c r="F500" i="1"/>
  <c r="C500" i="1"/>
  <c r="C501" i="1" l="1"/>
  <c r="F501" i="1"/>
  <c r="G501" i="1"/>
  <c r="H501" i="1"/>
  <c r="A502" i="1" s="1"/>
  <c r="B501" i="1"/>
  <c r="F502" i="1" l="1"/>
  <c r="C502" i="1"/>
  <c r="G502" i="1"/>
  <c r="H502" i="1"/>
  <c r="A503" i="1" s="1"/>
  <c r="B502" i="1"/>
  <c r="F503" i="1" l="1"/>
  <c r="G503" i="1"/>
  <c r="C503" i="1"/>
  <c r="B503" i="1"/>
  <c r="H503" i="1"/>
  <c r="A504" i="1" s="1"/>
  <c r="C504" i="1" l="1"/>
  <c r="F504" i="1"/>
  <c r="B504" i="1"/>
  <c r="G504" i="1"/>
  <c r="H504" i="1"/>
  <c r="A505" i="1" s="1"/>
  <c r="G505" i="1" l="1"/>
  <c r="H505" i="1"/>
  <c r="A506" i="1" s="1"/>
  <c r="F505" i="1"/>
  <c r="C505" i="1"/>
  <c r="B505" i="1"/>
  <c r="F506" i="1" l="1"/>
  <c r="G506" i="1"/>
  <c r="C506" i="1"/>
  <c r="H506" i="1"/>
  <c r="A507" i="1" s="1"/>
  <c r="B506" i="1"/>
  <c r="C507" i="1" l="1"/>
  <c r="F507" i="1"/>
  <c r="G507" i="1"/>
  <c r="H507" i="1"/>
  <c r="A508" i="1" s="1"/>
  <c r="B507" i="1"/>
  <c r="H508" i="1" l="1"/>
  <c r="A509" i="1" s="1"/>
  <c r="G508" i="1"/>
  <c r="F508" i="1"/>
  <c r="B508" i="1"/>
  <c r="C508" i="1"/>
  <c r="C509" i="1" l="1"/>
  <c r="F509" i="1"/>
  <c r="G509" i="1"/>
  <c r="H509" i="1"/>
  <c r="A510" i="1" s="1"/>
  <c r="B509" i="1"/>
  <c r="F510" i="1" l="1"/>
  <c r="G510" i="1"/>
  <c r="H510" i="1"/>
  <c r="A511" i="1" s="1"/>
  <c r="C510" i="1"/>
  <c r="B510" i="1"/>
  <c r="C511" i="1" l="1"/>
  <c r="F511" i="1"/>
  <c r="H511" i="1"/>
  <c r="A512" i="1" s="1"/>
  <c r="G511" i="1"/>
  <c r="B511" i="1"/>
  <c r="C512" i="1" l="1"/>
  <c r="G512" i="1"/>
  <c r="F512" i="1"/>
  <c r="H512" i="1"/>
  <c r="A513" i="1" s="1"/>
  <c r="B512" i="1"/>
  <c r="H513" i="1" l="1"/>
  <c r="A514" i="1" s="1"/>
  <c r="B513" i="1"/>
  <c r="G513" i="1"/>
  <c r="C513" i="1"/>
  <c r="F513" i="1"/>
  <c r="C514" i="1" l="1"/>
  <c r="F514" i="1"/>
  <c r="G514" i="1"/>
  <c r="H514" i="1"/>
  <c r="A515" i="1" s="1"/>
  <c r="B514" i="1"/>
  <c r="F515" i="1" l="1"/>
  <c r="G515" i="1"/>
  <c r="C515" i="1"/>
  <c r="H515" i="1"/>
  <c r="A516" i="1" s="1"/>
  <c r="B515" i="1"/>
  <c r="H516" i="1" l="1"/>
  <c r="A517" i="1" s="1"/>
  <c r="C516" i="1"/>
  <c r="G516" i="1"/>
  <c r="F516" i="1"/>
  <c r="B516" i="1"/>
  <c r="C517" i="1" l="1"/>
  <c r="F517" i="1"/>
  <c r="H517" i="1"/>
  <c r="A518" i="1" s="1"/>
  <c r="B517" i="1"/>
  <c r="G517" i="1"/>
  <c r="F518" i="1" l="1"/>
  <c r="G518" i="1"/>
  <c r="H518" i="1"/>
  <c r="A519" i="1" s="1"/>
  <c r="C518" i="1"/>
  <c r="B518" i="1"/>
  <c r="F519" i="1" l="1"/>
  <c r="H519" i="1"/>
  <c r="A520" i="1" s="1"/>
  <c r="B519" i="1"/>
  <c r="C519" i="1"/>
  <c r="G519" i="1"/>
  <c r="C520" i="1" l="1"/>
  <c r="F520" i="1"/>
  <c r="H520" i="1"/>
  <c r="A521" i="1" s="1"/>
  <c r="B520" i="1"/>
  <c r="G520" i="1"/>
  <c r="G521" i="1" l="1"/>
  <c r="H521" i="1"/>
  <c r="A522" i="1" s="1"/>
  <c r="C521" i="1"/>
  <c r="B521" i="1"/>
  <c r="F521" i="1"/>
  <c r="C522" i="1" l="1"/>
  <c r="F522" i="1"/>
  <c r="G522" i="1"/>
  <c r="H522" i="1"/>
  <c r="A523" i="1" s="1"/>
  <c r="B522" i="1"/>
  <c r="H523" i="1" l="1"/>
  <c r="A524" i="1" s="1"/>
  <c r="B523" i="1"/>
  <c r="F523" i="1"/>
  <c r="G523" i="1"/>
  <c r="C523" i="1"/>
  <c r="C524" i="1" l="1"/>
  <c r="B524" i="1"/>
  <c r="G524" i="1"/>
  <c r="H524" i="1"/>
  <c r="A525" i="1" s="1"/>
  <c r="F524" i="1"/>
  <c r="B525" i="1" l="1"/>
  <c r="H525" i="1"/>
  <c r="A526" i="1" s="1"/>
  <c r="C525" i="1"/>
  <c r="F525" i="1"/>
  <c r="G525" i="1"/>
  <c r="H526" i="1" l="1"/>
  <c r="A527" i="1" s="1"/>
  <c r="B526" i="1"/>
  <c r="F526" i="1"/>
  <c r="C526" i="1"/>
  <c r="G526" i="1"/>
  <c r="B527" i="1" l="1"/>
  <c r="H527" i="1"/>
  <c r="A528" i="1" s="1"/>
  <c r="G527" i="1"/>
  <c r="C527" i="1"/>
  <c r="F527" i="1"/>
  <c r="H528" i="1" l="1"/>
  <c r="A529" i="1" s="1"/>
  <c r="G528" i="1"/>
  <c r="B528" i="1"/>
  <c r="F528" i="1"/>
  <c r="C528" i="1"/>
  <c r="B529" i="1" l="1"/>
  <c r="F529" i="1"/>
  <c r="G529" i="1"/>
  <c r="H529" i="1"/>
  <c r="A530" i="1" s="1"/>
  <c r="C529" i="1"/>
  <c r="B530" i="1" l="1"/>
  <c r="F530" i="1"/>
  <c r="G530" i="1"/>
  <c r="H530" i="1"/>
  <c r="A531" i="1" s="1"/>
  <c r="C530" i="1"/>
  <c r="H531" i="1" l="1"/>
  <c r="A532" i="1" s="1"/>
  <c r="B531" i="1"/>
  <c r="C531" i="1"/>
  <c r="F531" i="1"/>
  <c r="G531" i="1"/>
  <c r="C532" i="1" l="1"/>
  <c r="B532" i="1"/>
  <c r="F532" i="1"/>
  <c r="G532" i="1"/>
  <c r="H532" i="1"/>
  <c r="A533" i="1" s="1"/>
  <c r="H533" i="1" l="1"/>
  <c r="A534" i="1" s="1"/>
  <c r="C533" i="1"/>
  <c r="F533" i="1"/>
  <c r="B533" i="1"/>
  <c r="G533" i="1"/>
  <c r="B534" i="1" l="1"/>
  <c r="C534" i="1"/>
  <c r="G534" i="1"/>
  <c r="F534" i="1"/>
  <c r="H534" i="1"/>
  <c r="A535" i="1" s="1"/>
  <c r="F535" i="1" l="1"/>
  <c r="B535" i="1"/>
  <c r="G535" i="1"/>
  <c r="H535" i="1"/>
  <c r="A536" i="1" s="1"/>
  <c r="C535" i="1"/>
  <c r="H536" i="1" l="1"/>
  <c r="A537" i="1" s="1"/>
  <c r="B536" i="1"/>
  <c r="G536" i="1"/>
  <c r="C536" i="1"/>
  <c r="F536" i="1"/>
  <c r="B537" i="1" l="1"/>
  <c r="F537" i="1"/>
  <c r="G537" i="1"/>
  <c r="C537" i="1"/>
  <c r="H537" i="1"/>
  <c r="A538" i="1" s="1"/>
  <c r="B538" i="1" l="1"/>
  <c r="F538" i="1"/>
  <c r="G538" i="1"/>
  <c r="H538" i="1"/>
  <c r="A539" i="1" s="1"/>
  <c r="C538" i="1"/>
  <c r="B539" i="1" l="1"/>
  <c r="C539" i="1"/>
  <c r="F539" i="1"/>
  <c r="H539" i="1"/>
  <c r="A540" i="1" s="1"/>
  <c r="G539" i="1"/>
  <c r="B540" i="1" l="1"/>
  <c r="F540" i="1"/>
  <c r="G540" i="1"/>
  <c r="H540" i="1"/>
  <c r="A541" i="1" s="1"/>
  <c r="C540" i="1"/>
  <c r="B541" i="1" l="1"/>
  <c r="C541" i="1"/>
  <c r="G541" i="1"/>
  <c r="F541" i="1"/>
  <c r="H541" i="1"/>
  <c r="A542" i="1" s="1"/>
  <c r="H542" i="1" l="1"/>
  <c r="A543" i="1" s="1"/>
  <c r="G542" i="1"/>
  <c r="B542" i="1"/>
  <c r="C542" i="1"/>
  <c r="F542" i="1"/>
  <c r="F543" i="1" l="1"/>
  <c r="B543" i="1"/>
  <c r="H543" i="1"/>
  <c r="A544" i="1" s="1"/>
  <c r="C543" i="1"/>
  <c r="G543" i="1"/>
  <c r="H544" i="1" l="1"/>
  <c r="A545" i="1" s="1"/>
  <c r="B544" i="1"/>
  <c r="C544" i="1"/>
  <c r="F544" i="1"/>
  <c r="G544" i="1"/>
  <c r="H545" i="1" l="1"/>
  <c r="A546" i="1" s="1"/>
  <c r="B545" i="1"/>
  <c r="C545" i="1"/>
  <c r="F545" i="1"/>
  <c r="G545" i="1"/>
  <c r="B546" i="1" l="1"/>
  <c r="F546" i="1"/>
  <c r="H546" i="1"/>
  <c r="A547" i="1" s="1"/>
  <c r="C546" i="1"/>
  <c r="G546" i="1"/>
  <c r="H547" i="1" l="1"/>
  <c r="A548" i="1" s="1"/>
  <c r="B547" i="1"/>
  <c r="C547" i="1"/>
  <c r="G547" i="1"/>
  <c r="F547" i="1"/>
  <c r="C548" i="1" l="1"/>
  <c r="B548" i="1"/>
  <c r="G548" i="1"/>
  <c r="H548" i="1"/>
  <c r="A549" i="1" s="1"/>
  <c r="F548" i="1"/>
  <c r="H549" i="1" l="1"/>
  <c r="A550" i="1" s="1"/>
  <c r="B549" i="1"/>
  <c r="C549" i="1"/>
  <c r="F549" i="1"/>
  <c r="G549" i="1"/>
  <c r="H550" i="1" l="1"/>
  <c r="A551" i="1" s="1"/>
  <c r="B550" i="1"/>
  <c r="C550" i="1"/>
  <c r="G550" i="1"/>
  <c r="F550" i="1"/>
  <c r="F551" i="1" l="1"/>
  <c r="B551" i="1"/>
  <c r="G551" i="1"/>
  <c r="H551" i="1"/>
  <c r="A552" i="1" s="1"/>
  <c r="C551" i="1"/>
  <c r="B552" i="1" l="1"/>
  <c r="C552" i="1"/>
  <c r="G552" i="1"/>
  <c r="F552" i="1"/>
  <c r="H552" i="1"/>
  <c r="A553" i="1" s="1"/>
  <c r="H553" i="1" l="1"/>
  <c r="A554" i="1" s="1"/>
  <c r="B553" i="1"/>
  <c r="F553" i="1"/>
  <c r="C553" i="1"/>
  <c r="G553" i="1"/>
  <c r="G554" i="1" l="1"/>
  <c r="B554" i="1"/>
  <c r="C554" i="1"/>
  <c r="H554" i="1"/>
  <c r="A555" i="1" s="1"/>
  <c r="F554" i="1"/>
  <c r="B555" i="1" l="1"/>
  <c r="C555" i="1"/>
  <c r="F555" i="1"/>
  <c r="G555" i="1"/>
  <c r="H555" i="1"/>
  <c r="A556" i="1" s="1"/>
  <c r="B556" i="1" l="1"/>
  <c r="F556" i="1"/>
  <c r="G556" i="1"/>
  <c r="H556" i="1"/>
  <c r="A557" i="1" s="1"/>
  <c r="C556" i="1"/>
  <c r="B557" i="1" l="1"/>
  <c r="F557" i="1"/>
  <c r="G557" i="1"/>
  <c r="C557" i="1"/>
  <c r="H557" i="1"/>
  <c r="A558" i="1" s="1"/>
  <c r="H558" i="1" l="1"/>
  <c r="A559" i="1" s="1"/>
  <c r="B558" i="1"/>
  <c r="F558" i="1"/>
  <c r="C558" i="1"/>
  <c r="G558" i="1"/>
  <c r="F559" i="1" l="1"/>
  <c r="B559" i="1"/>
  <c r="H559" i="1"/>
  <c r="A560" i="1" s="1"/>
  <c r="C559" i="1"/>
  <c r="G559" i="1"/>
  <c r="H560" i="1" l="1"/>
  <c r="A561" i="1" s="1"/>
  <c r="F560" i="1"/>
  <c r="B560" i="1"/>
  <c r="G560" i="1"/>
  <c r="C560" i="1"/>
  <c r="H561" i="1" l="1"/>
  <c r="A562" i="1" s="1"/>
  <c r="B561" i="1"/>
  <c r="G561" i="1"/>
  <c r="C561" i="1"/>
  <c r="F561" i="1"/>
  <c r="G562" i="1" l="1"/>
  <c r="B562" i="1"/>
  <c r="C562" i="1"/>
  <c r="H562" i="1"/>
  <c r="A563" i="1" s="1"/>
  <c r="F562" i="1"/>
  <c r="H563" i="1" l="1"/>
  <c r="A564" i="1" s="1"/>
  <c r="C563" i="1"/>
  <c r="G563" i="1"/>
  <c r="B563" i="1"/>
  <c r="F563" i="1"/>
  <c r="C564" i="1" l="1"/>
  <c r="G564" i="1"/>
  <c r="B564" i="1"/>
  <c r="F564" i="1"/>
  <c r="H564" i="1"/>
  <c r="A565" i="1" s="1"/>
  <c r="H565" i="1" l="1"/>
  <c r="A566" i="1" s="1"/>
  <c r="B565" i="1"/>
  <c r="G565" i="1"/>
  <c r="C565" i="1"/>
  <c r="F565" i="1"/>
  <c r="H566" i="1" l="1"/>
  <c r="A567" i="1" s="1"/>
  <c r="B566" i="1"/>
  <c r="F566" i="1"/>
  <c r="C566" i="1"/>
  <c r="G566" i="1"/>
  <c r="F567" i="1" l="1"/>
  <c r="B567" i="1"/>
  <c r="H567" i="1"/>
  <c r="A568" i="1" s="1"/>
  <c r="G567" i="1"/>
  <c r="C567" i="1"/>
  <c r="B568" i="1" l="1"/>
  <c r="C568" i="1"/>
  <c r="F568" i="1"/>
  <c r="G568" i="1"/>
  <c r="H568" i="1"/>
  <c r="A569" i="1" s="1"/>
  <c r="H569" i="1" l="1"/>
  <c r="A570" i="1" s="1"/>
  <c r="B569" i="1"/>
  <c r="C569" i="1"/>
  <c r="G569" i="1"/>
  <c r="F569" i="1"/>
  <c r="B570" i="1" l="1"/>
  <c r="H570" i="1"/>
  <c r="A571" i="1" s="1"/>
  <c r="C570" i="1"/>
  <c r="F570" i="1"/>
  <c r="G570" i="1"/>
  <c r="H571" i="1" l="1"/>
  <c r="A572" i="1" s="1"/>
  <c r="B571" i="1"/>
  <c r="F571" i="1"/>
  <c r="C571" i="1"/>
  <c r="G571" i="1"/>
  <c r="C572" i="1" l="1"/>
  <c r="B572" i="1"/>
  <c r="G572" i="1"/>
  <c r="H572" i="1"/>
  <c r="A573" i="1" s="1"/>
  <c r="F572" i="1"/>
  <c r="H573" i="1" l="1"/>
  <c r="A574" i="1" s="1"/>
  <c r="B573" i="1"/>
  <c r="C573" i="1"/>
  <c r="F573" i="1"/>
  <c r="G573" i="1"/>
  <c r="H574" i="1" l="1"/>
  <c r="A575" i="1" s="1"/>
  <c r="B574" i="1"/>
  <c r="G574" i="1"/>
  <c r="C574" i="1"/>
  <c r="F574" i="1"/>
  <c r="F575" i="1" l="1"/>
  <c r="B575" i="1"/>
  <c r="G575" i="1"/>
  <c r="C575" i="1"/>
  <c r="H575" i="1"/>
  <c r="A576" i="1" s="1"/>
  <c r="B576" i="1" l="1"/>
  <c r="C576" i="1"/>
  <c r="F576" i="1"/>
  <c r="H576" i="1"/>
  <c r="A577" i="1" s="1"/>
  <c r="G576" i="1"/>
  <c r="B577" i="1" l="1"/>
  <c r="F577" i="1"/>
  <c r="C577" i="1"/>
  <c r="G577" i="1"/>
  <c r="H577" i="1"/>
  <c r="A578" i="1" s="1"/>
  <c r="B578" i="1" l="1"/>
  <c r="H578" i="1"/>
  <c r="A579" i="1" s="1"/>
  <c r="C578" i="1"/>
  <c r="G578" i="1"/>
  <c r="F578" i="1"/>
  <c r="H579" i="1" l="1"/>
  <c r="A580" i="1" s="1"/>
  <c r="C579" i="1"/>
  <c r="F579" i="1"/>
  <c r="G579" i="1"/>
  <c r="B579" i="1"/>
  <c r="C580" i="1" l="1"/>
  <c r="B580" i="1"/>
  <c r="F580" i="1"/>
  <c r="G580" i="1"/>
  <c r="H580" i="1"/>
  <c r="A581" i="1" s="1"/>
  <c r="H581" i="1" l="1"/>
  <c r="A582" i="1" s="1"/>
  <c r="B581" i="1"/>
  <c r="C581" i="1"/>
  <c r="F581" i="1"/>
  <c r="G581" i="1"/>
  <c r="H582" i="1" l="1"/>
  <c r="A583" i="1" s="1"/>
  <c r="G582" i="1"/>
  <c r="B582" i="1"/>
  <c r="C582" i="1"/>
  <c r="F582" i="1"/>
  <c r="F583" i="1" l="1"/>
  <c r="B583" i="1"/>
  <c r="H583" i="1"/>
  <c r="A584" i="1" s="1"/>
  <c r="G583" i="1"/>
  <c r="C583" i="1"/>
  <c r="H584" i="1" l="1"/>
  <c r="A585" i="1" s="1"/>
  <c r="B584" i="1"/>
  <c r="C584" i="1"/>
  <c r="F584" i="1"/>
  <c r="G584" i="1"/>
  <c r="H585" i="1" l="1"/>
  <c r="A586" i="1" s="1"/>
  <c r="B585" i="1"/>
  <c r="C585" i="1"/>
  <c r="G585" i="1"/>
  <c r="F585" i="1"/>
  <c r="G586" i="1" l="1"/>
  <c r="B586" i="1"/>
  <c r="C586" i="1"/>
  <c r="H586" i="1"/>
  <c r="A587" i="1" s="1"/>
  <c r="F586" i="1"/>
  <c r="H587" i="1" l="1"/>
  <c r="A588" i="1" s="1"/>
  <c r="F587" i="1"/>
  <c r="B587" i="1"/>
  <c r="C587" i="1"/>
  <c r="G587" i="1"/>
  <c r="C588" i="1" l="1"/>
  <c r="B588" i="1"/>
  <c r="F588" i="1"/>
  <c r="G588" i="1"/>
  <c r="H588" i="1"/>
  <c r="A589" i="1" s="1"/>
  <c r="H589" i="1" l="1"/>
  <c r="A590" i="1" s="1"/>
  <c r="B589" i="1"/>
  <c r="C589" i="1"/>
  <c r="F589" i="1"/>
  <c r="G589" i="1"/>
  <c r="H590" i="1" l="1"/>
  <c r="A591" i="1" s="1"/>
  <c r="B590" i="1"/>
  <c r="G590" i="1"/>
  <c r="C590" i="1"/>
  <c r="F590" i="1"/>
  <c r="F591" i="1" l="1"/>
  <c r="B591" i="1"/>
  <c r="G591" i="1"/>
  <c r="H591" i="1"/>
  <c r="A592" i="1" s="1"/>
  <c r="C591" i="1"/>
  <c r="B592" i="1" l="1"/>
  <c r="C592" i="1"/>
  <c r="F592" i="1"/>
  <c r="G592" i="1"/>
  <c r="H592" i="1"/>
  <c r="A593" i="1" s="1"/>
  <c r="H593" i="1" l="1"/>
  <c r="A594" i="1" s="1"/>
  <c r="B593" i="1"/>
  <c r="F593" i="1"/>
  <c r="G593" i="1"/>
  <c r="C593" i="1"/>
  <c r="G594" i="1" l="1"/>
  <c r="B594" i="1"/>
  <c r="H594" i="1"/>
  <c r="A595" i="1" s="1"/>
  <c r="F594" i="1"/>
  <c r="C594" i="1"/>
  <c r="H595" i="1" l="1"/>
  <c r="A596" i="1" s="1"/>
  <c r="B595" i="1"/>
  <c r="C595" i="1"/>
  <c r="G595" i="1"/>
  <c r="F595" i="1"/>
  <c r="C596" i="1" l="1"/>
  <c r="B596" i="1"/>
  <c r="F596" i="1"/>
  <c r="G596" i="1"/>
  <c r="H596" i="1"/>
  <c r="A597" i="1" s="1"/>
  <c r="H597" i="1" l="1"/>
  <c r="A598" i="1" s="1"/>
  <c r="B597" i="1"/>
  <c r="C597" i="1"/>
  <c r="G597" i="1"/>
  <c r="F597" i="1"/>
  <c r="H598" i="1" l="1"/>
  <c r="A599" i="1" s="1"/>
  <c r="C598" i="1"/>
  <c r="F598" i="1"/>
  <c r="G598" i="1"/>
  <c r="B598" i="1"/>
  <c r="F599" i="1" l="1"/>
  <c r="B599" i="1"/>
  <c r="H599" i="1"/>
  <c r="A600" i="1" s="1"/>
  <c r="C599" i="1"/>
  <c r="G599" i="1"/>
  <c r="H600" i="1" l="1"/>
  <c r="A601" i="1" s="1"/>
  <c r="B600" i="1"/>
  <c r="F600" i="1"/>
  <c r="G600" i="1"/>
  <c r="C600" i="1"/>
  <c r="H601" i="1" l="1"/>
  <c r="A602" i="1" s="1"/>
  <c r="B601" i="1"/>
  <c r="C601" i="1"/>
  <c r="F601" i="1"/>
  <c r="G601" i="1"/>
  <c r="G602" i="1" l="1"/>
  <c r="H602" i="1"/>
  <c r="A603" i="1" s="1"/>
  <c r="C602" i="1"/>
  <c r="B602" i="1"/>
  <c r="F602" i="1"/>
  <c r="H603" i="1" l="1"/>
  <c r="A604" i="1" s="1"/>
  <c r="C603" i="1"/>
  <c r="F603" i="1"/>
  <c r="G603" i="1"/>
  <c r="B603" i="1"/>
  <c r="C604" i="1" l="1"/>
  <c r="B604" i="1"/>
  <c r="F604" i="1"/>
  <c r="G604" i="1"/>
  <c r="H604" i="1"/>
  <c r="A605" i="1" s="1"/>
  <c r="H605" i="1" l="1"/>
  <c r="A606" i="1" s="1"/>
  <c r="B605" i="1"/>
  <c r="G605" i="1"/>
  <c r="C605" i="1"/>
  <c r="F605" i="1"/>
  <c r="H606" i="1" l="1"/>
  <c r="A607" i="1" s="1"/>
  <c r="B606" i="1"/>
  <c r="F606" i="1"/>
  <c r="G606" i="1"/>
  <c r="C606" i="1"/>
  <c r="F607" i="1" l="1"/>
  <c r="H607" i="1"/>
  <c r="A608" i="1" s="1"/>
  <c r="C607" i="1"/>
  <c r="B607" i="1"/>
  <c r="G607" i="1"/>
  <c r="H608" i="1" l="1"/>
  <c r="A609" i="1" s="1"/>
  <c r="B608" i="1"/>
  <c r="C608" i="1"/>
  <c r="F608" i="1"/>
  <c r="G608" i="1"/>
  <c r="H609" i="1" l="1"/>
  <c r="A610" i="1" s="1"/>
  <c r="B609" i="1"/>
  <c r="F609" i="1"/>
  <c r="G609" i="1"/>
  <c r="C609" i="1"/>
  <c r="G610" i="1" l="1"/>
  <c r="C610" i="1"/>
  <c r="F610" i="1"/>
  <c r="B610" i="1"/>
  <c r="H610" i="1"/>
  <c r="A611" i="1" s="1"/>
  <c r="H611" i="1" l="1"/>
  <c r="A612" i="1" s="1"/>
  <c r="B611" i="1"/>
  <c r="C611" i="1"/>
  <c r="F611" i="1"/>
  <c r="G611" i="1"/>
  <c r="C612" i="1" l="1"/>
  <c r="G612" i="1"/>
  <c r="H612" i="1"/>
  <c r="A613" i="1" s="1"/>
  <c r="B612" i="1"/>
  <c r="F612" i="1"/>
  <c r="H613" i="1" l="1"/>
  <c r="A614" i="1" s="1"/>
  <c r="C613" i="1"/>
  <c r="F613" i="1"/>
  <c r="B613" i="1"/>
  <c r="G613" i="1"/>
  <c r="H614" i="1" l="1"/>
  <c r="A615" i="1" s="1"/>
  <c r="B614" i="1"/>
  <c r="C614" i="1"/>
  <c r="F614" i="1"/>
  <c r="G614" i="1"/>
  <c r="F615" i="1" l="1"/>
  <c r="B615" i="1"/>
  <c r="C615" i="1"/>
  <c r="H615" i="1"/>
  <c r="A616" i="1" s="1"/>
  <c r="G615" i="1"/>
  <c r="H616" i="1" l="1"/>
  <c r="A617" i="1" s="1"/>
  <c r="C616" i="1"/>
  <c r="F616" i="1"/>
  <c r="B616" i="1"/>
  <c r="G616" i="1"/>
  <c r="H617" i="1" l="1"/>
  <c r="A618" i="1" s="1"/>
  <c r="C617" i="1"/>
  <c r="G617" i="1"/>
  <c r="B617" i="1"/>
  <c r="F617" i="1"/>
  <c r="B618" i="1" l="1"/>
  <c r="H618" i="1"/>
  <c r="A619" i="1" s="1"/>
  <c r="C618" i="1"/>
  <c r="F618" i="1"/>
  <c r="G618" i="1"/>
  <c r="H619" i="1" l="1"/>
  <c r="A620" i="1" s="1"/>
  <c r="B619" i="1"/>
  <c r="F619" i="1"/>
  <c r="C619" i="1"/>
  <c r="G619" i="1"/>
  <c r="C620" i="1" l="1"/>
  <c r="H620" i="1"/>
  <c r="A621" i="1" s="1"/>
  <c r="B620" i="1"/>
  <c r="G620" i="1"/>
  <c r="F620" i="1"/>
  <c r="H621" i="1" l="1"/>
  <c r="A622" i="1" s="1"/>
  <c r="B621" i="1"/>
  <c r="F621" i="1"/>
  <c r="G621" i="1"/>
  <c r="C621" i="1"/>
  <c r="H622" i="1" l="1"/>
  <c r="A623" i="1" s="1"/>
  <c r="B622" i="1"/>
  <c r="C622" i="1"/>
  <c r="G622" i="1"/>
  <c r="F622" i="1"/>
  <c r="F623" i="1" l="1"/>
  <c r="B623" i="1"/>
  <c r="G623" i="1"/>
  <c r="C623" i="1"/>
  <c r="H623" i="1"/>
  <c r="A624" i="1" s="1"/>
  <c r="B624" i="1" l="1"/>
  <c r="C624" i="1"/>
  <c r="G624" i="1"/>
  <c r="H624" i="1"/>
  <c r="A625" i="1" s="1"/>
  <c r="F624" i="1"/>
  <c r="F625" i="1" l="1"/>
  <c r="H625" i="1"/>
  <c r="A626" i="1" s="1"/>
  <c r="B625" i="1"/>
  <c r="C625" i="1"/>
  <c r="G625" i="1"/>
  <c r="G626" i="1" l="1"/>
  <c r="B626" i="1"/>
  <c r="C626" i="1"/>
  <c r="H626" i="1"/>
  <c r="A627" i="1" s="1"/>
  <c r="F626" i="1"/>
  <c r="H627" i="1" l="1"/>
  <c r="A628" i="1" s="1"/>
  <c r="B627" i="1"/>
  <c r="G627" i="1"/>
  <c r="F627" i="1"/>
  <c r="C627" i="1"/>
  <c r="B628" i="1" l="1"/>
  <c r="F628" i="1"/>
  <c r="H628" i="1"/>
  <c r="A629" i="1" s="1"/>
  <c r="C628" i="1"/>
  <c r="G628" i="1"/>
  <c r="B629" i="1" l="1"/>
  <c r="G629" i="1"/>
  <c r="F629" i="1"/>
  <c r="C629" i="1"/>
  <c r="H629" i="1"/>
  <c r="A630" i="1" s="1"/>
  <c r="B630" i="1" l="1"/>
  <c r="F630" i="1"/>
  <c r="C630" i="1"/>
  <c r="G630" i="1"/>
  <c r="H630" i="1"/>
  <c r="A631" i="1" s="1"/>
  <c r="B631" i="1" l="1"/>
  <c r="H631" i="1"/>
  <c r="A632" i="1" s="1"/>
  <c r="F631" i="1"/>
  <c r="G631" i="1"/>
  <c r="C631" i="1"/>
  <c r="H632" i="1" l="1"/>
  <c r="A633" i="1" s="1"/>
  <c r="B632" i="1"/>
  <c r="F632" i="1"/>
  <c r="G632" i="1"/>
  <c r="C632" i="1"/>
  <c r="F633" i="1" l="1"/>
  <c r="B633" i="1"/>
  <c r="C633" i="1"/>
  <c r="G633" i="1"/>
  <c r="H633" i="1"/>
  <c r="A634" i="1" s="1"/>
  <c r="G634" i="1" l="1"/>
  <c r="B634" i="1"/>
  <c r="H634" i="1"/>
  <c r="A635" i="1" s="1"/>
  <c r="C634" i="1"/>
  <c r="F634" i="1"/>
  <c r="B635" i="1" l="1"/>
  <c r="F635" i="1"/>
  <c r="H635" i="1"/>
  <c r="A636" i="1" s="1"/>
  <c r="C635" i="1"/>
  <c r="G635" i="1"/>
  <c r="G636" i="1" l="1"/>
  <c r="B636" i="1"/>
  <c r="F636" i="1"/>
  <c r="H636" i="1"/>
  <c r="A637" i="1" s="1"/>
  <c r="C636" i="1"/>
  <c r="G637" i="1" l="1"/>
  <c r="B637" i="1"/>
  <c r="F637" i="1"/>
  <c r="H637" i="1"/>
  <c r="A638" i="1" s="1"/>
  <c r="C637" i="1"/>
  <c r="H638" i="1" l="1"/>
  <c r="A639" i="1" s="1"/>
  <c r="C638" i="1"/>
  <c r="B638" i="1"/>
  <c r="F638" i="1"/>
  <c r="G638" i="1"/>
  <c r="B639" i="1" l="1"/>
  <c r="C639" i="1"/>
  <c r="F639" i="1"/>
  <c r="H639" i="1"/>
  <c r="A640" i="1" s="1"/>
  <c r="G639" i="1"/>
  <c r="B640" i="1" l="1"/>
  <c r="G640" i="1"/>
  <c r="H640" i="1"/>
  <c r="A641" i="1" s="1"/>
  <c r="F640" i="1"/>
  <c r="C640" i="1"/>
  <c r="H641" i="1" l="1"/>
  <c r="A642" i="1" s="1"/>
  <c r="F641" i="1"/>
  <c r="B641" i="1"/>
  <c r="C641" i="1"/>
  <c r="G641" i="1"/>
  <c r="C642" i="1" l="1"/>
  <c r="B642" i="1"/>
  <c r="H642" i="1"/>
  <c r="A643" i="1" s="1"/>
  <c r="G642" i="1"/>
  <c r="F642" i="1"/>
  <c r="B643" i="1" l="1"/>
  <c r="F643" i="1"/>
  <c r="C643" i="1"/>
  <c r="G643" i="1"/>
  <c r="H643" i="1"/>
  <c r="A644" i="1" s="1"/>
  <c r="B644" i="1" l="1"/>
  <c r="F644" i="1"/>
  <c r="G644" i="1"/>
  <c r="H644" i="1"/>
  <c r="A645" i="1" s="1"/>
  <c r="C644" i="1"/>
  <c r="B645" i="1" l="1"/>
  <c r="C645" i="1"/>
  <c r="F645" i="1"/>
  <c r="G645" i="1"/>
  <c r="H645" i="1"/>
  <c r="A646" i="1" s="1"/>
  <c r="B646" i="1" l="1"/>
  <c r="C646" i="1"/>
  <c r="F646" i="1"/>
  <c r="G646" i="1"/>
  <c r="H646" i="1"/>
  <c r="A647" i="1" s="1"/>
  <c r="B647" i="1" l="1"/>
  <c r="F647" i="1"/>
  <c r="G647" i="1"/>
  <c r="H647" i="1"/>
  <c r="A648" i="1" s="1"/>
  <c r="C647" i="1"/>
  <c r="B648" i="1" l="1"/>
  <c r="C648" i="1"/>
  <c r="G648" i="1"/>
  <c r="F648" i="1"/>
  <c r="H648" i="1"/>
  <c r="A649" i="1" s="1"/>
  <c r="B649" i="1" l="1"/>
  <c r="F649" i="1"/>
  <c r="C649" i="1"/>
  <c r="H649" i="1"/>
  <c r="A650" i="1" s="1"/>
  <c r="G649" i="1"/>
  <c r="B650" i="1" l="1"/>
  <c r="C650" i="1"/>
  <c r="G650" i="1"/>
  <c r="H650" i="1"/>
  <c r="A651" i="1" s="1"/>
  <c r="F650" i="1"/>
  <c r="H651" i="1" l="1"/>
  <c r="A652" i="1" s="1"/>
  <c r="B651" i="1"/>
  <c r="F651" i="1"/>
  <c r="G651" i="1"/>
  <c r="C651" i="1"/>
  <c r="B652" i="1" l="1"/>
  <c r="G652" i="1"/>
  <c r="H652" i="1"/>
  <c r="A653" i="1" s="1"/>
  <c r="F652" i="1"/>
  <c r="C652" i="1"/>
  <c r="B653" i="1" l="1"/>
  <c r="H653" i="1"/>
  <c r="A654" i="1" s="1"/>
  <c r="G653" i="1"/>
  <c r="C653" i="1"/>
  <c r="F653" i="1"/>
  <c r="B654" i="1" l="1"/>
  <c r="C654" i="1"/>
  <c r="G654" i="1"/>
  <c r="F654" i="1"/>
  <c r="H654" i="1"/>
  <c r="A655" i="1" s="1"/>
  <c r="B655" i="1" l="1"/>
  <c r="G655" i="1"/>
  <c r="H655" i="1"/>
  <c r="A656" i="1" s="1"/>
  <c r="F655" i="1"/>
  <c r="C655" i="1"/>
  <c r="H656" i="1" l="1"/>
  <c r="A657" i="1" s="1"/>
  <c r="C656" i="1"/>
  <c r="F656" i="1"/>
  <c r="G656" i="1"/>
  <c r="B656" i="1"/>
  <c r="B657" i="1" l="1"/>
  <c r="C657" i="1"/>
  <c r="F657" i="1"/>
  <c r="G657" i="1"/>
  <c r="H657" i="1"/>
  <c r="A658" i="1" s="1"/>
  <c r="B658" i="1" l="1"/>
  <c r="C658" i="1"/>
  <c r="G658" i="1"/>
  <c r="F658" i="1"/>
  <c r="H658" i="1"/>
  <c r="A659" i="1" s="1"/>
  <c r="B659" i="1" l="1"/>
  <c r="G659" i="1"/>
  <c r="C659" i="1"/>
  <c r="F659" i="1"/>
  <c r="H659" i="1"/>
  <c r="A660" i="1" s="1"/>
  <c r="B660" i="1" l="1"/>
  <c r="C660" i="1"/>
  <c r="G660" i="1"/>
  <c r="F660" i="1"/>
  <c r="H660" i="1"/>
  <c r="A661" i="1" s="1"/>
  <c r="G661" i="1" l="1"/>
  <c r="B661" i="1"/>
  <c r="C661" i="1"/>
  <c r="F661" i="1"/>
  <c r="H661" i="1"/>
  <c r="A662" i="1" s="1"/>
  <c r="H662" i="1" l="1"/>
  <c r="A663" i="1" s="1"/>
  <c r="B662" i="1"/>
  <c r="F662" i="1"/>
  <c r="C662" i="1"/>
  <c r="G662" i="1"/>
  <c r="B663" i="1" l="1"/>
  <c r="H663" i="1"/>
  <c r="A664" i="1" s="1"/>
  <c r="G663" i="1"/>
  <c r="C663" i="1"/>
  <c r="F663" i="1"/>
  <c r="B664" i="1" l="1"/>
  <c r="G664" i="1"/>
  <c r="H664" i="1"/>
  <c r="A665" i="1" s="1"/>
  <c r="C664" i="1"/>
  <c r="F664" i="1"/>
  <c r="H665" i="1" l="1"/>
  <c r="A666" i="1" s="1"/>
  <c r="B665" i="1"/>
  <c r="C665" i="1"/>
  <c r="G665" i="1"/>
  <c r="F665" i="1"/>
  <c r="B666" i="1" l="1"/>
  <c r="G666" i="1"/>
  <c r="F666" i="1"/>
  <c r="H666" i="1"/>
  <c r="A667" i="1" s="1"/>
  <c r="C666" i="1"/>
  <c r="B667" i="1" l="1"/>
  <c r="F667" i="1"/>
  <c r="H667" i="1"/>
  <c r="A668" i="1" s="1"/>
  <c r="C667" i="1"/>
  <c r="G667" i="1"/>
  <c r="B668" i="1" l="1"/>
  <c r="G668" i="1"/>
  <c r="F668" i="1"/>
  <c r="H668" i="1"/>
  <c r="A669" i="1" s="1"/>
  <c r="C668" i="1"/>
  <c r="B669" i="1" l="1"/>
  <c r="C669" i="1"/>
  <c r="F669" i="1"/>
  <c r="H669" i="1"/>
  <c r="A670" i="1" s="1"/>
  <c r="G669" i="1"/>
  <c r="H670" i="1" l="1"/>
  <c r="A671" i="1" s="1"/>
  <c r="G670" i="1"/>
  <c r="B670" i="1"/>
  <c r="F670" i="1"/>
  <c r="C670" i="1"/>
  <c r="C671" i="1" l="1"/>
  <c r="B671" i="1"/>
  <c r="G671" i="1"/>
  <c r="H671" i="1"/>
  <c r="A672" i="1" s="1"/>
  <c r="F671" i="1"/>
  <c r="H672" i="1" l="1"/>
  <c r="A673" i="1" s="1"/>
  <c r="B672" i="1"/>
  <c r="C672" i="1"/>
  <c r="F672" i="1"/>
  <c r="G672" i="1"/>
  <c r="B673" i="1" l="1"/>
  <c r="C673" i="1"/>
  <c r="F673" i="1"/>
  <c r="H673" i="1"/>
  <c r="A674" i="1" s="1"/>
  <c r="G673" i="1"/>
  <c r="B674" i="1" l="1"/>
  <c r="C674" i="1"/>
  <c r="H674" i="1"/>
  <c r="A675" i="1" s="1"/>
  <c r="F674" i="1"/>
  <c r="G674" i="1"/>
  <c r="B675" i="1" l="1"/>
  <c r="H675" i="1"/>
  <c r="A676" i="1" s="1"/>
  <c r="F675" i="1"/>
  <c r="C675" i="1"/>
  <c r="G675" i="1"/>
  <c r="C676" i="1" l="1"/>
  <c r="B676" i="1"/>
  <c r="G676" i="1"/>
  <c r="F676" i="1"/>
  <c r="H676" i="1"/>
  <c r="A677" i="1" s="1"/>
  <c r="G677" i="1" l="1"/>
  <c r="B677" i="1"/>
  <c r="C677" i="1"/>
  <c r="H677" i="1"/>
  <c r="A678" i="1" s="1"/>
  <c r="F677" i="1"/>
  <c r="B678" i="1" l="1"/>
  <c r="C678" i="1"/>
  <c r="F678" i="1"/>
  <c r="G678" i="1"/>
  <c r="H678" i="1"/>
  <c r="A679" i="1" s="1"/>
  <c r="B679" i="1" l="1"/>
  <c r="F679" i="1"/>
  <c r="C679" i="1"/>
  <c r="G679" i="1"/>
  <c r="H679" i="1"/>
  <c r="A680" i="1" s="1"/>
  <c r="H680" i="1" l="1"/>
  <c r="A681" i="1" s="1"/>
  <c r="B680" i="1"/>
  <c r="C680" i="1"/>
  <c r="F680" i="1"/>
  <c r="G680" i="1"/>
  <c r="H681" i="1" l="1"/>
  <c r="A682" i="1" s="1"/>
  <c r="B681" i="1"/>
  <c r="C681" i="1"/>
  <c r="G681" i="1"/>
  <c r="F681" i="1"/>
  <c r="F682" i="1" l="1"/>
  <c r="B682" i="1"/>
  <c r="H682" i="1"/>
  <c r="A683" i="1" s="1"/>
  <c r="C682" i="1"/>
  <c r="G682" i="1"/>
  <c r="B683" i="1" l="1"/>
  <c r="F683" i="1"/>
  <c r="C683" i="1"/>
  <c r="G683" i="1"/>
  <c r="H683" i="1"/>
  <c r="A684" i="1" s="1"/>
  <c r="C684" i="1" l="1"/>
  <c r="B684" i="1"/>
  <c r="F684" i="1"/>
  <c r="H684" i="1"/>
  <c r="A685" i="1" s="1"/>
  <c r="G684" i="1"/>
  <c r="G685" i="1" l="1"/>
  <c r="C685" i="1"/>
  <c r="F685" i="1"/>
  <c r="H685" i="1"/>
  <c r="A686" i="1" s="1"/>
  <c r="B685" i="1"/>
  <c r="H686" i="1" l="1"/>
  <c r="A687" i="1" s="1"/>
  <c r="B686" i="1"/>
  <c r="C686" i="1"/>
  <c r="F686" i="1"/>
  <c r="G686" i="1"/>
  <c r="B687" i="1" l="1"/>
  <c r="G687" i="1"/>
  <c r="H687" i="1"/>
  <c r="A688" i="1" s="1"/>
  <c r="F687" i="1"/>
  <c r="C687" i="1"/>
  <c r="H688" i="1" l="1"/>
  <c r="A689" i="1" s="1"/>
  <c r="B688" i="1"/>
  <c r="F688" i="1"/>
  <c r="G688" i="1"/>
  <c r="C688" i="1"/>
  <c r="H689" i="1" l="1"/>
  <c r="A690" i="1" s="1"/>
  <c r="G689" i="1"/>
  <c r="B689" i="1"/>
  <c r="F689" i="1"/>
  <c r="C689" i="1"/>
  <c r="F690" i="1" l="1"/>
  <c r="B690" i="1"/>
  <c r="C690" i="1"/>
  <c r="G690" i="1"/>
  <c r="H690" i="1"/>
  <c r="A691" i="1" s="1"/>
  <c r="B691" i="1" l="1"/>
  <c r="H691" i="1"/>
  <c r="A692" i="1" s="1"/>
  <c r="C691" i="1"/>
  <c r="F691" i="1"/>
  <c r="G691" i="1"/>
  <c r="B692" i="1" l="1"/>
  <c r="F692" i="1"/>
  <c r="G692" i="1"/>
  <c r="H692" i="1"/>
  <c r="A693" i="1" s="1"/>
  <c r="C692" i="1"/>
  <c r="B693" i="1" l="1"/>
  <c r="F693" i="1"/>
  <c r="C693" i="1"/>
  <c r="G693" i="1"/>
  <c r="H693" i="1"/>
  <c r="A694" i="1" s="1"/>
  <c r="B694" i="1" l="1"/>
  <c r="F694" i="1"/>
  <c r="G694" i="1"/>
  <c r="C694" i="1"/>
  <c r="H694" i="1"/>
  <c r="A695" i="1" s="1"/>
  <c r="B695" i="1" l="1"/>
  <c r="C695" i="1"/>
  <c r="G695" i="1"/>
  <c r="H695" i="1"/>
  <c r="A696" i="1" s="1"/>
  <c r="F695" i="1"/>
  <c r="H696" i="1" l="1"/>
  <c r="A697" i="1" s="1"/>
  <c r="B696" i="1"/>
  <c r="G696" i="1"/>
  <c r="C696" i="1"/>
  <c r="F696" i="1"/>
  <c r="H697" i="1" l="1"/>
  <c r="A698" i="1" s="1"/>
  <c r="B697" i="1"/>
  <c r="C697" i="1"/>
  <c r="F697" i="1"/>
  <c r="G697" i="1"/>
  <c r="F698" i="1" l="1"/>
  <c r="B698" i="1"/>
  <c r="H698" i="1"/>
  <c r="A699" i="1" s="1"/>
  <c r="G698" i="1"/>
  <c r="C698" i="1"/>
  <c r="H699" i="1" l="1"/>
  <c r="A700" i="1" s="1"/>
  <c r="C699" i="1"/>
  <c r="F699" i="1"/>
  <c r="G699" i="1"/>
  <c r="B699" i="1"/>
  <c r="C700" i="1" l="1"/>
  <c r="B700" i="1"/>
  <c r="G700" i="1"/>
  <c r="F700" i="1"/>
  <c r="H700" i="1"/>
  <c r="A701" i="1" s="1"/>
  <c r="G701" i="1" l="1"/>
  <c r="B701" i="1"/>
  <c r="H701" i="1"/>
  <c r="A702" i="1" s="1"/>
  <c r="C701" i="1"/>
  <c r="F701" i="1"/>
  <c r="B702" i="1" l="1"/>
  <c r="F702" i="1"/>
  <c r="G702" i="1"/>
  <c r="C702" i="1"/>
  <c r="H702" i="1"/>
  <c r="A703" i="1" s="1"/>
  <c r="C703" i="1" l="1"/>
  <c r="B703" i="1"/>
  <c r="G703" i="1"/>
  <c r="H703" i="1"/>
  <c r="A704" i="1" s="1"/>
  <c r="F703" i="1"/>
  <c r="B704" i="1" l="1"/>
  <c r="C704" i="1"/>
  <c r="F704" i="1"/>
  <c r="G704" i="1"/>
  <c r="H704" i="1"/>
  <c r="A705" i="1" s="1"/>
  <c r="B705" i="1" l="1"/>
  <c r="C705" i="1"/>
  <c r="F705" i="1"/>
  <c r="G705" i="1"/>
  <c r="H705" i="1"/>
  <c r="A706" i="1" s="1"/>
  <c r="B706" i="1" l="1"/>
  <c r="H706" i="1"/>
  <c r="A707" i="1" s="1"/>
  <c r="C706" i="1"/>
  <c r="G706" i="1"/>
  <c r="F706" i="1"/>
  <c r="B707" i="1" l="1"/>
  <c r="F707" i="1"/>
  <c r="H707" i="1"/>
  <c r="A708" i="1" s="1"/>
  <c r="C707" i="1"/>
  <c r="G707" i="1"/>
  <c r="C708" i="1" l="1"/>
  <c r="B708" i="1"/>
  <c r="F708" i="1"/>
  <c r="G708" i="1"/>
  <c r="H708" i="1"/>
  <c r="A709" i="1" s="1"/>
  <c r="B709" i="1" l="1"/>
  <c r="C709" i="1"/>
  <c r="H709" i="1"/>
  <c r="A710" i="1" s="1"/>
  <c r="F709" i="1"/>
  <c r="G709" i="1"/>
  <c r="H710" i="1" l="1"/>
  <c r="A711" i="1" s="1"/>
  <c r="B710" i="1"/>
  <c r="G710" i="1"/>
  <c r="C710" i="1"/>
  <c r="F710" i="1"/>
  <c r="B711" i="1" l="1"/>
  <c r="H711" i="1"/>
  <c r="A712" i="1" s="1"/>
  <c r="G711" i="1"/>
  <c r="F711" i="1"/>
  <c r="C711" i="1"/>
  <c r="B712" i="1" l="1"/>
  <c r="G712" i="1"/>
  <c r="H712" i="1"/>
  <c r="A713" i="1" s="1"/>
  <c r="C712" i="1"/>
  <c r="F712" i="1"/>
  <c r="B713" i="1" l="1"/>
  <c r="F713" i="1"/>
  <c r="C713" i="1"/>
  <c r="G713" i="1"/>
  <c r="H713" i="1"/>
  <c r="A714" i="1" s="1"/>
  <c r="F714" i="1" l="1"/>
  <c r="B714" i="1"/>
  <c r="H714" i="1"/>
  <c r="A715" i="1" s="1"/>
  <c r="C714" i="1"/>
  <c r="G714" i="1"/>
  <c r="H715" i="1" l="1"/>
  <c r="A716" i="1" s="1"/>
  <c r="B715" i="1"/>
  <c r="C715" i="1"/>
  <c r="F715" i="1"/>
  <c r="G715" i="1"/>
  <c r="C716" i="1" l="1"/>
  <c r="B716" i="1"/>
  <c r="G716" i="1"/>
  <c r="F716" i="1"/>
  <c r="H716" i="1"/>
  <c r="A717" i="1" s="1"/>
  <c r="B717" i="1" l="1"/>
  <c r="C717" i="1"/>
  <c r="H717" i="1"/>
  <c r="A718" i="1" s="1"/>
  <c r="F717" i="1"/>
  <c r="G717" i="1"/>
  <c r="B718" i="1" l="1"/>
  <c r="C718" i="1"/>
  <c r="F718" i="1"/>
  <c r="G718" i="1"/>
  <c r="H718" i="1"/>
  <c r="A719" i="1" s="1"/>
  <c r="B719" i="1" l="1"/>
  <c r="G719" i="1"/>
  <c r="H719" i="1"/>
  <c r="A720" i="1" s="1"/>
  <c r="F719" i="1"/>
  <c r="C719" i="1"/>
  <c r="B720" i="1" l="1"/>
  <c r="C720" i="1"/>
  <c r="F720" i="1"/>
  <c r="G720" i="1"/>
  <c r="H720" i="1"/>
  <c r="A721" i="1" s="1"/>
  <c r="B721" i="1" l="1"/>
  <c r="C721" i="1"/>
  <c r="F721" i="1"/>
  <c r="G721" i="1"/>
  <c r="H721" i="1"/>
  <c r="A722" i="1" s="1"/>
  <c r="B722" i="1" l="1"/>
  <c r="H722" i="1"/>
  <c r="A723" i="1" s="1"/>
  <c r="C722" i="1"/>
  <c r="G722" i="1"/>
  <c r="F722" i="1"/>
  <c r="B723" i="1" l="1"/>
  <c r="C723" i="1"/>
  <c r="F723" i="1"/>
  <c r="G723" i="1"/>
  <c r="H723" i="1"/>
  <c r="A724" i="1" s="1"/>
  <c r="B724" i="1" l="1"/>
  <c r="G724" i="1"/>
  <c r="H724" i="1"/>
  <c r="A725" i="1" s="1"/>
  <c r="F724" i="1"/>
  <c r="C724" i="1"/>
  <c r="B725" i="1" l="1"/>
  <c r="C725" i="1"/>
  <c r="F725" i="1"/>
  <c r="H725" i="1"/>
  <c r="A726" i="1" s="1"/>
  <c r="G725" i="1"/>
  <c r="B726" i="1" l="1"/>
  <c r="F726" i="1"/>
  <c r="G726" i="1"/>
  <c r="C726" i="1"/>
  <c r="H726" i="1"/>
  <c r="A727" i="1" s="1"/>
  <c r="C727" i="1" l="1"/>
  <c r="F727" i="1"/>
  <c r="B727" i="1"/>
  <c r="G727" i="1"/>
  <c r="H727" i="1"/>
  <c r="A728" i="1" s="1"/>
  <c r="H728" i="1" l="1"/>
  <c r="A729" i="1" s="1"/>
  <c r="B728" i="1"/>
  <c r="C728" i="1"/>
  <c r="F728" i="1"/>
  <c r="G728" i="1"/>
  <c r="B729" i="1" l="1"/>
  <c r="C729" i="1"/>
  <c r="F729" i="1"/>
  <c r="G729" i="1"/>
  <c r="H729" i="1"/>
  <c r="A730" i="1" s="1"/>
  <c r="F730" i="1" l="1"/>
  <c r="H730" i="1"/>
  <c r="A731" i="1" s="1"/>
  <c r="G730" i="1"/>
  <c r="B730" i="1"/>
  <c r="C730" i="1"/>
  <c r="H731" i="1" l="1"/>
  <c r="A732" i="1" s="1"/>
  <c r="F731" i="1"/>
  <c r="G731" i="1"/>
  <c r="B731" i="1"/>
  <c r="C731" i="1"/>
  <c r="B732" i="1" l="1"/>
  <c r="G732" i="1"/>
  <c r="C732" i="1"/>
  <c r="H732" i="1"/>
  <c r="A733" i="1" s="1"/>
  <c r="F732" i="1"/>
  <c r="B733" i="1" l="1"/>
  <c r="F733" i="1"/>
  <c r="G733" i="1"/>
  <c r="C733" i="1"/>
  <c r="H733" i="1"/>
  <c r="A734" i="1" s="1"/>
  <c r="H734" i="1" l="1"/>
  <c r="A735" i="1" s="1"/>
  <c r="F734" i="1"/>
  <c r="B734" i="1"/>
  <c r="C734" i="1"/>
  <c r="G734" i="1"/>
  <c r="B735" i="1" l="1"/>
  <c r="F735" i="1"/>
  <c r="H735" i="1"/>
  <c r="A736" i="1" s="1"/>
  <c r="C735" i="1"/>
  <c r="G735" i="1"/>
  <c r="B736" i="1" l="1"/>
  <c r="G736" i="1"/>
  <c r="C736" i="1"/>
  <c r="F736" i="1"/>
  <c r="H736" i="1"/>
  <c r="A737" i="1" s="1"/>
  <c r="H737" i="1" l="1"/>
  <c r="A738" i="1" s="1"/>
  <c r="F737" i="1"/>
  <c r="B737" i="1"/>
  <c r="C737" i="1"/>
  <c r="G737" i="1"/>
  <c r="B738" i="1" l="1"/>
  <c r="C738" i="1"/>
  <c r="G738" i="1"/>
  <c r="H738" i="1"/>
  <c r="A739" i="1" s="1"/>
  <c r="F738" i="1"/>
  <c r="H739" i="1" l="1"/>
  <c r="A740" i="1" s="1"/>
  <c r="G739" i="1"/>
  <c r="B739" i="1"/>
  <c r="F739" i="1"/>
  <c r="C739" i="1"/>
  <c r="B740" i="1" l="1"/>
  <c r="F740" i="1"/>
  <c r="G740" i="1"/>
  <c r="H740" i="1"/>
  <c r="A741" i="1" s="1"/>
  <c r="C740" i="1"/>
  <c r="B741" i="1" l="1"/>
  <c r="C741" i="1"/>
  <c r="F741" i="1"/>
  <c r="H741" i="1"/>
  <c r="A742" i="1" s="1"/>
  <c r="G741" i="1"/>
  <c r="B742" i="1" l="1"/>
  <c r="F742" i="1"/>
  <c r="H742" i="1"/>
  <c r="A743" i="1" s="1"/>
  <c r="C742" i="1"/>
  <c r="G742" i="1"/>
  <c r="B743" i="1" l="1"/>
  <c r="G743" i="1"/>
  <c r="H743" i="1"/>
  <c r="A744" i="1" s="1"/>
  <c r="C743" i="1"/>
  <c r="F743" i="1"/>
  <c r="B744" i="1" l="1"/>
  <c r="C744" i="1"/>
  <c r="F744" i="1"/>
  <c r="G744" i="1"/>
  <c r="H744" i="1"/>
  <c r="A745" i="1" s="1"/>
  <c r="B745" i="1" l="1"/>
  <c r="C745" i="1"/>
  <c r="F745" i="1"/>
  <c r="G745" i="1"/>
  <c r="H745" i="1"/>
  <c r="A746" i="1" s="1"/>
  <c r="B746" i="1" l="1"/>
  <c r="C746" i="1"/>
  <c r="F746" i="1"/>
  <c r="G746" i="1"/>
  <c r="H746" i="1"/>
  <c r="A747" i="1" s="1"/>
  <c r="B747" i="1" l="1"/>
  <c r="C747" i="1"/>
  <c r="G747" i="1"/>
  <c r="F747" i="1"/>
  <c r="H747" i="1"/>
  <c r="A748" i="1" s="1"/>
  <c r="B748" i="1" l="1"/>
  <c r="G748" i="1"/>
  <c r="H748" i="1"/>
  <c r="A749" i="1" s="1"/>
  <c r="C748" i="1"/>
  <c r="F748" i="1"/>
  <c r="B749" i="1" l="1"/>
  <c r="C749" i="1"/>
  <c r="H749" i="1"/>
  <c r="A750" i="1" s="1"/>
  <c r="G749" i="1"/>
  <c r="F749" i="1"/>
  <c r="B750" i="1" l="1"/>
  <c r="C750" i="1"/>
  <c r="F750" i="1"/>
  <c r="G750" i="1"/>
  <c r="H750" i="1"/>
  <c r="A751" i="1" s="1"/>
  <c r="B751" i="1" l="1"/>
  <c r="F751" i="1"/>
  <c r="G751" i="1"/>
  <c r="H751" i="1"/>
  <c r="A752" i="1" s="1"/>
  <c r="C751" i="1"/>
  <c r="B752" i="1" l="1"/>
  <c r="C752" i="1"/>
  <c r="G752" i="1"/>
  <c r="F752" i="1"/>
  <c r="H752" i="1"/>
  <c r="A753" i="1" s="1"/>
  <c r="B753" i="1" l="1"/>
  <c r="F753" i="1"/>
  <c r="G753" i="1"/>
  <c r="H753" i="1"/>
  <c r="A754" i="1" s="1"/>
  <c r="C753" i="1"/>
  <c r="B754" i="1" l="1"/>
  <c r="C754" i="1"/>
  <c r="F754" i="1"/>
  <c r="H754" i="1"/>
  <c r="A755" i="1" s="1"/>
  <c r="G754" i="1"/>
  <c r="H755" i="1" l="1"/>
  <c r="A756" i="1" s="1"/>
  <c r="B755" i="1"/>
  <c r="C755" i="1"/>
  <c r="G755" i="1"/>
  <c r="F755" i="1"/>
  <c r="B756" i="1" l="1"/>
  <c r="F756" i="1"/>
  <c r="G756" i="1"/>
  <c r="H756" i="1"/>
  <c r="A757" i="1" s="1"/>
  <c r="C756" i="1"/>
  <c r="B757" i="1" l="1"/>
  <c r="G757" i="1"/>
  <c r="C757" i="1"/>
  <c r="F757" i="1"/>
  <c r="H757" i="1"/>
  <c r="A758" i="1" s="1"/>
  <c r="B758" i="1" l="1"/>
  <c r="C758" i="1"/>
  <c r="F758" i="1"/>
  <c r="G758" i="1"/>
  <c r="H758" i="1"/>
  <c r="A759" i="1" s="1"/>
  <c r="B759" i="1" l="1"/>
  <c r="H759" i="1"/>
  <c r="A760" i="1" s="1"/>
  <c r="G759" i="1"/>
  <c r="F759" i="1"/>
  <c r="C759" i="1"/>
  <c r="H760" i="1" l="1"/>
  <c r="A761" i="1" s="1"/>
  <c r="B760" i="1"/>
  <c r="C760" i="1"/>
  <c r="F760" i="1"/>
  <c r="G760" i="1"/>
  <c r="B761" i="1" l="1"/>
  <c r="C761" i="1"/>
  <c r="G761" i="1"/>
  <c r="F761" i="1"/>
  <c r="H761" i="1"/>
  <c r="A762" i="1" s="1"/>
  <c r="B762" i="1" l="1"/>
  <c r="H762" i="1"/>
  <c r="A763" i="1" s="1"/>
  <c r="C762" i="1"/>
  <c r="G762" i="1"/>
  <c r="F762" i="1"/>
  <c r="B763" i="1" l="1"/>
  <c r="F763" i="1"/>
  <c r="G763" i="1"/>
  <c r="H763" i="1"/>
  <c r="A764" i="1" s="1"/>
  <c r="C763" i="1"/>
  <c r="C764" i="1" l="1"/>
  <c r="B764" i="1"/>
  <c r="G764" i="1"/>
  <c r="F764" i="1"/>
  <c r="H764" i="1"/>
  <c r="A765" i="1" s="1"/>
  <c r="G765" i="1" l="1"/>
  <c r="B765" i="1"/>
  <c r="C765" i="1"/>
  <c r="F765" i="1"/>
  <c r="H765" i="1"/>
  <c r="A766" i="1" s="1"/>
  <c r="B766" i="1" l="1"/>
  <c r="C766" i="1"/>
  <c r="F766" i="1"/>
  <c r="G766" i="1"/>
  <c r="H766" i="1"/>
  <c r="A767" i="1" s="1"/>
  <c r="B767" i="1" l="1"/>
  <c r="H767" i="1"/>
  <c r="A768" i="1" s="1"/>
  <c r="F767" i="1"/>
  <c r="G767" i="1"/>
  <c r="C767" i="1"/>
  <c r="B768" i="1" l="1"/>
  <c r="F768" i="1"/>
  <c r="G768" i="1"/>
  <c r="C768" i="1"/>
  <c r="H768" i="1"/>
  <c r="A769" i="1" s="1"/>
  <c r="B769" i="1" l="1"/>
  <c r="C769" i="1"/>
  <c r="G769" i="1"/>
  <c r="F769" i="1"/>
  <c r="H769" i="1"/>
  <c r="A770" i="1" s="1"/>
  <c r="B770" i="1" l="1"/>
  <c r="C770" i="1"/>
  <c r="G770" i="1"/>
  <c r="H770" i="1"/>
  <c r="A771" i="1" s="1"/>
  <c r="F770" i="1"/>
  <c r="H771" i="1" l="1"/>
  <c r="A772" i="1" s="1"/>
  <c r="C771" i="1"/>
  <c r="F771" i="1"/>
  <c r="G771" i="1"/>
  <c r="B771" i="1"/>
  <c r="C772" i="1" l="1"/>
  <c r="B772" i="1"/>
  <c r="G772" i="1"/>
  <c r="F772" i="1"/>
  <c r="H772" i="1"/>
  <c r="A773" i="1" s="1"/>
  <c r="B773" i="1" l="1"/>
  <c r="F773" i="1"/>
  <c r="G773" i="1"/>
  <c r="H773" i="1"/>
  <c r="A774" i="1" s="1"/>
  <c r="C773" i="1"/>
  <c r="H774" i="1" l="1"/>
  <c r="A775" i="1" s="1"/>
  <c r="B774" i="1"/>
  <c r="C774" i="1"/>
  <c r="F774" i="1"/>
  <c r="G774" i="1"/>
  <c r="C775" i="1" l="1"/>
  <c r="B775" i="1"/>
  <c r="G775" i="1"/>
  <c r="H775" i="1"/>
  <c r="A776" i="1" s="1"/>
  <c r="F775" i="1"/>
  <c r="B776" i="1" l="1"/>
  <c r="F776" i="1"/>
  <c r="H776" i="1"/>
  <c r="A777" i="1" s="1"/>
  <c r="C776" i="1"/>
  <c r="G776" i="1"/>
  <c r="B777" i="1" l="1"/>
  <c r="F777" i="1"/>
  <c r="G777" i="1"/>
  <c r="C777" i="1"/>
  <c r="H777" i="1"/>
  <c r="A778" i="1" s="1"/>
  <c r="B778" i="1" l="1"/>
  <c r="H778" i="1"/>
  <c r="A779" i="1" s="1"/>
  <c r="C778" i="1"/>
  <c r="G778" i="1"/>
  <c r="F778" i="1"/>
  <c r="B779" i="1" l="1"/>
  <c r="C779" i="1"/>
  <c r="F779" i="1"/>
  <c r="G779" i="1"/>
  <c r="H779" i="1"/>
  <c r="A780" i="1" s="1"/>
  <c r="B780" i="1" l="1"/>
  <c r="F780" i="1"/>
  <c r="G780" i="1"/>
  <c r="H780" i="1"/>
  <c r="A781" i="1" s="1"/>
  <c r="C780" i="1"/>
  <c r="B781" i="1" l="1"/>
  <c r="C781" i="1"/>
  <c r="F781" i="1"/>
  <c r="H781" i="1"/>
  <c r="A782" i="1" s="1"/>
  <c r="G781" i="1"/>
  <c r="H782" i="1" l="1"/>
  <c r="A783" i="1" s="1"/>
  <c r="B782" i="1"/>
  <c r="F782" i="1"/>
  <c r="C782" i="1"/>
  <c r="G782" i="1"/>
  <c r="C783" i="1" l="1"/>
  <c r="B783" i="1"/>
  <c r="H783" i="1"/>
  <c r="A784" i="1" s="1"/>
  <c r="G783" i="1"/>
  <c r="F783" i="1"/>
  <c r="H784" i="1" l="1"/>
  <c r="A785" i="1" s="1"/>
  <c r="B784" i="1"/>
  <c r="C784" i="1"/>
  <c r="G784" i="1"/>
  <c r="F784" i="1"/>
  <c r="B785" i="1" l="1"/>
  <c r="G785" i="1"/>
  <c r="F785" i="1"/>
  <c r="C785" i="1"/>
  <c r="H785" i="1"/>
  <c r="A786" i="1" s="1"/>
  <c r="B786" i="1" l="1"/>
  <c r="G786" i="1"/>
  <c r="H786" i="1"/>
  <c r="A787" i="1" s="1"/>
  <c r="C786" i="1"/>
  <c r="F786" i="1"/>
  <c r="H787" i="1" l="1"/>
  <c r="A788" i="1" s="1"/>
  <c r="B787" i="1"/>
  <c r="C787" i="1"/>
  <c r="F787" i="1"/>
  <c r="G787" i="1"/>
  <c r="B788" i="1" l="1"/>
  <c r="G788" i="1"/>
  <c r="C788" i="1"/>
  <c r="F788" i="1"/>
  <c r="H788" i="1"/>
  <c r="A789" i="1" s="1"/>
  <c r="B789" i="1" l="1"/>
  <c r="C789" i="1"/>
  <c r="F789" i="1"/>
  <c r="H789" i="1"/>
  <c r="A790" i="1" s="1"/>
  <c r="G789" i="1"/>
  <c r="B790" i="1" l="1"/>
  <c r="F790" i="1"/>
  <c r="H790" i="1"/>
  <c r="A791" i="1" s="1"/>
  <c r="C790" i="1"/>
  <c r="G790" i="1"/>
  <c r="B791" i="1" l="1"/>
  <c r="C791" i="1"/>
  <c r="G791" i="1"/>
  <c r="H791" i="1"/>
  <c r="A792" i="1" s="1"/>
  <c r="F791" i="1"/>
  <c r="B792" i="1" l="1"/>
  <c r="C792" i="1"/>
  <c r="F792" i="1"/>
  <c r="H792" i="1"/>
  <c r="A793" i="1" s="1"/>
  <c r="G792" i="1"/>
  <c r="B793" i="1" l="1"/>
  <c r="C793" i="1"/>
  <c r="F793" i="1"/>
  <c r="G793" i="1"/>
  <c r="H793" i="1"/>
  <c r="A794" i="1" s="1"/>
  <c r="B794" i="1" l="1"/>
  <c r="C794" i="1"/>
  <c r="H794" i="1"/>
  <c r="A795" i="1" s="1"/>
  <c r="F794" i="1"/>
  <c r="G794" i="1"/>
  <c r="B795" i="1" l="1"/>
  <c r="C795" i="1"/>
  <c r="G795" i="1"/>
  <c r="F795" i="1"/>
  <c r="H795" i="1"/>
  <c r="A796" i="1" s="1"/>
  <c r="C796" i="1" l="1"/>
  <c r="B796" i="1"/>
  <c r="G796" i="1"/>
  <c r="F796" i="1"/>
  <c r="H796" i="1"/>
  <c r="A797" i="1" s="1"/>
  <c r="G797" i="1" l="1"/>
  <c r="B797" i="1"/>
  <c r="C797" i="1"/>
  <c r="F797" i="1"/>
  <c r="H797" i="1"/>
  <c r="A798" i="1" s="1"/>
  <c r="H798" i="1" l="1"/>
  <c r="A799" i="1" s="1"/>
  <c r="F798" i="1"/>
  <c r="G798" i="1"/>
  <c r="B798" i="1"/>
  <c r="C798" i="1"/>
  <c r="C799" i="1" l="1"/>
  <c r="B799" i="1"/>
  <c r="G799" i="1"/>
  <c r="H799" i="1"/>
  <c r="A800" i="1" s="1"/>
  <c r="F799" i="1"/>
  <c r="H800" i="1" l="1"/>
  <c r="A801" i="1" s="1"/>
  <c r="B800" i="1"/>
  <c r="C800" i="1"/>
  <c r="G800" i="1"/>
  <c r="F800" i="1"/>
  <c r="H801" i="1" l="1"/>
  <c r="A802" i="1" s="1"/>
  <c r="B801" i="1"/>
  <c r="C801" i="1"/>
  <c r="F801" i="1"/>
  <c r="G801" i="1"/>
  <c r="B802" i="1" l="1"/>
  <c r="C802" i="1"/>
  <c r="F802" i="1"/>
  <c r="H802" i="1"/>
  <c r="A803" i="1" s="1"/>
  <c r="G802" i="1"/>
  <c r="H803" i="1" l="1"/>
  <c r="A804" i="1" s="1"/>
  <c r="B803" i="1"/>
  <c r="F803" i="1"/>
  <c r="G803" i="1"/>
  <c r="C803" i="1"/>
  <c r="B804" i="1" l="1"/>
  <c r="F804" i="1"/>
  <c r="G804" i="1"/>
  <c r="H804" i="1"/>
  <c r="A805" i="1" s="1"/>
  <c r="C804" i="1"/>
  <c r="G805" i="1" l="1"/>
  <c r="C805" i="1"/>
  <c r="H805" i="1"/>
  <c r="A806" i="1" s="1"/>
  <c r="B805" i="1"/>
  <c r="F805" i="1"/>
  <c r="H806" i="1" l="1"/>
  <c r="A807" i="1" s="1"/>
  <c r="B806" i="1"/>
  <c r="C806" i="1"/>
  <c r="F806" i="1"/>
  <c r="G806" i="1"/>
  <c r="B807" i="1" l="1"/>
  <c r="H807" i="1"/>
  <c r="A808" i="1" s="1"/>
  <c r="F807" i="1"/>
  <c r="G807" i="1"/>
  <c r="C807" i="1"/>
  <c r="B808" i="1" l="1"/>
  <c r="G808" i="1"/>
  <c r="H808" i="1"/>
  <c r="A809" i="1" s="1"/>
  <c r="C808" i="1"/>
  <c r="F808" i="1"/>
  <c r="B809" i="1" l="1"/>
  <c r="F809" i="1"/>
  <c r="H809" i="1"/>
  <c r="A810" i="1" s="1"/>
  <c r="C809" i="1"/>
  <c r="G809" i="1"/>
  <c r="B810" i="1" l="1"/>
  <c r="H810" i="1"/>
  <c r="A811" i="1" s="1"/>
  <c r="C810" i="1"/>
  <c r="G810" i="1"/>
  <c r="F810" i="1"/>
  <c r="B811" i="1" l="1"/>
  <c r="G811" i="1"/>
  <c r="C811" i="1"/>
  <c r="F811" i="1"/>
  <c r="H811" i="1"/>
  <c r="A812" i="1" s="1"/>
  <c r="B812" i="1" l="1"/>
  <c r="G812" i="1"/>
  <c r="C812" i="1"/>
  <c r="H812" i="1"/>
  <c r="A813" i="1" s="1"/>
  <c r="F812" i="1"/>
  <c r="B813" i="1" l="1"/>
  <c r="F813" i="1"/>
  <c r="G813" i="1"/>
  <c r="C813" i="1"/>
  <c r="H813" i="1"/>
  <c r="A814" i="1" s="1"/>
  <c r="B814" i="1" l="1"/>
  <c r="F814" i="1"/>
  <c r="H814" i="1"/>
  <c r="A815" i="1" s="1"/>
  <c r="C814" i="1"/>
  <c r="G814" i="1"/>
  <c r="C815" i="1" l="1"/>
  <c r="B815" i="1"/>
  <c r="G815" i="1"/>
  <c r="H815" i="1"/>
  <c r="A816" i="1" s="1"/>
  <c r="F815" i="1"/>
  <c r="B816" i="1" l="1"/>
  <c r="C816" i="1"/>
  <c r="G816" i="1"/>
  <c r="F816" i="1"/>
  <c r="H816" i="1"/>
  <c r="A817" i="1" s="1"/>
  <c r="H817" i="1" l="1"/>
  <c r="A818" i="1" s="1"/>
  <c r="B817" i="1"/>
  <c r="C817" i="1"/>
  <c r="F817" i="1"/>
  <c r="G817" i="1"/>
  <c r="F818" i="1" l="1"/>
  <c r="B818" i="1"/>
  <c r="H818" i="1"/>
  <c r="A819" i="1" s="1"/>
  <c r="C818" i="1"/>
  <c r="G818" i="1"/>
  <c r="B819" i="1" l="1"/>
  <c r="C819" i="1"/>
  <c r="F819" i="1"/>
  <c r="G819" i="1"/>
  <c r="H819" i="1"/>
  <c r="A820" i="1" s="1"/>
  <c r="B820" i="1" l="1"/>
  <c r="G820" i="1"/>
  <c r="H820" i="1"/>
  <c r="A821" i="1" s="1"/>
  <c r="C820" i="1"/>
  <c r="F820" i="1"/>
  <c r="B821" i="1" l="1"/>
  <c r="F821" i="1"/>
  <c r="H821" i="1"/>
  <c r="A822" i="1" s="1"/>
  <c r="G821" i="1"/>
  <c r="C821" i="1"/>
  <c r="H822" i="1" l="1"/>
  <c r="A823" i="1" s="1"/>
  <c r="F822" i="1"/>
  <c r="B822" i="1"/>
  <c r="C822" i="1"/>
  <c r="G822" i="1"/>
  <c r="C823" i="1" l="1"/>
  <c r="B823" i="1"/>
  <c r="F823" i="1"/>
  <c r="G823" i="1"/>
  <c r="H823" i="1"/>
  <c r="A824" i="1" s="1"/>
  <c r="B824" i="1" l="1"/>
  <c r="F824" i="1"/>
  <c r="G824" i="1"/>
  <c r="C824" i="1"/>
  <c r="H824" i="1"/>
  <c r="A825" i="1" s="1"/>
  <c r="B825" i="1" l="1"/>
  <c r="G825" i="1"/>
  <c r="F825" i="1"/>
  <c r="H825" i="1"/>
  <c r="A826" i="1" s="1"/>
  <c r="C825" i="1"/>
  <c r="B826" i="1" l="1"/>
  <c r="H826" i="1"/>
  <c r="A827" i="1" s="1"/>
  <c r="C826" i="1"/>
  <c r="G826" i="1"/>
  <c r="F826" i="1"/>
  <c r="B827" i="1" l="1"/>
  <c r="C827" i="1"/>
  <c r="G827" i="1"/>
  <c r="F827" i="1"/>
  <c r="H827" i="1"/>
  <c r="A828" i="1" s="1"/>
  <c r="B828" i="1" l="1"/>
  <c r="G828" i="1"/>
  <c r="H828" i="1"/>
  <c r="A829" i="1" s="1"/>
  <c r="F828" i="1"/>
  <c r="C828" i="1"/>
  <c r="B829" i="1" l="1"/>
  <c r="C829" i="1"/>
  <c r="F829" i="1"/>
  <c r="G829" i="1"/>
  <c r="H829" i="1"/>
  <c r="A830" i="1" s="1"/>
  <c r="H830" i="1" l="1"/>
  <c r="A831" i="1" s="1"/>
  <c r="C830" i="1"/>
  <c r="B830" i="1"/>
  <c r="F830" i="1"/>
  <c r="G830" i="1"/>
  <c r="C831" i="1" l="1"/>
  <c r="B831" i="1"/>
  <c r="G831" i="1"/>
  <c r="F831" i="1"/>
  <c r="H831" i="1"/>
  <c r="A832" i="1" s="1"/>
  <c r="H832" i="1" l="1"/>
  <c r="A833" i="1" s="1"/>
  <c r="B832" i="1"/>
  <c r="C832" i="1"/>
  <c r="G832" i="1"/>
  <c r="F832" i="1"/>
  <c r="B833" i="1" l="1"/>
  <c r="C833" i="1"/>
  <c r="F833" i="1"/>
  <c r="G833" i="1"/>
  <c r="H833" i="1"/>
  <c r="A834" i="1" s="1"/>
  <c r="B834" i="1" l="1"/>
  <c r="C834" i="1"/>
  <c r="G834" i="1"/>
  <c r="H834" i="1"/>
  <c r="A835" i="1" s="1"/>
  <c r="F834" i="1"/>
  <c r="B835" i="1" l="1"/>
  <c r="C835" i="1"/>
  <c r="F835" i="1"/>
  <c r="G835" i="1"/>
  <c r="H835" i="1"/>
  <c r="A836" i="1" s="1"/>
  <c r="B836" i="1" l="1"/>
  <c r="F836" i="1"/>
  <c r="G836" i="1"/>
  <c r="H836" i="1"/>
  <c r="A837" i="1" s="1"/>
  <c r="C836" i="1"/>
  <c r="G837" i="1" l="1"/>
  <c r="B837" i="1"/>
  <c r="H837" i="1"/>
  <c r="A838" i="1" s="1"/>
  <c r="C837" i="1"/>
  <c r="F837" i="1"/>
  <c r="H838" i="1" l="1"/>
  <c r="A839" i="1" s="1"/>
  <c r="B838" i="1"/>
  <c r="F838" i="1"/>
  <c r="C838" i="1"/>
  <c r="G838" i="1"/>
  <c r="C839" i="1" l="1"/>
  <c r="B839" i="1"/>
  <c r="G839" i="1"/>
  <c r="H839" i="1"/>
  <c r="A840" i="1" s="1"/>
  <c r="F839" i="1"/>
  <c r="B840" i="1" l="1"/>
  <c r="C840" i="1"/>
  <c r="F840" i="1"/>
  <c r="H840" i="1"/>
  <c r="A841" i="1" s="1"/>
  <c r="G840" i="1"/>
  <c r="H841" i="1" l="1"/>
  <c r="A842" i="1" s="1"/>
  <c r="B841" i="1"/>
  <c r="C841" i="1"/>
  <c r="F841" i="1"/>
  <c r="G841" i="1"/>
  <c r="F842" i="1" l="1"/>
  <c r="H842" i="1"/>
  <c r="A843" i="1" s="1"/>
  <c r="C842" i="1"/>
  <c r="B842" i="1"/>
  <c r="G842" i="1"/>
  <c r="H843" i="1" l="1"/>
  <c r="A844" i="1" s="1"/>
  <c r="B843" i="1"/>
  <c r="F843" i="1"/>
  <c r="C843" i="1"/>
  <c r="G843" i="1"/>
  <c r="B844" i="1" l="1"/>
  <c r="F844" i="1"/>
  <c r="G844" i="1"/>
  <c r="H844" i="1"/>
  <c r="A845" i="1" s="1"/>
  <c r="C844" i="1"/>
  <c r="B845" i="1" l="1"/>
  <c r="G845" i="1"/>
  <c r="C845" i="1"/>
  <c r="F845" i="1"/>
  <c r="H845" i="1"/>
  <c r="A846" i="1" s="1"/>
  <c r="B846" i="1" l="1"/>
  <c r="C846" i="1"/>
  <c r="F846" i="1"/>
  <c r="G846" i="1"/>
  <c r="H846" i="1"/>
  <c r="A847" i="1" s="1"/>
  <c r="B847" i="1" l="1"/>
  <c r="H847" i="1"/>
  <c r="A848" i="1" s="1"/>
  <c r="G847" i="1"/>
  <c r="F847" i="1"/>
  <c r="C847" i="1"/>
  <c r="B848" i="1" l="1"/>
  <c r="G848" i="1"/>
  <c r="H848" i="1"/>
  <c r="A849" i="1" s="1"/>
  <c r="C848" i="1"/>
  <c r="F848" i="1"/>
  <c r="B849" i="1" l="1"/>
  <c r="F849" i="1"/>
  <c r="G849" i="1"/>
  <c r="C849" i="1"/>
  <c r="H849" i="1"/>
  <c r="A850" i="1" s="1"/>
  <c r="F850" i="1" l="1"/>
  <c r="B850" i="1"/>
  <c r="H850" i="1"/>
  <c r="A851" i="1" s="1"/>
  <c r="C850" i="1"/>
  <c r="G850" i="1"/>
  <c r="B851" i="1" l="1"/>
  <c r="G851" i="1"/>
  <c r="H851" i="1"/>
  <c r="A852" i="1" s="1"/>
  <c r="F851" i="1"/>
  <c r="C851" i="1"/>
  <c r="B852" i="1" l="1"/>
  <c r="F852" i="1"/>
  <c r="G852" i="1"/>
  <c r="H852" i="1"/>
  <c r="A853" i="1" s="1"/>
  <c r="C852" i="1"/>
  <c r="G853" i="1" l="1"/>
  <c r="B853" i="1"/>
  <c r="C853" i="1"/>
  <c r="F853" i="1"/>
  <c r="H853" i="1"/>
  <c r="A854" i="1" s="1"/>
  <c r="B854" i="1" l="1"/>
  <c r="C854" i="1"/>
  <c r="F854" i="1"/>
  <c r="G854" i="1"/>
  <c r="H854" i="1"/>
  <c r="A855" i="1" s="1"/>
  <c r="B855" i="1" l="1"/>
  <c r="G855" i="1"/>
  <c r="H855" i="1"/>
  <c r="A856" i="1" s="1"/>
  <c r="F855" i="1"/>
  <c r="C855" i="1"/>
  <c r="B856" i="1" l="1"/>
  <c r="C856" i="1"/>
  <c r="F856" i="1"/>
  <c r="H856" i="1"/>
  <c r="A857" i="1" s="1"/>
  <c r="G856" i="1"/>
  <c r="H857" i="1" l="1"/>
  <c r="A858" i="1" s="1"/>
  <c r="B857" i="1"/>
  <c r="C857" i="1"/>
  <c r="F857" i="1"/>
  <c r="G857" i="1"/>
  <c r="F858" i="1" l="1"/>
  <c r="H858" i="1"/>
  <c r="A859" i="1" s="1"/>
  <c r="C858" i="1"/>
  <c r="G858" i="1"/>
  <c r="B858" i="1"/>
  <c r="H859" i="1" l="1"/>
  <c r="A860" i="1" s="1"/>
  <c r="B859" i="1"/>
  <c r="F859" i="1"/>
  <c r="G859" i="1"/>
  <c r="C859" i="1"/>
  <c r="C860" i="1" l="1"/>
  <c r="B860" i="1"/>
  <c r="F860" i="1"/>
  <c r="G860" i="1"/>
  <c r="H860" i="1"/>
  <c r="A861" i="1" s="1"/>
  <c r="B861" i="1" l="1"/>
  <c r="C861" i="1"/>
  <c r="F861" i="1"/>
  <c r="H861" i="1"/>
  <c r="A862" i="1" s="1"/>
  <c r="G861" i="1"/>
  <c r="B862" i="1" l="1"/>
  <c r="C862" i="1"/>
  <c r="F862" i="1"/>
  <c r="G862" i="1"/>
  <c r="H862" i="1"/>
  <c r="A863" i="1" s="1"/>
  <c r="B863" i="1" l="1"/>
  <c r="G863" i="1"/>
  <c r="F863" i="1"/>
  <c r="C863" i="1"/>
  <c r="H863" i="1"/>
  <c r="A864" i="1" s="1"/>
  <c r="B864" i="1" l="1"/>
  <c r="F864" i="1"/>
  <c r="C864" i="1"/>
  <c r="G864" i="1"/>
  <c r="H864" i="1"/>
  <c r="A865" i="1" s="1"/>
  <c r="H865" i="1" l="1"/>
  <c r="A866" i="1" s="1"/>
  <c r="B865" i="1"/>
  <c r="C865" i="1"/>
  <c r="G865" i="1"/>
  <c r="F865" i="1"/>
  <c r="F866" i="1" l="1"/>
  <c r="B866" i="1"/>
  <c r="C866" i="1"/>
  <c r="G866" i="1"/>
  <c r="H866" i="1"/>
  <c r="A867" i="1" s="1"/>
  <c r="B867" i="1" l="1"/>
  <c r="G867" i="1"/>
  <c r="F867" i="1"/>
  <c r="H867" i="1"/>
  <c r="A868" i="1" s="1"/>
  <c r="C867" i="1"/>
  <c r="B868" i="1" l="1"/>
  <c r="F868" i="1"/>
  <c r="G868" i="1"/>
  <c r="C868" i="1"/>
  <c r="H868" i="1"/>
  <c r="A869" i="1" s="1"/>
  <c r="B869" i="1" l="1"/>
  <c r="F869" i="1"/>
  <c r="H869" i="1"/>
  <c r="A870" i="1" s="1"/>
  <c r="C869" i="1"/>
  <c r="G869" i="1"/>
  <c r="H870" i="1" l="1"/>
  <c r="A871" i="1" s="1"/>
  <c r="B870" i="1"/>
  <c r="C870" i="1"/>
  <c r="F870" i="1"/>
  <c r="G870" i="1"/>
  <c r="C871" i="1" l="1"/>
  <c r="H871" i="1"/>
  <c r="A872" i="1" s="1"/>
  <c r="F871" i="1"/>
  <c r="B871" i="1"/>
  <c r="G871" i="1"/>
  <c r="B872" i="1" l="1"/>
  <c r="C872" i="1"/>
  <c r="G872" i="1"/>
  <c r="F872" i="1"/>
  <c r="H872" i="1"/>
  <c r="A873" i="1" s="1"/>
  <c r="B873" i="1" l="1"/>
  <c r="H873" i="1"/>
  <c r="A874" i="1" s="1"/>
  <c r="G873" i="1"/>
  <c r="F873" i="1"/>
  <c r="C873" i="1"/>
  <c r="B874" i="1" l="1"/>
  <c r="H874" i="1"/>
  <c r="A875" i="1" s="1"/>
  <c r="C874" i="1"/>
  <c r="G874" i="1"/>
  <c r="F874" i="1"/>
  <c r="B875" i="1" l="1"/>
  <c r="G875" i="1"/>
  <c r="F875" i="1"/>
  <c r="C875" i="1"/>
  <c r="H875" i="1"/>
  <c r="A876" i="1" s="1"/>
  <c r="B876" i="1" l="1"/>
  <c r="G876" i="1"/>
  <c r="C876" i="1"/>
  <c r="F876" i="1"/>
  <c r="H876" i="1"/>
  <c r="A877" i="1" s="1"/>
  <c r="B877" i="1" l="1"/>
  <c r="F877" i="1"/>
  <c r="H877" i="1"/>
  <c r="A878" i="1" s="1"/>
  <c r="C877" i="1"/>
  <c r="G877" i="1"/>
  <c r="B878" i="1" l="1"/>
  <c r="C878" i="1"/>
  <c r="G878" i="1"/>
  <c r="F878" i="1"/>
  <c r="H878" i="1"/>
  <c r="A879" i="1" s="1"/>
  <c r="B879" i="1" l="1"/>
  <c r="H879" i="1"/>
  <c r="A880" i="1" s="1"/>
  <c r="G879" i="1"/>
  <c r="F879" i="1"/>
  <c r="C879" i="1"/>
  <c r="B880" i="1" l="1"/>
  <c r="C880" i="1"/>
  <c r="F880" i="1"/>
  <c r="G880" i="1"/>
  <c r="H880" i="1"/>
  <c r="A881" i="1" s="1"/>
  <c r="H881" i="1" l="1"/>
  <c r="A882" i="1" s="1"/>
  <c r="C881" i="1"/>
  <c r="F881" i="1"/>
  <c r="B881" i="1"/>
  <c r="G881" i="1"/>
  <c r="F882" i="1" l="1"/>
  <c r="B882" i="1"/>
  <c r="C882" i="1"/>
  <c r="H882" i="1"/>
  <c r="A883" i="1" s="1"/>
  <c r="G882" i="1"/>
  <c r="H883" i="1" l="1"/>
  <c r="A884" i="1" s="1"/>
  <c r="C883" i="1"/>
  <c r="F883" i="1"/>
  <c r="G883" i="1"/>
  <c r="B883" i="1"/>
  <c r="B884" i="1" l="1"/>
  <c r="G884" i="1"/>
  <c r="H884" i="1"/>
  <c r="A885" i="1" s="1"/>
  <c r="F884" i="1"/>
  <c r="C884" i="1"/>
  <c r="B885" i="1" l="1"/>
  <c r="H885" i="1"/>
  <c r="A886" i="1" s="1"/>
  <c r="C885" i="1"/>
  <c r="F885" i="1"/>
  <c r="G885" i="1"/>
  <c r="B886" i="1" l="1"/>
  <c r="G886" i="1"/>
  <c r="H886" i="1"/>
  <c r="A887" i="1" s="1"/>
  <c r="C886" i="1"/>
  <c r="F886" i="1"/>
  <c r="B887" i="1" l="1"/>
  <c r="G887" i="1"/>
  <c r="H887" i="1"/>
  <c r="A888" i="1" s="1"/>
  <c r="F887" i="1"/>
  <c r="C887" i="1"/>
  <c r="B888" i="1" l="1"/>
  <c r="C888" i="1"/>
  <c r="H888" i="1"/>
  <c r="A889" i="1" s="1"/>
  <c r="F888" i="1"/>
  <c r="G888" i="1"/>
  <c r="H889" i="1" l="1"/>
  <c r="A890" i="1" s="1"/>
  <c r="B889" i="1"/>
  <c r="C889" i="1"/>
  <c r="F889" i="1"/>
  <c r="G889" i="1"/>
  <c r="B890" i="1" l="1"/>
  <c r="F890" i="1"/>
  <c r="G890" i="1"/>
  <c r="C890" i="1"/>
  <c r="H890" i="1"/>
  <c r="A891" i="1" s="1"/>
  <c r="B891" i="1" l="1"/>
  <c r="C891" i="1"/>
  <c r="F891" i="1"/>
  <c r="G891" i="1"/>
  <c r="H891" i="1"/>
  <c r="A892" i="1" s="1"/>
  <c r="B892" i="1" l="1"/>
  <c r="C892" i="1"/>
  <c r="G892" i="1"/>
  <c r="F892" i="1"/>
  <c r="H892" i="1"/>
  <c r="A893" i="1" s="1"/>
  <c r="B893" i="1" l="1"/>
  <c r="C893" i="1"/>
  <c r="H893" i="1"/>
  <c r="A894" i="1" s="1"/>
  <c r="G893" i="1"/>
  <c r="F893" i="1"/>
  <c r="B894" i="1" l="1"/>
  <c r="C894" i="1"/>
  <c r="F894" i="1"/>
  <c r="G894" i="1"/>
  <c r="H894" i="1"/>
  <c r="A895" i="1" s="1"/>
  <c r="B895" i="1" l="1"/>
  <c r="F895" i="1"/>
  <c r="H895" i="1"/>
  <c r="A896" i="1" s="1"/>
  <c r="C895" i="1"/>
  <c r="G895" i="1"/>
  <c r="B896" i="1" l="1"/>
  <c r="F896" i="1"/>
  <c r="C896" i="1"/>
  <c r="G896" i="1"/>
  <c r="H896" i="1"/>
  <c r="A897" i="1" s="1"/>
  <c r="B897" i="1" l="1"/>
  <c r="F897" i="1"/>
  <c r="G897" i="1"/>
  <c r="C897" i="1"/>
  <c r="H897" i="1"/>
  <c r="A898" i="1" s="1"/>
  <c r="B898" i="1" l="1"/>
  <c r="F898" i="1"/>
  <c r="G898" i="1"/>
  <c r="C898" i="1"/>
  <c r="H898" i="1"/>
  <c r="A899" i="1" s="1"/>
  <c r="H899" i="1" l="1"/>
  <c r="A900" i="1" s="1"/>
  <c r="B899" i="1"/>
  <c r="G899" i="1"/>
  <c r="C899" i="1"/>
  <c r="F899" i="1"/>
  <c r="H900" i="1" l="1"/>
  <c r="A901" i="1" s="1"/>
  <c r="B900" i="1"/>
  <c r="C900" i="1"/>
  <c r="F900" i="1"/>
  <c r="G900" i="1"/>
  <c r="F901" i="1" l="1"/>
  <c r="B901" i="1"/>
  <c r="G901" i="1"/>
  <c r="H901" i="1"/>
  <c r="A902" i="1" s="1"/>
  <c r="C901" i="1"/>
  <c r="B902" i="1" l="1"/>
  <c r="F902" i="1"/>
  <c r="G902" i="1"/>
  <c r="C902" i="1"/>
  <c r="H902" i="1"/>
  <c r="A903" i="1" s="1"/>
  <c r="B903" i="1" l="1"/>
  <c r="F903" i="1"/>
  <c r="H903" i="1"/>
  <c r="A904" i="1" s="1"/>
  <c r="C903" i="1"/>
  <c r="G903" i="1"/>
  <c r="B904" i="1" l="1"/>
  <c r="F904" i="1"/>
  <c r="H904" i="1"/>
  <c r="A905" i="1" s="1"/>
  <c r="C904" i="1"/>
  <c r="G904" i="1"/>
  <c r="B905" i="1" l="1"/>
  <c r="C905" i="1"/>
  <c r="F905" i="1"/>
  <c r="G905" i="1"/>
  <c r="H905" i="1"/>
  <c r="A906" i="1" s="1"/>
  <c r="B906" i="1" l="1"/>
  <c r="G906" i="1"/>
  <c r="F906" i="1"/>
  <c r="H906" i="1"/>
  <c r="A907" i="1" s="1"/>
  <c r="C906" i="1"/>
  <c r="B907" i="1" l="1"/>
  <c r="C907" i="1"/>
  <c r="F907" i="1"/>
  <c r="H907" i="1"/>
  <c r="A908" i="1" s="1"/>
  <c r="G907" i="1"/>
  <c r="B908" i="1" l="1"/>
  <c r="G908" i="1"/>
  <c r="H908" i="1"/>
  <c r="A909" i="1" s="1"/>
  <c r="C908" i="1"/>
  <c r="F908" i="1"/>
  <c r="F909" i="1" l="1"/>
  <c r="B909" i="1"/>
  <c r="G909" i="1"/>
  <c r="C909" i="1"/>
  <c r="H909" i="1"/>
  <c r="A910" i="1" s="1"/>
  <c r="H910" i="1" l="1"/>
  <c r="A911" i="1" s="1"/>
  <c r="B910" i="1"/>
  <c r="C910" i="1"/>
  <c r="F910" i="1"/>
  <c r="G910" i="1"/>
  <c r="B911" i="1" l="1"/>
  <c r="C911" i="1"/>
  <c r="F911" i="1"/>
  <c r="G911" i="1"/>
  <c r="H911" i="1"/>
  <c r="A912" i="1" s="1"/>
  <c r="B912" i="1" l="1"/>
  <c r="H912" i="1"/>
  <c r="A913" i="1" s="1"/>
  <c r="C912" i="1"/>
  <c r="F912" i="1"/>
  <c r="G912" i="1"/>
  <c r="B913" i="1" l="1"/>
  <c r="C913" i="1"/>
  <c r="F913" i="1"/>
  <c r="G913" i="1"/>
  <c r="H913" i="1"/>
  <c r="A914" i="1" s="1"/>
  <c r="B914" i="1" l="1"/>
  <c r="G914" i="1"/>
  <c r="H914" i="1"/>
  <c r="A915" i="1" s="1"/>
  <c r="C914" i="1"/>
  <c r="F914" i="1"/>
  <c r="B915" i="1" l="1"/>
  <c r="C915" i="1"/>
  <c r="F915" i="1"/>
  <c r="G915" i="1"/>
  <c r="H915" i="1"/>
  <c r="A916" i="1" s="1"/>
  <c r="B916" i="1" l="1"/>
  <c r="C916" i="1"/>
  <c r="F916" i="1"/>
  <c r="G916" i="1"/>
  <c r="H916" i="1"/>
  <c r="A917" i="1" s="1"/>
  <c r="B917" i="1" l="1"/>
  <c r="G917" i="1"/>
  <c r="C917" i="1"/>
  <c r="H917" i="1"/>
  <c r="A918" i="1" s="1"/>
  <c r="F917" i="1"/>
  <c r="H918" i="1" l="1"/>
  <c r="A919" i="1" s="1"/>
  <c r="B918" i="1"/>
  <c r="G918" i="1"/>
  <c r="C918" i="1"/>
  <c r="F918" i="1"/>
  <c r="B919" i="1" l="1"/>
  <c r="F919" i="1"/>
  <c r="C919" i="1"/>
  <c r="G919" i="1"/>
  <c r="H919" i="1"/>
  <c r="A920" i="1" s="1"/>
  <c r="G920" i="1" l="1"/>
  <c r="H920" i="1"/>
  <c r="A921" i="1" s="1"/>
  <c r="C920" i="1"/>
  <c r="B920" i="1"/>
  <c r="F920" i="1"/>
  <c r="H921" i="1" l="1"/>
  <c r="A922" i="1" s="1"/>
  <c r="C921" i="1"/>
  <c r="F921" i="1"/>
  <c r="B921" i="1"/>
  <c r="G921" i="1"/>
  <c r="C922" i="1" l="1"/>
  <c r="B922" i="1"/>
  <c r="F922" i="1"/>
  <c r="G922" i="1"/>
  <c r="H922" i="1"/>
  <c r="A923" i="1" s="1"/>
  <c r="B923" i="1" l="1"/>
  <c r="C923" i="1"/>
  <c r="F923" i="1"/>
  <c r="G923" i="1"/>
  <c r="H923" i="1"/>
  <c r="A924" i="1" s="1"/>
  <c r="H924" i="1" l="1"/>
  <c r="A925" i="1" s="1"/>
  <c r="B924" i="1"/>
  <c r="G924" i="1"/>
  <c r="C924" i="1"/>
  <c r="F924" i="1"/>
  <c r="B925" i="1" l="1"/>
  <c r="G925" i="1"/>
  <c r="H925" i="1"/>
  <c r="A926" i="1" s="1"/>
  <c r="C925" i="1"/>
  <c r="F925" i="1"/>
  <c r="H926" i="1" l="1"/>
  <c r="A927" i="1" s="1"/>
  <c r="B926" i="1"/>
  <c r="F926" i="1"/>
  <c r="G926" i="1"/>
  <c r="C926" i="1"/>
  <c r="H927" i="1" l="1"/>
  <c r="A928" i="1" s="1"/>
  <c r="C927" i="1"/>
  <c r="F927" i="1"/>
  <c r="G927" i="1"/>
  <c r="B927" i="1"/>
  <c r="B928" i="1" l="1"/>
  <c r="C928" i="1"/>
  <c r="H928" i="1"/>
  <c r="A929" i="1" s="1"/>
  <c r="F928" i="1"/>
  <c r="G928" i="1"/>
  <c r="B929" i="1" l="1"/>
  <c r="H929" i="1"/>
  <c r="A930" i="1" s="1"/>
  <c r="C929" i="1"/>
  <c r="F929" i="1"/>
  <c r="G929" i="1"/>
  <c r="B930" i="1" l="1"/>
  <c r="C930" i="1"/>
  <c r="G930" i="1"/>
  <c r="F930" i="1"/>
  <c r="H930" i="1"/>
  <c r="A931" i="1" s="1"/>
  <c r="B931" i="1" l="1"/>
  <c r="C931" i="1"/>
  <c r="F931" i="1"/>
  <c r="H931" i="1"/>
  <c r="A932" i="1" s="1"/>
  <c r="G931" i="1"/>
  <c r="H932" i="1" l="1"/>
  <c r="A933" i="1" s="1"/>
  <c r="B932" i="1"/>
  <c r="C932" i="1"/>
  <c r="G932" i="1"/>
  <c r="F932" i="1"/>
  <c r="F933" i="1" l="1"/>
  <c r="G933" i="1"/>
  <c r="C933" i="1"/>
  <c r="B933" i="1"/>
  <c r="H933" i="1"/>
  <c r="A934" i="1" s="1"/>
  <c r="H934" i="1" l="1"/>
  <c r="A935" i="1" s="1"/>
  <c r="B934" i="1"/>
  <c r="C934" i="1"/>
  <c r="G934" i="1"/>
  <c r="F934" i="1"/>
  <c r="H935" i="1" l="1"/>
  <c r="A936" i="1" s="1"/>
  <c r="B935" i="1"/>
  <c r="G935" i="1"/>
  <c r="F935" i="1"/>
  <c r="C935" i="1"/>
  <c r="B936" i="1" l="1"/>
  <c r="H936" i="1"/>
  <c r="A937" i="1" s="1"/>
  <c r="C936" i="1"/>
  <c r="F936" i="1"/>
  <c r="G936" i="1"/>
  <c r="B937" i="1" l="1"/>
  <c r="F937" i="1"/>
  <c r="G937" i="1"/>
  <c r="H937" i="1"/>
  <c r="A938" i="1" s="1"/>
  <c r="C937" i="1"/>
  <c r="C938" i="1" l="1"/>
  <c r="H938" i="1"/>
  <c r="A939" i="1" s="1"/>
  <c r="B938" i="1"/>
  <c r="F938" i="1"/>
  <c r="G938" i="1"/>
  <c r="B939" i="1" l="1"/>
  <c r="F939" i="1"/>
  <c r="G939" i="1"/>
  <c r="C939" i="1"/>
  <c r="H939" i="1"/>
  <c r="A940" i="1" s="1"/>
  <c r="B940" i="1" l="1"/>
  <c r="F940" i="1"/>
  <c r="G940" i="1"/>
  <c r="C940" i="1"/>
  <c r="H940" i="1"/>
  <c r="A941" i="1" s="1"/>
  <c r="B941" i="1" l="1"/>
  <c r="H941" i="1"/>
  <c r="A942" i="1" s="1"/>
  <c r="G941" i="1"/>
  <c r="C941" i="1"/>
  <c r="F941" i="1"/>
  <c r="B942" i="1" l="1"/>
  <c r="G942" i="1"/>
  <c r="C942" i="1"/>
  <c r="F942" i="1"/>
  <c r="H942" i="1"/>
  <c r="A943" i="1" s="1"/>
  <c r="H943" i="1" l="1"/>
  <c r="A944" i="1" s="1"/>
  <c r="B943" i="1"/>
  <c r="F943" i="1"/>
  <c r="C943" i="1"/>
  <c r="G943" i="1"/>
  <c r="B944" i="1" l="1"/>
  <c r="H944" i="1"/>
  <c r="A945" i="1" s="1"/>
  <c r="F944" i="1"/>
  <c r="C944" i="1"/>
  <c r="G944" i="1"/>
  <c r="B945" i="1" l="1"/>
  <c r="F945" i="1"/>
  <c r="G945" i="1"/>
  <c r="C945" i="1"/>
  <c r="H945" i="1"/>
  <c r="A946" i="1" s="1"/>
  <c r="B946" i="1" l="1"/>
  <c r="F946" i="1"/>
  <c r="H946" i="1"/>
  <c r="A947" i="1" s="1"/>
  <c r="C946" i="1"/>
  <c r="G946" i="1"/>
  <c r="B947" i="1" l="1"/>
  <c r="G947" i="1"/>
  <c r="H947" i="1"/>
  <c r="A948" i="1" s="1"/>
  <c r="C947" i="1"/>
  <c r="F947" i="1"/>
  <c r="B948" i="1" l="1"/>
  <c r="G948" i="1"/>
  <c r="H948" i="1"/>
  <c r="A949" i="1" s="1"/>
  <c r="F948" i="1"/>
  <c r="C948" i="1"/>
  <c r="B949" i="1" l="1"/>
  <c r="C949" i="1"/>
  <c r="G949" i="1"/>
  <c r="H949" i="1"/>
  <c r="A950" i="1" s="1"/>
  <c r="F949" i="1"/>
  <c r="B950" i="1" l="1"/>
  <c r="C950" i="1"/>
  <c r="G950" i="1"/>
  <c r="H950" i="1"/>
  <c r="A951" i="1" s="1"/>
  <c r="F950" i="1"/>
  <c r="B951" i="1" l="1"/>
  <c r="C951" i="1"/>
  <c r="F951" i="1"/>
  <c r="G951" i="1"/>
  <c r="H951" i="1"/>
  <c r="A952" i="1" s="1"/>
  <c r="B952" i="1" l="1"/>
  <c r="H952" i="1"/>
  <c r="A953" i="1" s="1"/>
  <c r="F952" i="1"/>
  <c r="C952" i="1"/>
  <c r="G952" i="1"/>
  <c r="B953" i="1" l="1"/>
  <c r="C953" i="1"/>
  <c r="G953" i="1"/>
  <c r="F953" i="1"/>
  <c r="H953" i="1"/>
  <c r="A954" i="1" s="1"/>
  <c r="B954" i="1" l="1"/>
  <c r="H954" i="1"/>
  <c r="A955" i="1" s="1"/>
  <c r="F954" i="1"/>
  <c r="G954" i="1"/>
  <c r="C954" i="1"/>
  <c r="H955" i="1" l="1"/>
  <c r="A956" i="1" s="1"/>
  <c r="C955" i="1"/>
  <c r="G955" i="1"/>
  <c r="B955" i="1"/>
  <c r="F955" i="1"/>
  <c r="H956" i="1" l="1"/>
  <c r="A957" i="1" s="1"/>
  <c r="B956" i="1"/>
  <c r="C956" i="1"/>
  <c r="F956" i="1"/>
  <c r="G956" i="1"/>
  <c r="F957" i="1" l="1"/>
  <c r="B957" i="1"/>
  <c r="G957" i="1"/>
  <c r="H957" i="1"/>
  <c r="A958" i="1" s="1"/>
  <c r="C957" i="1"/>
  <c r="H958" i="1" l="1"/>
  <c r="A959" i="1" s="1"/>
  <c r="B958" i="1"/>
  <c r="G958" i="1"/>
  <c r="C958" i="1"/>
  <c r="F958" i="1"/>
  <c r="B959" i="1" l="1"/>
  <c r="C959" i="1"/>
  <c r="F959" i="1"/>
  <c r="G959" i="1"/>
  <c r="H959" i="1"/>
  <c r="A960" i="1" s="1"/>
  <c r="G960" i="1" l="1"/>
  <c r="B960" i="1"/>
  <c r="H960" i="1"/>
  <c r="A961" i="1" s="1"/>
  <c r="F960" i="1"/>
  <c r="C960" i="1"/>
  <c r="H961" i="1" l="1"/>
  <c r="A962" i="1" s="1"/>
  <c r="B961" i="1"/>
  <c r="F961" i="1"/>
  <c r="C961" i="1"/>
  <c r="G961" i="1"/>
  <c r="C962" i="1" l="1"/>
  <c r="B962" i="1"/>
  <c r="H962" i="1"/>
  <c r="A963" i="1" s="1"/>
  <c r="F962" i="1"/>
  <c r="G962" i="1"/>
  <c r="H963" i="1" l="1"/>
  <c r="A964" i="1" s="1"/>
  <c r="B963" i="1"/>
  <c r="C963" i="1"/>
  <c r="G963" i="1"/>
  <c r="F963" i="1"/>
  <c r="B964" i="1" l="1"/>
  <c r="F964" i="1"/>
  <c r="C964" i="1"/>
  <c r="G964" i="1"/>
  <c r="H964" i="1"/>
  <c r="A965" i="1" s="1"/>
  <c r="B965" i="1" l="1"/>
  <c r="H965" i="1"/>
  <c r="A966" i="1" s="1"/>
  <c r="G965" i="1"/>
  <c r="C965" i="1"/>
  <c r="F965" i="1"/>
  <c r="H966" i="1" l="1"/>
  <c r="A967" i="1" s="1"/>
  <c r="B966" i="1"/>
  <c r="C966" i="1"/>
  <c r="F966" i="1"/>
  <c r="G966" i="1"/>
  <c r="H967" i="1" l="1"/>
  <c r="A968" i="1" s="1"/>
  <c r="F967" i="1"/>
  <c r="B967" i="1"/>
  <c r="C967" i="1"/>
  <c r="G967" i="1"/>
  <c r="B968" i="1" l="1"/>
  <c r="H968" i="1"/>
  <c r="A969" i="1" s="1"/>
  <c r="C968" i="1"/>
  <c r="F968" i="1"/>
  <c r="G968" i="1"/>
  <c r="B969" i="1" l="1"/>
  <c r="C969" i="1"/>
  <c r="F969" i="1"/>
  <c r="G969" i="1"/>
  <c r="H969" i="1"/>
  <c r="A970" i="1" s="1"/>
  <c r="B970" i="1" l="1"/>
  <c r="G970" i="1"/>
  <c r="H970" i="1"/>
  <c r="A971" i="1" s="1"/>
  <c r="C970" i="1"/>
  <c r="F970" i="1"/>
  <c r="B971" i="1" l="1"/>
  <c r="G971" i="1"/>
  <c r="H971" i="1"/>
  <c r="A972" i="1" s="1"/>
  <c r="C971" i="1"/>
  <c r="F971" i="1"/>
  <c r="B972" i="1" l="1"/>
  <c r="C972" i="1"/>
  <c r="F972" i="1"/>
  <c r="G972" i="1"/>
  <c r="H972" i="1"/>
  <c r="A973" i="1" s="1"/>
  <c r="B973" i="1" l="1"/>
  <c r="G973" i="1"/>
  <c r="H973" i="1"/>
  <c r="A974" i="1" s="1"/>
  <c r="C973" i="1"/>
  <c r="F973" i="1"/>
  <c r="B974" i="1" l="1"/>
  <c r="C974" i="1"/>
  <c r="F974" i="1"/>
  <c r="G974" i="1"/>
  <c r="H974" i="1"/>
  <c r="A975" i="1" s="1"/>
  <c r="B975" i="1" l="1"/>
  <c r="F975" i="1"/>
  <c r="G975" i="1"/>
  <c r="H975" i="1"/>
  <c r="A976" i="1" s="1"/>
  <c r="C975" i="1"/>
  <c r="B976" i="1" l="1"/>
  <c r="C976" i="1"/>
  <c r="F976" i="1"/>
  <c r="H976" i="1"/>
  <c r="A977" i="1" s="1"/>
  <c r="G976" i="1"/>
  <c r="B977" i="1" l="1"/>
  <c r="G977" i="1"/>
  <c r="C977" i="1"/>
  <c r="F977" i="1"/>
  <c r="H977" i="1"/>
  <c r="A978" i="1" s="1"/>
  <c r="B978" i="1" l="1"/>
  <c r="F978" i="1"/>
  <c r="G978" i="1"/>
  <c r="H978" i="1"/>
  <c r="A979" i="1" s="1"/>
  <c r="C978" i="1"/>
  <c r="B979" i="1" l="1"/>
  <c r="C979" i="1"/>
  <c r="G979" i="1"/>
  <c r="H979" i="1"/>
  <c r="A980" i="1" s="1"/>
  <c r="F979" i="1"/>
  <c r="H980" i="1" l="1"/>
  <c r="A981" i="1" s="1"/>
  <c r="B980" i="1"/>
  <c r="C980" i="1"/>
  <c r="F980" i="1"/>
  <c r="G980" i="1"/>
  <c r="F981" i="1" l="1"/>
  <c r="B981" i="1"/>
  <c r="G981" i="1"/>
  <c r="H981" i="1"/>
  <c r="A982" i="1" s="1"/>
  <c r="C981" i="1"/>
  <c r="H982" i="1" l="1"/>
  <c r="A983" i="1" s="1"/>
  <c r="B982" i="1"/>
  <c r="C982" i="1"/>
  <c r="F982" i="1"/>
  <c r="G982" i="1"/>
  <c r="B983" i="1" l="1"/>
  <c r="C983" i="1"/>
  <c r="F983" i="1"/>
  <c r="G983" i="1"/>
  <c r="H983" i="1"/>
  <c r="A984" i="1" s="1"/>
  <c r="G984" i="1" l="1"/>
  <c r="B984" i="1"/>
  <c r="H984" i="1"/>
  <c r="A985" i="1" s="1"/>
  <c r="F984" i="1"/>
  <c r="C984" i="1"/>
  <c r="H985" i="1" l="1"/>
  <c r="A986" i="1" s="1"/>
  <c r="B985" i="1"/>
  <c r="C985" i="1"/>
  <c r="G985" i="1"/>
  <c r="F985" i="1"/>
  <c r="C986" i="1" l="1"/>
  <c r="B986" i="1"/>
  <c r="F986" i="1"/>
  <c r="H986" i="1"/>
  <c r="A987" i="1" s="1"/>
  <c r="G986" i="1"/>
  <c r="H987" i="1" l="1"/>
  <c r="A988" i="1" s="1"/>
  <c r="B987" i="1"/>
  <c r="F987" i="1"/>
  <c r="C987" i="1"/>
  <c r="G987" i="1"/>
  <c r="B988" i="1" l="1"/>
  <c r="C988" i="1"/>
  <c r="F988" i="1"/>
  <c r="G988" i="1"/>
  <c r="H988" i="1"/>
  <c r="A989" i="1" s="1"/>
  <c r="B989" i="1" l="1"/>
  <c r="G989" i="1"/>
  <c r="H989" i="1"/>
  <c r="A990" i="1" s="1"/>
  <c r="C989" i="1"/>
  <c r="F989" i="1"/>
  <c r="B990" i="1" l="1"/>
  <c r="F990" i="1"/>
  <c r="H990" i="1"/>
  <c r="A991" i="1" s="1"/>
  <c r="C990" i="1"/>
  <c r="G990" i="1"/>
  <c r="B991" i="1" l="1"/>
  <c r="F991" i="1"/>
  <c r="H991" i="1"/>
  <c r="A992" i="1" s="1"/>
  <c r="C991" i="1"/>
  <c r="G991" i="1"/>
  <c r="B992" i="1" l="1"/>
  <c r="C992" i="1"/>
  <c r="G992" i="1"/>
  <c r="F992" i="1"/>
  <c r="H992" i="1"/>
  <c r="A993" i="1" s="1"/>
  <c r="B993" i="1" l="1"/>
  <c r="C993" i="1"/>
  <c r="F993" i="1"/>
  <c r="G993" i="1"/>
  <c r="H993" i="1"/>
  <c r="A994" i="1" s="1"/>
  <c r="B994" i="1" l="1"/>
  <c r="C994" i="1"/>
  <c r="H994" i="1"/>
  <c r="A995" i="1" s="1"/>
  <c r="G994" i="1"/>
  <c r="F994" i="1"/>
  <c r="B995" i="1" l="1"/>
  <c r="F995" i="1"/>
  <c r="G995" i="1"/>
  <c r="C995" i="1"/>
  <c r="H995" i="1"/>
  <c r="A996" i="1" s="1"/>
  <c r="B996" i="1" l="1"/>
  <c r="H996" i="1"/>
  <c r="A997" i="1" s="1"/>
  <c r="F996" i="1"/>
  <c r="C996" i="1"/>
  <c r="G996" i="1"/>
  <c r="B997" i="1" l="1"/>
  <c r="H997" i="1"/>
  <c r="A998" i="1" s="1"/>
  <c r="C997" i="1"/>
  <c r="F997" i="1"/>
  <c r="G997" i="1"/>
  <c r="H998" i="1" l="1"/>
  <c r="A999" i="1" s="1"/>
  <c r="G998" i="1"/>
  <c r="B998" i="1"/>
  <c r="C998" i="1"/>
  <c r="F998" i="1"/>
  <c r="F999" i="1" l="1"/>
  <c r="B999" i="1"/>
  <c r="H999" i="1"/>
  <c r="A1000" i="1" s="1"/>
  <c r="G999" i="1"/>
  <c r="C999" i="1"/>
  <c r="B1000" i="1" l="1"/>
  <c r="H1000" i="1"/>
  <c r="A1001" i="1" s="1"/>
  <c r="C1000" i="1"/>
  <c r="F1000" i="1"/>
  <c r="G1000" i="1"/>
  <c r="C1001" i="1" l="1"/>
  <c r="B1001" i="1"/>
  <c r="F1001" i="1"/>
  <c r="G1001" i="1"/>
  <c r="H1001" i="1"/>
  <c r="A1002" i="1" s="1"/>
  <c r="G1002" i="1" l="1"/>
  <c r="H1002" i="1"/>
  <c r="A1003" i="1" s="1"/>
  <c r="B1002" i="1"/>
  <c r="C1002" i="1"/>
  <c r="F1002" i="1"/>
  <c r="B1003" i="1" l="1"/>
  <c r="C1003" i="1"/>
  <c r="F1003" i="1"/>
  <c r="G1003" i="1"/>
  <c r="H1003" i="1"/>
  <c r="A1004" i="1" s="1"/>
  <c r="B1004" i="1" l="1"/>
  <c r="G1004" i="1"/>
  <c r="F1004" i="1"/>
  <c r="H1004" i="1"/>
  <c r="A1005" i="1" s="1"/>
  <c r="C1004" i="1"/>
  <c r="B1005" i="1" l="1"/>
  <c r="C1005" i="1"/>
  <c r="F1005" i="1"/>
  <c r="G1005" i="1"/>
  <c r="H1005" i="1"/>
  <c r="A1006" i="1" s="1"/>
  <c r="B1006" i="1" l="1"/>
  <c r="C1006" i="1"/>
  <c r="F1006" i="1"/>
  <c r="G1006" i="1"/>
  <c r="H1006" i="1"/>
  <c r="A1007" i="1" s="1"/>
  <c r="F1007" i="1" l="1"/>
  <c r="H1007" i="1"/>
  <c r="A1008" i="1" s="1"/>
  <c r="B1007" i="1"/>
  <c r="C1007" i="1"/>
  <c r="G1007" i="1"/>
  <c r="H1008" i="1" l="1"/>
  <c r="A1009" i="1" s="1"/>
  <c r="B1008" i="1"/>
  <c r="C1008" i="1"/>
  <c r="F1008" i="1"/>
  <c r="G1008" i="1"/>
  <c r="B1009" i="1" l="1"/>
  <c r="C1009" i="1"/>
  <c r="F1009" i="1"/>
  <c r="G1009" i="1"/>
  <c r="H1009" i="1"/>
  <c r="A1010" i="1" s="1"/>
  <c r="G1010" i="1" l="1"/>
  <c r="B1010" i="1"/>
  <c r="H1010" i="1"/>
  <c r="A1011" i="1" s="1"/>
  <c r="F1010" i="1"/>
  <c r="C1010" i="1"/>
  <c r="H1011" i="1" l="1"/>
  <c r="A1012" i="1" s="1"/>
  <c r="B1011" i="1"/>
  <c r="C1011" i="1"/>
  <c r="F1011" i="1"/>
  <c r="G1011" i="1"/>
  <c r="B1012" i="1" l="1"/>
  <c r="H1012" i="1"/>
  <c r="A1013" i="1" s="1"/>
  <c r="F1012" i="1"/>
  <c r="C1012" i="1"/>
  <c r="G1012" i="1"/>
  <c r="B1013" i="1" l="1"/>
  <c r="C1013" i="1"/>
  <c r="F1013" i="1"/>
  <c r="G1013" i="1"/>
  <c r="H1013" i="1"/>
  <c r="A1014" i="1" s="1"/>
  <c r="B1014" i="1" l="1"/>
  <c r="C1014" i="1"/>
  <c r="G1014" i="1"/>
  <c r="H1014" i="1"/>
  <c r="A1015" i="1" s="1"/>
  <c r="F1014" i="1"/>
  <c r="F1015" i="1" l="1"/>
  <c r="C1015" i="1"/>
  <c r="B1015" i="1"/>
  <c r="H1015" i="1"/>
  <c r="A1016" i="1" s="1"/>
  <c r="G1015" i="1"/>
  <c r="H1016" i="1" l="1"/>
  <c r="A1017" i="1" s="1"/>
  <c r="C1016" i="1"/>
  <c r="F1016" i="1"/>
  <c r="G1016" i="1"/>
  <c r="B1016" i="1"/>
  <c r="C1017" i="1" l="1"/>
  <c r="B1017" i="1"/>
  <c r="F1017" i="1"/>
  <c r="G1017" i="1"/>
  <c r="H1017" i="1"/>
  <c r="A1018" i="1" s="1"/>
  <c r="G1018" i="1" l="1"/>
  <c r="B1018" i="1"/>
  <c r="F1018" i="1"/>
  <c r="H1018" i="1"/>
  <c r="A1019" i="1" s="1"/>
  <c r="C1018" i="1"/>
  <c r="B1019" i="1" l="1"/>
  <c r="G1019" i="1"/>
  <c r="C1019" i="1"/>
  <c r="F1019" i="1"/>
  <c r="H1019" i="1"/>
  <c r="A1020" i="1" s="1"/>
  <c r="B1020" i="1" l="1"/>
  <c r="H1020" i="1"/>
  <c r="A1021" i="1" s="1"/>
  <c r="G1020" i="1"/>
  <c r="F1020" i="1"/>
  <c r="C1020" i="1"/>
  <c r="H1021" i="1" l="1"/>
  <c r="A1022" i="1" s="1"/>
  <c r="B1021" i="1"/>
  <c r="C1021" i="1"/>
  <c r="G1021" i="1"/>
  <c r="F1021" i="1"/>
  <c r="H1022" i="1" l="1"/>
  <c r="A1023" i="1" s="1"/>
  <c r="B1022" i="1"/>
  <c r="G1022" i="1"/>
  <c r="C1022" i="1"/>
  <c r="F1022" i="1"/>
  <c r="F1023" i="1" l="1"/>
  <c r="H1023" i="1"/>
  <c r="A1024" i="1" s="1"/>
  <c r="C1023" i="1"/>
  <c r="G1023" i="1"/>
  <c r="B1023" i="1"/>
  <c r="H1024" i="1" l="1"/>
  <c r="A1025" i="1" s="1"/>
  <c r="G1024" i="1"/>
  <c r="B1024" i="1"/>
  <c r="C1024" i="1"/>
  <c r="F1024" i="1"/>
  <c r="C1025" i="1" l="1"/>
  <c r="B1025" i="1"/>
  <c r="F1025" i="1"/>
  <c r="G1025" i="1"/>
  <c r="H1025" i="1"/>
  <c r="A1026" i="1" s="1"/>
  <c r="B1026" i="1" l="1"/>
  <c r="C1026" i="1"/>
  <c r="H1026" i="1"/>
  <c r="A1027" i="1" s="1"/>
  <c r="F1026" i="1"/>
  <c r="G1026" i="1"/>
  <c r="H1027" i="1" l="1"/>
  <c r="A1028" i="1" s="1"/>
  <c r="F1027" i="1"/>
  <c r="B1027" i="1"/>
  <c r="C1027" i="1"/>
  <c r="G1027" i="1"/>
  <c r="B1028" i="1" l="1"/>
  <c r="H1028" i="1"/>
  <c r="A1029" i="1" s="1"/>
  <c r="F1028" i="1"/>
  <c r="C1028" i="1"/>
  <c r="G1028" i="1"/>
  <c r="H1029" i="1" l="1"/>
  <c r="A1030" i="1" s="1"/>
  <c r="F1029" i="1"/>
  <c r="B1029" i="1"/>
  <c r="G1029" i="1"/>
  <c r="C1029" i="1"/>
  <c r="H1030" i="1" l="1"/>
  <c r="A1031" i="1" s="1"/>
  <c r="B1030" i="1"/>
  <c r="G1030" i="1"/>
  <c r="F1030" i="1"/>
  <c r="C1030" i="1"/>
  <c r="B1031" i="1" l="1"/>
  <c r="H1031" i="1"/>
  <c r="A1032" i="1" s="1"/>
  <c r="C1031" i="1"/>
  <c r="G1031" i="1"/>
  <c r="F1031" i="1"/>
  <c r="H1032" i="1" l="1"/>
  <c r="A1033" i="1" s="1"/>
  <c r="B1032" i="1"/>
  <c r="F1032" i="1"/>
  <c r="G1032" i="1"/>
  <c r="C1032" i="1"/>
  <c r="C1033" i="1" l="1"/>
  <c r="B1033" i="1"/>
  <c r="G1033" i="1"/>
  <c r="F1033" i="1"/>
  <c r="H1033" i="1"/>
  <c r="A1034" i="1" s="1"/>
  <c r="G1034" i="1" l="1"/>
  <c r="B1034" i="1"/>
  <c r="C1034" i="1"/>
  <c r="F1034" i="1"/>
  <c r="H1034" i="1"/>
  <c r="A1035" i="1" s="1"/>
  <c r="H1035" i="1" l="1"/>
  <c r="A1036" i="1" s="1"/>
  <c r="B1035" i="1"/>
  <c r="C1035" i="1"/>
  <c r="F1035" i="1"/>
  <c r="G1035" i="1"/>
  <c r="B1036" i="1" l="1"/>
  <c r="C1036" i="1"/>
  <c r="G1036" i="1"/>
  <c r="F1036" i="1"/>
  <c r="H1036" i="1"/>
  <c r="A1037" i="1" s="1"/>
  <c r="H1037" i="1" l="1"/>
  <c r="A1038" i="1" s="1"/>
  <c r="B1037" i="1"/>
  <c r="G1037" i="1"/>
  <c r="F1037" i="1"/>
  <c r="C1037" i="1"/>
  <c r="B1038" i="1" l="1"/>
  <c r="C1038" i="1"/>
  <c r="G1038" i="1"/>
  <c r="F1038" i="1"/>
  <c r="H1038" i="1"/>
  <c r="A1039" i="1" s="1"/>
  <c r="F1039" i="1" l="1"/>
  <c r="B1039" i="1"/>
  <c r="G1039" i="1"/>
  <c r="H1039" i="1"/>
  <c r="A1040" i="1" s="1"/>
  <c r="C1039" i="1"/>
  <c r="H1040" i="1" l="1"/>
  <c r="A1041" i="1" s="1"/>
  <c r="B1040" i="1"/>
  <c r="C1040" i="1"/>
  <c r="F1040" i="1"/>
  <c r="G1040" i="1"/>
  <c r="C1041" i="1" l="1"/>
  <c r="B1041" i="1"/>
  <c r="F1041" i="1"/>
  <c r="G1041" i="1"/>
  <c r="H1041" i="1"/>
  <c r="A1042" i="1" s="1"/>
  <c r="B1042" i="1" l="1"/>
  <c r="H1042" i="1"/>
  <c r="A1043" i="1" s="1"/>
  <c r="G1042" i="1"/>
  <c r="C1042" i="1"/>
  <c r="F1042" i="1"/>
  <c r="B1043" i="1" l="1"/>
  <c r="C1043" i="1"/>
  <c r="G1043" i="1"/>
  <c r="F1043" i="1"/>
  <c r="H1043" i="1"/>
  <c r="A1044" i="1" s="1"/>
  <c r="C1044" i="1" l="1"/>
  <c r="H1044" i="1"/>
  <c r="A1045" i="1" s="1"/>
  <c r="B1044" i="1"/>
  <c r="F1044" i="1"/>
  <c r="G1044" i="1"/>
  <c r="B1045" i="1" l="1"/>
  <c r="F1045" i="1"/>
  <c r="G1045" i="1"/>
  <c r="H1045" i="1"/>
  <c r="A1046" i="1" s="1"/>
  <c r="C1045" i="1"/>
  <c r="B1046" i="1" l="1"/>
  <c r="F1046" i="1"/>
  <c r="G1046" i="1"/>
  <c r="C1046" i="1"/>
  <c r="H1046" i="1"/>
  <c r="A1047" i="1" s="1"/>
  <c r="F1047" i="1" l="1"/>
  <c r="B1047" i="1"/>
  <c r="C1047" i="1"/>
  <c r="G1047" i="1"/>
  <c r="H1047" i="1"/>
  <c r="A1048" i="1" s="1"/>
  <c r="B1048" i="1" l="1"/>
  <c r="H1048" i="1"/>
  <c r="A1049" i="1" s="1"/>
  <c r="C1048" i="1"/>
  <c r="G1048" i="1"/>
  <c r="F1048" i="1"/>
  <c r="C1049" i="1" l="1"/>
  <c r="B1049" i="1"/>
  <c r="G1049" i="1"/>
  <c r="F1049" i="1"/>
  <c r="H1049" i="1"/>
  <c r="A1050" i="1" s="1"/>
  <c r="G1050" i="1" l="1"/>
  <c r="B1050" i="1"/>
  <c r="F1050" i="1"/>
  <c r="H1050" i="1"/>
  <c r="A1051" i="1" s="1"/>
  <c r="C1050" i="1"/>
  <c r="H1051" i="1" l="1"/>
  <c r="A1052" i="1" s="1"/>
  <c r="B1051" i="1"/>
  <c r="F1051" i="1"/>
  <c r="C1051" i="1"/>
  <c r="G1051" i="1"/>
  <c r="C1052" i="1" l="1"/>
  <c r="B1052" i="1"/>
  <c r="F1052" i="1"/>
  <c r="G1052" i="1"/>
  <c r="H1052" i="1"/>
  <c r="A1053" i="1" s="1"/>
  <c r="H1053" i="1" l="1"/>
  <c r="A1054" i="1" s="1"/>
  <c r="B1053" i="1"/>
  <c r="F1053" i="1"/>
  <c r="G1053" i="1"/>
  <c r="C1053" i="1"/>
  <c r="H1054" i="1" l="1"/>
  <c r="A1055" i="1" s="1"/>
  <c r="B1054" i="1"/>
  <c r="F1054" i="1"/>
  <c r="C1054" i="1"/>
  <c r="G1054" i="1"/>
  <c r="B1055" i="1" l="1"/>
  <c r="H1055" i="1"/>
  <c r="A1056" i="1" s="1"/>
  <c r="G1055" i="1"/>
  <c r="F1055" i="1"/>
  <c r="C1055" i="1"/>
  <c r="H1056" i="1" l="1"/>
  <c r="A1057" i="1" s="1"/>
  <c r="B1056" i="1"/>
  <c r="C1056" i="1"/>
  <c r="F1056" i="1"/>
  <c r="G1056" i="1"/>
  <c r="C1057" i="1" l="1"/>
  <c r="B1057" i="1"/>
  <c r="F1057" i="1"/>
  <c r="G1057" i="1"/>
  <c r="H1057" i="1"/>
  <c r="A1058" i="1" s="1"/>
  <c r="G1058" i="1" l="1"/>
  <c r="F1058" i="1"/>
  <c r="H1058" i="1"/>
  <c r="A1059" i="1" s="1"/>
  <c r="B1058" i="1"/>
  <c r="C1058" i="1"/>
  <c r="H1059" i="1" l="1"/>
  <c r="A1060" i="1" s="1"/>
  <c r="B1059" i="1"/>
  <c r="G1059" i="1"/>
  <c r="C1059" i="1"/>
  <c r="F1059" i="1"/>
  <c r="C1060" i="1" l="1"/>
  <c r="B1060" i="1"/>
  <c r="G1060" i="1"/>
  <c r="H1060" i="1"/>
  <c r="A1061" i="1" s="1"/>
  <c r="F1060" i="1"/>
  <c r="H1061" i="1" l="1"/>
  <c r="A1062" i="1" s="1"/>
  <c r="B1061" i="1"/>
  <c r="C1061" i="1"/>
  <c r="G1061" i="1"/>
  <c r="F1061" i="1"/>
  <c r="H1062" i="1" l="1"/>
  <c r="A1063" i="1" s="1"/>
  <c r="B1062" i="1"/>
  <c r="C1062" i="1"/>
  <c r="G1062" i="1"/>
  <c r="F1062" i="1"/>
  <c r="F1063" i="1" l="1"/>
  <c r="B1063" i="1"/>
  <c r="C1063" i="1"/>
  <c r="H1063" i="1"/>
  <c r="A1064" i="1" s="1"/>
  <c r="G1063" i="1"/>
  <c r="H1064" i="1" l="1"/>
  <c r="A1065" i="1" s="1"/>
  <c r="B1064" i="1"/>
  <c r="C1064" i="1"/>
  <c r="F1064" i="1"/>
  <c r="G1064" i="1"/>
  <c r="C1065" i="1" l="1"/>
  <c r="F1065" i="1"/>
  <c r="G1065" i="1"/>
  <c r="H1065" i="1"/>
  <c r="A1066" i="1" s="1"/>
  <c r="B1065" i="1"/>
  <c r="G1066" i="1" l="1"/>
  <c r="B1066" i="1"/>
  <c r="C1066" i="1"/>
  <c r="F1066" i="1"/>
  <c r="H1066" i="1"/>
  <c r="A1067" i="1" s="1"/>
  <c r="H1067" i="1" l="1"/>
  <c r="A1068" i="1" s="1"/>
  <c r="C1067" i="1"/>
  <c r="F1067" i="1"/>
  <c r="G1067" i="1"/>
  <c r="B1067" i="1"/>
  <c r="C1068" i="1" l="1"/>
  <c r="B1068" i="1"/>
  <c r="G1068" i="1"/>
  <c r="H1068" i="1"/>
  <c r="A1069" i="1" s="1"/>
  <c r="F1068" i="1"/>
  <c r="H1069" i="1" l="1"/>
  <c r="A1070" i="1" s="1"/>
  <c r="F1069" i="1"/>
  <c r="B1069" i="1"/>
  <c r="C1069" i="1"/>
  <c r="G1069" i="1"/>
  <c r="H1070" i="1" l="1"/>
  <c r="A1071" i="1" s="1"/>
  <c r="B1070" i="1"/>
  <c r="C1070" i="1"/>
  <c r="G1070" i="1"/>
  <c r="F1070" i="1"/>
  <c r="F1071" i="1" l="1"/>
  <c r="B1071" i="1"/>
  <c r="C1071" i="1"/>
  <c r="G1071" i="1"/>
  <c r="H1071" i="1"/>
  <c r="A1072" i="1" s="1"/>
  <c r="H1072" i="1" l="1"/>
  <c r="A1073" i="1" s="1"/>
  <c r="B1072" i="1"/>
  <c r="F1072" i="1"/>
  <c r="C1072" i="1"/>
  <c r="G1072" i="1"/>
  <c r="C1073" i="1" l="1"/>
  <c r="G1073" i="1"/>
  <c r="B1073" i="1"/>
  <c r="F1073" i="1"/>
  <c r="H1073" i="1"/>
  <c r="A1074" i="1" s="1"/>
  <c r="G1074" i="1" l="1"/>
  <c r="B1074" i="1"/>
  <c r="F1074" i="1"/>
  <c r="C1074" i="1"/>
  <c r="H1074" i="1"/>
  <c r="A1075" i="1" s="1"/>
  <c r="B1075" i="1" l="1"/>
  <c r="C1075" i="1"/>
  <c r="G1075" i="1"/>
  <c r="F1075" i="1"/>
  <c r="H1075" i="1"/>
  <c r="A1076" i="1" s="1"/>
  <c r="B1076" i="1" l="1"/>
  <c r="H1076" i="1"/>
  <c r="A1077" i="1" s="1"/>
  <c r="C1076" i="1"/>
  <c r="G1076" i="1"/>
  <c r="F1076" i="1"/>
  <c r="B1077" i="1" l="1"/>
  <c r="F1077" i="1"/>
  <c r="G1077" i="1"/>
  <c r="H1077" i="1"/>
  <c r="A1078" i="1" s="1"/>
  <c r="C1077" i="1"/>
  <c r="B1078" i="1" l="1"/>
  <c r="C1078" i="1"/>
  <c r="F1078" i="1"/>
  <c r="H1078" i="1"/>
  <c r="A1079" i="1" s="1"/>
  <c r="G1078" i="1"/>
  <c r="F1079" i="1" l="1"/>
  <c r="H1079" i="1"/>
  <c r="A1080" i="1" s="1"/>
  <c r="C1079" i="1"/>
  <c r="G1079" i="1"/>
  <c r="B1079" i="1"/>
  <c r="H1080" i="1" l="1"/>
  <c r="A1081" i="1" s="1"/>
  <c r="B1080" i="1"/>
  <c r="C1080" i="1"/>
  <c r="F1080" i="1"/>
  <c r="G1080" i="1"/>
  <c r="C1081" i="1" l="1"/>
  <c r="B1081" i="1"/>
  <c r="F1081" i="1"/>
  <c r="G1081" i="1"/>
  <c r="H1081" i="1"/>
  <c r="A1082" i="1" s="1"/>
  <c r="G1082" i="1" l="1"/>
  <c r="B1082" i="1"/>
  <c r="F1082" i="1"/>
  <c r="C1082" i="1"/>
  <c r="H1082" i="1"/>
  <c r="A1083" i="1" s="1"/>
  <c r="H1083" i="1" l="1"/>
  <c r="A1084" i="1" s="1"/>
  <c r="B1083" i="1"/>
  <c r="C1083" i="1"/>
  <c r="F1083" i="1"/>
  <c r="G1083" i="1"/>
  <c r="B1084" i="1" l="1"/>
  <c r="G1084" i="1"/>
  <c r="H1084" i="1"/>
  <c r="A1085" i="1" s="1"/>
  <c r="F1084" i="1"/>
  <c r="C1084" i="1"/>
  <c r="B1085" i="1" l="1"/>
  <c r="G1085" i="1"/>
  <c r="C1085" i="1"/>
  <c r="F1085" i="1"/>
  <c r="H1085" i="1"/>
  <c r="A1086" i="1" s="1"/>
  <c r="B1086" i="1" l="1"/>
  <c r="C1086" i="1"/>
  <c r="F1086" i="1"/>
  <c r="H1086" i="1"/>
  <c r="A1087" i="1" s="1"/>
  <c r="G1086" i="1"/>
  <c r="B1087" i="1" l="1"/>
  <c r="H1087" i="1"/>
  <c r="A1088" i="1" s="1"/>
  <c r="C1087" i="1"/>
  <c r="G1087" i="1"/>
  <c r="F1087" i="1"/>
  <c r="B1088" i="1" l="1"/>
  <c r="G1088" i="1"/>
  <c r="H1088" i="1"/>
  <c r="A1089" i="1" s="1"/>
  <c r="F1088" i="1"/>
  <c r="C1088" i="1"/>
  <c r="B1089" i="1" l="1"/>
  <c r="H1089" i="1"/>
  <c r="A1090" i="1" s="1"/>
  <c r="G1089" i="1"/>
  <c r="C1089" i="1"/>
  <c r="F1089" i="1"/>
  <c r="B1090" i="1" l="1"/>
  <c r="C1090" i="1"/>
  <c r="F1090" i="1"/>
  <c r="H1090" i="1"/>
  <c r="A1091" i="1" s="1"/>
  <c r="G1090" i="1"/>
  <c r="B1091" i="1" l="1"/>
  <c r="F1091" i="1"/>
  <c r="G1091" i="1"/>
  <c r="H1091" i="1"/>
  <c r="A1092" i="1" s="1"/>
  <c r="C1091" i="1"/>
  <c r="B1092" i="1" l="1"/>
  <c r="G1092" i="1"/>
  <c r="F1092" i="1"/>
  <c r="C1092" i="1"/>
  <c r="H1092" i="1"/>
  <c r="A1093" i="1" s="1"/>
  <c r="B1093" i="1" l="1"/>
  <c r="C1093" i="1"/>
  <c r="F1093" i="1"/>
  <c r="G1093" i="1"/>
  <c r="H1093" i="1"/>
  <c r="A1094" i="1" s="1"/>
  <c r="B1094" i="1" l="1"/>
  <c r="C1094" i="1"/>
  <c r="F1094" i="1"/>
  <c r="H1094" i="1"/>
  <c r="A1095" i="1" s="1"/>
  <c r="G1094" i="1"/>
  <c r="B1095" i="1" l="1"/>
  <c r="C1095" i="1"/>
  <c r="F1095" i="1"/>
  <c r="H1095" i="1"/>
  <c r="A1096" i="1" s="1"/>
  <c r="G1095" i="1"/>
  <c r="B1096" i="1" l="1"/>
  <c r="C1096" i="1"/>
  <c r="F1096" i="1"/>
  <c r="G1096" i="1"/>
  <c r="H1096" i="1"/>
  <c r="A1097" i="1" s="1"/>
  <c r="C1097" i="1" l="1"/>
  <c r="B1097" i="1"/>
  <c r="F1097" i="1"/>
  <c r="H1097" i="1"/>
  <c r="A1098" i="1" s="1"/>
  <c r="G1097" i="1"/>
  <c r="B1098" i="1" l="1"/>
  <c r="F1098" i="1"/>
  <c r="H1098" i="1"/>
  <c r="A1099" i="1" s="1"/>
  <c r="C1098" i="1"/>
  <c r="G1098" i="1"/>
  <c r="B1099" i="1" l="1"/>
  <c r="C1099" i="1"/>
  <c r="F1099" i="1"/>
  <c r="G1099" i="1"/>
  <c r="H1099" i="1"/>
  <c r="A1100" i="1" s="1"/>
  <c r="B1100" i="1" l="1"/>
  <c r="G1100" i="1"/>
  <c r="H1100" i="1"/>
  <c r="A1101" i="1" s="1"/>
  <c r="F1100" i="1"/>
  <c r="C1100" i="1"/>
  <c r="B1101" i="1" l="1"/>
  <c r="C1101" i="1"/>
  <c r="F1101" i="1"/>
  <c r="G1101" i="1"/>
  <c r="H1101" i="1"/>
  <c r="A1102" i="1" s="1"/>
  <c r="B1102" i="1" l="1"/>
  <c r="F1102" i="1"/>
  <c r="H1102" i="1"/>
  <c r="A1103" i="1" s="1"/>
  <c r="C1102" i="1"/>
  <c r="G1102" i="1"/>
  <c r="B1103" i="1" l="1"/>
  <c r="H1103" i="1"/>
  <c r="A1104" i="1" s="1"/>
  <c r="C1103" i="1"/>
  <c r="G1103" i="1"/>
  <c r="F1103" i="1"/>
  <c r="H1104" i="1" l="1"/>
  <c r="A1105" i="1" s="1"/>
  <c r="F1104" i="1"/>
  <c r="B1104" i="1"/>
  <c r="C1104" i="1"/>
  <c r="G1104" i="1"/>
  <c r="C1105" i="1" l="1"/>
  <c r="B1105" i="1"/>
  <c r="F1105" i="1"/>
  <c r="G1105" i="1"/>
  <c r="H1105" i="1"/>
  <c r="A1106" i="1" s="1"/>
  <c r="B1106" i="1" l="1"/>
  <c r="H1106" i="1"/>
  <c r="A1107" i="1" s="1"/>
  <c r="G1106" i="1"/>
  <c r="C1106" i="1"/>
  <c r="F1106" i="1"/>
  <c r="H1107" i="1" l="1"/>
  <c r="A1108" i="1" s="1"/>
  <c r="C1107" i="1"/>
  <c r="F1107" i="1"/>
  <c r="G1107" i="1"/>
  <c r="B1107" i="1"/>
  <c r="C1108" i="1" l="1"/>
  <c r="B1108" i="1"/>
  <c r="H1108" i="1"/>
  <c r="A1109" i="1" s="1"/>
  <c r="F1108" i="1"/>
  <c r="G1108" i="1"/>
  <c r="B1109" i="1" l="1"/>
  <c r="F1109" i="1"/>
  <c r="G1109" i="1"/>
  <c r="C1109" i="1"/>
  <c r="H1109" i="1"/>
  <c r="A1110" i="1" s="1"/>
  <c r="B1110" i="1" l="1"/>
  <c r="F1110" i="1"/>
  <c r="C1110" i="1"/>
  <c r="G1110" i="1"/>
  <c r="H1110" i="1"/>
  <c r="A1111" i="1" s="1"/>
  <c r="F1111" i="1" l="1"/>
  <c r="C1111" i="1"/>
  <c r="G1111" i="1"/>
  <c r="B1111" i="1"/>
  <c r="H1111" i="1"/>
  <c r="A1112" i="1" s="1"/>
  <c r="B1112" i="1" l="1"/>
  <c r="F1112" i="1"/>
  <c r="H1112" i="1"/>
  <c r="A1113" i="1" s="1"/>
  <c r="C1112" i="1"/>
  <c r="G1112" i="1"/>
  <c r="C1113" i="1" l="1"/>
  <c r="B1113" i="1"/>
  <c r="F1113" i="1"/>
  <c r="G1113" i="1"/>
  <c r="H1113" i="1"/>
  <c r="A1114" i="1" s="1"/>
  <c r="B1114" i="1" l="1"/>
  <c r="C1114" i="1"/>
  <c r="F1114" i="1"/>
  <c r="H1114" i="1"/>
  <c r="A1115" i="1" s="1"/>
  <c r="G1114" i="1"/>
  <c r="H1115" i="1" l="1"/>
  <c r="A1116" i="1" s="1"/>
  <c r="B1115" i="1"/>
  <c r="C1115" i="1"/>
  <c r="F1115" i="1"/>
  <c r="G1115" i="1"/>
  <c r="C1116" i="1" l="1"/>
  <c r="B1116" i="1"/>
  <c r="G1116" i="1"/>
  <c r="F1116" i="1"/>
  <c r="H1116" i="1"/>
  <c r="A1117" i="1" s="1"/>
  <c r="H1117" i="1" l="1"/>
  <c r="A1118" i="1" s="1"/>
  <c r="B1117" i="1"/>
  <c r="C1117" i="1"/>
  <c r="F1117" i="1"/>
  <c r="G1117" i="1"/>
  <c r="B1118" i="1" l="1"/>
  <c r="G1118" i="1"/>
  <c r="C1118" i="1"/>
  <c r="F1118" i="1"/>
  <c r="H1118" i="1"/>
  <c r="A1119" i="1" s="1"/>
  <c r="F1119" i="1" l="1"/>
  <c r="H1119" i="1"/>
  <c r="A1120" i="1" s="1"/>
  <c r="B1119" i="1"/>
  <c r="G1119" i="1"/>
  <c r="C1119" i="1"/>
  <c r="B1120" i="1" l="1"/>
  <c r="F1120" i="1"/>
  <c r="C1120" i="1"/>
  <c r="G1120" i="1"/>
  <c r="H1120" i="1"/>
  <c r="A1121" i="1" s="1"/>
  <c r="B1121" i="1" l="1"/>
  <c r="F1121" i="1"/>
  <c r="G1121" i="1"/>
  <c r="H1121" i="1"/>
  <c r="A1122" i="1" s="1"/>
  <c r="C1121" i="1"/>
  <c r="B1122" i="1" l="1"/>
  <c r="F1122" i="1"/>
  <c r="C1122" i="1"/>
  <c r="H1122" i="1"/>
  <c r="A1123" i="1" s="1"/>
  <c r="G1122" i="1"/>
  <c r="B1123" i="1" l="1"/>
  <c r="F1123" i="1"/>
  <c r="G1123" i="1"/>
  <c r="H1123" i="1"/>
  <c r="A1124" i="1" s="1"/>
  <c r="C1123" i="1"/>
  <c r="B1124" i="1" l="1"/>
  <c r="H1124" i="1"/>
  <c r="A1125" i="1" s="1"/>
  <c r="F1124" i="1"/>
  <c r="C1124" i="1"/>
  <c r="G1124" i="1"/>
  <c r="B1125" i="1" l="1"/>
  <c r="F1125" i="1"/>
  <c r="G1125" i="1"/>
  <c r="H1125" i="1"/>
  <c r="A1126" i="1" s="1"/>
  <c r="C1125" i="1"/>
  <c r="B1126" i="1" l="1"/>
  <c r="F1126" i="1"/>
  <c r="G1126" i="1"/>
  <c r="C1126" i="1"/>
  <c r="H1126" i="1"/>
  <c r="A1127" i="1" s="1"/>
  <c r="F1127" i="1" l="1"/>
  <c r="B1127" i="1"/>
  <c r="G1127" i="1"/>
  <c r="H1127" i="1"/>
  <c r="A1128" i="1" s="1"/>
  <c r="C1127" i="1"/>
  <c r="H1128" i="1" l="1"/>
  <c r="A1129" i="1" s="1"/>
  <c r="G1128" i="1"/>
  <c r="B1128" i="1"/>
  <c r="C1128" i="1"/>
  <c r="F1128" i="1"/>
  <c r="C1129" i="1" l="1"/>
  <c r="B1129" i="1"/>
  <c r="F1129" i="1"/>
  <c r="G1129" i="1"/>
  <c r="H1129" i="1"/>
  <c r="A1130" i="1" s="1"/>
  <c r="B1130" i="1" l="1"/>
  <c r="F1130" i="1"/>
  <c r="C1130" i="1"/>
  <c r="H1130" i="1"/>
  <c r="A1131" i="1" s="1"/>
  <c r="G1130" i="1"/>
  <c r="B1131" i="1" l="1"/>
  <c r="F1131" i="1"/>
  <c r="G1131" i="1"/>
  <c r="C1131" i="1"/>
  <c r="H1131" i="1"/>
  <c r="A1132" i="1" s="1"/>
  <c r="B1132" i="1" l="1"/>
  <c r="G1132" i="1"/>
  <c r="H1132" i="1"/>
  <c r="A1133" i="1" s="1"/>
  <c r="F1132" i="1"/>
  <c r="C1132" i="1"/>
  <c r="H1133" i="1" l="1"/>
  <c r="A1134" i="1" s="1"/>
  <c r="B1133" i="1"/>
  <c r="C1133" i="1"/>
  <c r="G1133" i="1"/>
  <c r="F1133" i="1"/>
  <c r="H1134" i="1" l="1"/>
  <c r="A1135" i="1" s="1"/>
  <c r="B1134" i="1"/>
  <c r="C1134" i="1"/>
  <c r="F1134" i="1"/>
  <c r="G1134" i="1"/>
  <c r="B1135" i="1" l="1"/>
  <c r="G1135" i="1"/>
  <c r="F1135" i="1"/>
  <c r="H1135" i="1"/>
  <c r="A1136" i="1" s="1"/>
  <c r="C1135" i="1"/>
  <c r="H1136" i="1" l="1"/>
  <c r="A1137" i="1" s="1"/>
  <c r="B1136" i="1"/>
  <c r="C1136" i="1"/>
  <c r="F1136" i="1"/>
  <c r="G1136" i="1"/>
  <c r="B1137" i="1" l="1"/>
  <c r="H1137" i="1"/>
  <c r="A1138" i="1" s="1"/>
  <c r="F1137" i="1"/>
  <c r="G1137" i="1"/>
  <c r="C1137" i="1"/>
  <c r="G1138" i="1" l="1"/>
  <c r="B1138" i="1"/>
  <c r="F1138" i="1"/>
  <c r="H1138" i="1"/>
  <c r="A1139" i="1" s="1"/>
  <c r="C1138" i="1"/>
  <c r="H1139" i="1" l="1"/>
  <c r="A1140" i="1" s="1"/>
  <c r="B1139" i="1"/>
  <c r="C1139" i="1"/>
  <c r="G1139" i="1"/>
  <c r="F1139" i="1"/>
  <c r="C1140" i="1" l="1"/>
  <c r="B1140" i="1"/>
  <c r="G1140" i="1"/>
  <c r="H1140" i="1"/>
  <c r="A1141" i="1" s="1"/>
  <c r="F1140" i="1"/>
  <c r="H1141" i="1" l="1"/>
  <c r="A1142" i="1" s="1"/>
  <c r="B1141" i="1"/>
  <c r="C1141" i="1"/>
  <c r="F1141" i="1"/>
  <c r="G1141" i="1"/>
  <c r="B1142" i="1" l="1"/>
  <c r="C1142" i="1"/>
  <c r="G1142" i="1"/>
  <c r="F1142" i="1"/>
  <c r="H1142" i="1"/>
  <c r="A1143" i="1" s="1"/>
  <c r="F1143" i="1" l="1"/>
  <c r="B1143" i="1"/>
  <c r="C1143" i="1"/>
  <c r="G1143" i="1"/>
  <c r="H1143" i="1"/>
  <c r="A1144" i="1" s="1"/>
  <c r="B1144" i="1" l="1"/>
  <c r="F1144" i="1"/>
  <c r="G1144" i="1"/>
  <c r="H1144" i="1"/>
  <c r="A1145" i="1" s="1"/>
  <c r="C1144" i="1"/>
  <c r="C1145" i="1" l="1"/>
  <c r="B1145" i="1"/>
  <c r="G1145" i="1"/>
  <c r="H1145" i="1"/>
  <c r="A1146" i="1" s="1"/>
  <c r="F1145" i="1"/>
  <c r="G1146" i="1" l="1"/>
  <c r="B1146" i="1"/>
  <c r="C1146" i="1"/>
  <c r="H1146" i="1"/>
  <c r="A1147" i="1" s="1"/>
  <c r="F1146" i="1"/>
  <c r="H1147" i="1" l="1"/>
  <c r="A1148" i="1" s="1"/>
  <c r="B1147" i="1"/>
  <c r="C1147" i="1"/>
  <c r="G1147" i="1"/>
  <c r="F1147" i="1"/>
  <c r="B1148" i="1" l="1"/>
  <c r="H1148" i="1"/>
  <c r="A1149" i="1" s="1"/>
  <c r="C1148" i="1"/>
  <c r="G1148" i="1"/>
  <c r="F1148" i="1"/>
  <c r="H1149" i="1" l="1"/>
  <c r="A1150" i="1" s="1"/>
  <c r="B1149" i="1"/>
  <c r="G1149" i="1"/>
  <c r="C1149" i="1"/>
  <c r="F1149" i="1"/>
  <c r="B1150" i="1" l="1"/>
  <c r="C1150" i="1"/>
  <c r="F1150" i="1"/>
  <c r="G1150" i="1"/>
  <c r="H1150" i="1"/>
  <c r="A1151" i="1" s="1"/>
  <c r="F1151" i="1" l="1"/>
  <c r="B1151" i="1"/>
  <c r="H1151" i="1"/>
  <c r="A1152" i="1" s="1"/>
  <c r="G1151" i="1"/>
  <c r="C1151" i="1"/>
  <c r="H1152" i="1" l="1"/>
  <c r="A1153" i="1" s="1"/>
  <c r="B1152" i="1"/>
  <c r="F1152" i="1"/>
  <c r="C1152" i="1"/>
  <c r="G1152" i="1"/>
  <c r="C1153" i="1" l="1"/>
  <c r="B1153" i="1"/>
  <c r="G1153" i="1"/>
  <c r="H1153" i="1"/>
  <c r="A1154" i="1" s="1"/>
  <c r="F1153" i="1"/>
  <c r="G1154" i="1" l="1"/>
  <c r="B1154" i="1"/>
  <c r="C1154" i="1"/>
  <c r="H1154" i="1"/>
  <c r="A1155" i="1" s="1"/>
  <c r="F1154" i="1"/>
  <c r="H1155" i="1" l="1"/>
  <c r="A1156" i="1" s="1"/>
  <c r="B1155" i="1"/>
  <c r="C1155" i="1"/>
  <c r="F1155" i="1"/>
  <c r="G1155" i="1"/>
  <c r="C1156" i="1" l="1"/>
  <c r="B1156" i="1"/>
  <c r="G1156" i="1"/>
  <c r="H1156" i="1"/>
  <c r="A1157" i="1" s="1"/>
  <c r="F1156" i="1"/>
  <c r="H1157" i="1" l="1"/>
  <c r="A1158" i="1" s="1"/>
  <c r="B1157" i="1"/>
  <c r="C1157" i="1"/>
  <c r="G1157" i="1"/>
  <c r="F1157" i="1"/>
  <c r="B1158" i="1" l="1"/>
  <c r="C1158" i="1"/>
  <c r="F1158" i="1"/>
  <c r="G1158" i="1"/>
  <c r="H1158" i="1"/>
  <c r="A1159" i="1" s="1"/>
  <c r="B1159" i="1" l="1"/>
  <c r="C1159" i="1"/>
  <c r="G1159" i="1"/>
  <c r="F1159" i="1"/>
  <c r="H1159" i="1"/>
  <c r="A1160" i="1" s="1"/>
  <c r="B1160" i="1" l="1"/>
  <c r="F1160" i="1"/>
  <c r="G1160" i="1"/>
  <c r="H1160" i="1"/>
  <c r="A1161" i="1" s="1"/>
  <c r="C1160" i="1"/>
  <c r="C1161" i="1" l="1"/>
  <c r="B1161" i="1"/>
  <c r="F1161" i="1"/>
  <c r="H1161" i="1"/>
  <c r="A1162" i="1" s="1"/>
  <c r="G1161" i="1"/>
  <c r="G1162" i="1" l="1"/>
  <c r="B1162" i="1"/>
  <c r="C1162" i="1"/>
  <c r="H1162" i="1"/>
  <c r="A1163" i="1" s="1"/>
  <c r="F1162" i="1"/>
  <c r="H1163" i="1" l="1"/>
  <c r="A1164" i="1" s="1"/>
  <c r="B1163" i="1"/>
  <c r="C1163" i="1"/>
  <c r="G1163" i="1"/>
  <c r="F1163" i="1"/>
  <c r="C1164" i="1" l="1"/>
  <c r="B1164" i="1"/>
  <c r="G1164" i="1"/>
  <c r="H1164" i="1"/>
  <c r="A1165" i="1" s="1"/>
  <c r="F1164" i="1"/>
  <c r="H1165" i="1" l="1"/>
  <c r="A1166" i="1" s="1"/>
  <c r="B1165" i="1"/>
  <c r="G1165" i="1"/>
  <c r="F1165" i="1"/>
  <c r="C1165" i="1"/>
  <c r="B1166" i="1" l="1"/>
  <c r="F1166" i="1"/>
  <c r="C1166" i="1"/>
  <c r="G1166" i="1"/>
  <c r="H1166" i="1"/>
  <c r="A1167" i="1" s="1"/>
  <c r="B1167" i="1" l="1"/>
  <c r="H1167" i="1"/>
  <c r="A1168" i="1" s="1"/>
  <c r="C1167" i="1"/>
  <c r="G1167" i="1"/>
  <c r="F1167" i="1"/>
  <c r="H1168" i="1" l="1"/>
  <c r="A1169" i="1" s="1"/>
  <c r="B1168" i="1"/>
  <c r="C1168" i="1"/>
  <c r="F1168" i="1"/>
  <c r="G1168" i="1"/>
  <c r="C1169" i="1" l="1"/>
  <c r="B1169" i="1"/>
  <c r="F1169" i="1"/>
  <c r="G1169" i="1"/>
  <c r="H1169" i="1"/>
  <c r="A1170" i="1" s="1"/>
  <c r="G1170" i="1" l="1"/>
  <c r="B1170" i="1"/>
  <c r="C1170" i="1"/>
  <c r="H1170" i="1"/>
  <c r="A1171" i="1" s="1"/>
  <c r="F1170" i="1"/>
  <c r="H1171" i="1" l="1"/>
  <c r="A1172" i="1" s="1"/>
  <c r="B1171" i="1"/>
  <c r="F1171" i="1"/>
  <c r="G1171" i="1"/>
  <c r="C1171" i="1"/>
  <c r="C1172" i="1" l="1"/>
  <c r="H1172" i="1"/>
  <c r="A1173" i="1" s="1"/>
  <c r="B1172" i="1"/>
  <c r="G1172" i="1"/>
  <c r="F1172" i="1"/>
  <c r="H1173" i="1" l="1"/>
  <c r="A1174" i="1" s="1"/>
  <c r="B1173" i="1"/>
  <c r="C1173" i="1"/>
  <c r="F1173" i="1"/>
  <c r="G1173" i="1"/>
  <c r="H1174" i="1" l="1"/>
  <c r="A1175" i="1" s="1"/>
  <c r="B1174" i="1"/>
  <c r="C1174" i="1"/>
  <c r="G1174" i="1"/>
  <c r="F1174" i="1"/>
  <c r="F1175" i="1" l="1"/>
  <c r="B1175" i="1"/>
  <c r="H1175" i="1"/>
  <c r="A1176" i="1" s="1"/>
  <c r="C1175" i="1"/>
  <c r="G1175" i="1"/>
  <c r="H1176" i="1" l="1"/>
  <c r="A1177" i="1" s="1"/>
  <c r="B1176" i="1"/>
  <c r="F1176" i="1"/>
  <c r="G1176" i="1"/>
  <c r="C1176" i="1"/>
  <c r="C1177" i="1" l="1"/>
  <c r="B1177" i="1"/>
  <c r="F1177" i="1"/>
  <c r="H1177" i="1"/>
  <c r="A1178" i="1" s="1"/>
  <c r="G1177" i="1"/>
  <c r="G1178" i="1" l="1"/>
  <c r="B1178" i="1"/>
  <c r="C1178" i="1"/>
  <c r="F1178" i="1"/>
  <c r="H1178" i="1"/>
  <c r="A1179" i="1" s="1"/>
  <c r="H1179" i="1" l="1"/>
  <c r="A1180" i="1" s="1"/>
  <c r="C1179" i="1"/>
  <c r="F1179" i="1"/>
  <c r="G1179" i="1"/>
  <c r="B1179" i="1"/>
  <c r="C1180" i="1" l="1"/>
  <c r="B1180" i="1"/>
  <c r="H1180" i="1"/>
  <c r="A1181" i="1" s="1"/>
  <c r="G1180" i="1"/>
  <c r="F1180" i="1"/>
  <c r="H1181" i="1" l="1"/>
  <c r="A1182" i="1" s="1"/>
  <c r="B1181" i="1"/>
  <c r="C1181" i="1"/>
  <c r="F1181" i="1"/>
  <c r="G1181" i="1"/>
  <c r="B1182" i="1" l="1"/>
  <c r="C1182" i="1"/>
  <c r="F1182" i="1"/>
  <c r="G1182" i="1"/>
  <c r="H1182" i="1"/>
  <c r="A1183" i="1" s="1"/>
  <c r="B1183" i="1" l="1"/>
  <c r="C1183" i="1"/>
  <c r="F1183" i="1"/>
  <c r="H1183" i="1"/>
  <c r="A1184" i="1" s="1"/>
  <c r="G1183" i="1"/>
  <c r="B1184" i="1" l="1"/>
  <c r="C1184" i="1"/>
  <c r="F1184" i="1"/>
  <c r="G1184" i="1"/>
  <c r="H1184" i="1"/>
  <c r="A1185" i="1" s="1"/>
  <c r="B1185" i="1" l="1"/>
  <c r="F1185" i="1"/>
  <c r="H1185" i="1"/>
  <c r="A1186" i="1" s="1"/>
  <c r="G1185" i="1"/>
  <c r="C1185" i="1"/>
  <c r="G1186" i="1" l="1"/>
  <c r="B1186" i="1"/>
  <c r="F1186" i="1"/>
  <c r="H1186" i="1"/>
  <c r="A1187" i="1" s="1"/>
  <c r="C1186" i="1"/>
  <c r="H1187" i="1" l="1"/>
  <c r="A1188" i="1" s="1"/>
  <c r="G1187" i="1"/>
  <c r="B1187" i="1"/>
  <c r="C1187" i="1"/>
  <c r="F1187" i="1"/>
  <c r="C1188" i="1" l="1"/>
  <c r="B1188" i="1"/>
  <c r="F1188" i="1"/>
  <c r="H1188" i="1"/>
  <c r="A1189" i="1" s="1"/>
  <c r="G1188" i="1"/>
  <c r="H1189" i="1" l="1"/>
  <c r="A1190" i="1" s="1"/>
  <c r="B1189" i="1"/>
  <c r="C1189" i="1"/>
  <c r="G1189" i="1"/>
  <c r="F1189" i="1"/>
  <c r="H1190" i="1" l="1"/>
  <c r="A1191" i="1" s="1"/>
  <c r="B1190" i="1"/>
  <c r="C1190" i="1"/>
  <c r="F1190" i="1"/>
  <c r="G1190" i="1"/>
  <c r="F1191" i="1" l="1"/>
  <c r="B1191" i="1"/>
  <c r="H1191" i="1"/>
  <c r="A1192" i="1" s="1"/>
  <c r="G1191" i="1"/>
  <c r="C1191" i="1"/>
  <c r="H1192" i="1" l="1"/>
  <c r="A1193" i="1" s="1"/>
  <c r="B1192" i="1"/>
  <c r="F1192" i="1"/>
  <c r="C1192" i="1"/>
  <c r="G1192" i="1"/>
  <c r="B1193" i="1" l="1"/>
  <c r="G1193" i="1"/>
  <c r="H1193" i="1"/>
  <c r="A1194" i="1" s="1"/>
  <c r="C1193" i="1"/>
  <c r="F1193" i="1"/>
  <c r="G1194" i="1" l="1"/>
  <c r="B1194" i="1"/>
  <c r="C1194" i="1"/>
  <c r="F1194" i="1"/>
  <c r="H1194" i="1"/>
  <c r="A1195" i="1" s="1"/>
  <c r="H1195" i="1" l="1"/>
  <c r="A1196" i="1" s="1"/>
  <c r="B1195" i="1"/>
  <c r="F1195" i="1"/>
  <c r="G1195" i="1"/>
  <c r="C1195" i="1"/>
  <c r="B1196" i="1" l="1"/>
  <c r="G1196" i="1"/>
  <c r="H1196" i="1"/>
  <c r="A1197" i="1" s="1"/>
  <c r="F1196" i="1"/>
  <c r="C1196" i="1"/>
  <c r="B1197" i="1" l="1"/>
  <c r="G1197" i="1"/>
  <c r="F1197" i="1"/>
  <c r="C1197" i="1"/>
  <c r="H1197" i="1"/>
  <c r="A1198" i="1" s="1"/>
  <c r="H1198" i="1" l="1"/>
  <c r="A1199" i="1" s="1"/>
  <c r="B1198" i="1"/>
  <c r="G1198" i="1"/>
  <c r="C1198" i="1"/>
  <c r="F1198" i="1"/>
  <c r="B1199" i="1" l="1"/>
  <c r="H1199" i="1"/>
  <c r="A1200" i="1" s="1"/>
  <c r="C1199" i="1"/>
  <c r="G1199" i="1"/>
  <c r="F1199" i="1"/>
  <c r="B1200" i="1" l="1"/>
  <c r="G1200" i="1"/>
  <c r="C1200" i="1"/>
  <c r="F1200" i="1"/>
  <c r="H1200" i="1"/>
  <c r="A1201" i="1" s="1"/>
  <c r="B1201" i="1" l="1"/>
  <c r="G1201" i="1"/>
  <c r="H1201" i="1"/>
  <c r="A1202" i="1" s="1"/>
  <c r="C1201" i="1"/>
  <c r="F1201" i="1"/>
  <c r="G1202" i="1" l="1"/>
  <c r="B1202" i="1"/>
  <c r="H1202" i="1"/>
  <c r="A1203" i="1" s="1"/>
  <c r="C1202" i="1"/>
  <c r="F1202" i="1"/>
  <c r="H1203" i="1" l="1"/>
  <c r="A1204" i="1" s="1"/>
  <c r="B1203" i="1"/>
  <c r="F1203" i="1"/>
  <c r="G1203" i="1"/>
  <c r="C1203" i="1"/>
  <c r="C1204" i="1" l="1"/>
  <c r="B1204" i="1"/>
  <c r="H1204" i="1"/>
  <c r="A1205" i="1" s="1"/>
  <c r="F1204" i="1"/>
  <c r="G1204" i="1"/>
  <c r="B1205" i="1" l="1"/>
  <c r="G1205" i="1"/>
  <c r="C1205" i="1"/>
  <c r="F1205" i="1"/>
  <c r="H1205" i="1"/>
  <c r="A1206" i="1" s="1"/>
  <c r="B1206" i="1" l="1"/>
  <c r="C1206" i="1"/>
  <c r="F1206" i="1"/>
  <c r="G1206" i="1"/>
  <c r="H1206" i="1"/>
  <c r="A1207" i="1" s="1"/>
  <c r="F1207" i="1" l="1"/>
  <c r="B1207" i="1"/>
  <c r="C1207" i="1"/>
  <c r="G1207" i="1"/>
  <c r="H1207" i="1"/>
  <c r="A1208" i="1" s="1"/>
  <c r="H1208" i="1" l="1"/>
  <c r="A1209" i="1" s="1"/>
  <c r="B1208" i="1"/>
  <c r="F1208" i="1"/>
  <c r="G1208" i="1"/>
  <c r="C1208" i="1"/>
  <c r="B1209" i="1" l="1"/>
  <c r="G1209" i="1"/>
  <c r="C1209" i="1"/>
  <c r="F1209" i="1"/>
  <c r="H1209" i="1"/>
  <c r="A1210" i="1" s="1"/>
  <c r="B1210" i="1" l="1"/>
  <c r="F1210" i="1"/>
  <c r="G1210" i="1"/>
  <c r="C1210" i="1"/>
  <c r="H1210" i="1"/>
  <c r="A1211" i="1" s="1"/>
  <c r="H1211" i="1" l="1"/>
  <c r="A1212" i="1" s="1"/>
  <c r="B1211" i="1"/>
  <c r="C1211" i="1"/>
  <c r="F1211" i="1"/>
  <c r="G1211" i="1"/>
  <c r="B1212" i="1" l="1"/>
  <c r="G1212" i="1"/>
  <c r="F1212" i="1"/>
  <c r="H1212" i="1"/>
  <c r="A1213" i="1" s="1"/>
  <c r="C1212" i="1"/>
  <c r="H1213" i="1" l="1"/>
  <c r="A1214" i="1" s="1"/>
  <c r="B1213" i="1"/>
  <c r="C1213" i="1"/>
  <c r="F1213" i="1"/>
  <c r="G1213" i="1"/>
  <c r="H1214" i="1" l="1"/>
  <c r="A1215" i="1" s="1"/>
  <c r="B1214" i="1"/>
  <c r="F1214" i="1"/>
  <c r="G1214" i="1"/>
  <c r="C1214" i="1"/>
  <c r="B1215" i="1" l="1"/>
  <c r="C1215" i="1"/>
  <c r="H1215" i="1"/>
  <c r="A1216" i="1" s="1"/>
  <c r="G1215" i="1"/>
  <c r="F1215" i="1"/>
  <c r="B1216" i="1" l="1"/>
  <c r="G1216" i="1"/>
  <c r="H1216" i="1"/>
  <c r="A1217" i="1" s="1"/>
  <c r="C1216" i="1"/>
  <c r="F1216" i="1"/>
  <c r="C1217" i="1" l="1"/>
  <c r="B1217" i="1"/>
  <c r="F1217" i="1"/>
  <c r="G1217" i="1"/>
  <c r="H1217" i="1"/>
  <c r="A1218" i="1" s="1"/>
  <c r="G1218" i="1" l="1"/>
  <c r="B1218" i="1"/>
  <c r="C1218" i="1"/>
  <c r="H1218" i="1"/>
  <c r="A1219" i="1" s="1"/>
  <c r="F1218" i="1"/>
  <c r="H1219" i="1" l="1"/>
  <c r="A1220" i="1" s="1"/>
  <c r="B1219" i="1"/>
  <c r="F1219" i="1"/>
  <c r="G1219" i="1"/>
  <c r="C1219" i="1"/>
  <c r="C1220" i="1" l="1"/>
  <c r="B1220" i="1"/>
  <c r="H1220" i="1"/>
  <c r="A1221" i="1" s="1"/>
  <c r="F1220" i="1"/>
  <c r="G1220" i="1"/>
  <c r="B1221" i="1" l="1"/>
  <c r="F1221" i="1"/>
  <c r="G1221" i="1"/>
  <c r="H1221" i="1"/>
  <c r="A1222" i="1" s="1"/>
  <c r="C1221" i="1"/>
  <c r="H1222" i="1" l="1"/>
  <c r="A1223" i="1" s="1"/>
  <c r="B1222" i="1"/>
  <c r="C1222" i="1"/>
  <c r="F1222" i="1"/>
  <c r="G1222" i="1"/>
  <c r="F1223" i="1" l="1"/>
  <c r="B1223" i="1"/>
  <c r="H1223" i="1"/>
  <c r="A1224" i="1" s="1"/>
  <c r="G1223" i="1"/>
  <c r="C1223" i="1"/>
  <c r="B1224" i="1" l="1"/>
  <c r="G1224" i="1"/>
  <c r="F1224" i="1"/>
  <c r="H1224" i="1"/>
  <c r="A1225" i="1" s="1"/>
  <c r="C1224" i="1"/>
  <c r="C1225" i="1" l="1"/>
  <c r="B1225" i="1"/>
  <c r="F1225" i="1"/>
  <c r="H1225" i="1"/>
  <c r="A1226" i="1" s="1"/>
  <c r="G1225" i="1"/>
  <c r="B1226" i="1" l="1"/>
  <c r="F1226" i="1"/>
  <c r="C1226" i="1"/>
  <c r="H1226" i="1"/>
  <c r="A1227" i="1" s="1"/>
  <c r="G1226" i="1"/>
  <c r="H1227" i="1" l="1"/>
  <c r="A1228" i="1" s="1"/>
  <c r="B1227" i="1"/>
  <c r="C1227" i="1"/>
  <c r="G1227" i="1"/>
  <c r="F1227" i="1"/>
  <c r="B1228" i="1" l="1"/>
  <c r="G1228" i="1"/>
  <c r="H1228" i="1"/>
  <c r="A1229" i="1" s="1"/>
  <c r="C1228" i="1"/>
  <c r="F1228" i="1"/>
  <c r="H1229" i="1" l="1"/>
  <c r="A1230" i="1" s="1"/>
  <c r="B1229" i="1"/>
  <c r="C1229" i="1"/>
  <c r="G1229" i="1"/>
  <c r="F1229" i="1"/>
  <c r="H1230" i="1" l="1"/>
  <c r="A1231" i="1" s="1"/>
  <c r="B1230" i="1"/>
  <c r="C1230" i="1"/>
  <c r="F1230" i="1"/>
  <c r="G1230" i="1"/>
  <c r="F1231" i="1" l="1"/>
  <c r="B1231" i="1"/>
  <c r="C1231" i="1"/>
  <c r="H1231" i="1"/>
  <c r="A1232" i="1" s="1"/>
  <c r="G1231" i="1"/>
  <c r="H1232" i="1" l="1"/>
  <c r="A1233" i="1" s="1"/>
  <c r="B1232" i="1"/>
  <c r="C1232" i="1"/>
  <c r="F1232" i="1"/>
  <c r="G1232" i="1"/>
  <c r="B1233" i="1" l="1"/>
  <c r="F1233" i="1"/>
  <c r="H1233" i="1"/>
  <c r="A1234" i="1" s="1"/>
  <c r="C1233" i="1"/>
  <c r="G1233" i="1"/>
  <c r="G1234" i="1" l="1"/>
  <c r="B1234" i="1"/>
  <c r="C1234" i="1"/>
  <c r="H1234" i="1"/>
  <c r="A1235" i="1" s="1"/>
  <c r="F1234" i="1"/>
  <c r="H1235" i="1" l="1"/>
  <c r="A1236" i="1" s="1"/>
  <c r="B1235" i="1"/>
  <c r="C1235" i="1"/>
  <c r="F1235" i="1"/>
  <c r="G1235" i="1"/>
  <c r="C1236" i="1" l="1"/>
  <c r="B1236" i="1"/>
  <c r="G1236" i="1"/>
  <c r="F1236" i="1"/>
  <c r="H1236" i="1"/>
  <c r="A1237" i="1" s="1"/>
  <c r="B1237" i="1" l="1"/>
  <c r="H1237" i="1"/>
  <c r="A1238" i="1" s="1"/>
  <c r="C1237" i="1"/>
  <c r="G1237" i="1"/>
  <c r="F1237" i="1"/>
  <c r="H1238" i="1" l="1"/>
  <c r="A1239" i="1" s="1"/>
  <c r="B1238" i="1"/>
  <c r="C1238" i="1"/>
  <c r="F1238" i="1"/>
  <c r="G1238" i="1"/>
  <c r="F1239" i="1" l="1"/>
  <c r="B1239" i="1"/>
  <c r="H1239" i="1"/>
  <c r="A1240" i="1" s="1"/>
  <c r="C1239" i="1"/>
  <c r="G1239" i="1"/>
  <c r="H1240" i="1" l="1"/>
  <c r="A1241" i="1" s="1"/>
  <c r="F1240" i="1"/>
  <c r="B1240" i="1"/>
  <c r="G1240" i="1"/>
  <c r="C1240" i="1"/>
  <c r="C1241" i="1" l="1"/>
  <c r="H1241" i="1"/>
  <c r="A1242" i="1" s="1"/>
  <c r="B1241" i="1"/>
  <c r="F1241" i="1"/>
  <c r="G1241" i="1"/>
  <c r="G1242" i="1" l="1"/>
  <c r="B1242" i="1"/>
  <c r="C1242" i="1"/>
  <c r="F1242" i="1"/>
  <c r="H1242" i="1"/>
  <c r="A1243" i="1" s="1"/>
  <c r="H1243" i="1" l="1"/>
  <c r="A1244" i="1" s="1"/>
  <c r="B1243" i="1"/>
  <c r="F1243" i="1"/>
  <c r="G1243" i="1"/>
  <c r="C1243" i="1"/>
  <c r="C1244" i="1" l="1"/>
  <c r="B1244" i="1"/>
  <c r="F1244" i="1"/>
  <c r="H1244" i="1"/>
  <c r="A1245" i="1" s="1"/>
  <c r="G1244" i="1"/>
  <c r="H1245" i="1" l="1"/>
  <c r="A1246" i="1" s="1"/>
  <c r="B1245" i="1"/>
  <c r="F1245" i="1"/>
  <c r="C1245" i="1"/>
  <c r="G1245" i="1"/>
  <c r="H1246" i="1" l="1"/>
  <c r="A1247" i="1" s="1"/>
  <c r="B1246" i="1"/>
  <c r="F1246" i="1"/>
  <c r="C1246" i="1"/>
  <c r="G1246" i="1"/>
  <c r="F1247" i="1" l="1"/>
  <c r="B1247" i="1"/>
  <c r="G1247" i="1"/>
  <c r="H1247" i="1"/>
  <c r="A1248" i="1" s="1"/>
  <c r="C1247" i="1"/>
  <c r="H1248" i="1" l="1"/>
  <c r="A1249" i="1" s="1"/>
  <c r="B1248" i="1"/>
  <c r="F1248" i="1"/>
  <c r="G1248" i="1"/>
  <c r="C1248" i="1"/>
  <c r="H1249" i="1" l="1"/>
  <c r="A1250" i="1" s="1"/>
  <c r="B1249" i="1"/>
  <c r="G1249" i="1"/>
  <c r="C1249" i="1"/>
  <c r="F1249" i="1"/>
  <c r="B1250" i="1" l="1"/>
  <c r="F1250" i="1"/>
  <c r="H1250" i="1"/>
  <c r="A1251" i="1" s="1"/>
  <c r="C1250" i="1"/>
  <c r="G1250" i="1"/>
  <c r="H1251" i="1" l="1"/>
  <c r="A1252" i="1" s="1"/>
  <c r="C1251" i="1"/>
  <c r="F1251" i="1"/>
  <c r="B1251" i="1"/>
  <c r="G1251" i="1"/>
  <c r="B1252" i="1" l="1"/>
  <c r="F1252" i="1"/>
  <c r="G1252" i="1"/>
  <c r="H1252" i="1"/>
  <c r="A1253" i="1" s="1"/>
  <c r="C1252" i="1"/>
  <c r="H1253" i="1" l="1"/>
  <c r="A1254" i="1" s="1"/>
  <c r="B1253" i="1"/>
  <c r="F1253" i="1"/>
  <c r="C1253" i="1"/>
  <c r="G1253" i="1"/>
  <c r="B1254" i="1" l="1"/>
  <c r="C1254" i="1"/>
  <c r="F1254" i="1"/>
  <c r="G1254" i="1"/>
  <c r="H1254" i="1"/>
  <c r="A1255" i="1" s="1"/>
  <c r="F1255" i="1" l="1"/>
  <c r="B1255" i="1"/>
  <c r="C1255" i="1"/>
  <c r="G1255" i="1"/>
  <c r="H1255" i="1"/>
  <c r="A1256" i="1" s="1"/>
  <c r="B1256" i="1" l="1"/>
  <c r="F1256" i="1"/>
  <c r="C1256" i="1"/>
  <c r="G1256" i="1"/>
  <c r="H1256" i="1"/>
  <c r="A1257" i="1" s="1"/>
  <c r="H1257" i="1" l="1"/>
  <c r="A1258" i="1" s="1"/>
  <c r="B1257" i="1"/>
  <c r="F1257" i="1"/>
  <c r="C1257" i="1"/>
  <c r="G1257" i="1"/>
  <c r="B1258" i="1" l="1"/>
  <c r="G1258" i="1"/>
  <c r="H1258" i="1"/>
  <c r="A1259" i="1" s="1"/>
  <c r="C1258" i="1"/>
  <c r="F1258" i="1"/>
  <c r="B1259" i="1" l="1"/>
  <c r="C1259" i="1"/>
  <c r="G1259" i="1"/>
  <c r="F1259" i="1"/>
  <c r="H1259" i="1"/>
  <c r="A1260" i="1" s="1"/>
  <c r="C1260" i="1" l="1"/>
  <c r="B1260" i="1"/>
  <c r="G1260" i="1"/>
  <c r="F1260" i="1"/>
  <c r="H1260" i="1"/>
  <c r="A1261" i="1" s="1"/>
  <c r="H1261" i="1" l="1"/>
  <c r="A1262" i="1" s="1"/>
  <c r="B1261" i="1"/>
  <c r="F1261" i="1"/>
  <c r="G1261" i="1"/>
  <c r="C1261" i="1"/>
  <c r="H1262" i="1" l="1"/>
  <c r="A1263" i="1" s="1"/>
  <c r="B1262" i="1"/>
  <c r="C1262" i="1"/>
  <c r="F1262" i="1"/>
  <c r="G1262" i="1"/>
  <c r="F1263" i="1" l="1"/>
  <c r="G1263" i="1"/>
  <c r="H1263" i="1"/>
  <c r="A1264" i="1" s="1"/>
  <c r="B1263" i="1"/>
  <c r="C1263" i="1"/>
  <c r="B1264" i="1" l="1"/>
  <c r="C1264" i="1"/>
  <c r="F1264" i="1"/>
  <c r="G1264" i="1"/>
  <c r="H1264" i="1"/>
  <c r="A1265" i="1" s="1"/>
  <c r="H1265" i="1" l="1"/>
  <c r="A1266" i="1" s="1"/>
  <c r="B1265" i="1"/>
  <c r="C1265" i="1"/>
  <c r="F1265" i="1"/>
  <c r="G1265" i="1"/>
  <c r="G1266" i="1" l="1"/>
  <c r="B1266" i="1"/>
  <c r="F1266" i="1"/>
  <c r="C1266" i="1"/>
  <c r="H1266" i="1"/>
  <c r="A1267" i="1" s="1"/>
  <c r="H1267" i="1" l="1"/>
  <c r="A1268" i="1" s="1"/>
  <c r="B1267" i="1"/>
  <c r="C1267" i="1"/>
  <c r="G1267" i="1"/>
  <c r="F1267" i="1"/>
  <c r="B1268" i="1" l="1"/>
  <c r="F1268" i="1"/>
  <c r="H1268" i="1"/>
  <c r="A1269" i="1" s="1"/>
  <c r="G1268" i="1"/>
  <c r="C1268" i="1"/>
  <c r="B1269" i="1" l="1"/>
  <c r="H1269" i="1"/>
  <c r="A1270" i="1" s="1"/>
  <c r="G1269" i="1"/>
  <c r="F1269" i="1"/>
  <c r="C1269" i="1"/>
  <c r="H1270" i="1" l="1"/>
  <c r="A1271" i="1" s="1"/>
  <c r="B1270" i="1"/>
  <c r="C1270" i="1"/>
  <c r="G1270" i="1"/>
  <c r="F1270" i="1"/>
  <c r="F1271" i="1" l="1"/>
  <c r="H1271" i="1"/>
  <c r="A1272" i="1" s="1"/>
  <c r="C1271" i="1"/>
  <c r="B1271" i="1"/>
  <c r="G1271" i="1"/>
  <c r="B1272" i="1" l="1"/>
  <c r="C1272" i="1"/>
  <c r="G1272" i="1"/>
  <c r="F1272" i="1"/>
  <c r="H1272" i="1"/>
  <c r="A1273" i="1" s="1"/>
  <c r="H1273" i="1" l="1"/>
  <c r="A1274" i="1" s="1"/>
  <c r="B1273" i="1"/>
  <c r="F1273" i="1"/>
  <c r="G1273" i="1"/>
  <c r="C1273" i="1"/>
  <c r="G1274" i="1" l="1"/>
  <c r="B1274" i="1"/>
  <c r="H1274" i="1"/>
  <c r="A1275" i="1" s="1"/>
  <c r="C1274" i="1"/>
  <c r="F1274" i="1"/>
  <c r="H1275" i="1" l="1"/>
  <c r="A1276" i="1" s="1"/>
  <c r="B1275" i="1"/>
  <c r="F1275" i="1"/>
  <c r="C1275" i="1"/>
  <c r="G1275" i="1"/>
  <c r="B1276" i="1" l="1"/>
  <c r="F1276" i="1"/>
  <c r="H1276" i="1"/>
  <c r="A1277" i="1" s="1"/>
  <c r="G1276" i="1"/>
  <c r="C1276" i="1"/>
  <c r="H1277" i="1" l="1"/>
  <c r="A1278" i="1" s="1"/>
  <c r="B1277" i="1"/>
  <c r="F1277" i="1"/>
  <c r="C1277" i="1"/>
  <c r="G1277" i="1"/>
  <c r="H1278" i="1" l="1"/>
  <c r="A1279" i="1" s="1"/>
  <c r="F1278" i="1"/>
  <c r="B1278" i="1"/>
  <c r="G1278" i="1"/>
  <c r="C1278" i="1"/>
  <c r="F1279" i="1" l="1"/>
  <c r="B1279" i="1"/>
  <c r="G1279" i="1"/>
  <c r="H1279" i="1"/>
  <c r="A1280" i="1" s="1"/>
  <c r="C1279" i="1"/>
  <c r="B1280" i="1" l="1"/>
  <c r="F1280" i="1"/>
  <c r="G1280" i="1"/>
  <c r="C1280" i="1"/>
  <c r="H1280" i="1"/>
  <c r="A1281" i="1" s="1"/>
  <c r="H1281" i="1" l="1"/>
  <c r="A1282" i="1" s="1"/>
  <c r="B1281" i="1"/>
  <c r="G1281" i="1"/>
  <c r="F1281" i="1"/>
  <c r="C1281" i="1"/>
  <c r="B1282" i="1" l="1"/>
  <c r="G1282" i="1"/>
  <c r="H1282" i="1"/>
  <c r="A1283" i="1" s="1"/>
  <c r="C1282" i="1"/>
  <c r="F1282" i="1"/>
  <c r="B1283" i="1" l="1"/>
  <c r="F1283" i="1"/>
  <c r="C1283" i="1"/>
  <c r="G1283" i="1"/>
  <c r="H1283" i="1"/>
  <c r="A1284" i="1" s="1"/>
  <c r="C1284" i="1" l="1"/>
  <c r="B1284" i="1"/>
  <c r="F1284" i="1"/>
  <c r="H1284" i="1"/>
  <c r="A1285" i="1" s="1"/>
  <c r="G1284" i="1"/>
  <c r="H1285" i="1" l="1"/>
  <c r="A1286" i="1" s="1"/>
  <c r="B1285" i="1"/>
  <c r="C1285" i="1"/>
  <c r="F1285" i="1"/>
  <c r="G1285" i="1"/>
  <c r="H1286" i="1" l="1"/>
  <c r="A1287" i="1" s="1"/>
  <c r="B1286" i="1"/>
  <c r="C1286" i="1"/>
  <c r="G1286" i="1"/>
  <c r="F1286" i="1"/>
  <c r="F1287" i="1" l="1"/>
  <c r="B1287" i="1"/>
  <c r="C1287" i="1"/>
  <c r="G1287" i="1"/>
  <c r="H1287" i="1"/>
  <c r="A1288" i="1" s="1"/>
  <c r="H1288" i="1" l="1"/>
  <c r="A1289" i="1" s="1"/>
  <c r="B1288" i="1"/>
  <c r="F1288" i="1"/>
  <c r="G1288" i="1"/>
  <c r="C1288" i="1"/>
  <c r="H1289" i="1" l="1"/>
  <c r="A1290" i="1" s="1"/>
  <c r="B1289" i="1"/>
  <c r="C1289" i="1"/>
  <c r="F1289" i="1"/>
  <c r="G1289" i="1"/>
  <c r="G1290" i="1" l="1"/>
  <c r="B1290" i="1"/>
  <c r="H1290" i="1"/>
  <c r="A1291" i="1" s="1"/>
  <c r="C1290" i="1"/>
  <c r="F1290" i="1"/>
  <c r="H1291" i="1" l="1"/>
  <c r="A1292" i="1" s="1"/>
  <c r="B1291" i="1"/>
  <c r="C1291" i="1"/>
  <c r="G1291" i="1"/>
  <c r="F1291" i="1"/>
  <c r="C1292" i="1" l="1"/>
  <c r="B1292" i="1"/>
  <c r="G1292" i="1"/>
  <c r="F1292" i="1"/>
  <c r="H1292" i="1"/>
  <c r="A1293" i="1" s="1"/>
  <c r="H1293" i="1" l="1"/>
  <c r="A1294" i="1" s="1"/>
  <c r="C1293" i="1"/>
  <c r="F1293" i="1"/>
  <c r="B1293" i="1"/>
  <c r="G1293" i="1"/>
  <c r="H1294" i="1" l="1"/>
  <c r="A1295" i="1" s="1"/>
  <c r="B1294" i="1"/>
  <c r="G1294" i="1"/>
  <c r="C1294" i="1"/>
  <c r="F1294" i="1"/>
  <c r="F1295" i="1" l="1"/>
  <c r="B1295" i="1"/>
  <c r="H1295" i="1"/>
  <c r="A1296" i="1" s="1"/>
  <c r="C1295" i="1"/>
  <c r="G1295" i="1"/>
  <c r="H1296" i="1" l="1"/>
  <c r="A1297" i="1" s="1"/>
  <c r="B1296" i="1"/>
  <c r="C1296" i="1"/>
  <c r="F1296" i="1"/>
  <c r="G1296" i="1"/>
  <c r="H1297" i="1" l="1"/>
  <c r="A1298" i="1" s="1"/>
  <c r="B1297" i="1"/>
  <c r="F1297" i="1"/>
  <c r="G1297" i="1"/>
  <c r="C1297" i="1"/>
  <c r="G1298" i="1" l="1"/>
  <c r="B1298" i="1"/>
  <c r="C1298" i="1"/>
  <c r="H1298" i="1"/>
  <c r="A1299" i="1" s="1"/>
  <c r="F1298" i="1"/>
  <c r="H1299" i="1" l="1"/>
  <c r="A1300" i="1" s="1"/>
  <c r="B1299" i="1"/>
  <c r="F1299" i="1"/>
  <c r="C1299" i="1"/>
  <c r="G1299" i="1"/>
  <c r="C1300" i="1" l="1"/>
  <c r="B1300" i="1"/>
  <c r="G1300" i="1"/>
  <c r="F1300" i="1"/>
  <c r="H1300" i="1"/>
  <c r="A1301" i="1" s="1"/>
  <c r="H1301" i="1" l="1"/>
  <c r="A1302" i="1" s="1"/>
  <c r="B1301" i="1"/>
  <c r="C1301" i="1"/>
  <c r="F1301" i="1"/>
  <c r="G1301" i="1"/>
  <c r="B1302" i="1" l="1"/>
  <c r="C1302" i="1"/>
  <c r="G1302" i="1"/>
  <c r="F1302" i="1"/>
  <c r="H1302" i="1"/>
  <c r="A1303" i="1" s="1"/>
  <c r="F1303" i="1" l="1"/>
  <c r="B1303" i="1"/>
  <c r="H1303" i="1"/>
  <c r="A1304" i="1" s="1"/>
  <c r="G1303" i="1"/>
  <c r="C1303" i="1"/>
  <c r="B1304" i="1" l="1"/>
  <c r="C1304" i="1"/>
  <c r="F1304" i="1"/>
  <c r="G1304" i="1"/>
  <c r="H1304" i="1"/>
  <c r="A1305" i="1" s="1"/>
  <c r="H1305" i="1" l="1"/>
  <c r="A1306" i="1" s="1"/>
  <c r="B1305" i="1"/>
  <c r="C1305" i="1"/>
  <c r="F1305" i="1"/>
  <c r="G1305" i="1"/>
  <c r="B1306" i="1" l="1"/>
  <c r="F1306" i="1"/>
  <c r="G1306" i="1"/>
  <c r="H1306" i="1"/>
  <c r="A1307" i="1" s="1"/>
  <c r="C1306" i="1"/>
  <c r="H1307" i="1" l="1"/>
  <c r="A1308" i="1" s="1"/>
  <c r="B1307" i="1"/>
  <c r="C1307" i="1"/>
  <c r="G1307" i="1"/>
  <c r="F1307" i="1"/>
  <c r="C1308" i="1" l="1"/>
  <c r="B1308" i="1"/>
  <c r="G1308" i="1"/>
  <c r="F1308" i="1"/>
  <c r="H1308" i="1"/>
  <c r="A1309" i="1" s="1"/>
  <c r="H1309" i="1" l="1"/>
  <c r="A1310" i="1" s="1"/>
  <c r="G1309" i="1"/>
  <c r="B1309" i="1"/>
  <c r="F1309" i="1"/>
  <c r="C1309" i="1"/>
  <c r="H1310" i="1" l="1"/>
  <c r="A1311" i="1" s="1"/>
  <c r="C1310" i="1"/>
  <c r="F1310" i="1"/>
  <c r="G1310" i="1"/>
  <c r="B1310" i="1"/>
  <c r="B1311" i="1" l="1"/>
  <c r="G1311" i="1"/>
  <c r="H1311" i="1"/>
  <c r="A1312" i="1" s="1"/>
  <c r="C1311" i="1"/>
  <c r="F1311" i="1"/>
  <c r="H1312" i="1" l="1"/>
  <c r="A1313" i="1" s="1"/>
  <c r="B1312" i="1"/>
  <c r="F1312" i="1"/>
  <c r="G1312" i="1"/>
  <c r="C1312" i="1"/>
  <c r="H1313" i="1" l="1"/>
  <c r="A1314" i="1" s="1"/>
  <c r="F1313" i="1"/>
  <c r="B1313" i="1"/>
  <c r="C1313" i="1"/>
  <c r="G1313" i="1"/>
  <c r="B1314" i="1" l="1"/>
  <c r="H1314" i="1"/>
  <c r="A1315" i="1" s="1"/>
  <c r="F1314" i="1"/>
  <c r="G1314" i="1"/>
  <c r="C1314" i="1"/>
  <c r="H1315" i="1" l="1"/>
  <c r="A1316" i="1" s="1"/>
  <c r="B1315" i="1"/>
  <c r="C1315" i="1"/>
  <c r="F1315" i="1"/>
  <c r="G1315" i="1"/>
  <c r="C1316" i="1" l="1"/>
  <c r="B1316" i="1"/>
  <c r="H1316" i="1"/>
  <c r="A1317" i="1" s="1"/>
  <c r="F1316" i="1"/>
  <c r="G1316" i="1"/>
  <c r="H1317" i="1" l="1"/>
  <c r="A1318" i="1" s="1"/>
  <c r="C1317" i="1"/>
  <c r="G1317" i="1"/>
  <c r="B1317" i="1"/>
  <c r="F1317" i="1"/>
  <c r="B1318" i="1" l="1"/>
  <c r="F1318" i="1"/>
  <c r="G1318" i="1"/>
  <c r="H1318" i="1"/>
  <c r="A1319" i="1" s="1"/>
  <c r="C1318" i="1"/>
  <c r="F1319" i="1" l="1"/>
  <c r="B1319" i="1"/>
  <c r="H1319" i="1"/>
  <c r="A1320" i="1" s="1"/>
  <c r="C1319" i="1"/>
  <c r="G1319" i="1"/>
  <c r="B1320" i="1" l="1"/>
  <c r="F1320" i="1"/>
  <c r="C1320" i="1"/>
  <c r="G1320" i="1"/>
  <c r="H1320" i="1"/>
  <c r="A1321" i="1" s="1"/>
  <c r="H1321" i="1" l="1"/>
  <c r="A1322" i="1" s="1"/>
  <c r="B1321" i="1"/>
  <c r="C1321" i="1"/>
  <c r="F1321" i="1"/>
  <c r="G1321" i="1"/>
  <c r="G1322" i="1" l="1"/>
  <c r="B1322" i="1"/>
  <c r="C1322" i="1"/>
  <c r="F1322" i="1"/>
  <c r="H1322" i="1"/>
  <c r="A1323" i="1" s="1"/>
  <c r="H1323" i="1" l="1"/>
  <c r="A1324" i="1" s="1"/>
  <c r="B1323" i="1"/>
  <c r="G1323" i="1"/>
  <c r="C1323" i="1"/>
  <c r="F1323" i="1"/>
  <c r="C1324" i="1" l="1"/>
  <c r="B1324" i="1"/>
  <c r="F1324" i="1"/>
  <c r="G1324" i="1"/>
  <c r="H1324" i="1"/>
  <c r="A1325" i="1" s="1"/>
  <c r="H1325" i="1" l="1"/>
  <c r="A1326" i="1" s="1"/>
  <c r="B1325" i="1"/>
  <c r="C1325" i="1"/>
  <c r="F1325" i="1"/>
  <c r="G1325" i="1"/>
  <c r="B1326" i="1" l="1"/>
  <c r="C1326" i="1"/>
  <c r="G1326" i="1"/>
  <c r="F1326" i="1"/>
  <c r="H1326" i="1"/>
  <c r="A1327" i="1" s="1"/>
  <c r="F1327" i="1" l="1"/>
  <c r="H1327" i="1"/>
  <c r="A1328" i="1" s="1"/>
  <c r="C1327" i="1"/>
  <c r="B1327" i="1"/>
  <c r="G1327" i="1"/>
  <c r="H1328" i="1" l="1"/>
  <c r="A1329" i="1" s="1"/>
  <c r="G1328" i="1"/>
  <c r="B1328" i="1"/>
  <c r="F1328" i="1"/>
  <c r="C1328" i="1"/>
  <c r="B1329" i="1" l="1"/>
  <c r="F1329" i="1"/>
  <c r="G1329" i="1"/>
  <c r="H1329" i="1"/>
  <c r="A1330" i="1" s="1"/>
  <c r="C1329" i="1"/>
  <c r="G1330" i="1" l="1"/>
  <c r="B1330" i="1"/>
  <c r="F1330" i="1"/>
  <c r="C1330" i="1"/>
  <c r="H1330" i="1"/>
  <c r="A1331" i="1" s="1"/>
  <c r="H1331" i="1" l="1"/>
  <c r="A1332" i="1" s="1"/>
  <c r="B1331" i="1"/>
  <c r="C1331" i="1"/>
  <c r="G1331" i="1"/>
  <c r="F1331" i="1"/>
  <c r="C1332" i="1" l="1"/>
  <c r="B1332" i="1"/>
  <c r="F1332" i="1"/>
  <c r="G1332" i="1"/>
  <c r="H1332" i="1"/>
  <c r="A1333" i="1" s="1"/>
  <c r="B1333" i="1" l="1"/>
  <c r="G1333" i="1"/>
  <c r="H1333" i="1"/>
  <c r="A1334" i="1" s="1"/>
  <c r="C1333" i="1"/>
  <c r="F1333" i="1"/>
  <c r="H1334" i="1" l="1"/>
  <c r="A1335" i="1" s="1"/>
  <c r="B1334" i="1"/>
  <c r="F1334" i="1"/>
  <c r="G1334" i="1"/>
  <c r="C1334" i="1"/>
  <c r="F1335" i="1" l="1"/>
  <c r="H1335" i="1"/>
  <c r="A1336" i="1" s="1"/>
  <c r="B1335" i="1"/>
  <c r="G1335" i="1"/>
  <c r="C1335" i="1"/>
  <c r="H1336" i="1" l="1"/>
  <c r="A1337" i="1" s="1"/>
  <c r="B1336" i="1"/>
  <c r="C1336" i="1"/>
  <c r="G1336" i="1"/>
  <c r="F1336" i="1"/>
  <c r="H1337" i="1" l="1"/>
  <c r="A1338" i="1" s="1"/>
  <c r="B1337" i="1"/>
  <c r="F1337" i="1"/>
  <c r="C1337" i="1"/>
  <c r="G1337" i="1"/>
  <c r="B1338" i="1" l="1"/>
  <c r="F1338" i="1"/>
  <c r="G1338" i="1"/>
  <c r="H1338" i="1"/>
  <c r="A1339" i="1" s="1"/>
  <c r="C1338" i="1"/>
  <c r="H1339" i="1" l="1"/>
  <c r="A1340" i="1" s="1"/>
  <c r="B1339" i="1"/>
  <c r="C1339" i="1"/>
  <c r="F1339" i="1"/>
  <c r="G1339" i="1"/>
  <c r="B1340" i="1" l="1"/>
  <c r="F1340" i="1"/>
  <c r="G1340" i="1"/>
  <c r="C1340" i="1"/>
  <c r="H1340" i="1"/>
  <c r="A1341" i="1" s="1"/>
  <c r="H1341" i="1" l="1"/>
  <c r="A1342" i="1" s="1"/>
  <c r="B1341" i="1"/>
  <c r="C1341" i="1"/>
  <c r="G1341" i="1"/>
  <c r="F1341" i="1"/>
  <c r="B1342" i="1" l="1"/>
  <c r="C1342" i="1"/>
  <c r="F1342" i="1"/>
  <c r="G1342" i="1"/>
  <c r="H1342" i="1"/>
  <c r="A1343" i="1" s="1"/>
  <c r="F1343" i="1" l="1"/>
  <c r="B1343" i="1"/>
  <c r="G1343" i="1"/>
  <c r="H1343" i="1"/>
  <c r="A1344" i="1" s="1"/>
  <c r="C1343" i="1"/>
  <c r="H1344" i="1" l="1"/>
  <c r="A1345" i="1" s="1"/>
  <c r="B1344" i="1"/>
  <c r="C1344" i="1"/>
  <c r="G1344" i="1"/>
  <c r="F1344" i="1"/>
  <c r="H1345" i="1" l="1"/>
  <c r="A1346" i="1" s="1"/>
  <c r="B1345" i="1"/>
  <c r="C1345" i="1"/>
  <c r="F1345" i="1"/>
  <c r="G1345" i="1"/>
  <c r="B1346" i="1" l="1"/>
  <c r="G1346" i="1"/>
  <c r="F1346" i="1"/>
  <c r="C1346" i="1"/>
  <c r="H1346" i="1"/>
  <c r="A1347" i="1" s="1"/>
  <c r="B1347" i="1" l="1"/>
  <c r="C1347" i="1"/>
  <c r="F1347" i="1"/>
  <c r="G1347" i="1"/>
  <c r="H1347" i="1"/>
  <c r="A1348" i="1" s="1"/>
  <c r="C1348" i="1" l="1"/>
  <c r="B1348" i="1"/>
  <c r="G1348" i="1"/>
  <c r="F1348" i="1"/>
  <c r="H1348" i="1"/>
  <c r="A1349" i="1" s="1"/>
  <c r="H1349" i="1" l="1"/>
  <c r="A1350" i="1" s="1"/>
  <c r="B1349" i="1"/>
  <c r="G1349" i="1"/>
  <c r="C1349" i="1"/>
  <c r="F1349" i="1"/>
  <c r="H1350" i="1" l="1"/>
  <c r="A1351" i="1" s="1"/>
  <c r="B1350" i="1"/>
  <c r="C1350" i="1"/>
  <c r="G1350" i="1"/>
  <c r="F1350" i="1"/>
  <c r="F1351" i="1" l="1"/>
  <c r="B1351" i="1"/>
  <c r="H1351" i="1"/>
  <c r="A1352" i="1" s="1"/>
  <c r="C1351" i="1"/>
  <c r="G1351" i="1"/>
  <c r="H1352" i="1" l="1"/>
  <c r="A1353" i="1" s="1"/>
  <c r="B1352" i="1"/>
  <c r="C1352" i="1"/>
  <c r="G1352" i="1"/>
  <c r="F1352" i="1"/>
  <c r="H1353" i="1" l="1"/>
  <c r="A1354" i="1" s="1"/>
  <c r="B1353" i="1"/>
  <c r="F1353" i="1"/>
  <c r="G1353" i="1"/>
  <c r="C1353" i="1"/>
  <c r="G1354" i="1" l="1"/>
  <c r="B1354" i="1"/>
  <c r="H1354" i="1"/>
  <c r="A1355" i="1" s="1"/>
  <c r="C1354" i="1"/>
  <c r="F1354" i="1"/>
  <c r="H1355" i="1" l="1"/>
  <c r="A1356" i="1" s="1"/>
  <c r="B1355" i="1"/>
  <c r="C1355" i="1"/>
  <c r="F1355" i="1"/>
  <c r="G1355" i="1"/>
  <c r="C1356" i="1" l="1"/>
  <c r="B1356" i="1"/>
  <c r="F1356" i="1"/>
  <c r="G1356" i="1"/>
  <c r="H1356" i="1"/>
  <c r="A1357" i="1" s="1"/>
  <c r="B1357" i="1" l="1"/>
  <c r="G1357" i="1"/>
  <c r="H1357" i="1"/>
  <c r="A1358" i="1" s="1"/>
  <c r="C1357" i="1"/>
  <c r="F1357" i="1"/>
  <c r="H1358" i="1" l="1"/>
  <c r="A1359" i="1" s="1"/>
  <c r="B1358" i="1"/>
  <c r="C1358" i="1"/>
  <c r="F1358" i="1"/>
  <c r="G1358" i="1"/>
  <c r="F1359" i="1" l="1"/>
  <c r="B1359" i="1"/>
  <c r="G1359" i="1"/>
  <c r="C1359" i="1"/>
  <c r="H1359" i="1"/>
  <c r="A1360" i="1" s="1"/>
  <c r="H1360" i="1" l="1"/>
  <c r="A1361" i="1" s="1"/>
  <c r="B1360" i="1"/>
  <c r="C1360" i="1"/>
  <c r="G1360" i="1"/>
  <c r="F1360" i="1"/>
  <c r="H1361" i="1" l="1"/>
  <c r="A1362" i="1" s="1"/>
  <c r="B1361" i="1"/>
  <c r="C1361" i="1"/>
  <c r="F1361" i="1"/>
  <c r="G1361" i="1"/>
  <c r="G1362" i="1" l="1"/>
  <c r="B1362" i="1"/>
  <c r="H1362" i="1"/>
  <c r="A1363" i="1" s="1"/>
  <c r="F1362" i="1"/>
  <c r="C1362" i="1"/>
  <c r="H1363" i="1" l="1"/>
  <c r="A1364" i="1" s="1"/>
  <c r="B1363" i="1"/>
  <c r="G1363" i="1"/>
  <c r="C1363" i="1"/>
  <c r="F1363" i="1"/>
  <c r="B1364" i="1" l="1"/>
  <c r="F1364" i="1"/>
  <c r="G1364" i="1"/>
  <c r="H1364" i="1"/>
  <c r="A1365" i="1" s="1"/>
  <c r="C1364" i="1"/>
  <c r="B1365" i="1" l="1"/>
  <c r="C1365" i="1"/>
  <c r="G1365" i="1"/>
  <c r="H1365" i="1"/>
  <c r="A1366" i="1" s="1"/>
  <c r="F1365" i="1"/>
  <c r="H1366" i="1" l="1"/>
  <c r="A1367" i="1" s="1"/>
  <c r="B1366" i="1"/>
  <c r="G1366" i="1"/>
  <c r="C1366" i="1"/>
  <c r="F1366" i="1"/>
  <c r="B1367" i="1" l="1"/>
  <c r="G1367" i="1"/>
  <c r="H1367" i="1"/>
  <c r="A1368" i="1" s="1"/>
  <c r="F1367" i="1"/>
  <c r="C1367" i="1"/>
  <c r="H1368" i="1" l="1"/>
  <c r="A1369" i="1" s="1"/>
  <c r="B1368" i="1"/>
  <c r="C1368" i="1"/>
  <c r="G1368" i="1"/>
  <c r="F1368" i="1"/>
  <c r="H1369" i="1" l="1"/>
  <c r="A1370" i="1" s="1"/>
  <c r="B1369" i="1"/>
  <c r="F1369" i="1"/>
  <c r="G1369" i="1"/>
  <c r="C1369" i="1"/>
  <c r="G1370" i="1" l="1"/>
  <c r="B1370" i="1"/>
  <c r="H1370" i="1"/>
  <c r="A1371" i="1" s="1"/>
  <c r="C1370" i="1"/>
  <c r="F1370" i="1"/>
  <c r="H1371" i="1" l="1"/>
  <c r="A1372" i="1" s="1"/>
  <c r="B1371" i="1"/>
  <c r="C1371" i="1"/>
  <c r="F1371" i="1"/>
  <c r="G1371" i="1"/>
  <c r="B1372" i="1" l="1"/>
  <c r="G1372" i="1"/>
  <c r="H1372" i="1"/>
  <c r="A1373" i="1" s="1"/>
  <c r="C1372" i="1"/>
  <c r="F1372" i="1"/>
  <c r="B1373" i="1" l="1"/>
  <c r="C1373" i="1"/>
  <c r="F1373" i="1"/>
  <c r="G1373" i="1"/>
  <c r="H1373" i="1"/>
  <c r="A1374" i="1" s="1"/>
  <c r="H1374" i="1" l="1"/>
  <c r="A1375" i="1" s="1"/>
  <c r="F1374" i="1"/>
  <c r="B1374" i="1"/>
  <c r="G1374" i="1"/>
  <c r="C1374" i="1"/>
  <c r="F1375" i="1" l="1"/>
  <c r="B1375" i="1"/>
  <c r="G1375" i="1"/>
  <c r="C1375" i="1"/>
  <c r="H1375" i="1"/>
  <c r="A1376" i="1" s="1"/>
  <c r="H1376" i="1" l="1"/>
  <c r="A1377" i="1" s="1"/>
  <c r="B1376" i="1"/>
  <c r="C1376" i="1"/>
  <c r="F1376" i="1"/>
  <c r="G1376" i="1"/>
  <c r="H1377" i="1" l="1"/>
  <c r="A1378" i="1" s="1"/>
  <c r="B1377" i="1"/>
  <c r="C1377" i="1"/>
  <c r="G1377" i="1"/>
  <c r="F1377" i="1"/>
  <c r="G1378" i="1" l="1"/>
  <c r="B1378" i="1"/>
  <c r="H1378" i="1"/>
  <c r="A1379" i="1" s="1"/>
  <c r="C1378" i="1"/>
  <c r="F1378" i="1"/>
  <c r="H1379" i="1" l="1"/>
  <c r="A1380" i="1" s="1"/>
  <c r="B1379" i="1"/>
  <c r="F1379" i="1"/>
  <c r="G1379" i="1"/>
  <c r="C1379" i="1"/>
  <c r="C1380" i="1" l="1"/>
  <c r="B1380" i="1"/>
  <c r="F1380" i="1"/>
  <c r="G1380" i="1"/>
  <c r="H1380" i="1"/>
  <c r="A1381" i="1" s="1"/>
  <c r="H1381" i="1" l="1"/>
  <c r="A1382" i="1" s="1"/>
  <c r="B1381" i="1"/>
  <c r="C1381" i="1"/>
  <c r="F1381" i="1"/>
  <c r="G1381" i="1"/>
  <c r="H1382" i="1" l="1"/>
  <c r="A1383" i="1" s="1"/>
  <c r="B1382" i="1"/>
  <c r="F1382" i="1"/>
  <c r="G1382" i="1"/>
  <c r="C1382" i="1"/>
  <c r="B1383" i="1" l="1"/>
  <c r="H1383" i="1"/>
  <c r="A1384" i="1" s="1"/>
  <c r="F1383" i="1"/>
  <c r="G1383" i="1"/>
  <c r="C1383" i="1"/>
  <c r="H1384" i="1" l="1"/>
  <c r="A1385" i="1" s="1"/>
  <c r="B1384" i="1"/>
  <c r="F1384" i="1"/>
  <c r="C1384" i="1"/>
  <c r="G1384" i="1"/>
  <c r="H1385" i="1" l="1"/>
  <c r="A1386" i="1" s="1"/>
  <c r="B1385" i="1"/>
  <c r="C1385" i="1"/>
  <c r="F1385" i="1"/>
  <c r="G1385" i="1"/>
  <c r="G1386" i="1" l="1"/>
  <c r="B1386" i="1"/>
  <c r="H1386" i="1"/>
  <c r="A1387" i="1" s="1"/>
  <c r="F1386" i="1"/>
  <c r="C1386" i="1"/>
  <c r="H1387" i="1" l="1"/>
  <c r="A1388" i="1" s="1"/>
  <c r="B1387" i="1"/>
  <c r="F1387" i="1"/>
  <c r="C1387" i="1"/>
  <c r="G1387" i="1"/>
  <c r="C1388" i="1" l="1"/>
  <c r="B1388" i="1"/>
  <c r="F1388" i="1"/>
  <c r="G1388" i="1"/>
  <c r="H1388" i="1"/>
  <c r="A1389" i="1" s="1"/>
  <c r="H1389" i="1" l="1"/>
  <c r="A1390" i="1" s="1"/>
  <c r="B1389" i="1"/>
  <c r="C1389" i="1"/>
  <c r="F1389" i="1"/>
  <c r="G1389" i="1"/>
  <c r="H1390" i="1" l="1"/>
  <c r="A1391" i="1" s="1"/>
  <c r="B1390" i="1"/>
  <c r="F1390" i="1"/>
  <c r="C1390" i="1"/>
  <c r="G1390" i="1"/>
  <c r="F1391" i="1" l="1"/>
  <c r="B1391" i="1"/>
  <c r="H1391" i="1"/>
  <c r="A1392" i="1" s="1"/>
  <c r="G1391" i="1"/>
  <c r="C1391" i="1"/>
  <c r="H1392" i="1" l="1"/>
  <c r="A1393" i="1" s="1"/>
  <c r="B1392" i="1"/>
  <c r="G1392" i="1"/>
  <c r="C1392" i="1"/>
  <c r="F1392" i="1"/>
  <c r="H1393" i="1" l="1"/>
  <c r="A1394" i="1" s="1"/>
  <c r="F1393" i="1"/>
  <c r="G1393" i="1"/>
  <c r="B1393" i="1"/>
  <c r="C1393" i="1"/>
  <c r="G1394" i="1" l="1"/>
  <c r="B1394" i="1"/>
  <c r="H1394" i="1"/>
  <c r="A1395" i="1" s="1"/>
  <c r="C1394" i="1"/>
  <c r="F1394" i="1"/>
  <c r="H1395" i="1" l="1"/>
  <c r="A1396" i="1" s="1"/>
  <c r="B1395" i="1"/>
  <c r="C1395" i="1"/>
  <c r="F1395" i="1"/>
  <c r="G1395" i="1"/>
  <c r="C1396" i="1" l="1"/>
  <c r="B1396" i="1"/>
  <c r="F1396" i="1"/>
  <c r="G1396" i="1"/>
  <c r="H1396" i="1"/>
  <c r="A1397" i="1" s="1"/>
  <c r="H1397" i="1" l="1"/>
  <c r="A1398" i="1" s="1"/>
  <c r="B1397" i="1"/>
  <c r="G1397" i="1"/>
  <c r="C1397" i="1"/>
  <c r="F1397" i="1"/>
  <c r="H1398" i="1" l="1"/>
  <c r="A1399" i="1" s="1"/>
  <c r="B1398" i="1"/>
  <c r="C1398" i="1"/>
  <c r="G1398" i="1"/>
  <c r="F1398" i="1"/>
  <c r="F1399" i="1" l="1"/>
  <c r="B1399" i="1"/>
  <c r="G1399" i="1"/>
  <c r="H1399" i="1"/>
  <c r="A1400" i="1" s="1"/>
  <c r="C1399" i="1"/>
  <c r="H1400" i="1" l="1"/>
  <c r="A1401" i="1" s="1"/>
  <c r="B1400" i="1"/>
  <c r="F1400" i="1"/>
  <c r="C1400" i="1"/>
  <c r="G1400" i="1"/>
  <c r="H1401" i="1" l="1"/>
  <c r="A1402" i="1" s="1"/>
  <c r="G1401" i="1"/>
  <c r="B1401" i="1"/>
  <c r="C1401" i="1"/>
  <c r="F1401" i="1"/>
  <c r="G1402" i="1" l="1"/>
  <c r="B1402" i="1"/>
  <c r="H1402" i="1"/>
  <c r="A1403" i="1" s="1"/>
  <c r="C1402" i="1"/>
  <c r="F1402" i="1"/>
  <c r="H1403" i="1" l="1"/>
  <c r="A1404" i="1" s="1"/>
  <c r="B1403" i="1"/>
  <c r="C1403" i="1"/>
  <c r="G1403" i="1"/>
  <c r="F1403" i="1"/>
  <c r="C1404" i="1" l="1"/>
  <c r="B1404" i="1"/>
  <c r="F1404" i="1"/>
  <c r="H1404" i="1"/>
  <c r="A1405" i="1" s="1"/>
  <c r="G1404" i="1"/>
  <c r="B1405" i="1" l="1"/>
  <c r="F1405" i="1"/>
  <c r="C1405" i="1"/>
  <c r="G1405" i="1"/>
  <c r="H1405" i="1"/>
  <c r="A1406" i="1" s="1"/>
  <c r="B1406" i="1" l="1"/>
  <c r="F1406" i="1"/>
  <c r="G1406" i="1"/>
  <c r="C1406" i="1"/>
  <c r="H1406" i="1"/>
  <c r="A1407" i="1" s="1"/>
  <c r="F1407" i="1" l="1"/>
  <c r="B1407" i="1"/>
  <c r="G1407" i="1"/>
  <c r="C1407" i="1"/>
  <c r="H1407" i="1"/>
  <c r="A1408" i="1" s="1"/>
  <c r="H1408" i="1" l="1"/>
  <c r="A1409" i="1" s="1"/>
  <c r="B1408" i="1"/>
  <c r="C1408" i="1"/>
  <c r="F1408" i="1"/>
  <c r="G1408" i="1"/>
  <c r="H1409" i="1" l="1"/>
  <c r="A1410" i="1" s="1"/>
  <c r="B1409" i="1"/>
  <c r="C1409" i="1"/>
  <c r="G1409" i="1"/>
  <c r="F1409" i="1"/>
  <c r="G1410" i="1" l="1"/>
  <c r="F1410" i="1"/>
  <c r="H1410" i="1"/>
  <c r="A1411" i="1" s="1"/>
  <c r="B1410" i="1"/>
  <c r="C1410" i="1"/>
  <c r="B1411" i="1" l="1"/>
  <c r="C1411" i="1"/>
  <c r="F1411" i="1"/>
  <c r="G1411" i="1"/>
  <c r="H1411" i="1"/>
  <c r="A1412" i="1" s="1"/>
  <c r="C1412" i="1" l="1"/>
  <c r="B1412" i="1"/>
  <c r="F1412" i="1"/>
  <c r="G1412" i="1"/>
  <c r="H1412" i="1"/>
  <c r="A1413" i="1" s="1"/>
  <c r="B1413" i="1" l="1"/>
  <c r="G1413" i="1"/>
  <c r="H1413" i="1"/>
  <c r="A1414" i="1" s="1"/>
  <c r="C1413" i="1"/>
  <c r="F1413" i="1"/>
  <c r="H1414" i="1" l="1"/>
  <c r="A1415" i="1" s="1"/>
  <c r="B1414" i="1"/>
  <c r="C1414" i="1"/>
  <c r="F1414" i="1"/>
  <c r="G1414" i="1"/>
  <c r="F1415" i="1" l="1"/>
  <c r="B1415" i="1"/>
  <c r="H1415" i="1"/>
  <c r="A1416" i="1" s="1"/>
  <c r="C1415" i="1"/>
  <c r="G1415" i="1"/>
  <c r="H1416" i="1" l="1"/>
  <c r="A1417" i="1" s="1"/>
  <c r="B1416" i="1"/>
  <c r="F1416" i="1"/>
  <c r="C1416" i="1"/>
  <c r="G1416" i="1"/>
  <c r="H1417" i="1" l="1"/>
  <c r="A1418" i="1" s="1"/>
  <c r="B1417" i="1"/>
  <c r="C1417" i="1"/>
  <c r="F1417" i="1"/>
  <c r="G1417" i="1"/>
  <c r="G1418" i="1" l="1"/>
  <c r="C1418" i="1"/>
  <c r="B1418" i="1"/>
  <c r="F1418" i="1"/>
  <c r="H1418" i="1"/>
  <c r="A1419" i="1" s="1"/>
  <c r="H1419" i="1" l="1"/>
  <c r="A1420" i="1" s="1"/>
  <c r="B1419" i="1"/>
  <c r="C1419" i="1"/>
  <c r="F1419" i="1"/>
  <c r="G1419" i="1"/>
  <c r="C1420" i="1" l="1"/>
  <c r="B1420" i="1"/>
  <c r="G1420" i="1"/>
  <c r="F1420" i="1"/>
  <c r="H1420" i="1"/>
  <c r="A1421" i="1" s="1"/>
  <c r="H1421" i="1" l="1"/>
  <c r="A1422" i="1" s="1"/>
  <c r="B1421" i="1"/>
  <c r="F1421" i="1"/>
  <c r="G1421" i="1"/>
  <c r="C1421" i="1"/>
  <c r="H1422" i="1" l="1"/>
  <c r="A1423" i="1" s="1"/>
  <c r="C1422" i="1"/>
  <c r="F1422" i="1"/>
  <c r="B1422" i="1"/>
  <c r="G1422" i="1"/>
  <c r="F1423" i="1" l="1"/>
  <c r="B1423" i="1"/>
  <c r="G1423" i="1"/>
  <c r="C1423" i="1"/>
  <c r="H1423" i="1"/>
  <c r="A1424" i="1" s="1"/>
  <c r="H1424" i="1" l="1"/>
  <c r="A1425" i="1" s="1"/>
  <c r="B1424" i="1"/>
  <c r="C1424" i="1"/>
  <c r="F1424" i="1"/>
  <c r="G1424" i="1"/>
  <c r="B1425" i="1" l="1"/>
  <c r="C1425" i="1"/>
  <c r="F1425" i="1"/>
  <c r="G1425" i="1"/>
  <c r="H1425" i="1"/>
  <c r="A1426" i="1" s="1"/>
  <c r="B1426" i="1" l="1"/>
  <c r="H1426" i="1"/>
  <c r="A1427" i="1" s="1"/>
  <c r="C1426" i="1"/>
  <c r="G1426" i="1"/>
  <c r="F1426" i="1"/>
  <c r="H1427" i="1" l="1"/>
  <c r="A1428" i="1" s="1"/>
  <c r="C1427" i="1"/>
  <c r="F1427" i="1"/>
  <c r="G1427" i="1"/>
  <c r="B1427" i="1"/>
  <c r="B1428" i="1" l="1"/>
  <c r="G1428" i="1"/>
  <c r="C1428" i="1"/>
  <c r="H1428" i="1"/>
  <c r="A1429" i="1" s="1"/>
  <c r="F1428" i="1"/>
  <c r="H1429" i="1" l="1"/>
  <c r="A1430" i="1" s="1"/>
  <c r="B1429" i="1"/>
  <c r="C1429" i="1"/>
  <c r="G1429" i="1"/>
  <c r="F1429" i="1"/>
  <c r="H1430" i="1" l="1"/>
  <c r="A1431" i="1" s="1"/>
  <c r="B1430" i="1"/>
  <c r="G1430" i="1"/>
  <c r="C1430" i="1"/>
  <c r="F1430" i="1"/>
  <c r="F1431" i="1" l="1"/>
  <c r="B1431" i="1"/>
  <c r="H1431" i="1"/>
  <c r="A1432" i="1" s="1"/>
  <c r="C1431" i="1"/>
  <c r="G1431" i="1"/>
  <c r="B1432" i="1" l="1"/>
  <c r="C1432" i="1"/>
  <c r="F1432" i="1"/>
  <c r="G1432" i="1"/>
  <c r="H1432" i="1"/>
  <c r="A1433" i="1" s="1"/>
  <c r="H1433" i="1" l="1"/>
  <c r="A1434" i="1" s="1"/>
  <c r="B1433" i="1"/>
  <c r="C1433" i="1"/>
  <c r="G1433" i="1"/>
  <c r="F1433" i="1"/>
  <c r="G1434" i="1" l="1"/>
  <c r="B1434" i="1"/>
  <c r="H1434" i="1"/>
  <c r="A1435" i="1" s="1"/>
  <c r="C1434" i="1"/>
  <c r="F1434" i="1"/>
  <c r="B1435" i="1" l="1"/>
  <c r="C1435" i="1"/>
  <c r="F1435" i="1"/>
  <c r="G1435" i="1"/>
  <c r="H1435" i="1"/>
  <c r="A1436" i="1" s="1"/>
  <c r="B1436" i="1" l="1"/>
  <c r="C1436" i="1"/>
  <c r="H1436" i="1"/>
  <c r="A1437" i="1" s="1"/>
  <c r="F1436" i="1"/>
  <c r="G1436" i="1"/>
  <c r="B1437" i="1" l="1"/>
  <c r="C1437" i="1"/>
  <c r="F1437" i="1"/>
  <c r="G1437" i="1"/>
  <c r="H1437" i="1"/>
  <c r="A1438" i="1" s="1"/>
  <c r="H1438" i="1" l="1"/>
  <c r="A1439" i="1" s="1"/>
  <c r="B1438" i="1"/>
  <c r="C1438" i="1"/>
  <c r="F1438" i="1"/>
  <c r="G1438" i="1"/>
  <c r="F1439" i="1" l="1"/>
  <c r="H1439" i="1"/>
  <c r="A1440" i="1" s="1"/>
  <c r="B1439" i="1"/>
  <c r="G1439" i="1"/>
  <c r="C1439" i="1"/>
  <c r="H1440" i="1" l="1"/>
  <c r="A1441" i="1" s="1"/>
  <c r="F1440" i="1"/>
  <c r="B1440" i="1"/>
  <c r="C1440" i="1"/>
  <c r="G1440" i="1"/>
  <c r="B1441" i="1" l="1"/>
  <c r="C1441" i="1"/>
  <c r="F1441" i="1"/>
  <c r="G1441" i="1"/>
  <c r="H1441" i="1"/>
  <c r="A1442" i="1" s="1"/>
  <c r="G1442" i="1" l="1"/>
  <c r="H1442" i="1"/>
  <c r="A1443" i="1" s="1"/>
  <c r="F1442" i="1"/>
  <c r="B1442" i="1"/>
  <c r="C1442" i="1"/>
  <c r="H1443" i="1" l="1"/>
  <c r="A1444" i="1" s="1"/>
  <c r="B1443" i="1"/>
  <c r="F1443" i="1"/>
  <c r="C1443" i="1"/>
  <c r="G1443" i="1"/>
  <c r="C1444" i="1" l="1"/>
  <c r="B1444" i="1"/>
  <c r="F1444" i="1"/>
  <c r="G1444" i="1"/>
  <c r="H1444" i="1"/>
  <c r="A1445" i="1" s="1"/>
  <c r="H1445" i="1" l="1"/>
  <c r="A1446" i="1" s="1"/>
  <c r="B1445" i="1"/>
  <c r="F1445" i="1"/>
  <c r="C1445" i="1"/>
  <c r="G1445" i="1"/>
  <c r="H1446" i="1" l="1"/>
  <c r="A1447" i="1" s="1"/>
  <c r="B1446" i="1"/>
  <c r="C1446" i="1"/>
  <c r="G1446" i="1"/>
  <c r="F1446" i="1"/>
  <c r="F1447" i="1" l="1"/>
  <c r="B1447" i="1"/>
  <c r="H1447" i="1"/>
  <c r="A1448" i="1" s="1"/>
  <c r="G1447" i="1"/>
  <c r="C1447" i="1"/>
  <c r="H1448" i="1" l="1"/>
  <c r="A1449" i="1" s="1"/>
  <c r="B1448" i="1"/>
  <c r="C1448" i="1"/>
  <c r="F1448" i="1"/>
  <c r="G1448" i="1"/>
  <c r="H1449" i="1" l="1"/>
  <c r="A1450" i="1" s="1"/>
  <c r="B1449" i="1"/>
  <c r="F1449" i="1"/>
  <c r="C1449" i="1"/>
  <c r="G1449" i="1"/>
  <c r="G1450" i="1" l="1"/>
  <c r="B1450" i="1"/>
  <c r="C1450" i="1"/>
  <c r="F1450" i="1"/>
  <c r="H1450" i="1"/>
  <c r="A1451" i="1" s="1"/>
  <c r="H1451" i="1" l="1"/>
  <c r="A1452" i="1" s="1"/>
  <c r="B1451" i="1"/>
  <c r="C1451" i="1"/>
  <c r="G1451" i="1"/>
  <c r="F1451" i="1"/>
  <c r="C1452" i="1" l="1"/>
  <c r="B1452" i="1"/>
  <c r="G1452" i="1"/>
  <c r="H1452" i="1"/>
  <c r="A1453" i="1" s="1"/>
  <c r="F1452" i="1"/>
  <c r="B1453" i="1" l="1"/>
  <c r="G1453" i="1"/>
  <c r="F1453" i="1"/>
  <c r="H1453" i="1"/>
  <c r="A1454" i="1" s="1"/>
  <c r="C1453" i="1"/>
  <c r="H1454" i="1" l="1"/>
  <c r="A1455" i="1" s="1"/>
  <c r="B1454" i="1"/>
  <c r="G1454" i="1"/>
  <c r="C1454" i="1"/>
  <c r="F1454" i="1"/>
  <c r="F1455" i="1" l="1"/>
  <c r="B1455" i="1"/>
  <c r="G1455" i="1"/>
  <c r="H1455" i="1"/>
  <c r="A1456" i="1" s="1"/>
  <c r="C1455" i="1"/>
  <c r="H1456" i="1" l="1"/>
  <c r="A1457" i="1" s="1"/>
  <c r="B1456" i="1"/>
  <c r="C1456" i="1"/>
  <c r="F1456" i="1"/>
  <c r="G1456" i="1"/>
  <c r="B1457" i="1" l="1"/>
  <c r="G1457" i="1"/>
  <c r="H1457" i="1"/>
  <c r="A1458" i="1" s="1"/>
  <c r="C1457" i="1"/>
  <c r="F1457" i="1"/>
  <c r="G1458" i="1" l="1"/>
  <c r="B1458" i="1"/>
  <c r="C1458" i="1"/>
  <c r="H1458" i="1"/>
  <c r="A1459" i="1" s="1"/>
  <c r="F1458" i="1"/>
  <c r="H1459" i="1" l="1"/>
  <c r="A1460" i="1" s="1"/>
  <c r="B1459" i="1"/>
  <c r="C1459" i="1"/>
  <c r="G1459" i="1"/>
  <c r="F1459" i="1"/>
  <c r="C1460" i="1" l="1"/>
  <c r="G1460" i="1"/>
  <c r="B1460" i="1"/>
  <c r="H1460" i="1"/>
  <c r="A1461" i="1" s="1"/>
  <c r="F1460" i="1"/>
  <c r="B1461" i="1" l="1"/>
  <c r="H1461" i="1"/>
  <c r="A1462" i="1" s="1"/>
  <c r="C1461" i="1"/>
  <c r="G1461" i="1"/>
  <c r="F1461" i="1"/>
  <c r="B1462" i="1" l="1"/>
  <c r="G1462" i="1"/>
  <c r="H1462" i="1"/>
  <c r="A1463" i="1" s="1"/>
  <c r="C1462" i="1"/>
  <c r="F1462" i="1"/>
  <c r="F1463" i="1" l="1"/>
  <c r="B1463" i="1"/>
  <c r="G1463" i="1"/>
  <c r="C1463" i="1"/>
  <c r="H1463" i="1"/>
  <c r="A1464" i="1" s="1"/>
  <c r="H1464" i="1" l="1"/>
  <c r="A1465" i="1" s="1"/>
  <c r="G1464" i="1"/>
  <c r="B1464" i="1"/>
  <c r="C1464" i="1"/>
  <c r="F1464" i="1"/>
  <c r="H1465" i="1" l="1"/>
  <c r="A1466" i="1" s="1"/>
  <c r="B1465" i="1"/>
  <c r="F1465" i="1"/>
  <c r="G1465" i="1"/>
  <c r="C1465" i="1"/>
  <c r="B1466" i="1" l="1"/>
  <c r="F1466" i="1"/>
  <c r="H1466" i="1"/>
  <c r="A1467" i="1" s="1"/>
  <c r="G1466" i="1"/>
  <c r="C1466" i="1"/>
  <c r="H1467" i="1" l="1"/>
  <c r="A1468" i="1" s="1"/>
  <c r="B1467" i="1"/>
  <c r="C1467" i="1"/>
  <c r="G1467" i="1"/>
  <c r="F1467" i="1"/>
  <c r="C1468" i="1" l="1"/>
  <c r="B1468" i="1"/>
  <c r="F1468" i="1"/>
  <c r="H1468" i="1"/>
  <c r="A1469" i="1" s="1"/>
  <c r="G1468" i="1"/>
  <c r="H1469" i="1" l="1"/>
  <c r="A1470" i="1" s="1"/>
  <c r="F1469" i="1"/>
  <c r="G1469" i="1"/>
  <c r="B1469" i="1"/>
  <c r="C1469" i="1"/>
  <c r="H1470" i="1" l="1"/>
  <c r="A1471" i="1" s="1"/>
  <c r="B1470" i="1"/>
  <c r="G1470" i="1"/>
  <c r="C1470" i="1"/>
  <c r="F1470" i="1"/>
  <c r="B1471" i="1" l="1"/>
  <c r="G1471" i="1"/>
  <c r="C1471" i="1"/>
  <c r="F1471" i="1"/>
  <c r="H1471" i="1"/>
  <c r="A1472" i="1" s="1"/>
  <c r="H1472" i="1" l="1"/>
  <c r="A1473" i="1" s="1"/>
  <c r="C1472" i="1"/>
  <c r="B1472" i="1"/>
  <c r="F1472" i="1"/>
  <c r="G1472" i="1"/>
  <c r="H1473" i="1" l="1"/>
  <c r="A1474" i="1" s="1"/>
  <c r="G1473" i="1"/>
  <c r="B1473" i="1"/>
  <c r="C1473" i="1"/>
  <c r="F1473" i="1"/>
  <c r="B1474" i="1" l="1"/>
  <c r="G1474" i="1"/>
  <c r="C1474" i="1"/>
  <c r="F1474" i="1"/>
  <c r="H1474" i="1"/>
  <c r="A1475" i="1" s="1"/>
  <c r="H1475" i="1" l="1"/>
  <c r="A1476" i="1" s="1"/>
  <c r="B1475" i="1"/>
  <c r="C1475" i="1"/>
  <c r="F1475" i="1"/>
  <c r="G1475" i="1"/>
  <c r="C1476" i="1" l="1"/>
  <c r="B1476" i="1"/>
  <c r="F1476" i="1"/>
  <c r="G1476" i="1"/>
  <c r="H1476" i="1"/>
  <c r="A1477" i="1" s="1"/>
  <c r="H1477" i="1" l="1"/>
  <c r="A1478" i="1" s="1"/>
  <c r="B1477" i="1"/>
  <c r="G1477" i="1"/>
  <c r="F1477" i="1"/>
  <c r="C1477" i="1"/>
  <c r="B1478" i="1" l="1"/>
  <c r="G1478" i="1"/>
  <c r="C1478" i="1"/>
  <c r="F1478" i="1"/>
  <c r="H1478" i="1"/>
  <c r="A1479" i="1" s="1"/>
  <c r="F1479" i="1" l="1"/>
  <c r="B1479" i="1"/>
  <c r="G1479" i="1"/>
  <c r="C1479" i="1"/>
  <c r="H1479" i="1"/>
  <c r="A1480" i="1" s="1"/>
  <c r="B1480" i="1" l="1"/>
  <c r="C1480" i="1"/>
  <c r="F1480" i="1"/>
  <c r="G1480" i="1"/>
  <c r="H1480" i="1"/>
  <c r="A1481" i="1" s="1"/>
  <c r="H1481" i="1" l="1"/>
  <c r="A1482" i="1" s="1"/>
  <c r="B1481" i="1"/>
  <c r="C1481" i="1"/>
  <c r="G1481" i="1"/>
  <c r="F1481" i="1"/>
  <c r="G1482" i="1" l="1"/>
  <c r="B1482" i="1"/>
  <c r="C1482" i="1"/>
  <c r="F1482" i="1"/>
  <c r="H1482" i="1"/>
  <c r="A1483" i="1" s="1"/>
  <c r="B1483" i="1" l="1"/>
  <c r="H1483" i="1"/>
  <c r="A1484" i="1" s="1"/>
  <c r="C1483" i="1"/>
  <c r="F1483" i="1"/>
  <c r="G1483" i="1"/>
  <c r="F1484" i="1" l="1"/>
  <c r="H1484" i="1"/>
  <c r="A1485" i="1" s="1"/>
  <c r="B1484" i="1"/>
  <c r="C1484" i="1"/>
  <c r="G1484" i="1"/>
  <c r="H1485" i="1" l="1"/>
  <c r="A1486" i="1" s="1"/>
  <c r="B1485" i="1"/>
  <c r="C1485" i="1"/>
  <c r="F1485" i="1"/>
  <c r="G1485" i="1"/>
  <c r="C1486" i="1" l="1"/>
  <c r="B1486" i="1"/>
  <c r="G1486" i="1"/>
  <c r="F1486" i="1"/>
  <c r="H1486" i="1"/>
  <c r="A1487" i="1" s="1"/>
  <c r="G1487" i="1" l="1"/>
  <c r="C1487" i="1"/>
  <c r="H1487" i="1"/>
  <c r="A1488" i="1" s="1"/>
  <c r="B1487" i="1"/>
  <c r="F1487" i="1"/>
  <c r="H1488" i="1" l="1"/>
  <c r="A1489" i="1" s="1"/>
  <c r="B1488" i="1"/>
  <c r="C1488" i="1"/>
  <c r="F1488" i="1"/>
  <c r="G1488" i="1"/>
  <c r="C1489" i="1" l="1"/>
  <c r="B1489" i="1"/>
  <c r="F1489" i="1"/>
  <c r="G1489" i="1"/>
  <c r="H1489" i="1"/>
  <c r="A1490" i="1" s="1"/>
  <c r="C1490" i="1" l="1"/>
  <c r="F1490" i="1"/>
  <c r="G1490" i="1"/>
  <c r="B1490" i="1"/>
  <c r="H1490" i="1"/>
  <c r="A1491" i="1" s="1"/>
  <c r="H1491" i="1" l="1"/>
  <c r="A1492" i="1" s="1"/>
  <c r="B1491" i="1"/>
  <c r="G1491" i="1"/>
  <c r="C1491" i="1"/>
  <c r="F1491" i="1"/>
  <c r="B1492" i="1" l="1"/>
  <c r="F1492" i="1"/>
  <c r="H1492" i="1"/>
  <c r="A1493" i="1" s="1"/>
  <c r="C1492" i="1"/>
  <c r="G1492" i="1"/>
  <c r="H1493" i="1" l="1"/>
  <c r="A1494" i="1" s="1"/>
  <c r="B1493" i="1"/>
  <c r="F1493" i="1"/>
  <c r="G1493" i="1"/>
  <c r="C1493" i="1"/>
  <c r="C1494" i="1" l="1"/>
  <c r="B1494" i="1"/>
  <c r="F1494" i="1"/>
  <c r="G1494" i="1"/>
  <c r="H1494" i="1"/>
  <c r="A1495" i="1" s="1"/>
  <c r="B1495" i="1" l="1"/>
  <c r="G1495" i="1"/>
  <c r="C1495" i="1"/>
  <c r="H1495" i="1"/>
  <c r="A1496" i="1" s="1"/>
  <c r="F1495" i="1"/>
  <c r="H1496" i="1" l="1"/>
  <c r="A1497" i="1" s="1"/>
  <c r="C1496" i="1"/>
  <c r="F1496" i="1"/>
  <c r="G1496" i="1"/>
  <c r="B1496" i="1"/>
  <c r="B1497" i="1" l="1"/>
  <c r="G1497" i="1"/>
  <c r="F1497" i="1"/>
  <c r="H1497" i="1"/>
  <c r="A1498" i="1" s="1"/>
  <c r="C1497" i="1"/>
  <c r="H1498" i="1" l="1"/>
  <c r="A1499" i="1" s="1"/>
  <c r="B1498" i="1"/>
  <c r="G1498" i="1"/>
  <c r="C1498" i="1"/>
  <c r="F1498" i="1"/>
  <c r="H1499" i="1" l="1"/>
  <c r="A1500" i="1" s="1"/>
  <c r="B1499" i="1"/>
  <c r="C1499" i="1"/>
  <c r="G1499" i="1"/>
  <c r="F1499" i="1"/>
  <c r="F1500" i="1" l="1"/>
  <c r="B1500" i="1"/>
  <c r="H1500" i="1"/>
  <c r="A1501" i="1" s="1"/>
  <c r="C1500" i="1"/>
  <c r="G1500" i="1"/>
  <c r="H1501" i="1" l="1"/>
  <c r="A1502" i="1" s="1"/>
  <c r="B1501" i="1"/>
  <c r="F1501" i="1"/>
  <c r="C1501" i="1"/>
  <c r="G1501" i="1"/>
  <c r="B1502" i="1" l="1"/>
  <c r="F1502" i="1"/>
  <c r="G1502" i="1"/>
  <c r="H1502" i="1"/>
  <c r="A1503" i="1" s="1"/>
  <c r="C1502" i="1"/>
  <c r="G1503" i="1" l="1"/>
  <c r="B1503" i="1"/>
  <c r="C1503" i="1"/>
  <c r="F1503" i="1"/>
  <c r="H1503" i="1"/>
  <c r="A1504" i="1" s="1"/>
  <c r="H1504" i="1" l="1"/>
  <c r="A1505" i="1" s="1"/>
  <c r="G1504" i="1"/>
  <c r="B1504" i="1"/>
  <c r="C1504" i="1"/>
  <c r="F1504" i="1"/>
  <c r="B1505" i="1" l="1"/>
  <c r="H1505" i="1"/>
  <c r="A1506" i="1" s="1"/>
  <c r="F1505" i="1"/>
  <c r="G1505" i="1"/>
  <c r="C1505" i="1"/>
  <c r="B1506" i="1" l="1"/>
  <c r="G1506" i="1"/>
  <c r="H1506" i="1"/>
  <c r="A1507" i="1" s="1"/>
  <c r="F1506" i="1"/>
  <c r="C1506" i="1"/>
  <c r="H1507" i="1" l="1"/>
  <c r="A1508" i="1" s="1"/>
  <c r="B1507" i="1"/>
  <c r="F1507" i="1"/>
  <c r="C1507" i="1"/>
  <c r="G1507" i="1"/>
  <c r="F1508" i="1" l="1"/>
  <c r="C1508" i="1"/>
  <c r="B1508" i="1"/>
  <c r="H1508" i="1"/>
  <c r="A1509" i="1" s="1"/>
  <c r="G1508" i="1"/>
  <c r="H1509" i="1" l="1"/>
  <c r="A1510" i="1" s="1"/>
  <c r="B1509" i="1"/>
  <c r="G1509" i="1"/>
  <c r="F1509" i="1"/>
  <c r="C1509" i="1"/>
  <c r="C1510" i="1" l="1"/>
  <c r="B1510" i="1"/>
  <c r="F1510" i="1"/>
  <c r="H1510" i="1"/>
  <c r="A1511" i="1" s="1"/>
  <c r="G1510" i="1"/>
  <c r="G1511" i="1" l="1"/>
  <c r="B1511" i="1"/>
  <c r="C1511" i="1"/>
  <c r="F1511" i="1"/>
  <c r="H1511" i="1"/>
  <c r="A1512" i="1" s="1"/>
  <c r="H1512" i="1" l="1"/>
  <c r="A1513" i="1" s="1"/>
  <c r="B1512" i="1"/>
  <c r="C1512" i="1"/>
  <c r="F1512" i="1"/>
  <c r="G1512" i="1"/>
  <c r="B1513" i="1" l="1"/>
  <c r="H1513" i="1"/>
  <c r="A1514" i="1" s="1"/>
  <c r="G1513" i="1"/>
  <c r="C1513" i="1"/>
  <c r="F1513" i="1"/>
  <c r="B1514" i="1" l="1"/>
  <c r="H1514" i="1"/>
  <c r="A1515" i="1" s="1"/>
  <c r="C1514" i="1"/>
  <c r="F1514" i="1"/>
  <c r="G1514" i="1"/>
  <c r="H1515" i="1" l="1"/>
  <c r="A1516" i="1" s="1"/>
  <c r="G1515" i="1"/>
  <c r="B1515" i="1"/>
  <c r="C1515" i="1"/>
  <c r="F1515" i="1"/>
  <c r="B1516" i="1" l="1"/>
  <c r="F1516" i="1"/>
  <c r="G1516" i="1"/>
  <c r="H1516" i="1"/>
  <c r="A1517" i="1" s="1"/>
  <c r="C1516" i="1"/>
  <c r="H1517" i="1" l="1"/>
  <c r="A1518" i="1" s="1"/>
  <c r="B1517" i="1"/>
  <c r="F1517" i="1"/>
  <c r="C1517" i="1"/>
  <c r="G1517" i="1"/>
  <c r="B1518" i="1" l="1"/>
  <c r="F1518" i="1"/>
  <c r="H1518" i="1"/>
  <c r="A1519" i="1" s="1"/>
  <c r="G1518" i="1"/>
  <c r="C1518" i="1"/>
  <c r="G1519" i="1" l="1"/>
  <c r="F1519" i="1"/>
  <c r="H1519" i="1"/>
  <c r="A1520" i="1" s="1"/>
  <c r="B1519" i="1"/>
  <c r="C1519" i="1"/>
  <c r="B1520" i="1" l="1"/>
  <c r="C1520" i="1"/>
  <c r="G1520" i="1"/>
  <c r="F1520" i="1"/>
  <c r="H1520" i="1"/>
  <c r="A1521" i="1" s="1"/>
  <c r="C1521" i="1" l="1"/>
  <c r="B1521" i="1"/>
  <c r="F1521" i="1"/>
  <c r="G1521" i="1"/>
  <c r="H1521" i="1"/>
  <c r="A1522" i="1" s="1"/>
  <c r="B1522" i="1" l="1"/>
  <c r="H1522" i="1"/>
  <c r="A1523" i="1" s="1"/>
  <c r="F1522" i="1"/>
  <c r="G1522" i="1"/>
  <c r="C1522" i="1"/>
  <c r="H1523" i="1" l="1"/>
  <c r="A1524" i="1" s="1"/>
  <c r="B1523" i="1"/>
  <c r="C1523" i="1"/>
  <c r="G1523" i="1"/>
  <c r="F1523" i="1"/>
  <c r="F1524" i="1" l="1"/>
  <c r="B1524" i="1"/>
  <c r="G1524" i="1"/>
  <c r="H1524" i="1"/>
  <c r="A1525" i="1" s="1"/>
  <c r="C1524" i="1"/>
  <c r="H1525" i="1" l="1"/>
  <c r="A1526" i="1" s="1"/>
  <c r="B1525" i="1"/>
  <c r="F1525" i="1"/>
  <c r="C1525" i="1"/>
  <c r="G1525" i="1"/>
  <c r="C1526" i="1" l="1"/>
  <c r="B1526" i="1"/>
  <c r="F1526" i="1"/>
  <c r="G1526" i="1"/>
  <c r="H1526" i="1"/>
  <c r="A1527" i="1" s="1"/>
  <c r="G1527" i="1" l="1"/>
  <c r="F1527" i="1"/>
  <c r="B1527" i="1"/>
  <c r="C1527" i="1"/>
  <c r="H1527" i="1"/>
  <c r="A1528" i="1" s="1"/>
  <c r="H1528" i="1" l="1"/>
  <c r="A1529" i="1" s="1"/>
  <c r="B1528" i="1"/>
  <c r="C1528" i="1"/>
  <c r="F1528" i="1"/>
  <c r="G1528" i="1"/>
  <c r="C1529" i="1" l="1"/>
  <c r="B1529" i="1"/>
  <c r="H1529" i="1"/>
  <c r="A1530" i="1" s="1"/>
  <c r="F1529" i="1"/>
  <c r="G1529" i="1"/>
  <c r="B1530" i="1" l="1"/>
  <c r="H1530" i="1"/>
  <c r="A1531" i="1" s="1"/>
  <c r="F1530" i="1"/>
  <c r="C1530" i="1"/>
  <c r="G1530" i="1"/>
  <c r="B1531" i="1" l="1"/>
  <c r="G1531" i="1"/>
  <c r="C1531" i="1"/>
  <c r="F1531" i="1"/>
  <c r="H1531" i="1"/>
  <c r="A1532" i="1" s="1"/>
  <c r="B1532" i="1" l="1"/>
  <c r="F1532" i="1"/>
  <c r="G1532" i="1"/>
  <c r="H1532" i="1"/>
  <c r="A1533" i="1" s="1"/>
  <c r="C1532" i="1"/>
  <c r="H1533" i="1" l="1"/>
  <c r="A1534" i="1" s="1"/>
  <c r="C1533" i="1"/>
  <c r="F1533" i="1"/>
  <c r="G1533" i="1"/>
  <c r="B1533" i="1"/>
  <c r="C1534" i="1" l="1"/>
  <c r="B1534" i="1"/>
  <c r="F1534" i="1"/>
  <c r="G1534" i="1"/>
  <c r="H1534" i="1"/>
  <c r="A1535" i="1" s="1"/>
  <c r="G1535" i="1" l="1"/>
  <c r="H1535" i="1"/>
  <c r="A1536" i="1" s="1"/>
  <c r="B1535" i="1"/>
  <c r="C1535" i="1"/>
  <c r="F1535" i="1"/>
  <c r="H1536" i="1" l="1"/>
  <c r="A1537" i="1" s="1"/>
  <c r="B1536" i="1"/>
  <c r="C1536" i="1"/>
  <c r="F1536" i="1"/>
  <c r="G1536" i="1"/>
  <c r="C1537" i="1" l="1"/>
  <c r="B1537" i="1"/>
  <c r="G1537" i="1"/>
  <c r="H1537" i="1"/>
  <c r="A1538" i="1" s="1"/>
  <c r="F1537" i="1"/>
  <c r="B1538" i="1" l="1"/>
  <c r="H1538" i="1"/>
  <c r="A1539" i="1" s="1"/>
  <c r="G1538" i="1"/>
  <c r="C1538" i="1"/>
  <c r="F1538" i="1"/>
  <c r="H1539" i="1" l="1"/>
  <c r="A1540" i="1" s="1"/>
  <c r="B1539" i="1"/>
  <c r="G1539" i="1"/>
  <c r="C1539" i="1"/>
  <c r="F1539" i="1"/>
  <c r="B1540" i="1" l="1"/>
  <c r="G1540" i="1"/>
  <c r="F1540" i="1"/>
  <c r="H1540" i="1"/>
  <c r="A1541" i="1" s="1"/>
  <c r="C1540" i="1"/>
  <c r="H1541" i="1" l="1"/>
  <c r="A1542" i="1" s="1"/>
  <c r="B1541" i="1"/>
  <c r="F1541" i="1"/>
  <c r="C1541" i="1"/>
  <c r="G1541" i="1"/>
  <c r="C1542" i="1" l="1"/>
  <c r="B1542" i="1"/>
  <c r="F1542" i="1"/>
  <c r="H1542" i="1"/>
  <c r="A1543" i="1" s="1"/>
  <c r="G1542" i="1"/>
  <c r="B1543" i="1" l="1"/>
  <c r="C1543" i="1"/>
  <c r="F1543" i="1"/>
  <c r="H1543" i="1"/>
  <c r="A1544" i="1" s="1"/>
  <c r="G1543" i="1"/>
  <c r="B1544" i="1" l="1"/>
  <c r="G1544" i="1"/>
  <c r="H1544" i="1"/>
  <c r="A1545" i="1" s="1"/>
  <c r="C1544" i="1"/>
  <c r="F1544" i="1"/>
  <c r="C1545" i="1" l="1"/>
  <c r="B1545" i="1"/>
  <c r="G1545" i="1"/>
  <c r="H1545" i="1"/>
  <c r="A1546" i="1" s="1"/>
  <c r="F1545" i="1"/>
  <c r="B1546" i="1" l="1"/>
  <c r="H1546" i="1"/>
  <c r="A1547" i="1" s="1"/>
  <c r="F1546" i="1"/>
  <c r="G1546" i="1"/>
  <c r="C1546" i="1"/>
  <c r="H1547" i="1" l="1"/>
  <c r="A1548" i="1" s="1"/>
  <c r="B1547" i="1"/>
  <c r="F1547" i="1"/>
  <c r="G1547" i="1"/>
  <c r="C1547" i="1"/>
  <c r="B1548" i="1" l="1"/>
  <c r="F1548" i="1"/>
  <c r="G1548" i="1"/>
  <c r="H1548" i="1"/>
  <c r="A1549" i="1" s="1"/>
  <c r="C1548" i="1"/>
  <c r="B1549" i="1" l="1"/>
  <c r="H1549" i="1"/>
  <c r="A1550" i="1" s="1"/>
  <c r="G1549" i="1"/>
  <c r="C1549" i="1"/>
  <c r="F1549" i="1"/>
  <c r="C1550" i="1" l="1"/>
  <c r="B1550" i="1"/>
  <c r="F1550" i="1"/>
  <c r="G1550" i="1"/>
  <c r="H1550" i="1"/>
  <c r="A1551" i="1" s="1"/>
  <c r="G1551" i="1" l="1"/>
  <c r="C1551" i="1"/>
  <c r="H1551" i="1"/>
  <c r="A1552" i="1" s="1"/>
  <c r="B1551" i="1"/>
  <c r="F1551" i="1"/>
  <c r="H1552" i="1" l="1"/>
  <c r="A1553" i="1" s="1"/>
  <c r="B1552" i="1"/>
  <c r="C1552" i="1"/>
  <c r="F1552" i="1"/>
  <c r="G1552" i="1"/>
  <c r="C1553" i="1" l="1"/>
  <c r="B1553" i="1"/>
  <c r="H1553" i="1"/>
  <c r="A1554" i="1" s="1"/>
  <c r="F1553" i="1"/>
  <c r="G1553" i="1"/>
  <c r="B1554" i="1" l="1"/>
  <c r="C1554" i="1"/>
  <c r="H1554" i="1"/>
  <c r="A1555" i="1" s="1"/>
  <c r="G1554" i="1"/>
  <c r="F1554" i="1"/>
  <c r="H1555" i="1" l="1"/>
  <c r="A1556" i="1" s="1"/>
  <c r="B1555" i="1"/>
  <c r="C1555" i="1"/>
  <c r="F1555" i="1"/>
  <c r="G1555" i="1"/>
  <c r="F1556" i="1" l="1"/>
  <c r="H1556" i="1"/>
  <c r="A1557" i="1" s="1"/>
  <c r="C1556" i="1"/>
  <c r="G1556" i="1"/>
  <c r="B1556" i="1"/>
  <c r="H1557" i="1" l="1"/>
  <c r="A1558" i="1" s="1"/>
  <c r="B1557" i="1"/>
  <c r="C1557" i="1"/>
  <c r="F1557" i="1"/>
  <c r="G1557" i="1"/>
  <c r="C1558" i="1" l="1"/>
  <c r="B1558" i="1"/>
  <c r="G1558" i="1"/>
  <c r="H1558" i="1"/>
  <c r="A1559" i="1" s="1"/>
  <c r="F1558" i="1"/>
  <c r="B1559" i="1" l="1"/>
  <c r="F1559" i="1"/>
  <c r="G1559" i="1"/>
  <c r="H1559" i="1"/>
  <c r="A1560" i="1" s="1"/>
  <c r="C1559" i="1"/>
  <c r="H1560" i="1" l="1"/>
  <c r="A1561" i="1" s="1"/>
  <c r="B1560" i="1"/>
  <c r="C1560" i="1"/>
  <c r="F1560" i="1"/>
  <c r="G1560" i="1"/>
  <c r="C1561" i="1" l="1"/>
  <c r="B1561" i="1"/>
  <c r="H1561" i="1"/>
  <c r="A1562" i="1" s="1"/>
  <c r="G1561" i="1"/>
  <c r="F1561" i="1"/>
  <c r="B1562" i="1" l="1"/>
  <c r="G1562" i="1"/>
  <c r="H1562" i="1"/>
  <c r="A1563" i="1" s="1"/>
  <c r="C1562" i="1"/>
  <c r="F1562" i="1"/>
  <c r="H1563" i="1" l="1"/>
  <c r="A1564" i="1" s="1"/>
  <c r="B1563" i="1"/>
  <c r="F1563" i="1"/>
  <c r="G1563" i="1"/>
  <c r="C1563" i="1"/>
  <c r="F1564" i="1" l="1"/>
  <c r="H1564" i="1"/>
  <c r="A1565" i="1" s="1"/>
  <c r="C1564" i="1"/>
  <c r="B1564" i="1"/>
  <c r="G1564" i="1"/>
  <c r="B1565" i="1" l="1"/>
  <c r="C1565" i="1"/>
  <c r="G1565" i="1"/>
  <c r="F1565" i="1"/>
  <c r="H1565" i="1"/>
  <c r="A1566" i="1" s="1"/>
  <c r="C1566" i="1" l="1"/>
  <c r="B1566" i="1"/>
  <c r="G1566" i="1"/>
  <c r="F1566" i="1"/>
  <c r="H1566" i="1"/>
  <c r="A1567" i="1" s="1"/>
  <c r="G1567" i="1" l="1"/>
  <c r="F1567" i="1"/>
  <c r="H1567" i="1"/>
  <c r="A1568" i="1" s="1"/>
  <c r="B1567" i="1"/>
  <c r="C1567" i="1"/>
  <c r="H1568" i="1" l="1"/>
  <c r="A1569" i="1" s="1"/>
  <c r="B1568" i="1"/>
  <c r="C1568" i="1"/>
  <c r="F1568" i="1"/>
  <c r="G1568" i="1"/>
  <c r="C1569" i="1" l="1"/>
  <c r="G1569" i="1"/>
  <c r="H1569" i="1"/>
  <c r="A1570" i="1" s="1"/>
  <c r="F1569" i="1"/>
  <c r="B1569" i="1"/>
  <c r="B1570" i="1" l="1"/>
  <c r="H1570" i="1"/>
  <c r="A1571" i="1" s="1"/>
  <c r="F1570" i="1"/>
  <c r="G1570" i="1"/>
  <c r="C1570" i="1"/>
  <c r="H1571" i="1" l="1"/>
  <c r="A1572" i="1" s="1"/>
  <c r="B1571" i="1"/>
  <c r="F1571" i="1"/>
  <c r="C1571" i="1"/>
  <c r="G1571" i="1"/>
  <c r="F1572" i="1" l="1"/>
  <c r="H1572" i="1"/>
  <c r="A1573" i="1" s="1"/>
  <c r="G1572" i="1"/>
  <c r="B1572" i="1"/>
  <c r="C1572" i="1"/>
  <c r="B1573" i="1" l="1"/>
  <c r="C1573" i="1"/>
  <c r="G1573" i="1"/>
  <c r="F1573" i="1"/>
  <c r="H1573" i="1"/>
  <c r="A1574" i="1" s="1"/>
  <c r="C1574" i="1" l="1"/>
  <c r="F1574" i="1"/>
  <c r="G1574" i="1"/>
  <c r="H1574" i="1"/>
  <c r="A1575" i="1" s="1"/>
  <c r="B1574" i="1"/>
  <c r="G1575" i="1" l="1"/>
  <c r="B1575" i="1"/>
  <c r="C1575" i="1"/>
  <c r="F1575" i="1"/>
  <c r="H1575" i="1"/>
  <c r="A1576" i="1" s="1"/>
  <c r="H1576" i="1" l="1"/>
  <c r="A1577" i="1" s="1"/>
  <c r="B1576" i="1"/>
  <c r="F1576" i="1"/>
  <c r="C1576" i="1"/>
  <c r="G1576" i="1"/>
  <c r="C1577" i="1" l="1"/>
  <c r="B1577" i="1"/>
  <c r="G1577" i="1"/>
  <c r="F1577" i="1"/>
  <c r="H1577" i="1"/>
  <c r="A1578" i="1" s="1"/>
  <c r="B1578" i="1" l="1"/>
  <c r="H1578" i="1"/>
  <c r="A1579" i="1" s="1"/>
  <c r="C1578" i="1"/>
  <c r="F1578" i="1"/>
  <c r="G1578" i="1"/>
  <c r="H1579" i="1" l="1"/>
  <c r="A1580" i="1" s="1"/>
  <c r="B1579" i="1"/>
  <c r="F1579" i="1"/>
  <c r="G1579" i="1"/>
  <c r="C1579" i="1"/>
  <c r="B1580" i="1" l="1"/>
  <c r="F1580" i="1"/>
  <c r="H1580" i="1"/>
  <c r="A1581" i="1" s="1"/>
  <c r="C1580" i="1"/>
  <c r="G1580" i="1"/>
  <c r="B1581" i="1" l="1"/>
  <c r="F1581" i="1"/>
  <c r="C1581" i="1"/>
  <c r="G1581" i="1"/>
  <c r="H1581" i="1"/>
  <c r="A1582" i="1" s="1"/>
  <c r="B1582" i="1" l="1"/>
  <c r="F1582" i="1"/>
  <c r="G1582" i="1"/>
  <c r="C1582" i="1"/>
  <c r="H1582" i="1"/>
  <c r="A1583" i="1" s="1"/>
  <c r="B1583" i="1" l="1"/>
  <c r="C1583" i="1"/>
  <c r="F1583" i="1"/>
  <c r="G1583" i="1"/>
  <c r="H1583" i="1"/>
  <c r="A1584" i="1" s="1"/>
  <c r="H1584" i="1" l="1"/>
  <c r="A1585" i="1" s="1"/>
  <c r="B1584" i="1"/>
  <c r="C1584" i="1"/>
  <c r="F1584" i="1"/>
  <c r="G1584" i="1"/>
  <c r="C1585" i="1" l="1"/>
  <c r="H11" i="1" s="1"/>
  <c r="H1585" i="1"/>
  <c r="H14" i="1" s="1"/>
  <c r="B1585" i="1"/>
  <c r="F1585" i="1"/>
  <c r="H12" i="1" s="1"/>
  <c r="H13" i="1" s="1"/>
  <c r="G1585" i="1"/>
  <c r="H9" i="1"/>
  <c r="H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Vertex42.com Templates</author>
  </authors>
  <commentList>
    <comment ref="G8" authorId="0" shapeId="0" xr:uid="{00000000-0006-0000-0000-000001000000}">
      <text>
        <r>
          <rPr>
            <b/>
            <sz val="9"/>
            <color indexed="81"/>
            <rFont val="Tahoma"/>
            <family val="2"/>
          </rPr>
          <t>Rate Per PAYMENT Period:</t>
        </r>
        <r>
          <rPr>
            <sz val="9"/>
            <color indexed="81"/>
            <rFont val="Tahoma"/>
            <family val="2"/>
          </rPr>
          <t xml:space="preserve">
When the Compound Period is equal to the Payment Frequency, the rate per period ends up being simply the annual rate divided by the number of periods per year.</t>
        </r>
      </text>
    </comment>
    <comment ref="C10" authorId="1" shapeId="0" xr:uid="{00000000-0006-0000-0000-000003000000}">
      <text>
        <r>
          <rPr>
            <b/>
            <sz val="9"/>
            <color indexed="81"/>
            <rFont val="Tahoma"/>
            <family val="2"/>
          </rPr>
          <t>Term of Loan</t>
        </r>
        <r>
          <rPr>
            <sz val="9"/>
            <color indexed="81"/>
            <rFont val="Tahoma"/>
            <family val="2"/>
          </rPr>
          <t xml:space="preserve">
Mortgage loans usually have 15 or 30-year terms. Auto loans are usually between 2 and 5 years. For an N-month term, enter =N/12 to calculate years (e.g. =6/12 for a 6-month term). For interest-only loans, the length (term) of the loan INCLUDES the interest-only period.
</t>
        </r>
      </text>
    </comment>
    <comment ref="C13" authorId="2" shapeId="0" xr:uid="{00000000-0006-0000-0000-00000200000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G13" authorId="1" shapeId="0" xr:uid="{00000000-0006-0000-0000-000005000000}">
      <text>
        <r>
          <rPr>
            <b/>
            <sz val="9"/>
            <color indexed="81"/>
            <rFont val="Tahoma"/>
            <family val="2"/>
          </rPr>
          <t>Estimated Interest Savings</t>
        </r>
        <r>
          <rPr>
            <sz val="9"/>
            <color indexed="81"/>
            <rFont val="Tahoma"/>
            <family val="2"/>
          </rPr>
          <t xml:space="preserve">
This is the difference in the amount of total interest paid, compared to a traditional loan. For an interest-only loan, the interest savings is usually negative (meaning you are paying more interest than a traditional loan). This value may be off by a small amount due to rounding.</t>
        </r>
      </text>
    </comment>
    <comment ref="C14" authorId="0" shapeId="0" xr:uid="{00000000-0006-0000-0000-000007000000}">
      <text>
        <r>
          <rPr>
            <b/>
            <sz val="9"/>
            <color indexed="81"/>
            <rFont val="Tahoma"/>
            <family val="2"/>
          </rPr>
          <t>Interest-Only (IO) Period</t>
        </r>
        <r>
          <rPr>
            <sz val="9"/>
            <color indexed="81"/>
            <rFont val="Tahoma"/>
            <family val="2"/>
          </rPr>
          <t xml:space="preserve">
This defines the length of time (in years) in which the loan or mortgage payment is allowed to be interest-only. At the END of the IO period, the loan is amortized based on the number of years remaining and the current balance (in case you make extra payments during the IO period).</t>
        </r>
      </text>
    </comment>
    <comment ref="C15" authorId="0" shapeId="0" xr:uid="{00000000-0006-0000-0000-00000600000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C19" authorId="3" shapeId="0" xr:uid="{CF297D41-6EB6-426C-8FF7-B1A2E2C74E04}">
      <text>
        <r>
          <rPr>
            <b/>
            <sz val="9"/>
            <color indexed="81"/>
            <rFont val="Tahoma"/>
            <family val="2"/>
          </rPr>
          <t>Traditional Loan Payment:</t>
        </r>
        <r>
          <rPr>
            <sz val="9"/>
            <color indexed="81"/>
            <rFont val="Tahoma"/>
            <family val="2"/>
          </rPr>
          <t xml:space="preserve">
This is included for reference only - to compare the payments to a traditional loan payment with the same rate, term and payment frequency. You may hide or delete this row.</t>
        </r>
      </text>
    </comment>
    <comment ref="C21" authorId="3" shapeId="0" xr:uid="{709A51D8-4B8A-4E30-8F2F-686867240407}">
      <text>
        <r>
          <rPr>
            <b/>
            <sz val="9"/>
            <color indexed="81"/>
            <rFont val="Tahoma"/>
            <family val="2"/>
          </rPr>
          <t>Payment After IO Period:</t>
        </r>
        <r>
          <rPr>
            <sz val="9"/>
            <color indexed="81"/>
            <rFont val="Tahoma"/>
            <family val="2"/>
          </rPr>
          <t xml:space="preserve">
After the IO Period, the payment is calculated based on the remaining balance and the remaining term of the loan.</t>
        </r>
      </text>
    </comment>
    <comment ref="D24" authorId="1" shapeId="0" xr:uid="{00000000-0006-0000-0000-000008000000}">
      <text>
        <r>
          <rPr>
            <b/>
            <sz val="8"/>
            <color indexed="81"/>
            <rFont val="Tahoma"/>
            <family val="2"/>
          </rPr>
          <t>Additional Principal Payment</t>
        </r>
        <r>
          <rPr>
            <sz val="8"/>
            <color indexed="81"/>
            <rFont val="Tahoma"/>
            <family val="2"/>
          </rPr>
          <t xml:space="preserve">
The amount paid directly towards the principal, in additional to the normal payment. In order to pay off the remaining balance, the additional payment must be the</t>
        </r>
        <r>
          <rPr>
            <b/>
            <sz val="8"/>
            <color indexed="81"/>
            <rFont val="Tahoma"/>
            <family val="2"/>
          </rPr>
          <t xml:space="preserve"> last period balance - payment due + interest due</t>
        </r>
        <r>
          <rPr>
            <sz val="8"/>
            <color indexed="81"/>
            <rFont val="Tahoma"/>
            <family val="2"/>
          </rPr>
          <t>.
(Assumes no penalties for making additional payments.)</t>
        </r>
      </text>
    </comment>
  </commentList>
</comments>
</file>

<file path=xl/sharedStrings.xml><?xml version="1.0" encoding="utf-8"?>
<sst xmlns="http://schemas.openxmlformats.org/spreadsheetml/2006/main" count="87" uniqueCount="78">
  <si>
    <t>Loan Amount</t>
  </si>
  <si>
    <t>Annual Interest Rate</t>
  </si>
  <si>
    <t>First Payment Date</t>
  </si>
  <si>
    <t>Rate (per period)</t>
  </si>
  <si>
    <t>Total Payments</t>
  </si>
  <si>
    <t>Total Interest</t>
  </si>
  <si>
    <t>No.</t>
  </si>
  <si>
    <t>Due Date</t>
  </si>
  <si>
    <t>Additional Payment</t>
  </si>
  <si>
    <t>Interest</t>
  </si>
  <si>
    <t>Principal</t>
  </si>
  <si>
    <t>Balance</t>
  </si>
  <si>
    <t>Payment</t>
  </si>
  <si>
    <t>Summary</t>
  </si>
  <si>
    <t>Bi-Weekly</t>
  </si>
  <si>
    <t>Weekly</t>
  </si>
  <si>
    <t>Quarterly</t>
  </si>
  <si>
    <t>Bi-Monthly</t>
  </si>
  <si>
    <t>Monthly</t>
  </si>
  <si>
    <t>Semi-Monthly</t>
  </si>
  <si>
    <t>Amortization Schedule</t>
  </si>
  <si>
    <t>Compound Period</t>
  </si>
  <si>
    <t>Payment Type</t>
  </si>
  <si>
    <t>End of Period</t>
  </si>
  <si>
    <t>Payment Frequency</t>
  </si>
  <si>
    <t>Rounding On</t>
  </si>
  <si>
    <t>Loan Information</t>
  </si>
  <si>
    <t>Est. Interest Savings</t>
  </si>
  <si>
    <t>Semi-Annual</t>
  </si>
  <si>
    <t>Annual</t>
  </si>
  <si>
    <t>Number of Payments</t>
  </si>
  <si>
    <t>End</t>
  </si>
  <si>
    <t>Interest-Only Loan Calculator</t>
  </si>
  <si>
    <t>Years to Pay Off</t>
  </si>
  <si>
    <t>Interest-Only Payment</t>
  </si>
  <si>
    <t>HELP</t>
  </si>
  <si>
    <t>Additional Help</t>
  </si>
  <si>
    <t>The link at the top of this worksheet will take you to the web page on vertex42.com that talks about this template.</t>
  </si>
  <si>
    <t>REFERENCES</t>
  </si>
  <si>
    <t>SEE ALSO</t>
  </si>
  <si>
    <t>Vertex42.com: Loan Amortization Schedule</t>
  </si>
  <si>
    <t>Vertex42.com: Personal Budget Spreadsheet</t>
  </si>
  <si>
    <t>By Vertex42.com</t>
  </si>
  <si>
    <t>Do not submit copies or modifications of this template to any website or online template gallery.</t>
  </si>
  <si>
    <t>Please review the following license agreement to learn how you may or may not use this template. Thank you.</t>
  </si>
  <si>
    <t>Using This Template</t>
  </si>
  <si>
    <t>Yes</t>
  </si>
  <si>
    <t>This spreadsheet, including all worksheets and associated content is a copyrighted work under the United States and other copyright laws.</t>
  </si>
  <si>
    <t>https://www.vertex42.com/Calculators/interest-only-loan.html</t>
  </si>
  <si>
    <t>https://www.vertex42.com/licensing/EULA_personaluse.html</t>
  </si>
  <si>
    <t>Do not delete this worksheet.</t>
  </si>
  <si>
    <t>Frequency</t>
  </si>
  <si>
    <t>Months</t>
  </si>
  <si>
    <t>n/a</t>
  </si>
  <si>
    <t>Payment:</t>
  </si>
  <si>
    <t>Compound:</t>
  </si>
  <si>
    <r>
      <rPr>
        <b/>
        <sz val="11"/>
        <color rgb="FF000000"/>
        <rFont val="Arial"/>
        <family val="2"/>
      </rPr>
      <t>Compound Period</t>
    </r>
    <r>
      <rPr>
        <sz val="11"/>
        <color rgb="FF000000"/>
        <rFont val="Arial"/>
        <family val="2"/>
      </rPr>
      <t>: By default, the compound period is set equal to the payment frequency, but this can be changed if the loan is a US or Canadian mortgage for example. Be careful not to set the Compound Period shorter than the Payment Frequency because that will result in negative amortization.</t>
    </r>
  </si>
  <si>
    <r>
      <rPr>
        <b/>
        <sz val="11"/>
        <color rgb="FF000000"/>
        <rFont val="Arial"/>
        <family val="2"/>
      </rPr>
      <t>Rounding</t>
    </r>
    <r>
      <rPr>
        <sz val="11"/>
        <color rgb="FF000000"/>
        <rFont val="Arial"/>
        <family val="2"/>
      </rPr>
      <t>: Values are rounded to the nearest cent if the option is set to Yes. The rounding option is for comparison with other calculators that do not round the payment or interest. Keep it set to "Yes" unless you specifically want to turn off rounding. Either way, the last payment is adjusted to bring the balance to zero.</t>
    </r>
  </si>
  <si>
    <r>
      <rPr>
        <b/>
        <sz val="11"/>
        <color rgb="FF000000"/>
        <rFont val="Arial"/>
        <family val="2"/>
      </rPr>
      <t>Payment Type</t>
    </r>
    <r>
      <rPr>
        <sz val="11"/>
        <color rgb="FF000000"/>
        <rFont val="Arial"/>
        <family val="2"/>
      </rPr>
      <t>: You can select whether payments are due at the End or Beginning of the payment period. Unless you know you have a reason to change this, keep it set to End of Period.</t>
    </r>
  </si>
  <si>
    <t>Periods/Year</t>
  </si>
  <si>
    <t>Frequency Options</t>
  </si>
  <si>
    <t>Number of Periods</t>
  </si>
  <si>
    <t>Term of Loan (years)</t>
  </si>
  <si>
    <t>Interest-Only Period (years)</t>
  </si>
  <si>
    <t>See the comments in some of the cells (marked as little red triangles) for more information.</t>
  </si>
  <si>
    <t>License Agreement (personal use only)</t>
  </si>
  <si>
    <t>Traditional Loan Payment</t>
  </si>
  <si>
    <t>© 2009-2018 Vertex42 LLC</t>
  </si>
  <si>
    <r>
      <rPr>
        <b/>
        <sz val="11"/>
        <color rgb="FF000000"/>
        <rFont val="Arial"/>
        <family val="2"/>
      </rPr>
      <t>Estimated Interest Savings</t>
    </r>
    <r>
      <rPr>
        <sz val="11"/>
        <color rgb="FF000000"/>
        <rFont val="Arial"/>
        <family val="2"/>
      </rPr>
      <t>: With an interest-only loan, you normally end up paying more interest than with a traditional loan of the same rate and term. So, the "Est. Interest Savings" value will normally be negative (in this calculator) unless you make extra principal payments.</t>
    </r>
  </si>
  <si>
    <t>Borrower:</t>
  </si>
  <si>
    <t>[Address, City, ST ZIP]</t>
  </si>
  <si>
    <t>[Address, City, ST  ZIP]</t>
  </si>
  <si>
    <t>Phone: [Phone]</t>
  </si>
  <si>
    <t>[Lender Name]</t>
  </si>
  <si>
    <t>► More Financial Calculators</t>
  </si>
  <si>
    <t>This spreadsheet creates an amortization schedule for a fixed-rate loan, with optional extra payments and an optional interest-only period. The payment after the interest-only period is calculated based on the remaining balance and term.</t>
  </si>
  <si>
    <t>Purchase the Commercial Version</t>
  </si>
  <si>
    <r>
      <t xml:space="preserve">This spreadsheet is for </t>
    </r>
    <r>
      <rPr>
        <sz val="10"/>
        <color rgb="FFFF0000"/>
        <rFont val="Arial"/>
        <family val="2"/>
      </rPr>
      <t>Personal Use Only</t>
    </r>
    <r>
      <rPr>
        <sz val="10"/>
        <color theme="1" tint="0.34998626667073579"/>
        <rFont val="Arial"/>
        <family val="2"/>
      </rPr>
      <t>. To obtain a commercial license for lenders and businesses, please purchase the commercial version of the Loan Amortization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</si>
</sst>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0.000%"/>
    <numFmt numFmtId="165" formatCode="0.00000%"/>
    <numFmt numFmtId="166" formatCode="m/d/yy;@"/>
    <numFmt numFmtId="167" formatCode=";;;"/>
    <numFmt numFmtId="168" formatCode="#\ #/12"/>
  </numFmts>
  <fonts count="46" x14ac:knownFonts="1">
    <font>
      <sz val="10"/>
      <name val="Arial"/>
      <family val="2"/>
    </font>
    <font>
      <sz val="10"/>
      <name val="Arial"/>
      <family val="2"/>
    </font>
    <font>
      <sz val="8"/>
      <name val="Arial"/>
      <family val="2"/>
    </font>
    <font>
      <b/>
      <sz val="8"/>
      <color indexed="81"/>
      <name val="Tahoma"/>
      <family val="2"/>
    </font>
    <font>
      <sz val="8"/>
      <color indexed="81"/>
      <name val="Tahoma"/>
      <family val="2"/>
    </font>
    <font>
      <sz val="8"/>
      <name val="Arial"/>
      <family val="2"/>
    </font>
    <font>
      <sz val="10"/>
      <name val="Arial"/>
      <family val="2"/>
    </font>
    <font>
      <b/>
      <sz val="11"/>
      <name val="Arial"/>
      <family val="2"/>
    </font>
    <font>
      <b/>
      <sz val="10"/>
      <name val="Arial"/>
      <family val="2"/>
    </font>
    <font>
      <sz val="11"/>
      <name val="Arial"/>
      <family val="2"/>
    </font>
    <font>
      <b/>
      <sz val="11"/>
      <color indexed="10"/>
      <name val="Arial"/>
      <family val="2"/>
    </font>
    <font>
      <sz val="18"/>
      <name val="Arial"/>
      <family val="2"/>
    </font>
    <font>
      <sz val="12"/>
      <name val="Arial"/>
      <family val="2"/>
    </font>
    <font>
      <sz val="11"/>
      <color indexed="10"/>
      <name val="Arial"/>
      <family val="2"/>
    </font>
    <font>
      <b/>
      <sz val="8"/>
      <name val="Arial"/>
      <family val="2"/>
    </font>
    <font>
      <sz val="18"/>
      <color theme="4" tint="-0.249977111117893"/>
      <name val="Arial"/>
      <family val="2"/>
    </font>
    <font>
      <b/>
      <sz val="11"/>
      <color theme="4" tint="-0.249977111117893"/>
      <name val="Arial"/>
      <family val="2"/>
    </font>
    <font>
      <sz val="11"/>
      <color rgb="FF000000"/>
      <name val="Arial"/>
      <family val="2"/>
    </font>
    <font>
      <sz val="10"/>
      <color indexed="12"/>
      <name val="Arial"/>
      <family val="2"/>
    </font>
    <font>
      <b/>
      <sz val="12"/>
      <name val="Arial"/>
      <family val="2"/>
    </font>
    <font>
      <b/>
      <sz val="12"/>
      <color indexed="9"/>
      <name val="Calibri"/>
      <family val="2"/>
    </font>
    <font>
      <sz val="11"/>
      <color theme="1" tint="0.34998626667073579"/>
      <name val="Calibri"/>
      <family val="2"/>
      <scheme val="minor"/>
    </font>
    <font>
      <u/>
      <sz val="11"/>
      <color indexed="12"/>
      <name val="Tahoma"/>
      <family val="2"/>
    </font>
    <font>
      <sz val="10"/>
      <name val="Calibri"/>
      <family val="2"/>
      <scheme val="minor"/>
    </font>
    <font>
      <u/>
      <sz val="11"/>
      <color indexed="12"/>
      <name val="Arial"/>
      <family val="2"/>
    </font>
    <font>
      <sz val="11"/>
      <name val="Trebuchet MS"/>
      <family val="2"/>
    </font>
    <font>
      <sz val="11"/>
      <color theme="1" tint="0.34998626667073579"/>
      <name val="Calibri"/>
      <family val="2"/>
    </font>
    <font>
      <sz val="10"/>
      <color theme="0"/>
      <name val="Arial"/>
      <family val="2"/>
    </font>
    <font>
      <b/>
      <sz val="18"/>
      <color theme="0"/>
      <name val="Arial"/>
      <family val="2"/>
    </font>
    <font>
      <sz val="18"/>
      <color theme="0"/>
      <name val="Arial"/>
      <family val="2"/>
    </font>
    <font>
      <b/>
      <sz val="12"/>
      <color theme="4" tint="-0.249977111117893"/>
      <name val="Arial"/>
      <family val="2"/>
    </font>
    <font>
      <u/>
      <sz val="10"/>
      <color indexed="12"/>
      <name val="Arial"/>
      <family val="2"/>
    </font>
    <font>
      <u/>
      <sz val="12"/>
      <color indexed="12"/>
      <name val="Arial"/>
      <family val="2"/>
    </font>
    <font>
      <sz val="8"/>
      <color theme="1" tint="0.499984740745262"/>
      <name val="Arial"/>
      <family val="2"/>
    </font>
    <font>
      <b/>
      <sz val="11"/>
      <color rgb="FF000000"/>
      <name val="Arial"/>
      <family val="2"/>
    </font>
    <font>
      <sz val="12"/>
      <color theme="1"/>
      <name val="Arial"/>
      <family val="2"/>
    </font>
    <font>
      <sz val="9"/>
      <color indexed="81"/>
      <name val="Tahoma"/>
      <family val="2"/>
    </font>
    <font>
      <b/>
      <sz val="9"/>
      <color indexed="81"/>
      <name val="Tahoma"/>
      <family val="2"/>
    </font>
    <font>
      <u/>
      <sz val="8"/>
      <color indexed="12"/>
      <name val="Arial"/>
      <family val="2"/>
    </font>
    <font>
      <sz val="11"/>
      <color theme="4" tint="-0.499984740745262"/>
      <name val="Arial"/>
      <family val="2"/>
    </font>
    <font>
      <i/>
      <sz val="9"/>
      <color indexed="81"/>
      <name val="Tahoma"/>
      <family val="2"/>
    </font>
    <font>
      <sz val="9"/>
      <name val="Arial"/>
      <family val="2"/>
    </font>
    <font>
      <u/>
      <sz val="9"/>
      <color indexed="12"/>
      <name val="Arial"/>
      <family val="2"/>
    </font>
    <font>
      <sz val="9"/>
      <color theme="1" tint="0.499984740745262"/>
      <name val="Arial"/>
      <family val="2"/>
    </font>
    <font>
      <sz val="10"/>
      <color theme="1" tint="0.34998626667073579"/>
      <name val="Arial"/>
      <family val="2"/>
    </font>
    <font>
      <sz val="10"/>
      <color rgb="FFFF0000"/>
      <name val="Arial"/>
      <family val="2"/>
    </font>
  </fonts>
  <fills count="11">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13">
    <border>
      <left/>
      <right/>
      <top/>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bottom style="medium">
        <color theme="4" tint="-0.24994659260841701"/>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thin">
        <color theme="4" tint="0.39994506668294322"/>
      </bottom>
      <diagonal/>
    </border>
    <border>
      <left/>
      <right/>
      <top/>
      <bottom style="thin">
        <color theme="4" tint="-0.24994659260841701"/>
      </bottom>
      <diagonal/>
    </border>
    <border>
      <left/>
      <right/>
      <top/>
      <bottom style="thin">
        <color indexed="55"/>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s>
  <cellStyleXfs count="4">
    <xf numFmtId="0" fontId="0" fillId="0" borderId="0"/>
    <xf numFmtId="44" fontId="1" fillId="0" borderId="0" applyFont="0" applyFill="0" applyBorder="0" applyAlignment="0" applyProtection="0"/>
    <xf numFmtId="0" fontId="31" fillId="0" borderId="0" applyNumberFormat="0" applyFill="0" applyBorder="0" applyAlignment="0" applyProtection="0">
      <alignment vertical="top"/>
      <protection locked="0"/>
    </xf>
    <xf numFmtId="9" fontId="1" fillId="0" borderId="0" applyFont="0" applyFill="0" applyBorder="0" applyAlignment="0" applyProtection="0"/>
  </cellStyleXfs>
  <cellXfs count="137">
    <xf numFmtId="0" fontId="0" fillId="0" borderId="0" xfId="0"/>
    <xf numFmtId="0" fontId="0" fillId="2" borderId="0" xfId="0" applyFont="1" applyFill="1" applyProtection="1"/>
    <xf numFmtId="0" fontId="0" fillId="0" borderId="0" xfId="0" applyFont="1" applyProtection="1"/>
    <xf numFmtId="0" fontId="0" fillId="0" borderId="0" xfId="0" applyProtection="1"/>
    <xf numFmtId="0" fontId="0" fillId="0" borderId="0" xfId="0" applyAlignment="1" applyProtection="1">
      <alignment horizontal="right"/>
    </xf>
    <xf numFmtId="4" fontId="0" fillId="0" borderId="0" xfId="0" applyNumberFormat="1" applyFont="1" applyProtection="1"/>
    <xf numFmtId="0" fontId="0" fillId="0" borderId="0" xfId="0" applyAlignment="1">
      <alignment horizontal="right"/>
    </xf>
    <xf numFmtId="0" fontId="5" fillId="0" borderId="0" xfId="0" applyFont="1" applyAlignment="1" applyProtection="1">
      <alignment horizontal="center"/>
    </xf>
    <xf numFmtId="166" fontId="5" fillId="0" borderId="0" xfId="0" applyNumberFormat="1" applyFont="1" applyAlignment="1" applyProtection="1">
      <alignment horizontal="right"/>
    </xf>
    <xf numFmtId="165" fontId="0" fillId="0" borderId="0" xfId="3" applyNumberFormat="1" applyFont="1" applyProtection="1"/>
    <xf numFmtId="0" fontId="6" fillId="2" borderId="0" xfId="0" applyFont="1" applyFill="1" applyAlignment="1" applyProtection="1">
      <alignment horizontal="center"/>
    </xf>
    <xf numFmtId="4" fontId="14" fillId="0" borderId="0" xfId="0" applyNumberFormat="1" applyFont="1" applyFill="1" applyAlignment="1" applyProtection="1">
      <alignment horizontal="right"/>
    </xf>
    <xf numFmtId="0" fontId="15" fillId="3" borderId="0" xfId="0" applyFont="1" applyFill="1" applyBorder="1" applyAlignment="1">
      <alignment vertical="center"/>
    </xf>
    <xf numFmtId="0" fontId="11" fillId="3" borderId="0" xfId="0" applyFont="1" applyFill="1" applyBorder="1" applyAlignment="1">
      <alignment vertical="center"/>
    </xf>
    <xf numFmtId="0" fontId="1" fillId="3" borderId="0" xfId="0" applyFont="1" applyFill="1" applyBorder="1" applyAlignment="1">
      <alignment horizontal="right" vertical="center"/>
    </xf>
    <xf numFmtId="0" fontId="1" fillId="0" borderId="0" xfId="0" applyFont="1" applyFill="1" applyBorder="1"/>
    <xf numFmtId="0" fontId="1" fillId="0" borderId="0" xfId="0" applyFont="1"/>
    <xf numFmtId="0" fontId="1" fillId="0" borderId="0" xfId="0" applyFont="1" applyAlignment="1"/>
    <xf numFmtId="0" fontId="1" fillId="0" borderId="0" xfId="0" applyFont="1" applyAlignment="1">
      <alignment vertical="top"/>
    </xf>
    <xf numFmtId="0" fontId="16" fillId="0" borderId="1" xfId="0" applyFont="1" applyBorder="1"/>
    <xf numFmtId="0" fontId="9" fillId="0" borderId="1" xfId="0" applyFont="1" applyBorder="1" applyAlignment="1">
      <alignment vertical="top"/>
    </xf>
    <xf numFmtId="0" fontId="1" fillId="0" borderId="2" xfId="0" applyFont="1" applyBorder="1" applyAlignment="1">
      <alignment vertical="top"/>
    </xf>
    <xf numFmtId="0" fontId="17" fillId="0" borderId="0" xfId="0" applyFont="1" applyAlignment="1">
      <alignment horizontal="left" vertical="top" wrapText="1" readingOrder="1"/>
    </xf>
    <xf numFmtId="0" fontId="18" fillId="0" borderId="0" xfId="0" applyFont="1"/>
    <xf numFmtId="0" fontId="9" fillId="0" borderId="0" xfId="0" applyFont="1" applyAlignment="1">
      <alignment vertical="top" wrapText="1"/>
    </xf>
    <xf numFmtId="0" fontId="1" fillId="4" borderId="0" xfId="0" applyFont="1" applyFill="1" applyAlignment="1">
      <alignment horizontal="right" vertical="top"/>
    </xf>
    <xf numFmtId="0" fontId="20" fillId="4" borderId="0" xfId="0" applyFont="1" applyFill="1" applyAlignment="1"/>
    <xf numFmtId="0" fontId="1" fillId="4" borderId="0" xfId="0" applyFont="1" applyFill="1"/>
    <xf numFmtId="0" fontId="21" fillId="3" borderId="0" xfId="0" applyFont="1" applyFill="1" applyAlignment="1">
      <alignment horizontal="center"/>
    </xf>
    <xf numFmtId="0" fontId="22" fillId="0" borderId="0" xfId="2" applyFont="1" applyAlignment="1" applyProtection="1">
      <alignment horizontal="left" indent="1"/>
    </xf>
    <xf numFmtId="0" fontId="23" fillId="0" borderId="0" xfId="0" applyFont="1"/>
    <xf numFmtId="0" fontId="8" fillId="0" borderId="0" xfId="0" applyFont="1"/>
    <xf numFmtId="43" fontId="1" fillId="0" borderId="0" xfId="0" applyNumberFormat="1" applyFont="1"/>
    <xf numFmtId="0" fontId="15" fillId="3" borderId="0" xfId="0" applyFont="1" applyFill="1" applyBorder="1" applyAlignment="1">
      <alignment horizontal="left" vertical="center"/>
    </xf>
    <xf numFmtId="0" fontId="0" fillId="0" borderId="0" xfId="0" applyFill="1" applyBorder="1"/>
    <xf numFmtId="0" fontId="0" fillId="0" borderId="0" xfId="0" applyBorder="1"/>
    <xf numFmtId="0" fontId="25" fillId="0" borderId="0" xfId="0" applyFont="1" applyAlignment="1">
      <alignment horizontal="left" vertical="top" wrapText="1"/>
    </xf>
    <xf numFmtId="0" fontId="1" fillId="5" borderId="0" xfId="0" applyFont="1" applyFill="1" applyBorder="1"/>
    <xf numFmtId="0" fontId="9" fillId="0" borderId="3" xfId="0" applyFont="1" applyBorder="1"/>
    <xf numFmtId="0" fontId="0" fillId="5" borderId="0" xfId="0" applyFill="1" applyBorder="1"/>
    <xf numFmtId="0" fontId="31" fillId="0" borderId="0" xfId="2" applyBorder="1" applyAlignment="1" applyProtection="1">
      <alignment horizontal="left" vertical="top"/>
    </xf>
    <xf numFmtId="0" fontId="12" fillId="0" borderId="4" xfId="0" applyFont="1" applyBorder="1" applyAlignment="1">
      <alignment horizontal="left" wrapText="1"/>
    </xf>
    <xf numFmtId="0" fontId="19" fillId="0" borderId="5" xfId="0" applyFont="1" applyBorder="1" applyAlignment="1">
      <alignment horizontal="left" wrapText="1"/>
    </xf>
    <xf numFmtId="0" fontId="16" fillId="5" borderId="0" xfId="0" applyFont="1" applyFill="1" applyBorder="1"/>
    <xf numFmtId="0" fontId="12" fillId="0" borderId="5" xfId="0" applyFont="1" applyBorder="1" applyAlignment="1">
      <alignment horizontal="left" wrapText="1"/>
    </xf>
    <xf numFmtId="0" fontId="1" fillId="5" borderId="0" xfId="0" applyFont="1" applyFill="1" applyBorder="1" applyAlignment="1">
      <alignment vertical="top"/>
    </xf>
    <xf numFmtId="0" fontId="9" fillId="5" borderId="0" xfId="0" applyFont="1" applyFill="1" applyBorder="1" applyAlignment="1">
      <alignment horizontal="right" vertical="top"/>
    </xf>
    <xf numFmtId="0" fontId="12" fillId="0" borderId="5" xfId="0" applyFont="1" applyBorder="1" applyAlignment="1">
      <alignment horizontal="left"/>
    </xf>
    <xf numFmtId="0" fontId="25" fillId="5" borderId="0" xfId="0" applyFont="1" applyFill="1" applyBorder="1" applyAlignment="1">
      <alignment horizontal="left" vertical="top" wrapText="1"/>
    </xf>
    <xf numFmtId="0" fontId="9" fillId="5" borderId="0" xfId="0" applyFont="1" applyFill="1" applyBorder="1" applyAlignment="1">
      <alignment vertical="top"/>
    </xf>
    <xf numFmtId="0" fontId="9" fillId="5" borderId="0" xfId="0" applyFont="1" applyFill="1" applyBorder="1" applyAlignment="1">
      <alignment vertical="top" wrapText="1"/>
    </xf>
    <xf numFmtId="0" fontId="0" fillId="5" borderId="0" xfId="0" applyFill="1" applyBorder="1" applyAlignment="1">
      <alignment horizontal="right" vertical="top"/>
    </xf>
    <xf numFmtId="0" fontId="20" fillId="5" borderId="0" xfId="0" applyFont="1" applyFill="1" applyBorder="1" applyAlignment="1"/>
    <xf numFmtId="0" fontId="26" fillId="5" borderId="0" xfId="0" applyFont="1" applyFill="1" applyBorder="1" applyAlignment="1">
      <alignment horizontal="center"/>
    </xf>
    <xf numFmtId="0" fontId="22" fillId="5" borderId="0" xfId="2" applyFont="1" applyFill="1" applyBorder="1" applyAlignment="1" applyProtection="1">
      <alignment horizontal="left" indent="1"/>
    </xf>
    <xf numFmtId="0" fontId="24" fillId="5" borderId="0" xfId="0" applyFont="1" applyFill="1" applyBorder="1" applyAlignment="1" applyProtection="1">
      <alignment horizontal="left" indent="1"/>
    </xf>
    <xf numFmtId="0" fontId="9" fillId="5" borderId="0" xfId="0" applyFont="1" applyFill="1" applyBorder="1"/>
    <xf numFmtId="0" fontId="5" fillId="7" borderId="0" xfId="0" applyFont="1" applyFill="1" applyAlignment="1" applyProtection="1">
      <alignment horizontal="center"/>
    </xf>
    <xf numFmtId="14" fontId="5" fillId="7" borderId="0" xfId="0" applyNumberFormat="1" applyFont="1" applyFill="1" applyAlignment="1" applyProtection="1">
      <alignment horizontal="right"/>
    </xf>
    <xf numFmtId="0" fontId="29" fillId="6" borderId="0" xfId="0" applyFont="1" applyFill="1" applyBorder="1" applyProtection="1"/>
    <xf numFmtId="0" fontId="27" fillId="6" borderId="0" xfId="0" applyFont="1" applyFill="1" applyBorder="1" applyProtection="1"/>
    <xf numFmtId="0" fontId="30" fillId="0" borderId="0" xfId="0" applyFont="1" applyAlignment="1" applyProtection="1"/>
    <xf numFmtId="0" fontId="6" fillId="0" borderId="0" xfId="0" applyFont="1" applyFill="1" applyProtection="1"/>
    <xf numFmtId="0" fontId="5" fillId="0" borderId="0" xfId="0" applyFont="1" applyFill="1" applyBorder="1" applyAlignment="1">
      <alignment horizontal="right"/>
    </xf>
    <xf numFmtId="0" fontId="32" fillId="0" borderId="5" xfId="2" applyFont="1" applyBorder="1" applyAlignment="1" applyProtection="1">
      <alignment horizontal="left" wrapText="1"/>
    </xf>
    <xf numFmtId="0" fontId="9" fillId="8" borderId="7" xfId="0" applyFont="1" applyFill="1" applyBorder="1" applyAlignment="1" applyProtection="1">
      <alignment horizontal="center" vertical="center"/>
    </xf>
    <xf numFmtId="0" fontId="9" fillId="8" borderId="7" xfId="0" applyFont="1" applyFill="1" applyBorder="1" applyAlignment="1" applyProtection="1">
      <alignment horizontal="right" vertical="center" wrapText="1"/>
    </xf>
    <xf numFmtId="0" fontId="0" fillId="9" borderId="0" xfId="0" applyFont="1" applyFill="1" applyBorder="1" applyProtection="1"/>
    <xf numFmtId="0" fontId="0" fillId="9" borderId="0" xfId="0" applyFill="1" applyBorder="1" applyAlignment="1" applyProtection="1">
      <alignment horizontal="right"/>
    </xf>
    <xf numFmtId="0" fontId="0" fillId="3" borderId="0" xfId="0" applyFill="1" applyBorder="1" applyAlignment="1" applyProtection="1">
      <alignment horizontal="right"/>
    </xf>
    <xf numFmtId="0" fontId="0" fillId="3" borderId="0" xfId="0" applyFill="1" applyBorder="1" applyProtection="1"/>
    <xf numFmtId="0" fontId="0" fillId="3" borderId="0" xfId="0" applyFont="1" applyFill="1" applyBorder="1" applyAlignment="1" applyProtection="1">
      <alignment horizontal="right"/>
    </xf>
    <xf numFmtId="0" fontId="0" fillId="10" borderId="0" xfId="0" applyFill="1" applyBorder="1" applyAlignment="1" applyProtection="1">
      <alignment horizontal="right"/>
    </xf>
    <xf numFmtId="0" fontId="0" fillId="10" borderId="0" xfId="0" applyFont="1" applyFill="1" applyBorder="1" applyProtection="1"/>
    <xf numFmtId="0" fontId="0" fillId="10" borderId="0" xfId="0" applyFont="1" applyFill="1" applyBorder="1" applyAlignment="1" applyProtection="1">
      <alignment horizontal="right"/>
    </xf>
    <xf numFmtId="167" fontId="33" fillId="0" borderId="0" xfId="0" applyNumberFormat="1" applyFont="1" applyFill="1" applyAlignment="1" applyProtection="1">
      <alignment horizontal="center" vertical="center"/>
    </xf>
    <xf numFmtId="14" fontId="9" fillId="5" borderId="6" xfId="0" applyNumberFormat="1" applyFont="1" applyFill="1" applyBorder="1" applyAlignment="1" applyProtection="1">
      <alignment horizontal="right" vertical="center"/>
      <protection locked="0"/>
    </xf>
    <xf numFmtId="14" fontId="0" fillId="5" borderId="6" xfId="0" applyNumberFormat="1" applyFont="1" applyFill="1" applyBorder="1" applyAlignment="1" applyProtection="1">
      <alignment horizontal="center" vertical="center"/>
      <protection locked="0"/>
    </xf>
    <xf numFmtId="0" fontId="9" fillId="8" borderId="10" xfId="0" applyFont="1" applyFill="1" applyBorder="1" applyAlignment="1" applyProtection="1">
      <alignment horizontal="left" vertical="center"/>
    </xf>
    <xf numFmtId="0" fontId="0" fillId="8" borderId="10" xfId="0" applyFont="1" applyFill="1" applyBorder="1" applyAlignment="1" applyProtection="1">
      <alignment horizontal="center" vertical="center" wrapText="1"/>
    </xf>
    <xf numFmtId="0" fontId="6" fillId="0" borderId="0" xfId="0" applyFont="1" applyFill="1" applyAlignment="1" applyProtection="1">
      <alignment vertical="center"/>
    </xf>
    <xf numFmtId="0" fontId="6" fillId="7" borderId="0" xfId="0" applyFont="1" applyFill="1" applyAlignment="1" applyProtection="1">
      <alignment vertical="center"/>
    </xf>
    <xf numFmtId="0" fontId="0" fillId="0" borderId="0" xfId="0" applyFont="1" applyFill="1" applyAlignment="1" applyProtection="1">
      <alignment vertical="center"/>
    </xf>
    <xf numFmtId="0" fontId="10" fillId="0" borderId="0" xfId="0" applyFont="1" applyFill="1" applyAlignment="1" applyProtection="1">
      <alignment horizontal="right" vertical="center"/>
    </xf>
    <xf numFmtId="0" fontId="13" fillId="0" borderId="0" xfId="0" applyFont="1" applyFill="1" applyAlignment="1" applyProtection="1">
      <alignment horizontal="right" vertical="center"/>
    </xf>
    <xf numFmtId="0" fontId="7" fillId="0" borderId="0" xfId="0" applyFont="1" applyFill="1" applyAlignment="1" applyProtection="1">
      <alignment horizontal="right" vertical="center"/>
    </xf>
    <xf numFmtId="8" fontId="7" fillId="0" borderId="0" xfId="0" applyNumberFormat="1" applyFont="1" applyFill="1" applyAlignment="1" applyProtection="1">
      <alignment vertical="center"/>
    </xf>
    <xf numFmtId="0" fontId="0" fillId="0" borderId="0" xfId="0" applyFill="1" applyAlignment="1">
      <alignment vertical="center"/>
    </xf>
    <xf numFmtId="0" fontId="5" fillId="0" borderId="0" xfId="0" applyFont="1" applyFill="1" applyAlignment="1" applyProtection="1">
      <alignment vertical="center"/>
    </xf>
    <xf numFmtId="0" fontId="7" fillId="0" borderId="0" xfId="0" applyFont="1" applyFill="1" applyAlignment="1" applyProtection="1">
      <alignment horizontal="right" vertical="center" indent="1"/>
    </xf>
    <xf numFmtId="0" fontId="9" fillId="7" borderId="0" xfId="0" applyFont="1" applyFill="1" applyAlignment="1" applyProtection="1">
      <alignment horizontal="right" vertical="center" indent="1"/>
    </xf>
    <xf numFmtId="0" fontId="9" fillId="0" borderId="0" xfId="0" applyFont="1" applyFill="1" applyBorder="1" applyAlignment="1" applyProtection="1">
      <alignment horizontal="right" vertical="center" indent="1"/>
    </xf>
    <xf numFmtId="0" fontId="9" fillId="0" borderId="0" xfId="0" applyFont="1" applyFill="1" applyAlignment="1" applyProtection="1">
      <alignment horizontal="right" vertical="center" indent="1"/>
    </xf>
    <xf numFmtId="0" fontId="9" fillId="7" borderId="0" xfId="0" applyNumberFormat="1" applyFont="1" applyFill="1" applyBorder="1" applyAlignment="1" applyProtection="1">
      <alignment horizontal="right" vertical="center"/>
    </xf>
    <xf numFmtId="39" fontId="9" fillId="5" borderId="9" xfId="1" applyNumberFormat="1" applyFont="1" applyFill="1" applyBorder="1" applyAlignment="1" applyProtection="1">
      <alignment vertical="center" shrinkToFit="1"/>
      <protection locked="0"/>
    </xf>
    <xf numFmtId="164" fontId="9" fillId="5" borderId="6" xfId="3" applyNumberFormat="1" applyFont="1" applyFill="1" applyBorder="1" applyAlignment="1" applyProtection="1">
      <alignment vertical="center"/>
      <protection locked="0"/>
    </xf>
    <xf numFmtId="0" fontId="9" fillId="5" borderId="6" xfId="0" applyNumberFormat="1" applyFont="1" applyFill="1" applyBorder="1" applyAlignment="1" applyProtection="1">
      <alignment vertical="center"/>
      <protection locked="0"/>
    </xf>
    <xf numFmtId="0" fontId="35" fillId="0" borderId="5" xfId="0" applyFont="1" applyBorder="1" applyAlignment="1">
      <alignment horizontal="left" wrapText="1"/>
    </xf>
    <xf numFmtId="40" fontId="7" fillId="0" borderId="0" xfId="0" applyNumberFormat="1" applyFont="1" applyFill="1" applyAlignment="1" applyProtection="1">
      <alignment vertical="center"/>
    </xf>
    <xf numFmtId="40" fontId="9" fillId="0" borderId="0" xfId="0" applyNumberFormat="1" applyFont="1" applyFill="1" applyAlignment="1" applyProtection="1">
      <alignment vertical="center"/>
    </xf>
    <xf numFmtId="164" fontId="9" fillId="7" borderId="0" xfId="3" applyNumberFormat="1" applyFont="1" applyFill="1" applyBorder="1" applyAlignment="1" applyProtection="1">
      <alignment vertical="center"/>
    </xf>
    <xf numFmtId="43" fontId="9" fillId="7" borderId="0" xfId="0" applyNumberFormat="1" applyFont="1" applyFill="1" applyBorder="1" applyAlignment="1" applyProtection="1">
      <alignment vertical="center" shrinkToFit="1"/>
    </xf>
    <xf numFmtId="0" fontId="38" fillId="0" borderId="0" xfId="2" applyFont="1" applyFill="1" applyAlignment="1" applyProtection="1">
      <alignment horizontal="left"/>
    </xf>
    <xf numFmtId="0" fontId="6"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39" fillId="8" borderId="10" xfId="0" applyFont="1" applyFill="1" applyBorder="1" applyAlignment="1" applyProtection="1">
      <alignment horizontal="left" vertical="center" indent="1"/>
    </xf>
    <xf numFmtId="0" fontId="8" fillId="9" borderId="0" xfId="0" applyFont="1" applyFill="1" applyBorder="1" applyAlignment="1" applyProtection="1">
      <alignment horizontal="left" vertical="center"/>
    </xf>
    <xf numFmtId="0" fontId="2" fillId="0" borderId="0" xfId="0" applyFont="1" applyFill="1" applyAlignment="1" applyProtection="1">
      <alignment horizontal="left"/>
    </xf>
    <xf numFmtId="0" fontId="31" fillId="0" borderId="0" xfId="2" applyFont="1" applyFill="1" applyAlignment="1" applyProtection="1">
      <alignment horizontal="left"/>
    </xf>
    <xf numFmtId="0" fontId="31" fillId="0" borderId="0" xfId="2" applyAlignment="1" applyProtection="1"/>
    <xf numFmtId="0" fontId="28" fillId="6" borderId="0" xfId="0" applyFont="1" applyFill="1" applyBorder="1" applyAlignment="1" applyProtection="1">
      <alignment horizontal="left" vertical="center" indent="1"/>
    </xf>
    <xf numFmtId="40" fontId="5" fillId="7" borderId="0" xfId="0" applyNumberFormat="1" applyFont="1" applyFill="1" applyProtection="1"/>
    <xf numFmtId="40" fontId="5" fillId="0" borderId="0" xfId="0" applyNumberFormat="1" applyFont="1" applyAlignment="1" applyProtection="1">
      <alignment horizontal="right"/>
    </xf>
    <xf numFmtId="40" fontId="0" fillId="2" borderId="0" xfId="0" applyNumberFormat="1" applyFont="1" applyFill="1" applyProtection="1"/>
    <xf numFmtId="0" fontId="9" fillId="7" borderId="0" xfId="0" applyFont="1" applyFill="1" applyBorder="1" applyAlignment="1" applyProtection="1">
      <alignment horizontal="right" vertical="center" indent="1"/>
    </xf>
    <xf numFmtId="168" fontId="9" fillId="7" borderId="0" xfId="0" applyNumberFormat="1" applyFont="1" applyFill="1" applyBorder="1" applyAlignment="1" applyProtection="1">
      <alignment horizontal="right" vertical="center" indent="1"/>
    </xf>
    <xf numFmtId="0" fontId="9" fillId="8" borderId="7" xfId="0" applyNumberFormat="1" applyFont="1" applyFill="1" applyBorder="1" applyAlignment="1" applyProtection="1">
      <alignment horizontal="right" vertical="center" wrapText="1" indent="1"/>
    </xf>
    <xf numFmtId="0" fontId="9" fillId="8" borderId="7" xfId="0" applyFont="1" applyFill="1" applyBorder="1" applyAlignment="1" applyProtection="1">
      <alignment horizontal="center" vertical="center" wrapText="1"/>
    </xf>
    <xf numFmtId="4" fontId="14" fillId="0" borderId="0" xfId="0" applyNumberFormat="1" applyFont="1" applyFill="1" applyAlignment="1" applyProtection="1">
      <alignment horizontal="center"/>
      <protection locked="0"/>
    </xf>
    <xf numFmtId="40" fontId="5" fillId="7" borderId="0" xfId="0" applyNumberFormat="1" applyFont="1" applyFill="1" applyAlignment="1" applyProtection="1">
      <alignment horizontal="center"/>
    </xf>
    <xf numFmtId="0" fontId="1" fillId="0" borderId="0" xfId="0" applyFont="1" applyFill="1" applyAlignment="1" applyProtection="1">
      <alignment vertical="center"/>
    </xf>
    <xf numFmtId="0" fontId="12" fillId="0" borderId="0" xfId="0" applyFont="1" applyAlignment="1" applyProtection="1">
      <alignment horizontal="right" vertical="center"/>
    </xf>
    <xf numFmtId="0" fontId="1" fillId="0" borderId="0" xfId="0" applyFont="1" applyAlignment="1" applyProtection="1">
      <alignment vertical="center"/>
    </xf>
    <xf numFmtId="0" fontId="0" fillId="0" borderId="0" xfId="0" applyFont="1" applyAlignment="1" applyProtection="1">
      <alignment vertical="center"/>
    </xf>
    <xf numFmtId="0" fontId="0" fillId="0" borderId="0" xfId="0" applyAlignment="1" applyProtection="1">
      <alignment vertical="center"/>
    </xf>
    <xf numFmtId="0" fontId="1" fillId="0" borderId="0" xfId="0" applyFont="1" applyAlignment="1" applyProtection="1">
      <alignment horizontal="left" vertical="center"/>
    </xf>
    <xf numFmtId="0" fontId="19" fillId="0" borderId="0" xfId="0" applyFont="1" applyAlignment="1" applyProtection="1">
      <alignment horizontal="right" vertical="center" indent="1"/>
    </xf>
    <xf numFmtId="0" fontId="1" fillId="0" borderId="0" xfId="0" applyFont="1" applyAlignment="1" applyProtection="1">
      <alignment horizontal="right" vertical="center" indent="1"/>
    </xf>
    <xf numFmtId="0" fontId="42" fillId="0" borderId="0" xfId="2" applyFont="1" applyFill="1" applyAlignment="1" applyProtection="1">
      <alignment horizontal="left"/>
    </xf>
    <xf numFmtId="0" fontId="41" fillId="0" borderId="0" xfId="0" applyFont="1" applyBorder="1" applyAlignment="1"/>
    <xf numFmtId="0" fontId="43" fillId="0" borderId="0" xfId="0" applyFont="1" applyFill="1" applyAlignment="1" applyProtection="1">
      <alignment horizontal="right"/>
    </xf>
    <xf numFmtId="14" fontId="9" fillId="7" borderId="8" xfId="0" applyNumberFormat="1" applyFont="1" applyFill="1" applyBorder="1" applyAlignment="1" applyProtection="1">
      <alignment horizontal="right" vertical="center"/>
    </xf>
    <xf numFmtId="14" fontId="0" fillId="5" borderId="9" xfId="0" applyNumberFormat="1" applyFont="1" applyFill="1" applyBorder="1" applyAlignment="1" applyProtection="1">
      <alignment horizontal="center" vertical="center"/>
      <protection locked="0"/>
    </xf>
    <xf numFmtId="0" fontId="9" fillId="5" borderId="12" xfId="0" applyNumberFormat="1" applyFont="1" applyFill="1" applyBorder="1" applyAlignment="1" applyProtection="1">
      <alignment vertical="center"/>
      <protection locked="0"/>
    </xf>
    <xf numFmtId="0" fontId="7" fillId="0" borderId="11" xfId="0" applyFont="1" applyBorder="1" applyAlignment="1" applyProtection="1">
      <alignment horizontal="left" vertical="center"/>
    </xf>
    <xf numFmtId="0" fontId="31" fillId="0" borderId="0" xfId="2" applyBorder="1" applyAlignment="1" applyProtection="1">
      <alignment vertical="center" wrapText="1"/>
    </xf>
    <xf numFmtId="0" fontId="44" fillId="0" borderId="0" xfId="0" applyFont="1" applyBorder="1" applyAlignment="1" applyProtection="1">
      <alignment horizontal="left" vertical="top" wrapText="1"/>
    </xf>
  </cellXfs>
  <cellStyles count="4">
    <cellStyle name="Currency" xfId="1" builtinId="4"/>
    <cellStyle name="Hyperlink" xfId="2" builtinId="8" customBuiltin="1"/>
    <cellStyle name="Normal" xfId="0" builtinId="0"/>
    <cellStyle name="Percent" xfId="3" builtinId="5"/>
  </cellStyles>
  <dxfs count="8">
    <dxf>
      <font>
        <b val="0"/>
        <i val="0"/>
        <condense val="0"/>
        <extend val="0"/>
        <color indexed="55"/>
      </font>
    </dxf>
    <dxf>
      <font>
        <b val="0"/>
        <i val="0"/>
        <condense val="0"/>
        <extend val="0"/>
        <color indexed="55"/>
      </font>
    </dxf>
    <dxf>
      <border>
        <bottom style="thin">
          <color indexed="55"/>
        </bottom>
      </border>
    </dxf>
    <dxf>
      <border>
        <bottom style="thin">
          <color indexed="55"/>
        </bottom>
      </border>
    </dxf>
    <dxf>
      <border>
        <bottom style="thin">
          <color indexed="55"/>
        </bottom>
      </border>
    </dxf>
    <dxf>
      <border>
        <bottom style="thin">
          <color indexed="55"/>
        </bottom>
      </border>
    </dxf>
    <dxf>
      <font>
        <b val="0"/>
        <i val="0"/>
        <condense val="0"/>
        <extend val="0"/>
        <color indexed="55"/>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D9A47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7ECE1"/>
      <rgbColor rgb="00E1ECF7"/>
      <rgbColor rgb="001849B5"/>
      <rgbColor rgb="0036ACA2"/>
      <rgbColor rgb="00F0BA00"/>
      <rgbColor rgb="00B3CFEA"/>
      <rgbColor rgb="0073A7D9"/>
      <rgbColor rgb="002A6398"/>
      <rgbColor rgb="00985F2A"/>
      <rgbColor rgb="00B2B2B2"/>
      <rgbColor rgb="00003366"/>
      <rgbColor rgb="00109618"/>
      <rgbColor rgb="00085108"/>
      <rgbColor rgb="00635100"/>
      <rgbColor rgb="001B4164"/>
      <rgbColor rgb="00EACEB3"/>
      <rgbColor rgb="00643F1B"/>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interest-only-loan&amp;utm_campaign=templates&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utm_source=interest-only-loan&amp;utm_campaign=templates&amp;utm_content=logo"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utm_source=interest-only-loan&amp;utm_campaign=templates&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xdr:colOff>
      <xdr:row>0</xdr:row>
      <xdr:rowOff>28575</xdr:rowOff>
    </xdr:from>
    <xdr:to>
      <xdr:col>9</xdr:col>
      <xdr:colOff>1481667</xdr:colOff>
      <xdr:row>0</xdr:row>
      <xdr:rowOff>361950</xdr:rowOff>
    </xdr:to>
    <xdr:pic>
      <xdr:nvPicPr>
        <xdr:cNvPr id="4" name="Picture 3">
          <a:hlinkClick xmlns:r="http://schemas.openxmlformats.org/officeDocument/2006/relationships" r:id="rId1"/>
          <a:extLst>
            <a:ext uri="{FF2B5EF4-FFF2-40B4-BE49-F238E27FC236}">
              <a16:creationId xmlns:a16="http://schemas.microsoft.com/office/drawing/2014/main" id="{C0330191-11D2-40F3-93F9-8AC2CA3443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05626" y="28575"/>
          <a:ext cx="1481666"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 blue Jon">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ExcelTemplates/loan-amortization-schedule.html?utm_source=interest-only-loan&amp;utm_campaign=templates&amp;utm_content=commercial" TargetMode="External"/><Relationship Id="rId7" Type="http://schemas.openxmlformats.org/officeDocument/2006/relationships/comments" Target="../comments1.xml"/><Relationship Id="rId2" Type="http://schemas.openxmlformats.org/officeDocument/2006/relationships/hyperlink" Target="https://www.vertex42.com/Calculators/financial-calculators.html?utm_source=interest-only-loan&amp;utm_campaign=templates&amp;utm_content=more" TargetMode="External"/><Relationship Id="rId1" Type="http://schemas.openxmlformats.org/officeDocument/2006/relationships/hyperlink" Target="https://www.vertex42.com/Calculators/interest-only-loan.html?utm_source=interest-only-loan&amp;utm_campaign=templates&amp;utm_content=ur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culators/interest-only-loan.html?utm_source=interest-only-loan&amp;utm_campaign=templates&amp;utm_content=url" TargetMode="External"/><Relationship Id="rId2" Type="http://schemas.openxmlformats.org/officeDocument/2006/relationships/hyperlink" Target="https://www.vertex42.com/ExcelTemplates/loan-amortization-schedule.html" TargetMode="External"/><Relationship Id="rId1" Type="http://schemas.openxmlformats.org/officeDocument/2006/relationships/hyperlink" Target="https://www.vertex42.com/ExcelTemplates/personal-budget-spreadsheet.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interest-only-loan.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586"/>
  <sheetViews>
    <sheetView showGridLines="0" tabSelected="1" workbookViewId="0">
      <selection activeCell="D8" sqref="D8"/>
    </sheetView>
  </sheetViews>
  <sheetFormatPr defaultColWidth="9.140625" defaultRowHeight="12.75" x14ac:dyDescent="0.2"/>
  <cols>
    <col min="1" max="1" width="5.7109375" style="2" customWidth="1"/>
    <col min="2" max="2" width="11.7109375" style="2" customWidth="1"/>
    <col min="3" max="3" width="12.28515625" style="2" customWidth="1"/>
    <col min="4" max="4" width="16.7109375" style="2" customWidth="1"/>
    <col min="5" max="5" width="5.7109375" style="2" customWidth="1"/>
    <col min="6" max="7" width="13.42578125" style="2" customWidth="1"/>
    <col min="8" max="8" width="15.5703125" style="2" customWidth="1"/>
    <col min="9" max="9" width="9.140625" style="2" customWidth="1"/>
    <col min="10" max="10" width="36.85546875" style="2" customWidth="1"/>
    <col min="11" max="11" width="9.140625" style="2"/>
    <col min="12" max="12" width="13.28515625" style="2" hidden="1" customWidth="1"/>
    <col min="13" max="14" width="11.85546875" style="2" hidden="1" customWidth="1"/>
    <col min="15" max="16384" width="9.140625" style="2"/>
  </cols>
  <sheetData>
    <row r="1" spans="1:15" ht="30" customHeight="1" x14ac:dyDescent="0.35">
      <c r="A1" s="110" t="s">
        <v>32</v>
      </c>
      <c r="B1" s="59"/>
      <c r="C1" s="59"/>
      <c r="D1" s="59"/>
      <c r="E1" s="59"/>
      <c r="F1" s="59"/>
      <c r="G1" s="60"/>
      <c r="H1" s="60"/>
    </row>
    <row r="2" spans="1:15" x14ac:dyDescent="0.2">
      <c r="B2" s="62"/>
      <c r="C2" s="62"/>
      <c r="D2" s="62"/>
      <c r="E2" s="62"/>
      <c r="F2" s="62"/>
      <c r="G2" s="62"/>
      <c r="H2" s="63"/>
      <c r="J2" s="107" t="s">
        <v>67</v>
      </c>
    </row>
    <row r="3" spans="1:15" ht="17.25" customHeight="1" x14ac:dyDescent="0.2">
      <c r="A3" s="120"/>
      <c r="B3" s="121" t="s">
        <v>69</v>
      </c>
      <c r="C3" s="134"/>
      <c r="D3" s="134"/>
      <c r="E3" s="122"/>
      <c r="F3" s="122"/>
      <c r="G3" s="122"/>
      <c r="H3" s="126" t="s">
        <v>73</v>
      </c>
      <c r="J3" s="108" t="s">
        <v>32</v>
      </c>
    </row>
    <row r="4" spans="1:15" x14ac:dyDescent="0.2">
      <c r="A4" s="120"/>
      <c r="B4" s="123"/>
      <c r="C4" s="124" t="s">
        <v>70</v>
      </c>
      <c r="D4" s="123"/>
      <c r="E4" s="122"/>
      <c r="F4" s="122"/>
      <c r="G4" s="122"/>
      <c r="H4" s="127" t="s">
        <v>71</v>
      </c>
      <c r="J4" s="102"/>
    </row>
    <row r="5" spans="1:15" x14ac:dyDescent="0.2">
      <c r="A5" s="120"/>
      <c r="B5" s="122"/>
      <c r="C5" s="125" t="s">
        <v>72</v>
      </c>
      <c r="D5" s="122"/>
      <c r="E5" s="122"/>
      <c r="F5" s="122"/>
      <c r="G5" s="122"/>
      <c r="H5" s="127" t="s">
        <v>72</v>
      </c>
      <c r="J5" s="102"/>
    </row>
    <row r="6" spans="1:15" x14ac:dyDescent="0.2">
      <c r="A6" s="80"/>
      <c r="B6" s="80"/>
      <c r="C6" s="80"/>
      <c r="D6" s="80"/>
      <c r="E6" s="80"/>
      <c r="F6" s="80"/>
      <c r="G6" s="80"/>
      <c r="H6" s="80"/>
      <c r="J6" s="102"/>
    </row>
    <row r="7" spans="1:15" ht="16.5" customHeight="1" x14ac:dyDescent="0.2">
      <c r="A7" s="105" t="s">
        <v>26</v>
      </c>
      <c r="B7" s="79"/>
      <c r="C7" s="79"/>
      <c r="D7" s="79"/>
      <c r="E7" s="80"/>
      <c r="F7" s="105" t="s">
        <v>13</v>
      </c>
      <c r="G7" s="78"/>
      <c r="H7" s="78"/>
      <c r="J7" s="109" t="s">
        <v>74</v>
      </c>
    </row>
    <row r="8" spans="1:15" ht="17.25" customHeight="1" x14ac:dyDescent="0.2">
      <c r="A8" s="81"/>
      <c r="B8" s="81"/>
      <c r="C8" s="90" t="s">
        <v>0</v>
      </c>
      <c r="D8" s="94">
        <v>250000</v>
      </c>
      <c r="E8" s="80"/>
      <c r="F8" s="103"/>
      <c r="G8" s="91" t="s">
        <v>3</v>
      </c>
      <c r="H8" s="100">
        <f>((1+D9/compound_period)^(compound_period/periods_per_year))-1</f>
        <v>4.9999999999998934E-3</v>
      </c>
      <c r="O8"/>
    </row>
    <row r="9" spans="1:15" ht="17.25" customHeight="1" x14ac:dyDescent="0.2">
      <c r="A9" s="81"/>
      <c r="B9" s="81"/>
      <c r="C9" s="90" t="s">
        <v>1</v>
      </c>
      <c r="D9" s="95">
        <v>0.06</v>
      </c>
      <c r="E9" s="80"/>
      <c r="F9" s="104"/>
      <c r="G9" s="91" t="s">
        <v>30</v>
      </c>
      <c r="H9" s="114">
        <f ca="1">MAX(A24:A1585)</f>
        <v>360</v>
      </c>
      <c r="J9" s="136" t="s">
        <v>77</v>
      </c>
      <c r="O9"/>
    </row>
    <row r="10" spans="1:15" ht="17.25" customHeight="1" x14ac:dyDescent="0.2">
      <c r="A10" s="81"/>
      <c r="B10" s="81"/>
      <c r="C10" s="90" t="s">
        <v>62</v>
      </c>
      <c r="D10" s="96">
        <v>30</v>
      </c>
      <c r="E10" s="80"/>
      <c r="F10" s="104"/>
      <c r="G10" s="91" t="s">
        <v>33</v>
      </c>
      <c r="H10" s="115">
        <f ca="1">H9/periods_per_year</f>
        <v>30</v>
      </c>
      <c r="J10" s="136"/>
      <c r="O10"/>
    </row>
    <row r="11" spans="1:15" ht="17.25" customHeight="1" x14ac:dyDescent="0.2">
      <c r="A11" s="81"/>
      <c r="B11" s="81"/>
      <c r="C11" s="90" t="s">
        <v>2</v>
      </c>
      <c r="D11" s="76">
        <v>43132</v>
      </c>
      <c r="E11" s="80"/>
      <c r="F11" s="103"/>
      <c r="G11" s="91" t="s">
        <v>4</v>
      </c>
      <c r="H11" s="101">
        <f ca="1">SUM(C26:C1585)+SUM(D26:D1585)</f>
        <v>543094.8400000023</v>
      </c>
      <c r="J11" s="136"/>
      <c r="O11"/>
    </row>
    <row r="12" spans="1:15" ht="17.25" customHeight="1" x14ac:dyDescent="0.2">
      <c r="A12" s="81"/>
      <c r="B12" s="81"/>
      <c r="C12" s="90" t="s">
        <v>24</v>
      </c>
      <c r="D12" s="76" t="s">
        <v>18</v>
      </c>
      <c r="E12" s="80"/>
      <c r="F12" s="103"/>
      <c r="G12" s="91" t="s">
        <v>5</v>
      </c>
      <c r="H12" s="101">
        <f ca="1">SUM(F25:F1585)</f>
        <v>293094.84000000026</v>
      </c>
      <c r="I12" s="9"/>
      <c r="J12" s="136"/>
      <c r="O12"/>
    </row>
    <row r="13" spans="1:15" ht="17.25" customHeight="1" x14ac:dyDescent="0.2">
      <c r="A13" s="81"/>
      <c r="B13" s="81"/>
      <c r="C13" s="90" t="s">
        <v>21</v>
      </c>
      <c r="D13" s="131" t="str">
        <f>D12</f>
        <v>Monthly</v>
      </c>
      <c r="E13" s="80"/>
      <c r="F13" s="103"/>
      <c r="G13" s="91" t="s">
        <v>27</v>
      </c>
      <c r="H13" s="101">
        <f ca="1">-CUMIPMT(rate,nper,loan_amount,1,nper,pmtType)-H12</f>
        <v>-3499.3673625304946</v>
      </c>
      <c r="J13" s="135" t="s">
        <v>76</v>
      </c>
      <c r="O13"/>
    </row>
    <row r="14" spans="1:15" ht="17.25" customHeight="1" x14ac:dyDescent="0.2">
      <c r="A14" s="81"/>
      <c r="B14" s="81"/>
      <c r="C14" s="90" t="s">
        <v>63</v>
      </c>
      <c r="D14" s="133">
        <v>1</v>
      </c>
      <c r="E14" s="80"/>
      <c r="F14" s="80"/>
      <c r="G14" s="80"/>
      <c r="H14" s="83" t="str">
        <f ca="1">IF(AND(NOT(H1585=""),H1585&gt;0.004),"ERROR: Limit is "&amp;OFFSET(A1586,-1,0,1,1)&amp;" payments",".")</f>
        <v>.</v>
      </c>
      <c r="O14"/>
    </row>
    <row r="15" spans="1:15" ht="17.25" customHeight="1" x14ac:dyDescent="0.2">
      <c r="A15" s="81"/>
      <c r="B15" s="81"/>
      <c r="C15" s="90" t="s">
        <v>22</v>
      </c>
      <c r="D15" s="132" t="s">
        <v>23</v>
      </c>
      <c r="E15" s="75">
        <f>IF(D15="End of Period",0,1)</f>
        <v>0</v>
      </c>
      <c r="F15" s="80"/>
      <c r="G15" s="80"/>
      <c r="H15" s="84" t="str">
        <f>IF(compound_period&gt;periods_per_year,"Warning: negative amortization",".")</f>
        <v>.</v>
      </c>
      <c r="O15"/>
    </row>
    <row r="16" spans="1:15" ht="17.25" customHeight="1" x14ac:dyDescent="0.2">
      <c r="A16" s="81"/>
      <c r="B16" s="81"/>
      <c r="C16" s="90" t="s">
        <v>25</v>
      </c>
      <c r="D16" s="77" t="s">
        <v>46</v>
      </c>
      <c r="E16" s="75" t="b">
        <f>IF(D16="Yes",TRUE,FALSE)</f>
        <v>1</v>
      </c>
      <c r="F16" s="80"/>
      <c r="G16" s="80"/>
      <c r="H16" s="84"/>
      <c r="O16"/>
    </row>
    <row r="17" spans="1:15" ht="17.25" hidden="1" customHeight="1" x14ac:dyDescent="0.2">
      <c r="A17" s="81"/>
      <c r="B17" s="81"/>
      <c r="C17" s="90" t="s">
        <v>61</v>
      </c>
      <c r="D17" s="93">
        <f>term*periods_per_year</f>
        <v>360</v>
      </c>
      <c r="E17" s="75"/>
      <c r="F17" s="80"/>
      <c r="G17" s="80"/>
      <c r="H17" s="84"/>
      <c r="L17" s="72"/>
      <c r="M17" s="73"/>
      <c r="N17" s="74"/>
      <c r="O17"/>
    </row>
    <row r="18" spans="1:15" ht="17.25" customHeight="1" x14ac:dyDescent="0.2">
      <c r="A18" s="80"/>
      <c r="B18" s="80"/>
      <c r="C18" s="80"/>
      <c r="D18" s="80"/>
      <c r="E18" s="80"/>
      <c r="F18" s="80"/>
      <c r="G18" s="80"/>
      <c r="H18" s="80"/>
    </row>
    <row r="19" spans="1:15" ht="17.25" customHeight="1" x14ac:dyDescent="0.2">
      <c r="A19" s="82"/>
      <c r="B19" s="82"/>
      <c r="C19" s="92" t="s">
        <v>66</v>
      </c>
      <c r="D19" s="99">
        <f>IF(roundOpt,ROUND(-PMT(rate,nper,loan_amount,,pmtType),2),-PMT(rate,nper,loan_amount,,pmtType))</f>
        <v>1498.88</v>
      </c>
      <c r="E19" s="80"/>
      <c r="F19" s="80"/>
      <c r="G19" s="80"/>
      <c r="H19" s="80"/>
    </row>
    <row r="20" spans="1:15" ht="17.25" customHeight="1" x14ac:dyDescent="0.2">
      <c r="A20" s="80"/>
      <c r="B20" s="80"/>
      <c r="C20" s="89" t="s">
        <v>34</v>
      </c>
      <c r="D20" s="98">
        <f>IF(roundOpt,ROUND(rate*loan_amount,2),rate*loan_amount)</f>
        <v>1250</v>
      </c>
      <c r="E20" s="80"/>
      <c r="F20" s="80"/>
      <c r="G20" s="80"/>
      <c r="H20" s="87"/>
    </row>
    <row r="21" spans="1:15" ht="17.25" customHeight="1" x14ac:dyDescent="0.2">
      <c r="A21" s="80"/>
      <c r="B21" s="80"/>
      <c r="C21" s="89" t="str">
        <f>IF(D14=0,D12&amp;" Payment","Payment After IO Period")</f>
        <v>Payment After IO Period</v>
      </c>
      <c r="D21" s="98">
        <f ca="1">IF(roundOpt,ROUND(-PMT(rate,nper-D14*periods_per_year,OFFSET(H24,1+D14*periods_per_year,0),,pmtType),2),-PMT(rate,nper-D14*periods_per_year,OFFSET(H24,1+D14*periods_per_year,0),,pmtType))</f>
        <v>1517.51</v>
      </c>
      <c r="E21" s="88"/>
      <c r="F21" s="80"/>
      <c r="G21" s="80"/>
      <c r="H21" s="87"/>
    </row>
    <row r="22" spans="1:15" ht="15" x14ac:dyDescent="0.2">
      <c r="A22" s="80"/>
      <c r="B22" s="80"/>
      <c r="C22" s="85"/>
      <c r="D22" s="86"/>
      <c r="E22" s="88"/>
      <c r="F22" s="80"/>
      <c r="G22" s="80"/>
      <c r="H22" s="87"/>
    </row>
    <row r="23" spans="1:15" ht="15.75" x14ac:dyDescent="0.25">
      <c r="A23" s="61" t="s">
        <v>20</v>
      </c>
      <c r="B23" s="61"/>
      <c r="C23" s="61"/>
      <c r="D23" s="61"/>
      <c r="E23" s="61"/>
      <c r="F23" s="61"/>
      <c r="G23" s="6"/>
      <c r="I23" s="4"/>
      <c r="J23" s="4"/>
    </row>
    <row r="24" spans="1:15" ht="29.25" thickBot="1" x14ac:dyDescent="0.25">
      <c r="A24" s="65" t="s">
        <v>6</v>
      </c>
      <c r="B24" s="66" t="s">
        <v>7</v>
      </c>
      <c r="C24" s="66" t="s">
        <v>12</v>
      </c>
      <c r="D24" s="117" t="s">
        <v>8</v>
      </c>
      <c r="E24" s="66"/>
      <c r="F24" s="66" t="s">
        <v>9</v>
      </c>
      <c r="G24" s="66" t="s">
        <v>10</v>
      </c>
      <c r="H24" s="116" t="s">
        <v>11</v>
      </c>
      <c r="L24" s="106" t="s">
        <v>60</v>
      </c>
      <c r="M24" s="67"/>
      <c r="N24" s="67"/>
    </row>
    <row r="25" spans="1:15" x14ac:dyDescent="0.2">
      <c r="A25" s="57"/>
      <c r="B25" s="58"/>
      <c r="C25" s="119"/>
      <c r="D25" s="57"/>
      <c r="E25" s="57"/>
      <c r="F25" s="119"/>
      <c r="G25" s="119"/>
      <c r="H25" s="111">
        <f>loan_amount</f>
        <v>250000</v>
      </c>
      <c r="I25" s="5"/>
      <c r="J25" s="5"/>
      <c r="L25" s="68" t="s">
        <v>51</v>
      </c>
      <c r="M25" s="68" t="s">
        <v>59</v>
      </c>
      <c r="N25" s="68" t="s">
        <v>52</v>
      </c>
    </row>
    <row r="26" spans="1:15" x14ac:dyDescent="0.2">
      <c r="A26" s="7">
        <f t="shared" ref="A26:A89" si="0">IF(H25="","",IF(roundOpt,IF(OR(A25&gt;=nper,ROUND(H25,2)&lt;=0),"",A25+1),IF(OR(A25&gt;=nper,H25&lt;=0),"",A25+1)))</f>
        <v>1</v>
      </c>
      <c r="B26" s="8">
        <f t="shared" ref="B26:B89" si="1">IF(A26="","",IF(periods_per_year=26,IF(A26=1,fpdate,B25+14),IF(periods_per_year=52,IF(A26=1,fpdate,B25+7),IF(periods_per_year=12,EDATE(fpdate,A26-1),DATE(YEAR(fpdate),MONTH(fpdate)+(A26-1)*months_per_period,IF(periods_per_year=24,IF((1-MOD(A26,2))=1,DAY(fpdate)+14,DAY(fpdate)),DAY(fpdate)))))))</f>
        <v>43132</v>
      </c>
      <c r="C26" s="112">
        <f t="shared" ref="C26:C89" si="2">IF(A26="","",IF(A26&lt;=$D$14*periods_per_year,F26,IF(roundOpt,IF(OR(A26=nper,payment&gt;ROUND((1+rate)*H25,2)),ROUND((1+rate)*H25,2),payment),IF(OR(A26=nper,payment&gt;(1+rate)*H25),(1+rate)*H25,payment))))</f>
        <v>1250</v>
      </c>
      <c r="D26" s="118"/>
      <c r="E26" s="11"/>
      <c r="F26" s="112">
        <f t="shared" ref="F26:F89" si="3">IF(A26="","",IF(AND(A26=1,pmtType=1),0,IF(roundOpt,ROUND(rate*H25,2),rate*H25)))</f>
        <v>1250</v>
      </c>
      <c r="G26" s="112">
        <f t="shared" ref="G26:G89" si="4">IF(A26="","",C26-F26+D26)</f>
        <v>0</v>
      </c>
      <c r="H26" s="112">
        <f t="shared" ref="H26:H89" si="5">IF(A26="","",H25-G26)</f>
        <v>250000</v>
      </c>
      <c r="L26" s="69" t="s">
        <v>29</v>
      </c>
      <c r="M26" s="70">
        <v>1</v>
      </c>
      <c r="N26" s="70">
        <v>12</v>
      </c>
    </row>
    <row r="27" spans="1:15" x14ac:dyDescent="0.2">
      <c r="A27" s="7">
        <f t="shared" si="0"/>
        <v>2</v>
      </c>
      <c r="B27" s="8">
        <f t="shared" si="1"/>
        <v>43160</v>
      </c>
      <c r="C27" s="112">
        <f t="shared" si="2"/>
        <v>1250</v>
      </c>
      <c r="D27" s="118"/>
      <c r="E27" s="11"/>
      <c r="F27" s="112">
        <f t="shared" si="3"/>
        <v>1250</v>
      </c>
      <c r="G27" s="112">
        <f t="shared" si="4"/>
        <v>0</v>
      </c>
      <c r="H27" s="112">
        <f t="shared" si="5"/>
        <v>250000</v>
      </c>
      <c r="L27" s="69" t="s">
        <v>28</v>
      </c>
      <c r="M27" s="70">
        <v>2</v>
      </c>
      <c r="N27" s="70">
        <v>6</v>
      </c>
    </row>
    <row r="28" spans="1:15" x14ac:dyDescent="0.2">
      <c r="A28" s="7">
        <f t="shared" si="0"/>
        <v>3</v>
      </c>
      <c r="B28" s="8">
        <f t="shared" si="1"/>
        <v>43191</v>
      </c>
      <c r="C28" s="112">
        <f t="shared" si="2"/>
        <v>1250</v>
      </c>
      <c r="D28" s="118"/>
      <c r="E28" s="11"/>
      <c r="F28" s="112">
        <f t="shared" si="3"/>
        <v>1250</v>
      </c>
      <c r="G28" s="112">
        <f t="shared" si="4"/>
        <v>0</v>
      </c>
      <c r="H28" s="112">
        <f t="shared" si="5"/>
        <v>250000</v>
      </c>
      <c r="L28" s="71" t="s">
        <v>16</v>
      </c>
      <c r="M28" s="70">
        <v>4</v>
      </c>
      <c r="N28" s="70">
        <v>3</v>
      </c>
    </row>
    <row r="29" spans="1:15" x14ac:dyDescent="0.2">
      <c r="A29" s="7">
        <f t="shared" si="0"/>
        <v>4</v>
      </c>
      <c r="B29" s="8">
        <f t="shared" si="1"/>
        <v>43221</v>
      </c>
      <c r="C29" s="112">
        <f t="shared" si="2"/>
        <v>1250</v>
      </c>
      <c r="D29" s="118"/>
      <c r="E29" s="11"/>
      <c r="F29" s="112">
        <f t="shared" si="3"/>
        <v>1250</v>
      </c>
      <c r="G29" s="112">
        <f t="shared" si="4"/>
        <v>0</v>
      </c>
      <c r="H29" s="112">
        <f t="shared" si="5"/>
        <v>250000</v>
      </c>
      <c r="L29" s="71" t="s">
        <v>17</v>
      </c>
      <c r="M29" s="70">
        <v>6</v>
      </c>
      <c r="N29" s="70">
        <v>2</v>
      </c>
    </row>
    <row r="30" spans="1:15" x14ac:dyDescent="0.2">
      <c r="A30" s="7">
        <f t="shared" si="0"/>
        <v>5</v>
      </c>
      <c r="B30" s="8">
        <f t="shared" si="1"/>
        <v>43252</v>
      </c>
      <c r="C30" s="112">
        <f t="shared" si="2"/>
        <v>1250</v>
      </c>
      <c r="D30" s="118"/>
      <c r="E30" s="11"/>
      <c r="F30" s="112">
        <f t="shared" si="3"/>
        <v>1250</v>
      </c>
      <c r="G30" s="112">
        <f t="shared" si="4"/>
        <v>0</v>
      </c>
      <c r="H30" s="112">
        <f t="shared" si="5"/>
        <v>250000</v>
      </c>
      <c r="L30" s="71" t="s">
        <v>18</v>
      </c>
      <c r="M30" s="70">
        <v>12</v>
      </c>
      <c r="N30" s="70">
        <v>1</v>
      </c>
    </row>
    <row r="31" spans="1:15" x14ac:dyDescent="0.2">
      <c r="A31" s="7">
        <f t="shared" si="0"/>
        <v>6</v>
      </c>
      <c r="B31" s="8">
        <f t="shared" si="1"/>
        <v>43282</v>
      </c>
      <c r="C31" s="112">
        <f t="shared" si="2"/>
        <v>1250</v>
      </c>
      <c r="D31" s="118"/>
      <c r="E31" s="11"/>
      <c r="F31" s="112">
        <f t="shared" si="3"/>
        <v>1250</v>
      </c>
      <c r="G31" s="112">
        <f t="shared" si="4"/>
        <v>0</v>
      </c>
      <c r="H31" s="112">
        <f t="shared" si="5"/>
        <v>250000</v>
      </c>
      <c r="I31" s="3"/>
      <c r="J31" s="3"/>
      <c r="L31" s="71" t="s">
        <v>19</v>
      </c>
      <c r="M31" s="70">
        <v>24</v>
      </c>
      <c r="N31" s="70">
        <v>0.5</v>
      </c>
    </row>
    <row r="32" spans="1:15" x14ac:dyDescent="0.2">
      <c r="A32" s="7">
        <f t="shared" si="0"/>
        <v>7</v>
      </c>
      <c r="B32" s="8">
        <f t="shared" si="1"/>
        <v>43313</v>
      </c>
      <c r="C32" s="112">
        <f t="shared" si="2"/>
        <v>1250</v>
      </c>
      <c r="D32" s="118"/>
      <c r="E32" s="11"/>
      <c r="F32" s="112">
        <f t="shared" si="3"/>
        <v>1250</v>
      </c>
      <c r="G32" s="112">
        <f t="shared" si="4"/>
        <v>0</v>
      </c>
      <c r="H32" s="112">
        <f t="shared" si="5"/>
        <v>250000</v>
      </c>
      <c r="I32" s="3"/>
      <c r="J32" s="3"/>
      <c r="L32" s="69" t="s">
        <v>14</v>
      </c>
      <c r="M32" s="70">
        <v>26</v>
      </c>
      <c r="N32" s="69" t="s">
        <v>53</v>
      </c>
    </row>
    <row r="33" spans="1:14" x14ac:dyDescent="0.2">
      <c r="A33" s="7">
        <f t="shared" si="0"/>
        <v>8</v>
      </c>
      <c r="B33" s="8">
        <f t="shared" si="1"/>
        <v>43344</v>
      </c>
      <c r="C33" s="112">
        <f t="shared" si="2"/>
        <v>1250</v>
      </c>
      <c r="D33" s="118"/>
      <c r="E33" s="11"/>
      <c r="F33" s="112">
        <f t="shared" si="3"/>
        <v>1250</v>
      </c>
      <c r="G33" s="112">
        <f t="shared" si="4"/>
        <v>0</v>
      </c>
      <c r="H33" s="112">
        <f t="shared" si="5"/>
        <v>250000</v>
      </c>
      <c r="I33" s="3"/>
      <c r="J33" s="3"/>
      <c r="L33" s="69" t="s">
        <v>15</v>
      </c>
      <c r="M33" s="70">
        <v>52</v>
      </c>
      <c r="N33" s="69" t="s">
        <v>53</v>
      </c>
    </row>
    <row r="34" spans="1:14" x14ac:dyDescent="0.2">
      <c r="A34" s="7">
        <f t="shared" si="0"/>
        <v>9</v>
      </c>
      <c r="B34" s="8">
        <f t="shared" si="1"/>
        <v>43374</v>
      </c>
      <c r="C34" s="112">
        <f t="shared" si="2"/>
        <v>1250</v>
      </c>
      <c r="D34" s="118"/>
      <c r="E34" s="11"/>
      <c r="F34" s="112">
        <f t="shared" si="3"/>
        <v>1250</v>
      </c>
      <c r="G34" s="112">
        <f t="shared" si="4"/>
        <v>0</v>
      </c>
      <c r="H34" s="112">
        <f t="shared" si="5"/>
        <v>250000</v>
      </c>
      <c r="L34" s="72" t="s">
        <v>54</v>
      </c>
      <c r="M34" s="73">
        <f>INDEX(M26:M33,MATCH(D12,L26:L33,0))</f>
        <v>12</v>
      </c>
      <c r="N34" s="74">
        <f>INDEX(N26:N33,MATCH(M34,M26:M33,0))</f>
        <v>1</v>
      </c>
    </row>
    <row r="35" spans="1:14" x14ac:dyDescent="0.2">
      <c r="A35" s="7">
        <f t="shared" si="0"/>
        <v>10</v>
      </c>
      <c r="B35" s="8">
        <f t="shared" si="1"/>
        <v>43405</v>
      </c>
      <c r="C35" s="112">
        <f t="shared" si="2"/>
        <v>1250</v>
      </c>
      <c r="D35" s="118"/>
      <c r="E35" s="11"/>
      <c r="F35" s="112">
        <f t="shared" si="3"/>
        <v>1250</v>
      </c>
      <c r="G35" s="112">
        <f t="shared" si="4"/>
        <v>0</v>
      </c>
      <c r="H35" s="112">
        <f t="shared" si="5"/>
        <v>250000</v>
      </c>
      <c r="L35" s="72" t="s">
        <v>55</v>
      </c>
      <c r="M35" s="73">
        <f>INDEX(M26:M33,MATCH(D13,L26:L33,0))</f>
        <v>12</v>
      </c>
      <c r="N35" s="74"/>
    </row>
    <row r="36" spans="1:14" x14ac:dyDescent="0.2">
      <c r="A36" s="7">
        <f t="shared" si="0"/>
        <v>11</v>
      </c>
      <c r="B36" s="8">
        <f t="shared" si="1"/>
        <v>43435</v>
      </c>
      <c r="C36" s="112">
        <f t="shared" si="2"/>
        <v>1250</v>
      </c>
      <c r="D36" s="118"/>
      <c r="E36" s="11"/>
      <c r="F36" s="112">
        <f t="shared" si="3"/>
        <v>1250</v>
      </c>
      <c r="G36" s="112">
        <f t="shared" si="4"/>
        <v>0</v>
      </c>
      <c r="H36" s="112">
        <f t="shared" si="5"/>
        <v>250000</v>
      </c>
    </row>
    <row r="37" spans="1:14" x14ac:dyDescent="0.2">
      <c r="A37" s="7">
        <f t="shared" si="0"/>
        <v>12</v>
      </c>
      <c r="B37" s="8">
        <f t="shared" si="1"/>
        <v>43466</v>
      </c>
      <c r="C37" s="112">
        <f t="shared" si="2"/>
        <v>1250</v>
      </c>
      <c r="D37" s="118"/>
      <c r="E37" s="11"/>
      <c r="F37" s="112">
        <f t="shared" si="3"/>
        <v>1250</v>
      </c>
      <c r="G37" s="112">
        <f t="shared" si="4"/>
        <v>0</v>
      </c>
      <c r="H37" s="112">
        <f t="shared" si="5"/>
        <v>250000</v>
      </c>
    </row>
    <row r="38" spans="1:14" x14ac:dyDescent="0.2">
      <c r="A38" s="7">
        <f t="shared" si="0"/>
        <v>13</v>
      </c>
      <c r="B38" s="8">
        <f t="shared" si="1"/>
        <v>43497</v>
      </c>
      <c r="C38" s="112">
        <f t="shared" ca="1" si="2"/>
        <v>1517.51</v>
      </c>
      <c r="D38" s="118"/>
      <c r="E38" s="11"/>
      <c r="F38" s="112">
        <f t="shared" si="3"/>
        <v>1250</v>
      </c>
      <c r="G38" s="112">
        <f t="shared" ca="1" si="4"/>
        <v>267.51</v>
      </c>
      <c r="H38" s="112">
        <f t="shared" ca="1" si="5"/>
        <v>249732.49</v>
      </c>
    </row>
    <row r="39" spans="1:14" x14ac:dyDescent="0.2">
      <c r="A39" s="7">
        <f t="shared" ca="1" si="0"/>
        <v>14</v>
      </c>
      <c r="B39" s="8">
        <f t="shared" ca="1" si="1"/>
        <v>43525</v>
      </c>
      <c r="C39" s="112">
        <f t="shared" ca="1" si="2"/>
        <v>1517.51</v>
      </c>
      <c r="D39" s="118"/>
      <c r="E39" s="11"/>
      <c r="F39" s="112">
        <f t="shared" ca="1" si="3"/>
        <v>1248.6600000000001</v>
      </c>
      <c r="G39" s="112">
        <f t="shared" ca="1" si="4"/>
        <v>268.84999999999991</v>
      </c>
      <c r="H39" s="112">
        <f t="shared" ca="1" si="5"/>
        <v>249463.63999999998</v>
      </c>
    </row>
    <row r="40" spans="1:14" x14ac:dyDescent="0.2">
      <c r="A40" s="7">
        <f t="shared" ca="1" si="0"/>
        <v>15</v>
      </c>
      <c r="B40" s="8">
        <f t="shared" ca="1" si="1"/>
        <v>43556</v>
      </c>
      <c r="C40" s="112">
        <f t="shared" ca="1" si="2"/>
        <v>1517.51</v>
      </c>
      <c r="D40" s="118"/>
      <c r="E40" s="11"/>
      <c r="F40" s="112">
        <f t="shared" ca="1" si="3"/>
        <v>1247.32</v>
      </c>
      <c r="G40" s="112">
        <f t="shared" ca="1" si="4"/>
        <v>270.19000000000005</v>
      </c>
      <c r="H40" s="112">
        <f t="shared" ca="1" si="5"/>
        <v>249193.44999999998</v>
      </c>
    </row>
    <row r="41" spans="1:14" x14ac:dyDescent="0.2">
      <c r="A41" s="7">
        <f t="shared" ca="1" si="0"/>
        <v>16</v>
      </c>
      <c r="B41" s="8">
        <f t="shared" ca="1" si="1"/>
        <v>43586</v>
      </c>
      <c r="C41" s="112">
        <f t="shared" ca="1" si="2"/>
        <v>1517.51</v>
      </c>
      <c r="D41" s="118"/>
      <c r="E41" s="11"/>
      <c r="F41" s="112">
        <f t="shared" ca="1" si="3"/>
        <v>1245.97</v>
      </c>
      <c r="G41" s="112">
        <f t="shared" ca="1" si="4"/>
        <v>271.53999999999996</v>
      </c>
      <c r="H41" s="112">
        <f t="shared" ca="1" si="5"/>
        <v>248921.90999999997</v>
      </c>
    </row>
    <row r="42" spans="1:14" x14ac:dyDescent="0.2">
      <c r="A42" s="7">
        <f t="shared" ca="1" si="0"/>
        <v>17</v>
      </c>
      <c r="B42" s="8">
        <f t="shared" ca="1" si="1"/>
        <v>43617</v>
      </c>
      <c r="C42" s="112">
        <f t="shared" ca="1" si="2"/>
        <v>1517.51</v>
      </c>
      <c r="D42" s="118"/>
      <c r="E42" s="11"/>
      <c r="F42" s="112">
        <f t="shared" ca="1" si="3"/>
        <v>1244.6099999999999</v>
      </c>
      <c r="G42" s="112">
        <f t="shared" ca="1" si="4"/>
        <v>272.90000000000009</v>
      </c>
      <c r="H42" s="112">
        <f t="shared" ca="1" si="5"/>
        <v>248649.00999999998</v>
      </c>
    </row>
    <row r="43" spans="1:14" x14ac:dyDescent="0.2">
      <c r="A43" s="7">
        <f t="shared" ca="1" si="0"/>
        <v>18</v>
      </c>
      <c r="B43" s="8">
        <f t="shared" ca="1" si="1"/>
        <v>43647</v>
      </c>
      <c r="C43" s="112">
        <f t="shared" ca="1" si="2"/>
        <v>1517.51</v>
      </c>
      <c r="D43" s="118"/>
      <c r="E43" s="11"/>
      <c r="F43" s="112">
        <f t="shared" ca="1" si="3"/>
        <v>1243.25</v>
      </c>
      <c r="G43" s="112">
        <f t="shared" ca="1" si="4"/>
        <v>274.26</v>
      </c>
      <c r="H43" s="112">
        <f t="shared" ca="1" si="5"/>
        <v>248374.74999999997</v>
      </c>
    </row>
    <row r="44" spans="1:14" x14ac:dyDescent="0.2">
      <c r="A44" s="7">
        <f t="shared" ca="1" si="0"/>
        <v>19</v>
      </c>
      <c r="B44" s="8">
        <f t="shared" ca="1" si="1"/>
        <v>43678</v>
      </c>
      <c r="C44" s="112">
        <f t="shared" ca="1" si="2"/>
        <v>1517.51</v>
      </c>
      <c r="D44" s="118"/>
      <c r="E44" s="11"/>
      <c r="F44" s="112">
        <f t="shared" ca="1" si="3"/>
        <v>1241.8699999999999</v>
      </c>
      <c r="G44" s="112">
        <f t="shared" ca="1" si="4"/>
        <v>275.6400000000001</v>
      </c>
      <c r="H44" s="112">
        <f t="shared" ca="1" si="5"/>
        <v>248099.10999999996</v>
      </c>
    </row>
    <row r="45" spans="1:14" x14ac:dyDescent="0.2">
      <c r="A45" s="7">
        <f t="shared" ca="1" si="0"/>
        <v>20</v>
      </c>
      <c r="B45" s="8">
        <f t="shared" ca="1" si="1"/>
        <v>43709</v>
      </c>
      <c r="C45" s="112">
        <f t="shared" ca="1" si="2"/>
        <v>1517.51</v>
      </c>
      <c r="D45" s="118"/>
      <c r="E45" s="11"/>
      <c r="F45" s="112">
        <f t="shared" ca="1" si="3"/>
        <v>1240.5</v>
      </c>
      <c r="G45" s="112">
        <f t="shared" ca="1" si="4"/>
        <v>277.01</v>
      </c>
      <c r="H45" s="112">
        <f t="shared" ca="1" si="5"/>
        <v>247822.09999999995</v>
      </c>
    </row>
    <row r="46" spans="1:14" x14ac:dyDescent="0.2">
      <c r="A46" s="7">
        <f t="shared" ca="1" si="0"/>
        <v>21</v>
      </c>
      <c r="B46" s="8">
        <f t="shared" ca="1" si="1"/>
        <v>43739</v>
      </c>
      <c r="C46" s="112">
        <f t="shared" ca="1" si="2"/>
        <v>1517.51</v>
      </c>
      <c r="D46" s="118"/>
      <c r="E46" s="11"/>
      <c r="F46" s="112">
        <f t="shared" ca="1" si="3"/>
        <v>1239.1099999999999</v>
      </c>
      <c r="G46" s="112">
        <f t="shared" ca="1" si="4"/>
        <v>278.40000000000009</v>
      </c>
      <c r="H46" s="112">
        <f t="shared" ca="1" si="5"/>
        <v>247543.69999999995</v>
      </c>
    </row>
    <row r="47" spans="1:14" x14ac:dyDescent="0.2">
      <c r="A47" s="7">
        <f t="shared" ca="1" si="0"/>
        <v>22</v>
      </c>
      <c r="B47" s="8">
        <f t="shared" ca="1" si="1"/>
        <v>43770</v>
      </c>
      <c r="C47" s="112">
        <f t="shared" ca="1" si="2"/>
        <v>1517.51</v>
      </c>
      <c r="D47" s="118"/>
      <c r="E47" s="11"/>
      <c r="F47" s="112">
        <f t="shared" ca="1" si="3"/>
        <v>1237.72</v>
      </c>
      <c r="G47" s="112">
        <f t="shared" ca="1" si="4"/>
        <v>279.78999999999996</v>
      </c>
      <c r="H47" s="112">
        <f t="shared" ca="1" si="5"/>
        <v>247263.90999999995</v>
      </c>
    </row>
    <row r="48" spans="1:14" x14ac:dyDescent="0.2">
      <c r="A48" s="7">
        <f t="shared" ca="1" si="0"/>
        <v>23</v>
      </c>
      <c r="B48" s="8">
        <f t="shared" ca="1" si="1"/>
        <v>43800</v>
      </c>
      <c r="C48" s="112">
        <f t="shared" ca="1" si="2"/>
        <v>1517.51</v>
      </c>
      <c r="D48" s="118"/>
      <c r="E48" s="11"/>
      <c r="F48" s="112">
        <f t="shared" ca="1" si="3"/>
        <v>1236.32</v>
      </c>
      <c r="G48" s="112">
        <f t="shared" ca="1" si="4"/>
        <v>281.19000000000005</v>
      </c>
      <c r="H48" s="112">
        <f t="shared" ca="1" si="5"/>
        <v>246982.71999999994</v>
      </c>
    </row>
    <row r="49" spans="1:8" x14ac:dyDescent="0.2">
      <c r="A49" s="7">
        <f t="shared" ca="1" si="0"/>
        <v>24</v>
      </c>
      <c r="B49" s="8">
        <f t="shared" ca="1" si="1"/>
        <v>43831</v>
      </c>
      <c r="C49" s="112">
        <f t="shared" ca="1" si="2"/>
        <v>1517.51</v>
      </c>
      <c r="D49" s="118"/>
      <c r="E49" s="11"/>
      <c r="F49" s="112">
        <f t="shared" ca="1" si="3"/>
        <v>1234.9100000000001</v>
      </c>
      <c r="G49" s="112">
        <f t="shared" ca="1" si="4"/>
        <v>282.59999999999991</v>
      </c>
      <c r="H49" s="112">
        <f t="shared" ca="1" si="5"/>
        <v>246700.11999999994</v>
      </c>
    </row>
    <row r="50" spans="1:8" x14ac:dyDescent="0.2">
      <c r="A50" s="7">
        <f t="shared" ca="1" si="0"/>
        <v>25</v>
      </c>
      <c r="B50" s="8">
        <f t="shared" ca="1" si="1"/>
        <v>43862</v>
      </c>
      <c r="C50" s="112">
        <f t="shared" ca="1" si="2"/>
        <v>1517.51</v>
      </c>
      <c r="D50" s="118"/>
      <c r="E50" s="11"/>
      <c r="F50" s="112">
        <f t="shared" ca="1" si="3"/>
        <v>1233.5</v>
      </c>
      <c r="G50" s="112">
        <f t="shared" ca="1" si="4"/>
        <v>284.01</v>
      </c>
      <c r="H50" s="112">
        <f t="shared" ca="1" si="5"/>
        <v>246416.10999999993</v>
      </c>
    </row>
    <row r="51" spans="1:8" x14ac:dyDescent="0.2">
      <c r="A51" s="7">
        <f t="shared" ca="1" si="0"/>
        <v>26</v>
      </c>
      <c r="B51" s="8">
        <f t="shared" ca="1" si="1"/>
        <v>43891</v>
      </c>
      <c r="C51" s="112">
        <f t="shared" ca="1" si="2"/>
        <v>1517.51</v>
      </c>
      <c r="D51" s="118"/>
      <c r="E51" s="11"/>
      <c r="F51" s="112">
        <f t="shared" ca="1" si="3"/>
        <v>1232.08</v>
      </c>
      <c r="G51" s="112">
        <f t="shared" ca="1" si="4"/>
        <v>285.43000000000006</v>
      </c>
      <c r="H51" s="112">
        <f t="shared" ca="1" si="5"/>
        <v>246130.67999999993</v>
      </c>
    </row>
    <row r="52" spans="1:8" x14ac:dyDescent="0.2">
      <c r="A52" s="7">
        <f t="shared" ca="1" si="0"/>
        <v>27</v>
      </c>
      <c r="B52" s="8">
        <f t="shared" ca="1" si="1"/>
        <v>43922</v>
      </c>
      <c r="C52" s="112">
        <f t="shared" ca="1" si="2"/>
        <v>1517.51</v>
      </c>
      <c r="D52" s="118"/>
      <c r="E52" s="11"/>
      <c r="F52" s="112">
        <f t="shared" ca="1" si="3"/>
        <v>1230.6500000000001</v>
      </c>
      <c r="G52" s="112">
        <f t="shared" ca="1" si="4"/>
        <v>286.8599999999999</v>
      </c>
      <c r="H52" s="112">
        <f t="shared" ca="1" si="5"/>
        <v>245843.81999999995</v>
      </c>
    </row>
    <row r="53" spans="1:8" x14ac:dyDescent="0.2">
      <c r="A53" s="7">
        <f t="shared" ca="1" si="0"/>
        <v>28</v>
      </c>
      <c r="B53" s="8">
        <f t="shared" ca="1" si="1"/>
        <v>43952</v>
      </c>
      <c r="C53" s="112">
        <f t="shared" ca="1" si="2"/>
        <v>1517.51</v>
      </c>
      <c r="D53" s="118"/>
      <c r="E53" s="11"/>
      <c r="F53" s="112">
        <f t="shared" ca="1" si="3"/>
        <v>1229.22</v>
      </c>
      <c r="G53" s="112">
        <f t="shared" ca="1" si="4"/>
        <v>288.28999999999996</v>
      </c>
      <c r="H53" s="112">
        <f t="shared" ca="1" si="5"/>
        <v>245555.52999999994</v>
      </c>
    </row>
    <row r="54" spans="1:8" x14ac:dyDescent="0.2">
      <c r="A54" s="7">
        <f t="shared" ca="1" si="0"/>
        <v>29</v>
      </c>
      <c r="B54" s="8">
        <f t="shared" ca="1" si="1"/>
        <v>43983</v>
      </c>
      <c r="C54" s="112">
        <f t="shared" ca="1" si="2"/>
        <v>1517.51</v>
      </c>
      <c r="D54" s="118"/>
      <c r="E54" s="11"/>
      <c r="F54" s="112">
        <f t="shared" ca="1" si="3"/>
        <v>1227.78</v>
      </c>
      <c r="G54" s="112">
        <f t="shared" ca="1" si="4"/>
        <v>289.73</v>
      </c>
      <c r="H54" s="112">
        <f t="shared" ca="1" si="5"/>
        <v>245265.79999999993</v>
      </c>
    </row>
    <row r="55" spans="1:8" x14ac:dyDescent="0.2">
      <c r="A55" s="7">
        <f t="shared" ca="1" si="0"/>
        <v>30</v>
      </c>
      <c r="B55" s="8">
        <f t="shared" ca="1" si="1"/>
        <v>44013</v>
      </c>
      <c r="C55" s="112">
        <f t="shared" ca="1" si="2"/>
        <v>1517.51</v>
      </c>
      <c r="D55" s="118"/>
      <c r="E55" s="11"/>
      <c r="F55" s="112">
        <f t="shared" ca="1" si="3"/>
        <v>1226.33</v>
      </c>
      <c r="G55" s="112">
        <f t="shared" ca="1" si="4"/>
        <v>291.18000000000006</v>
      </c>
      <c r="H55" s="112">
        <f t="shared" ca="1" si="5"/>
        <v>244974.61999999994</v>
      </c>
    </row>
    <row r="56" spans="1:8" x14ac:dyDescent="0.2">
      <c r="A56" s="7">
        <f t="shared" ca="1" si="0"/>
        <v>31</v>
      </c>
      <c r="B56" s="8">
        <f t="shared" ca="1" si="1"/>
        <v>44044</v>
      </c>
      <c r="C56" s="112">
        <f t="shared" ca="1" si="2"/>
        <v>1517.51</v>
      </c>
      <c r="D56" s="118"/>
      <c r="E56" s="11"/>
      <c r="F56" s="112">
        <f t="shared" ca="1" si="3"/>
        <v>1224.8699999999999</v>
      </c>
      <c r="G56" s="112">
        <f t="shared" ca="1" si="4"/>
        <v>292.6400000000001</v>
      </c>
      <c r="H56" s="112">
        <f t="shared" ca="1" si="5"/>
        <v>244681.97999999992</v>
      </c>
    </row>
    <row r="57" spans="1:8" x14ac:dyDescent="0.2">
      <c r="A57" s="7">
        <f t="shared" ca="1" si="0"/>
        <v>32</v>
      </c>
      <c r="B57" s="8">
        <f t="shared" ca="1" si="1"/>
        <v>44075</v>
      </c>
      <c r="C57" s="112">
        <f t="shared" ca="1" si="2"/>
        <v>1517.51</v>
      </c>
      <c r="D57" s="118"/>
      <c r="E57" s="11"/>
      <c r="F57" s="112">
        <f t="shared" ca="1" si="3"/>
        <v>1223.4100000000001</v>
      </c>
      <c r="G57" s="112">
        <f t="shared" ca="1" si="4"/>
        <v>294.09999999999991</v>
      </c>
      <c r="H57" s="112">
        <f t="shared" ca="1" si="5"/>
        <v>244387.87999999992</v>
      </c>
    </row>
    <row r="58" spans="1:8" x14ac:dyDescent="0.2">
      <c r="A58" s="7">
        <f t="shared" ca="1" si="0"/>
        <v>33</v>
      </c>
      <c r="B58" s="8">
        <f t="shared" ca="1" si="1"/>
        <v>44105</v>
      </c>
      <c r="C58" s="112">
        <f t="shared" ca="1" si="2"/>
        <v>1517.51</v>
      </c>
      <c r="D58" s="118"/>
      <c r="E58" s="11"/>
      <c r="F58" s="112">
        <f t="shared" ca="1" si="3"/>
        <v>1221.94</v>
      </c>
      <c r="G58" s="112">
        <f t="shared" ca="1" si="4"/>
        <v>295.56999999999994</v>
      </c>
      <c r="H58" s="112">
        <f t="shared" ca="1" si="5"/>
        <v>244092.30999999991</v>
      </c>
    </row>
    <row r="59" spans="1:8" x14ac:dyDescent="0.2">
      <c r="A59" s="7">
        <f t="shared" ca="1" si="0"/>
        <v>34</v>
      </c>
      <c r="B59" s="8">
        <f t="shared" ca="1" si="1"/>
        <v>44136</v>
      </c>
      <c r="C59" s="112">
        <f t="shared" ca="1" si="2"/>
        <v>1517.51</v>
      </c>
      <c r="D59" s="118"/>
      <c r="E59" s="11"/>
      <c r="F59" s="112">
        <f t="shared" ca="1" si="3"/>
        <v>1220.46</v>
      </c>
      <c r="G59" s="112">
        <f t="shared" ca="1" si="4"/>
        <v>297.04999999999995</v>
      </c>
      <c r="H59" s="112">
        <f t="shared" ca="1" si="5"/>
        <v>243795.25999999992</v>
      </c>
    </row>
    <row r="60" spans="1:8" x14ac:dyDescent="0.2">
      <c r="A60" s="7">
        <f t="shared" ca="1" si="0"/>
        <v>35</v>
      </c>
      <c r="B60" s="8">
        <f t="shared" ca="1" si="1"/>
        <v>44166</v>
      </c>
      <c r="C60" s="112">
        <f t="shared" ca="1" si="2"/>
        <v>1517.51</v>
      </c>
      <c r="D60" s="118"/>
      <c r="E60" s="11"/>
      <c r="F60" s="112">
        <f t="shared" ca="1" si="3"/>
        <v>1218.98</v>
      </c>
      <c r="G60" s="112">
        <f t="shared" ca="1" si="4"/>
        <v>298.52999999999997</v>
      </c>
      <c r="H60" s="112">
        <f t="shared" ca="1" si="5"/>
        <v>243496.72999999992</v>
      </c>
    </row>
    <row r="61" spans="1:8" x14ac:dyDescent="0.2">
      <c r="A61" s="7">
        <f t="shared" ca="1" si="0"/>
        <v>36</v>
      </c>
      <c r="B61" s="8">
        <f t="shared" ca="1" si="1"/>
        <v>44197</v>
      </c>
      <c r="C61" s="112">
        <f t="shared" ca="1" si="2"/>
        <v>1517.51</v>
      </c>
      <c r="D61" s="118"/>
      <c r="E61" s="11"/>
      <c r="F61" s="112">
        <f t="shared" ca="1" si="3"/>
        <v>1217.48</v>
      </c>
      <c r="G61" s="112">
        <f t="shared" ca="1" si="4"/>
        <v>300.02999999999997</v>
      </c>
      <c r="H61" s="112">
        <f t="shared" ca="1" si="5"/>
        <v>243196.69999999992</v>
      </c>
    </row>
    <row r="62" spans="1:8" x14ac:dyDescent="0.2">
      <c r="A62" s="7">
        <f t="shared" ca="1" si="0"/>
        <v>37</v>
      </c>
      <c r="B62" s="8">
        <f t="shared" ca="1" si="1"/>
        <v>44228</v>
      </c>
      <c r="C62" s="112">
        <f t="shared" ca="1" si="2"/>
        <v>1517.51</v>
      </c>
      <c r="D62" s="118"/>
      <c r="E62" s="11"/>
      <c r="F62" s="112">
        <f t="shared" ca="1" si="3"/>
        <v>1215.98</v>
      </c>
      <c r="G62" s="112">
        <f t="shared" ca="1" si="4"/>
        <v>301.52999999999997</v>
      </c>
      <c r="H62" s="112">
        <f t="shared" ca="1" si="5"/>
        <v>242895.16999999993</v>
      </c>
    </row>
    <row r="63" spans="1:8" x14ac:dyDescent="0.2">
      <c r="A63" s="7">
        <f t="shared" ca="1" si="0"/>
        <v>38</v>
      </c>
      <c r="B63" s="8">
        <f t="shared" ca="1" si="1"/>
        <v>44256</v>
      </c>
      <c r="C63" s="112">
        <f t="shared" ca="1" si="2"/>
        <v>1517.51</v>
      </c>
      <c r="D63" s="118"/>
      <c r="E63" s="11"/>
      <c r="F63" s="112">
        <f t="shared" ca="1" si="3"/>
        <v>1214.48</v>
      </c>
      <c r="G63" s="112">
        <f t="shared" ca="1" si="4"/>
        <v>303.02999999999997</v>
      </c>
      <c r="H63" s="112">
        <f t="shared" ca="1" si="5"/>
        <v>242592.13999999993</v>
      </c>
    </row>
    <row r="64" spans="1:8" x14ac:dyDescent="0.2">
      <c r="A64" s="7">
        <f t="shared" ca="1" si="0"/>
        <v>39</v>
      </c>
      <c r="B64" s="8">
        <f t="shared" ca="1" si="1"/>
        <v>44287</v>
      </c>
      <c r="C64" s="112">
        <f t="shared" ca="1" si="2"/>
        <v>1517.51</v>
      </c>
      <c r="D64" s="118"/>
      <c r="E64" s="11"/>
      <c r="F64" s="112">
        <f t="shared" ca="1" si="3"/>
        <v>1212.96</v>
      </c>
      <c r="G64" s="112">
        <f t="shared" ca="1" si="4"/>
        <v>304.54999999999995</v>
      </c>
      <c r="H64" s="112">
        <f t="shared" ca="1" si="5"/>
        <v>242287.58999999994</v>
      </c>
    </row>
    <row r="65" spans="1:8" x14ac:dyDescent="0.2">
      <c r="A65" s="7">
        <f t="shared" ca="1" si="0"/>
        <v>40</v>
      </c>
      <c r="B65" s="8">
        <f t="shared" ca="1" si="1"/>
        <v>44317</v>
      </c>
      <c r="C65" s="112">
        <f t="shared" ca="1" si="2"/>
        <v>1517.51</v>
      </c>
      <c r="D65" s="118"/>
      <c r="E65" s="11"/>
      <c r="F65" s="112">
        <f t="shared" ca="1" si="3"/>
        <v>1211.44</v>
      </c>
      <c r="G65" s="112">
        <f t="shared" ca="1" si="4"/>
        <v>306.06999999999994</v>
      </c>
      <c r="H65" s="112">
        <f t="shared" ca="1" si="5"/>
        <v>241981.51999999993</v>
      </c>
    </row>
    <row r="66" spans="1:8" x14ac:dyDescent="0.2">
      <c r="A66" s="7">
        <f t="shared" ca="1" si="0"/>
        <v>41</v>
      </c>
      <c r="B66" s="8">
        <f t="shared" ca="1" si="1"/>
        <v>44348</v>
      </c>
      <c r="C66" s="112">
        <f t="shared" ca="1" si="2"/>
        <v>1517.51</v>
      </c>
      <c r="D66" s="118"/>
      <c r="E66" s="11"/>
      <c r="F66" s="112">
        <f t="shared" ca="1" si="3"/>
        <v>1209.9100000000001</v>
      </c>
      <c r="G66" s="112">
        <f t="shared" ca="1" si="4"/>
        <v>307.59999999999991</v>
      </c>
      <c r="H66" s="112">
        <f t="shared" ca="1" si="5"/>
        <v>241673.91999999993</v>
      </c>
    </row>
    <row r="67" spans="1:8" x14ac:dyDescent="0.2">
      <c r="A67" s="7">
        <f t="shared" ca="1" si="0"/>
        <v>42</v>
      </c>
      <c r="B67" s="8">
        <f t="shared" ca="1" si="1"/>
        <v>44378</v>
      </c>
      <c r="C67" s="112">
        <f t="shared" ca="1" si="2"/>
        <v>1517.51</v>
      </c>
      <c r="D67" s="118"/>
      <c r="E67" s="11"/>
      <c r="F67" s="112">
        <f t="shared" ca="1" si="3"/>
        <v>1208.3699999999999</v>
      </c>
      <c r="G67" s="112">
        <f t="shared" ca="1" si="4"/>
        <v>309.1400000000001</v>
      </c>
      <c r="H67" s="112">
        <f t="shared" ca="1" si="5"/>
        <v>241364.77999999991</v>
      </c>
    </row>
    <row r="68" spans="1:8" x14ac:dyDescent="0.2">
      <c r="A68" s="7">
        <f t="shared" ca="1" si="0"/>
        <v>43</v>
      </c>
      <c r="B68" s="8">
        <f t="shared" ca="1" si="1"/>
        <v>44409</v>
      </c>
      <c r="C68" s="112">
        <f t="shared" ca="1" si="2"/>
        <v>1517.51</v>
      </c>
      <c r="D68" s="118"/>
      <c r="E68" s="11"/>
      <c r="F68" s="112">
        <f t="shared" ca="1" si="3"/>
        <v>1206.82</v>
      </c>
      <c r="G68" s="112">
        <f t="shared" ca="1" si="4"/>
        <v>310.69000000000005</v>
      </c>
      <c r="H68" s="112">
        <f t="shared" ca="1" si="5"/>
        <v>241054.08999999991</v>
      </c>
    </row>
    <row r="69" spans="1:8" x14ac:dyDescent="0.2">
      <c r="A69" s="7">
        <f t="shared" ca="1" si="0"/>
        <v>44</v>
      </c>
      <c r="B69" s="8">
        <f t="shared" ca="1" si="1"/>
        <v>44440</v>
      </c>
      <c r="C69" s="112">
        <f t="shared" ca="1" si="2"/>
        <v>1517.51</v>
      </c>
      <c r="D69" s="118"/>
      <c r="E69" s="11"/>
      <c r="F69" s="112">
        <f t="shared" ca="1" si="3"/>
        <v>1205.27</v>
      </c>
      <c r="G69" s="112">
        <f t="shared" ca="1" si="4"/>
        <v>312.24</v>
      </c>
      <c r="H69" s="112">
        <f t="shared" ca="1" si="5"/>
        <v>240741.84999999992</v>
      </c>
    </row>
    <row r="70" spans="1:8" x14ac:dyDescent="0.2">
      <c r="A70" s="7">
        <f t="shared" ca="1" si="0"/>
        <v>45</v>
      </c>
      <c r="B70" s="8">
        <f t="shared" ca="1" si="1"/>
        <v>44470</v>
      </c>
      <c r="C70" s="112">
        <f t="shared" ca="1" si="2"/>
        <v>1517.51</v>
      </c>
      <c r="D70" s="118"/>
      <c r="E70" s="11"/>
      <c r="F70" s="112">
        <f t="shared" ca="1" si="3"/>
        <v>1203.71</v>
      </c>
      <c r="G70" s="112">
        <f t="shared" ca="1" si="4"/>
        <v>313.79999999999995</v>
      </c>
      <c r="H70" s="112">
        <f t="shared" ca="1" si="5"/>
        <v>240428.04999999993</v>
      </c>
    </row>
    <row r="71" spans="1:8" x14ac:dyDescent="0.2">
      <c r="A71" s="7">
        <f t="shared" ca="1" si="0"/>
        <v>46</v>
      </c>
      <c r="B71" s="8">
        <f t="shared" ca="1" si="1"/>
        <v>44501</v>
      </c>
      <c r="C71" s="112">
        <f t="shared" ca="1" si="2"/>
        <v>1517.51</v>
      </c>
      <c r="D71" s="118"/>
      <c r="E71" s="11"/>
      <c r="F71" s="112">
        <f t="shared" ca="1" si="3"/>
        <v>1202.1400000000001</v>
      </c>
      <c r="G71" s="112">
        <f t="shared" ca="1" si="4"/>
        <v>315.36999999999989</v>
      </c>
      <c r="H71" s="112">
        <f t="shared" ca="1" si="5"/>
        <v>240112.67999999993</v>
      </c>
    </row>
    <row r="72" spans="1:8" x14ac:dyDescent="0.2">
      <c r="A72" s="7">
        <f t="shared" ca="1" si="0"/>
        <v>47</v>
      </c>
      <c r="B72" s="8">
        <f t="shared" ca="1" si="1"/>
        <v>44531</v>
      </c>
      <c r="C72" s="112">
        <f t="shared" ca="1" si="2"/>
        <v>1517.51</v>
      </c>
      <c r="D72" s="118"/>
      <c r="E72" s="11"/>
      <c r="F72" s="112">
        <f t="shared" ca="1" si="3"/>
        <v>1200.56</v>
      </c>
      <c r="G72" s="112">
        <f t="shared" ca="1" si="4"/>
        <v>316.95000000000005</v>
      </c>
      <c r="H72" s="112">
        <f t="shared" ca="1" si="5"/>
        <v>239795.72999999992</v>
      </c>
    </row>
    <row r="73" spans="1:8" x14ac:dyDescent="0.2">
      <c r="A73" s="7">
        <f t="shared" ca="1" si="0"/>
        <v>48</v>
      </c>
      <c r="B73" s="8">
        <f t="shared" ca="1" si="1"/>
        <v>44562</v>
      </c>
      <c r="C73" s="112">
        <f t="shared" ca="1" si="2"/>
        <v>1517.51</v>
      </c>
      <c r="D73" s="118"/>
      <c r="E73" s="11"/>
      <c r="F73" s="112">
        <f t="shared" ca="1" si="3"/>
        <v>1198.98</v>
      </c>
      <c r="G73" s="112">
        <f t="shared" ca="1" si="4"/>
        <v>318.52999999999997</v>
      </c>
      <c r="H73" s="112">
        <f t="shared" ca="1" si="5"/>
        <v>239477.19999999992</v>
      </c>
    </row>
    <row r="74" spans="1:8" x14ac:dyDescent="0.2">
      <c r="A74" s="7">
        <f t="shared" ca="1" si="0"/>
        <v>49</v>
      </c>
      <c r="B74" s="8">
        <f t="shared" ca="1" si="1"/>
        <v>44593</v>
      </c>
      <c r="C74" s="112">
        <f t="shared" ca="1" si="2"/>
        <v>1517.51</v>
      </c>
      <c r="D74" s="118"/>
      <c r="E74" s="11"/>
      <c r="F74" s="112">
        <f t="shared" ca="1" si="3"/>
        <v>1197.3900000000001</v>
      </c>
      <c r="G74" s="112">
        <f t="shared" ca="1" si="4"/>
        <v>320.11999999999989</v>
      </c>
      <c r="H74" s="112">
        <f t="shared" ca="1" si="5"/>
        <v>239157.07999999993</v>
      </c>
    </row>
    <row r="75" spans="1:8" x14ac:dyDescent="0.2">
      <c r="A75" s="7">
        <f t="shared" ca="1" si="0"/>
        <v>50</v>
      </c>
      <c r="B75" s="8">
        <f t="shared" ca="1" si="1"/>
        <v>44621</v>
      </c>
      <c r="C75" s="112">
        <f t="shared" ca="1" si="2"/>
        <v>1517.51</v>
      </c>
      <c r="D75" s="118"/>
      <c r="E75" s="11"/>
      <c r="F75" s="112">
        <f t="shared" ca="1" si="3"/>
        <v>1195.79</v>
      </c>
      <c r="G75" s="112">
        <f t="shared" ca="1" si="4"/>
        <v>321.72000000000003</v>
      </c>
      <c r="H75" s="112">
        <f t="shared" ca="1" si="5"/>
        <v>238835.35999999993</v>
      </c>
    </row>
    <row r="76" spans="1:8" x14ac:dyDescent="0.2">
      <c r="A76" s="7">
        <f t="shared" ca="1" si="0"/>
        <v>51</v>
      </c>
      <c r="B76" s="8">
        <f t="shared" ca="1" si="1"/>
        <v>44652</v>
      </c>
      <c r="C76" s="112">
        <f t="shared" ca="1" si="2"/>
        <v>1517.51</v>
      </c>
      <c r="D76" s="118"/>
      <c r="E76" s="11"/>
      <c r="F76" s="112">
        <f t="shared" ca="1" si="3"/>
        <v>1194.18</v>
      </c>
      <c r="G76" s="112">
        <f t="shared" ca="1" si="4"/>
        <v>323.32999999999993</v>
      </c>
      <c r="H76" s="112">
        <f t="shared" ca="1" si="5"/>
        <v>238512.02999999994</v>
      </c>
    </row>
    <row r="77" spans="1:8" x14ac:dyDescent="0.2">
      <c r="A77" s="7">
        <f t="shared" ca="1" si="0"/>
        <v>52</v>
      </c>
      <c r="B77" s="8">
        <f t="shared" ca="1" si="1"/>
        <v>44682</v>
      </c>
      <c r="C77" s="112">
        <f t="shared" ca="1" si="2"/>
        <v>1517.51</v>
      </c>
      <c r="D77" s="118"/>
      <c r="E77" s="11"/>
      <c r="F77" s="112">
        <f t="shared" ca="1" si="3"/>
        <v>1192.56</v>
      </c>
      <c r="G77" s="112">
        <f t="shared" ca="1" si="4"/>
        <v>324.95000000000005</v>
      </c>
      <c r="H77" s="112">
        <f t="shared" ca="1" si="5"/>
        <v>238187.07999999993</v>
      </c>
    </row>
    <row r="78" spans="1:8" x14ac:dyDescent="0.2">
      <c r="A78" s="7">
        <f t="shared" ca="1" si="0"/>
        <v>53</v>
      </c>
      <c r="B78" s="8">
        <f t="shared" ca="1" si="1"/>
        <v>44713</v>
      </c>
      <c r="C78" s="112">
        <f t="shared" ca="1" si="2"/>
        <v>1517.51</v>
      </c>
      <c r="D78" s="118"/>
      <c r="E78" s="11"/>
      <c r="F78" s="112">
        <f t="shared" ca="1" si="3"/>
        <v>1190.94</v>
      </c>
      <c r="G78" s="112">
        <f t="shared" ca="1" si="4"/>
        <v>326.56999999999994</v>
      </c>
      <c r="H78" s="112">
        <f t="shared" ca="1" si="5"/>
        <v>237860.50999999992</v>
      </c>
    </row>
    <row r="79" spans="1:8" x14ac:dyDescent="0.2">
      <c r="A79" s="7">
        <f t="shared" ca="1" si="0"/>
        <v>54</v>
      </c>
      <c r="B79" s="8">
        <f t="shared" ca="1" si="1"/>
        <v>44743</v>
      </c>
      <c r="C79" s="112">
        <f t="shared" ca="1" si="2"/>
        <v>1517.51</v>
      </c>
      <c r="D79" s="118"/>
      <c r="E79" s="11"/>
      <c r="F79" s="112">
        <f t="shared" ca="1" si="3"/>
        <v>1189.3</v>
      </c>
      <c r="G79" s="112">
        <f t="shared" ca="1" si="4"/>
        <v>328.21000000000004</v>
      </c>
      <c r="H79" s="112">
        <f t="shared" ca="1" si="5"/>
        <v>237532.29999999993</v>
      </c>
    </row>
    <row r="80" spans="1:8" x14ac:dyDescent="0.2">
      <c r="A80" s="7">
        <f t="shared" ca="1" si="0"/>
        <v>55</v>
      </c>
      <c r="B80" s="8">
        <f t="shared" ca="1" si="1"/>
        <v>44774</v>
      </c>
      <c r="C80" s="112">
        <f t="shared" ca="1" si="2"/>
        <v>1517.51</v>
      </c>
      <c r="D80" s="118"/>
      <c r="E80" s="11"/>
      <c r="F80" s="112">
        <f t="shared" ca="1" si="3"/>
        <v>1187.6600000000001</v>
      </c>
      <c r="G80" s="112">
        <f t="shared" ca="1" si="4"/>
        <v>329.84999999999991</v>
      </c>
      <c r="H80" s="112">
        <f t="shared" ca="1" si="5"/>
        <v>237202.44999999992</v>
      </c>
    </row>
    <row r="81" spans="1:8" x14ac:dyDescent="0.2">
      <c r="A81" s="7">
        <f t="shared" ca="1" si="0"/>
        <v>56</v>
      </c>
      <c r="B81" s="8">
        <f t="shared" ca="1" si="1"/>
        <v>44805</v>
      </c>
      <c r="C81" s="112">
        <f t="shared" ca="1" si="2"/>
        <v>1517.51</v>
      </c>
      <c r="D81" s="118"/>
      <c r="E81" s="11"/>
      <c r="F81" s="112">
        <f t="shared" ca="1" si="3"/>
        <v>1186.01</v>
      </c>
      <c r="G81" s="112">
        <f t="shared" ca="1" si="4"/>
        <v>331.5</v>
      </c>
      <c r="H81" s="112">
        <f t="shared" ca="1" si="5"/>
        <v>236870.94999999992</v>
      </c>
    </row>
    <row r="82" spans="1:8" x14ac:dyDescent="0.2">
      <c r="A82" s="7">
        <f t="shared" ca="1" si="0"/>
        <v>57</v>
      </c>
      <c r="B82" s="8">
        <f t="shared" ca="1" si="1"/>
        <v>44835</v>
      </c>
      <c r="C82" s="112">
        <f t="shared" ca="1" si="2"/>
        <v>1517.51</v>
      </c>
      <c r="D82" s="118"/>
      <c r="E82" s="11"/>
      <c r="F82" s="112">
        <f t="shared" ca="1" si="3"/>
        <v>1184.3499999999999</v>
      </c>
      <c r="G82" s="112">
        <f t="shared" ca="1" si="4"/>
        <v>333.16000000000008</v>
      </c>
      <c r="H82" s="112">
        <f t="shared" ca="1" si="5"/>
        <v>236537.78999999992</v>
      </c>
    </row>
    <row r="83" spans="1:8" x14ac:dyDescent="0.2">
      <c r="A83" s="7">
        <f t="shared" ca="1" si="0"/>
        <v>58</v>
      </c>
      <c r="B83" s="8">
        <f t="shared" ca="1" si="1"/>
        <v>44866</v>
      </c>
      <c r="C83" s="112">
        <f t="shared" ca="1" si="2"/>
        <v>1517.51</v>
      </c>
      <c r="D83" s="118"/>
      <c r="E83" s="11"/>
      <c r="F83" s="112">
        <f t="shared" ca="1" si="3"/>
        <v>1182.69</v>
      </c>
      <c r="G83" s="112">
        <f t="shared" ca="1" si="4"/>
        <v>334.81999999999994</v>
      </c>
      <c r="H83" s="112">
        <f t="shared" ca="1" si="5"/>
        <v>236202.96999999991</v>
      </c>
    </row>
    <row r="84" spans="1:8" x14ac:dyDescent="0.2">
      <c r="A84" s="7">
        <f t="shared" ca="1" si="0"/>
        <v>59</v>
      </c>
      <c r="B84" s="8">
        <f t="shared" ca="1" si="1"/>
        <v>44896</v>
      </c>
      <c r="C84" s="112">
        <f t="shared" ca="1" si="2"/>
        <v>1517.51</v>
      </c>
      <c r="D84" s="118"/>
      <c r="E84" s="11"/>
      <c r="F84" s="112">
        <f t="shared" ca="1" si="3"/>
        <v>1181.01</v>
      </c>
      <c r="G84" s="112">
        <f t="shared" ca="1" si="4"/>
        <v>336.5</v>
      </c>
      <c r="H84" s="112">
        <f t="shared" ca="1" si="5"/>
        <v>235866.46999999991</v>
      </c>
    </row>
    <row r="85" spans="1:8" x14ac:dyDescent="0.2">
      <c r="A85" s="7">
        <f t="shared" ca="1" si="0"/>
        <v>60</v>
      </c>
      <c r="B85" s="8">
        <f t="shared" ca="1" si="1"/>
        <v>44927</v>
      </c>
      <c r="C85" s="112">
        <f t="shared" ca="1" si="2"/>
        <v>1517.51</v>
      </c>
      <c r="D85" s="118"/>
      <c r="E85" s="11"/>
      <c r="F85" s="112">
        <f t="shared" ca="1" si="3"/>
        <v>1179.33</v>
      </c>
      <c r="G85" s="112">
        <f t="shared" ca="1" si="4"/>
        <v>338.18000000000006</v>
      </c>
      <c r="H85" s="112">
        <f t="shared" ca="1" si="5"/>
        <v>235528.28999999992</v>
      </c>
    </row>
    <row r="86" spans="1:8" x14ac:dyDescent="0.2">
      <c r="A86" s="7">
        <f t="shared" ca="1" si="0"/>
        <v>61</v>
      </c>
      <c r="B86" s="8">
        <f t="shared" ca="1" si="1"/>
        <v>44958</v>
      </c>
      <c r="C86" s="112">
        <f t="shared" ca="1" si="2"/>
        <v>1517.51</v>
      </c>
      <c r="D86" s="118"/>
      <c r="E86" s="11"/>
      <c r="F86" s="112">
        <f t="shared" ca="1" si="3"/>
        <v>1177.6400000000001</v>
      </c>
      <c r="G86" s="112">
        <f t="shared" ca="1" si="4"/>
        <v>339.86999999999989</v>
      </c>
      <c r="H86" s="112">
        <f t="shared" ca="1" si="5"/>
        <v>235188.41999999993</v>
      </c>
    </row>
    <row r="87" spans="1:8" x14ac:dyDescent="0.2">
      <c r="A87" s="7">
        <f t="shared" ca="1" si="0"/>
        <v>62</v>
      </c>
      <c r="B87" s="8">
        <f t="shared" ca="1" si="1"/>
        <v>44986</v>
      </c>
      <c r="C87" s="112">
        <f t="shared" ca="1" si="2"/>
        <v>1517.51</v>
      </c>
      <c r="D87" s="118"/>
      <c r="E87" s="11"/>
      <c r="F87" s="112">
        <f t="shared" ca="1" si="3"/>
        <v>1175.94</v>
      </c>
      <c r="G87" s="112">
        <f t="shared" ca="1" si="4"/>
        <v>341.56999999999994</v>
      </c>
      <c r="H87" s="112">
        <f t="shared" ca="1" si="5"/>
        <v>234846.84999999992</v>
      </c>
    </row>
    <row r="88" spans="1:8" x14ac:dyDescent="0.2">
      <c r="A88" s="7">
        <f t="shared" ca="1" si="0"/>
        <v>63</v>
      </c>
      <c r="B88" s="8">
        <f t="shared" ca="1" si="1"/>
        <v>45017</v>
      </c>
      <c r="C88" s="112">
        <f t="shared" ca="1" si="2"/>
        <v>1517.51</v>
      </c>
      <c r="D88" s="118"/>
      <c r="E88" s="11"/>
      <c r="F88" s="112">
        <f t="shared" ca="1" si="3"/>
        <v>1174.23</v>
      </c>
      <c r="G88" s="112">
        <f t="shared" ca="1" si="4"/>
        <v>343.28</v>
      </c>
      <c r="H88" s="112">
        <f t="shared" ca="1" si="5"/>
        <v>234503.56999999992</v>
      </c>
    </row>
    <row r="89" spans="1:8" x14ac:dyDescent="0.2">
      <c r="A89" s="7">
        <f t="shared" ca="1" si="0"/>
        <v>64</v>
      </c>
      <c r="B89" s="8">
        <f t="shared" ca="1" si="1"/>
        <v>45047</v>
      </c>
      <c r="C89" s="112">
        <f t="shared" ca="1" si="2"/>
        <v>1517.51</v>
      </c>
      <c r="D89" s="118"/>
      <c r="E89" s="11"/>
      <c r="F89" s="112">
        <f t="shared" ca="1" si="3"/>
        <v>1172.52</v>
      </c>
      <c r="G89" s="112">
        <f t="shared" ca="1" si="4"/>
        <v>344.99</v>
      </c>
      <c r="H89" s="112">
        <f t="shared" ca="1" si="5"/>
        <v>234158.57999999993</v>
      </c>
    </row>
    <row r="90" spans="1:8" x14ac:dyDescent="0.2">
      <c r="A90" s="7">
        <f t="shared" ref="A90:A153" ca="1" si="6">IF(H89="","",IF(roundOpt,IF(OR(A89&gt;=nper,ROUND(H89,2)&lt;=0),"",A89+1),IF(OR(A89&gt;=nper,H89&lt;=0),"",A89+1)))</f>
        <v>65</v>
      </c>
      <c r="B90" s="8">
        <f t="shared" ref="B90:B153" ca="1" si="7">IF(A90="","",IF(periods_per_year=26,IF(A90=1,fpdate,B89+14),IF(periods_per_year=52,IF(A90=1,fpdate,B89+7),IF(periods_per_year=12,EDATE(fpdate,A90-1),DATE(YEAR(fpdate),MONTH(fpdate)+(A90-1)*months_per_period,IF(periods_per_year=24,IF((1-MOD(A90,2))=1,DAY(fpdate)+14,DAY(fpdate)),DAY(fpdate)))))))</f>
        <v>45078</v>
      </c>
      <c r="C90" s="112">
        <f t="shared" ref="C90:C153" ca="1" si="8">IF(A90="","",IF(A90&lt;=$D$14*periods_per_year,F90,IF(roundOpt,IF(OR(A90=nper,payment&gt;ROUND((1+rate)*H89,2)),ROUND((1+rate)*H89,2),payment),IF(OR(A90=nper,payment&gt;(1+rate)*H89),(1+rate)*H89,payment))))</f>
        <v>1517.51</v>
      </c>
      <c r="D90" s="118"/>
      <c r="E90" s="11"/>
      <c r="F90" s="112">
        <f t="shared" ref="F90:F153" ca="1" si="9">IF(A90="","",IF(AND(A90=1,pmtType=1),0,IF(roundOpt,ROUND(rate*H89,2),rate*H89)))</f>
        <v>1170.79</v>
      </c>
      <c r="G90" s="112">
        <f t="shared" ref="G90:G153" ca="1" si="10">IF(A90="","",C90-F90+D90)</f>
        <v>346.72</v>
      </c>
      <c r="H90" s="112">
        <f t="shared" ref="H90:H153" ca="1" si="11">IF(A90="","",H89-G90)</f>
        <v>233811.85999999993</v>
      </c>
    </row>
    <row r="91" spans="1:8" x14ac:dyDescent="0.2">
      <c r="A91" s="7">
        <f t="shared" ca="1" si="6"/>
        <v>66</v>
      </c>
      <c r="B91" s="8">
        <f t="shared" ca="1" si="7"/>
        <v>45108</v>
      </c>
      <c r="C91" s="112">
        <f t="shared" ca="1" si="8"/>
        <v>1517.51</v>
      </c>
      <c r="D91" s="118"/>
      <c r="E91" s="11"/>
      <c r="F91" s="112">
        <f t="shared" ca="1" si="9"/>
        <v>1169.06</v>
      </c>
      <c r="G91" s="112">
        <f t="shared" ca="1" si="10"/>
        <v>348.45000000000005</v>
      </c>
      <c r="H91" s="112">
        <f t="shared" ca="1" si="11"/>
        <v>233463.40999999992</v>
      </c>
    </row>
    <row r="92" spans="1:8" x14ac:dyDescent="0.2">
      <c r="A92" s="7">
        <f t="shared" ca="1" si="6"/>
        <v>67</v>
      </c>
      <c r="B92" s="8">
        <f t="shared" ca="1" si="7"/>
        <v>45139</v>
      </c>
      <c r="C92" s="112">
        <f t="shared" ca="1" si="8"/>
        <v>1517.51</v>
      </c>
      <c r="D92" s="118"/>
      <c r="E92" s="11"/>
      <c r="F92" s="112">
        <f t="shared" ca="1" si="9"/>
        <v>1167.32</v>
      </c>
      <c r="G92" s="112">
        <f t="shared" ca="1" si="10"/>
        <v>350.19000000000005</v>
      </c>
      <c r="H92" s="112">
        <f t="shared" ca="1" si="11"/>
        <v>233113.21999999991</v>
      </c>
    </row>
    <row r="93" spans="1:8" x14ac:dyDescent="0.2">
      <c r="A93" s="7">
        <f t="shared" ca="1" si="6"/>
        <v>68</v>
      </c>
      <c r="B93" s="8">
        <f t="shared" ca="1" si="7"/>
        <v>45170</v>
      </c>
      <c r="C93" s="112">
        <f t="shared" ca="1" si="8"/>
        <v>1517.51</v>
      </c>
      <c r="D93" s="118"/>
      <c r="E93" s="11"/>
      <c r="F93" s="112">
        <f t="shared" ca="1" si="9"/>
        <v>1165.57</v>
      </c>
      <c r="G93" s="112">
        <f t="shared" ca="1" si="10"/>
        <v>351.94000000000005</v>
      </c>
      <c r="H93" s="112">
        <f t="shared" ca="1" si="11"/>
        <v>232761.27999999991</v>
      </c>
    </row>
    <row r="94" spans="1:8" x14ac:dyDescent="0.2">
      <c r="A94" s="7">
        <f t="shared" ca="1" si="6"/>
        <v>69</v>
      </c>
      <c r="B94" s="8">
        <f t="shared" ca="1" si="7"/>
        <v>45200</v>
      </c>
      <c r="C94" s="112">
        <f t="shared" ca="1" si="8"/>
        <v>1517.51</v>
      </c>
      <c r="D94" s="118"/>
      <c r="E94" s="11"/>
      <c r="F94" s="112">
        <f t="shared" ca="1" si="9"/>
        <v>1163.81</v>
      </c>
      <c r="G94" s="112">
        <f t="shared" ca="1" si="10"/>
        <v>353.70000000000005</v>
      </c>
      <c r="H94" s="112">
        <f t="shared" ca="1" si="11"/>
        <v>232407.5799999999</v>
      </c>
    </row>
    <row r="95" spans="1:8" x14ac:dyDescent="0.2">
      <c r="A95" s="7">
        <f t="shared" ca="1" si="6"/>
        <v>70</v>
      </c>
      <c r="B95" s="8">
        <f t="shared" ca="1" si="7"/>
        <v>45231</v>
      </c>
      <c r="C95" s="112">
        <f t="shared" ca="1" si="8"/>
        <v>1517.51</v>
      </c>
      <c r="D95" s="118"/>
      <c r="E95" s="11"/>
      <c r="F95" s="112">
        <f t="shared" ca="1" si="9"/>
        <v>1162.04</v>
      </c>
      <c r="G95" s="112">
        <f t="shared" ca="1" si="10"/>
        <v>355.47</v>
      </c>
      <c r="H95" s="112">
        <f t="shared" ca="1" si="11"/>
        <v>232052.1099999999</v>
      </c>
    </row>
    <row r="96" spans="1:8" x14ac:dyDescent="0.2">
      <c r="A96" s="7">
        <f t="shared" ca="1" si="6"/>
        <v>71</v>
      </c>
      <c r="B96" s="8">
        <f t="shared" ca="1" si="7"/>
        <v>45261</v>
      </c>
      <c r="C96" s="112">
        <f t="shared" ca="1" si="8"/>
        <v>1517.51</v>
      </c>
      <c r="D96" s="118"/>
      <c r="E96" s="11"/>
      <c r="F96" s="112">
        <f t="shared" ca="1" si="9"/>
        <v>1160.26</v>
      </c>
      <c r="G96" s="112">
        <f t="shared" ca="1" si="10"/>
        <v>357.25</v>
      </c>
      <c r="H96" s="112">
        <f t="shared" ca="1" si="11"/>
        <v>231694.8599999999</v>
      </c>
    </row>
    <row r="97" spans="1:8" x14ac:dyDescent="0.2">
      <c r="A97" s="7">
        <f t="shared" ca="1" si="6"/>
        <v>72</v>
      </c>
      <c r="B97" s="8">
        <f t="shared" ca="1" si="7"/>
        <v>45292</v>
      </c>
      <c r="C97" s="112">
        <f t="shared" ca="1" si="8"/>
        <v>1517.51</v>
      </c>
      <c r="D97" s="118"/>
      <c r="E97" s="11"/>
      <c r="F97" s="112">
        <f t="shared" ca="1" si="9"/>
        <v>1158.47</v>
      </c>
      <c r="G97" s="112">
        <f t="shared" ca="1" si="10"/>
        <v>359.03999999999996</v>
      </c>
      <c r="H97" s="112">
        <f t="shared" ca="1" si="11"/>
        <v>231335.81999999989</v>
      </c>
    </row>
    <row r="98" spans="1:8" x14ac:dyDescent="0.2">
      <c r="A98" s="7">
        <f t="shared" ca="1" si="6"/>
        <v>73</v>
      </c>
      <c r="B98" s="8">
        <f t="shared" ca="1" si="7"/>
        <v>45323</v>
      </c>
      <c r="C98" s="112">
        <f t="shared" ca="1" si="8"/>
        <v>1517.51</v>
      </c>
      <c r="D98" s="118"/>
      <c r="E98" s="11"/>
      <c r="F98" s="112">
        <f t="shared" ca="1" si="9"/>
        <v>1156.68</v>
      </c>
      <c r="G98" s="112">
        <f t="shared" ca="1" si="10"/>
        <v>360.82999999999993</v>
      </c>
      <c r="H98" s="112">
        <f t="shared" ca="1" si="11"/>
        <v>230974.9899999999</v>
      </c>
    </row>
    <row r="99" spans="1:8" x14ac:dyDescent="0.2">
      <c r="A99" s="7">
        <f t="shared" ca="1" si="6"/>
        <v>74</v>
      </c>
      <c r="B99" s="8">
        <f t="shared" ca="1" si="7"/>
        <v>45352</v>
      </c>
      <c r="C99" s="112">
        <f t="shared" ca="1" si="8"/>
        <v>1517.51</v>
      </c>
      <c r="D99" s="118"/>
      <c r="E99" s="11"/>
      <c r="F99" s="112">
        <f t="shared" ca="1" si="9"/>
        <v>1154.8699999999999</v>
      </c>
      <c r="G99" s="112">
        <f t="shared" ca="1" si="10"/>
        <v>362.6400000000001</v>
      </c>
      <c r="H99" s="112">
        <f t="shared" ca="1" si="11"/>
        <v>230612.34999999989</v>
      </c>
    </row>
    <row r="100" spans="1:8" x14ac:dyDescent="0.2">
      <c r="A100" s="7">
        <f t="shared" ca="1" si="6"/>
        <v>75</v>
      </c>
      <c r="B100" s="8">
        <f t="shared" ca="1" si="7"/>
        <v>45383</v>
      </c>
      <c r="C100" s="112">
        <f t="shared" ca="1" si="8"/>
        <v>1517.51</v>
      </c>
      <c r="D100" s="118"/>
      <c r="E100" s="11"/>
      <c r="F100" s="112">
        <f t="shared" ca="1" si="9"/>
        <v>1153.06</v>
      </c>
      <c r="G100" s="112">
        <f t="shared" ca="1" si="10"/>
        <v>364.45000000000005</v>
      </c>
      <c r="H100" s="112">
        <f t="shared" ca="1" si="11"/>
        <v>230247.89999999988</v>
      </c>
    </row>
    <row r="101" spans="1:8" x14ac:dyDescent="0.2">
      <c r="A101" s="7">
        <f t="shared" ca="1" si="6"/>
        <v>76</v>
      </c>
      <c r="B101" s="8">
        <f t="shared" ca="1" si="7"/>
        <v>45413</v>
      </c>
      <c r="C101" s="112">
        <f t="shared" ca="1" si="8"/>
        <v>1517.51</v>
      </c>
      <c r="D101" s="118"/>
      <c r="E101" s="11"/>
      <c r="F101" s="112">
        <f t="shared" ca="1" si="9"/>
        <v>1151.24</v>
      </c>
      <c r="G101" s="112">
        <f t="shared" ca="1" si="10"/>
        <v>366.27</v>
      </c>
      <c r="H101" s="112">
        <f t="shared" ca="1" si="11"/>
        <v>229881.62999999989</v>
      </c>
    </row>
    <row r="102" spans="1:8" x14ac:dyDescent="0.2">
      <c r="A102" s="7">
        <f t="shared" ca="1" si="6"/>
        <v>77</v>
      </c>
      <c r="B102" s="8">
        <f t="shared" ca="1" si="7"/>
        <v>45444</v>
      </c>
      <c r="C102" s="112">
        <f t="shared" ca="1" si="8"/>
        <v>1517.51</v>
      </c>
      <c r="D102" s="118"/>
      <c r="E102" s="11"/>
      <c r="F102" s="112">
        <f t="shared" ca="1" si="9"/>
        <v>1149.4100000000001</v>
      </c>
      <c r="G102" s="112">
        <f t="shared" ca="1" si="10"/>
        <v>368.09999999999991</v>
      </c>
      <c r="H102" s="112">
        <f t="shared" ca="1" si="11"/>
        <v>229513.52999999988</v>
      </c>
    </row>
    <row r="103" spans="1:8" x14ac:dyDescent="0.2">
      <c r="A103" s="7">
        <f t="shared" ca="1" si="6"/>
        <v>78</v>
      </c>
      <c r="B103" s="8">
        <f t="shared" ca="1" si="7"/>
        <v>45474</v>
      </c>
      <c r="C103" s="112">
        <f t="shared" ca="1" si="8"/>
        <v>1517.51</v>
      </c>
      <c r="D103" s="118"/>
      <c r="E103" s="11"/>
      <c r="F103" s="112">
        <f t="shared" ca="1" si="9"/>
        <v>1147.57</v>
      </c>
      <c r="G103" s="112">
        <f t="shared" ca="1" si="10"/>
        <v>369.94000000000005</v>
      </c>
      <c r="H103" s="112">
        <f t="shared" ca="1" si="11"/>
        <v>229143.58999999988</v>
      </c>
    </row>
    <row r="104" spans="1:8" x14ac:dyDescent="0.2">
      <c r="A104" s="7">
        <f t="shared" ca="1" si="6"/>
        <v>79</v>
      </c>
      <c r="B104" s="8">
        <f t="shared" ca="1" si="7"/>
        <v>45505</v>
      </c>
      <c r="C104" s="112">
        <f t="shared" ca="1" si="8"/>
        <v>1517.51</v>
      </c>
      <c r="D104" s="118"/>
      <c r="E104" s="11"/>
      <c r="F104" s="112">
        <f t="shared" ca="1" si="9"/>
        <v>1145.72</v>
      </c>
      <c r="G104" s="112">
        <f t="shared" ca="1" si="10"/>
        <v>371.78999999999996</v>
      </c>
      <c r="H104" s="112">
        <f t="shared" ca="1" si="11"/>
        <v>228771.79999999987</v>
      </c>
    </row>
    <row r="105" spans="1:8" x14ac:dyDescent="0.2">
      <c r="A105" s="7">
        <f t="shared" ca="1" si="6"/>
        <v>80</v>
      </c>
      <c r="B105" s="8">
        <f t="shared" ca="1" si="7"/>
        <v>45536</v>
      </c>
      <c r="C105" s="112">
        <f t="shared" ca="1" si="8"/>
        <v>1517.51</v>
      </c>
      <c r="D105" s="118"/>
      <c r="E105" s="11"/>
      <c r="F105" s="112">
        <f t="shared" ca="1" si="9"/>
        <v>1143.8599999999999</v>
      </c>
      <c r="G105" s="112">
        <f t="shared" ca="1" si="10"/>
        <v>373.65000000000009</v>
      </c>
      <c r="H105" s="112">
        <f t="shared" ca="1" si="11"/>
        <v>228398.14999999988</v>
      </c>
    </row>
    <row r="106" spans="1:8" x14ac:dyDescent="0.2">
      <c r="A106" s="7">
        <f t="shared" ca="1" si="6"/>
        <v>81</v>
      </c>
      <c r="B106" s="8">
        <f t="shared" ca="1" si="7"/>
        <v>45566</v>
      </c>
      <c r="C106" s="112">
        <f t="shared" ca="1" si="8"/>
        <v>1517.51</v>
      </c>
      <c r="D106" s="118"/>
      <c r="E106" s="11"/>
      <c r="F106" s="112">
        <f t="shared" ca="1" si="9"/>
        <v>1141.99</v>
      </c>
      <c r="G106" s="112">
        <f t="shared" ca="1" si="10"/>
        <v>375.52</v>
      </c>
      <c r="H106" s="112">
        <f t="shared" ca="1" si="11"/>
        <v>228022.62999999989</v>
      </c>
    </row>
    <row r="107" spans="1:8" x14ac:dyDescent="0.2">
      <c r="A107" s="7">
        <f t="shared" ca="1" si="6"/>
        <v>82</v>
      </c>
      <c r="B107" s="8">
        <f t="shared" ca="1" si="7"/>
        <v>45597</v>
      </c>
      <c r="C107" s="112">
        <f t="shared" ca="1" si="8"/>
        <v>1517.51</v>
      </c>
      <c r="D107" s="118"/>
      <c r="E107" s="11"/>
      <c r="F107" s="112">
        <f t="shared" ca="1" si="9"/>
        <v>1140.1099999999999</v>
      </c>
      <c r="G107" s="112">
        <f t="shared" ca="1" si="10"/>
        <v>377.40000000000009</v>
      </c>
      <c r="H107" s="112">
        <f t="shared" ca="1" si="11"/>
        <v>227645.22999999989</v>
      </c>
    </row>
    <row r="108" spans="1:8" x14ac:dyDescent="0.2">
      <c r="A108" s="7">
        <f t="shared" ca="1" si="6"/>
        <v>83</v>
      </c>
      <c r="B108" s="8">
        <f t="shared" ca="1" si="7"/>
        <v>45627</v>
      </c>
      <c r="C108" s="112">
        <f t="shared" ca="1" si="8"/>
        <v>1517.51</v>
      </c>
      <c r="D108" s="118"/>
      <c r="E108" s="11"/>
      <c r="F108" s="112">
        <f t="shared" ca="1" si="9"/>
        <v>1138.23</v>
      </c>
      <c r="G108" s="112">
        <f t="shared" ca="1" si="10"/>
        <v>379.28</v>
      </c>
      <c r="H108" s="112">
        <f t="shared" ca="1" si="11"/>
        <v>227265.9499999999</v>
      </c>
    </row>
    <row r="109" spans="1:8" x14ac:dyDescent="0.2">
      <c r="A109" s="7">
        <f t="shared" ca="1" si="6"/>
        <v>84</v>
      </c>
      <c r="B109" s="8">
        <f t="shared" ca="1" si="7"/>
        <v>45658</v>
      </c>
      <c r="C109" s="112">
        <f t="shared" ca="1" si="8"/>
        <v>1517.51</v>
      </c>
      <c r="D109" s="118"/>
      <c r="E109" s="11"/>
      <c r="F109" s="112">
        <f t="shared" ca="1" si="9"/>
        <v>1136.33</v>
      </c>
      <c r="G109" s="112">
        <f t="shared" ca="1" si="10"/>
        <v>381.18000000000006</v>
      </c>
      <c r="H109" s="112">
        <f t="shared" ca="1" si="11"/>
        <v>226884.7699999999</v>
      </c>
    </row>
    <row r="110" spans="1:8" x14ac:dyDescent="0.2">
      <c r="A110" s="7">
        <f t="shared" ca="1" si="6"/>
        <v>85</v>
      </c>
      <c r="B110" s="8">
        <f t="shared" ca="1" si="7"/>
        <v>45689</v>
      </c>
      <c r="C110" s="112">
        <f t="shared" ca="1" si="8"/>
        <v>1517.51</v>
      </c>
      <c r="D110" s="118"/>
      <c r="E110" s="11"/>
      <c r="F110" s="112">
        <f t="shared" ca="1" si="9"/>
        <v>1134.42</v>
      </c>
      <c r="G110" s="112">
        <f t="shared" ca="1" si="10"/>
        <v>383.08999999999992</v>
      </c>
      <c r="H110" s="112">
        <f t="shared" ca="1" si="11"/>
        <v>226501.67999999991</v>
      </c>
    </row>
    <row r="111" spans="1:8" x14ac:dyDescent="0.2">
      <c r="A111" s="7">
        <f t="shared" ca="1" si="6"/>
        <v>86</v>
      </c>
      <c r="B111" s="8">
        <f t="shared" ca="1" si="7"/>
        <v>45717</v>
      </c>
      <c r="C111" s="112">
        <f t="shared" ca="1" si="8"/>
        <v>1517.51</v>
      </c>
      <c r="D111" s="118"/>
      <c r="E111" s="11"/>
      <c r="F111" s="112">
        <f t="shared" ca="1" si="9"/>
        <v>1132.51</v>
      </c>
      <c r="G111" s="112">
        <f t="shared" ca="1" si="10"/>
        <v>385</v>
      </c>
      <c r="H111" s="112">
        <f t="shared" ca="1" si="11"/>
        <v>226116.67999999991</v>
      </c>
    </row>
    <row r="112" spans="1:8" x14ac:dyDescent="0.2">
      <c r="A112" s="7">
        <f t="shared" ca="1" si="6"/>
        <v>87</v>
      </c>
      <c r="B112" s="8">
        <f t="shared" ca="1" si="7"/>
        <v>45748</v>
      </c>
      <c r="C112" s="112">
        <f t="shared" ca="1" si="8"/>
        <v>1517.51</v>
      </c>
      <c r="D112" s="118"/>
      <c r="E112" s="11"/>
      <c r="F112" s="112">
        <f t="shared" ca="1" si="9"/>
        <v>1130.58</v>
      </c>
      <c r="G112" s="112">
        <f t="shared" ca="1" si="10"/>
        <v>386.93000000000006</v>
      </c>
      <c r="H112" s="112">
        <f t="shared" ca="1" si="11"/>
        <v>225729.74999999991</v>
      </c>
    </row>
    <row r="113" spans="1:8" x14ac:dyDescent="0.2">
      <c r="A113" s="7">
        <f t="shared" ca="1" si="6"/>
        <v>88</v>
      </c>
      <c r="B113" s="8">
        <f t="shared" ca="1" si="7"/>
        <v>45778</v>
      </c>
      <c r="C113" s="112">
        <f t="shared" ca="1" si="8"/>
        <v>1517.51</v>
      </c>
      <c r="D113" s="118"/>
      <c r="E113" s="11"/>
      <c r="F113" s="112">
        <f t="shared" ca="1" si="9"/>
        <v>1128.6500000000001</v>
      </c>
      <c r="G113" s="112">
        <f t="shared" ca="1" si="10"/>
        <v>388.8599999999999</v>
      </c>
      <c r="H113" s="112">
        <f t="shared" ca="1" si="11"/>
        <v>225340.88999999993</v>
      </c>
    </row>
    <row r="114" spans="1:8" x14ac:dyDescent="0.2">
      <c r="A114" s="7">
        <f t="shared" ca="1" si="6"/>
        <v>89</v>
      </c>
      <c r="B114" s="8">
        <f t="shared" ca="1" si="7"/>
        <v>45809</v>
      </c>
      <c r="C114" s="112">
        <f t="shared" ca="1" si="8"/>
        <v>1517.51</v>
      </c>
      <c r="D114" s="118"/>
      <c r="E114" s="11"/>
      <c r="F114" s="112">
        <f t="shared" ca="1" si="9"/>
        <v>1126.7</v>
      </c>
      <c r="G114" s="112">
        <f t="shared" ca="1" si="10"/>
        <v>390.80999999999995</v>
      </c>
      <c r="H114" s="112">
        <f t="shared" ca="1" si="11"/>
        <v>224950.07999999993</v>
      </c>
    </row>
    <row r="115" spans="1:8" x14ac:dyDescent="0.2">
      <c r="A115" s="7">
        <f t="shared" ca="1" si="6"/>
        <v>90</v>
      </c>
      <c r="B115" s="8">
        <f t="shared" ca="1" si="7"/>
        <v>45839</v>
      </c>
      <c r="C115" s="112">
        <f t="shared" ca="1" si="8"/>
        <v>1517.51</v>
      </c>
      <c r="D115" s="118"/>
      <c r="E115" s="11"/>
      <c r="F115" s="112">
        <f t="shared" ca="1" si="9"/>
        <v>1124.75</v>
      </c>
      <c r="G115" s="112">
        <f t="shared" ca="1" si="10"/>
        <v>392.76</v>
      </c>
      <c r="H115" s="112">
        <f t="shared" ca="1" si="11"/>
        <v>224557.31999999992</v>
      </c>
    </row>
    <row r="116" spans="1:8" x14ac:dyDescent="0.2">
      <c r="A116" s="7">
        <f t="shared" ca="1" si="6"/>
        <v>91</v>
      </c>
      <c r="B116" s="8">
        <f t="shared" ca="1" si="7"/>
        <v>45870</v>
      </c>
      <c r="C116" s="112">
        <f t="shared" ca="1" si="8"/>
        <v>1517.51</v>
      </c>
      <c r="D116" s="118"/>
      <c r="E116" s="11"/>
      <c r="F116" s="112">
        <f t="shared" ca="1" si="9"/>
        <v>1122.79</v>
      </c>
      <c r="G116" s="112">
        <f t="shared" ca="1" si="10"/>
        <v>394.72</v>
      </c>
      <c r="H116" s="112">
        <f t="shared" ca="1" si="11"/>
        <v>224162.59999999992</v>
      </c>
    </row>
    <row r="117" spans="1:8" x14ac:dyDescent="0.2">
      <c r="A117" s="7">
        <f t="shared" ca="1" si="6"/>
        <v>92</v>
      </c>
      <c r="B117" s="8">
        <f t="shared" ca="1" si="7"/>
        <v>45901</v>
      </c>
      <c r="C117" s="112">
        <f t="shared" ca="1" si="8"/>
        <v>1517.51</v>
      </c>
      <c r="D117" s="118"/>
      <c r="E117" s="11"/>
      <c r="F117" s="112">
        <f t="shared" ca="1" si="9"/>
        <v>1120.81</v>
      </c>
      <c r="G117" s="112">
        <f t="shared" ca="1" si="10"/>
        <v>396.70000000000005</v>
      </c>
      <c r="H117" s="112">
        <f t="shared" ca="1" si="11"/>
        <v>223765.89999999991</v>
      </c>
    </row>
    <row r="118" spans="1:8" x14ac:dyDescent="0.2">
      <c r="A118" s="7">
        <f t="shared" ca="1" si="6"/>
        <v>93</v>
      </c>
      <c r="B118" s="8">
        <f t="shared" ca="1" si="7"/>
        <v>45931</v>
      </c>
      <c r="C118" s="112">
        <f t="shared" ca="1" si="8"/>
        <v>1517.51</v>
      </c>
      <c r="D118" s="118"/>
      <c r="E118" s="11"/>
      <c r="F118" s="112">
        <f t="shared" ca="1" si="9"/>
        <v>1118.83</v>
      </c>
      <c r="G118" s="112">
        <f t="shared" ca="1" si="10"/>
        <v>398.68000000000006</v>
      </c>
      <c r="H118" s="112">
        <f t="shared" ca="1" si="11"/>
        <v>223367.21999999991</v>
      </c>
    </row>
    <row r="119" spans="1:8" x14ac:dyDescent="0.2">
      <c r="A119" s="7">
        <f t="shared" ca="1" si="6"/>
        <v>94</v>
      </c>
      <c r="B119" s="8">
        <f t="shared" ca="1" si="7"/>
        <v>45962</v>
      </c>
      <c r="C119" s="112">
        <f t="shared" ca="1" si="8"/>
        <v>1517.51</v>
      </c>
      <c r="D119" s="118"/>
      <c r="E119" s="11"/>
      <c r="F119" s="112">
        <f t="shared" ca="1" si="9"/>
        <v>1116.8399999999999</v>
      </c>
      <c r="G119" s="112">
        <f t="shared" ca="1" si="10"/>
        <v>400.67000000000007</v>
      </c>
      <c r="H119" s="112">
        <f t="shared" ca="1" si="11"/>
        <v>222966.5499999999</v>
      </c>
    </row>
    <row r="120" spans="1:8" x14ac:dyDescent="0.2">
      <c r="A120" s="7">
        <f t="shared" ca="1" si="6"/>
        <v>95</v>
      </c>
      <c r="B120" s="8">
        <f t="shared" ca="1" si="7"/>
        <v>45992</v>
      </c>
      <c r="C120" s="112">
        <f t="shared" ca="1" si="8"/>
        <v>1517.51</v>
      </c>
      <c r="D120" s="118"/>
      <c r="E120" s="11"/>
      <c r="F120" s="112">
        <f t="shared" ca="1" si="9"/>
        <v>1114.83</v>
      </c>
      <c r="G120" s="112">
        <f t="shared" ca="1" si="10"/>
        <v>402.68000000000006</v>
      </c>
      <c r="H120" s="112">
        <f t="shared" ca="1" si="11"/>
        <v>222563.86999999991</v>
      </c>
    </row>
    <row r="121" spans="1:8" x14ac:dyDescent="0.2">
      <c r="A121" s="7">
        <f t="shared" ca="1" si="6"/>
        <v>96</v>
      </c>
      <c r="B121" s="8">
        <f t="shared" ca="1" si="7"/>
        <v>46023</v>
      </c>
      <c r="C121" s="112">
        <f t="shared" ca="1" si="8"/>
        <v>1517.51</v>
      </c>
      <c r="D121" s="118"/>
      <c r="E121" s="11"/>
      <c r="F121" s="112">
        <f t="shared" ca="1" si="9"/>
        <v>1112.82</v>
      </c>
      <c r="G121" s="112">
        <f t="shared" ca="1" si="10"/>
        <v>404.69000000000005</v>
      </c>
      <c r="H121" s="112">
        <f t="shared" ca="1" si="11"/>
        <v>222159.17999999991</v>
      </c>
    </row>
    <row r="122" spans="1:8" x14ac:dyDescent="0.2">
      <c r="A122" s="7">
        <f t="shared" ca="1" si="6"/>
        <v>97</v>
      </c>
      <c r="B122" s="8">
        <f t="shared" ca="1" si="7"/>
        <v>46054</v>
      </c>
      <c r="C122" s="112">
        <f t="shared" ca="1" si="8"/>
        <v>1517.51</v>
      </c>
      <c r="D122" s="118"/>
      <c r="E122" s="11"/>
      <c r="F122" s="112">
        <f t="shared" ca="1" si="9"/>
        <v>1110.8</v>
      </c>
      <c r="G122" s="112">
        <f t="shared" ca="1" si="10"/>
        <v>406.71000000000004</v>
      </c>
      <c r="H122" s="112">
        <f t="shared" ca="1" si="11"/>
        <v>221752.46999999991</v>
      </c>
    </row>
    <row r="123" spans="1:8" x14ac:dyDescent="0.2">
      <c r="A123" s="7">
        <f t="shared" ca="1" si="6"/>
        <v>98</v>
      </c>
      <c r="B123" s="8">
        <f t="shared" ca="1" si="7"/>
        <v>46082</v>
      </c>
      <c r="C123" s="112">
        <f t="shared" ca="1" si="8"/>
        <v>1517.51</v>
      </c>
      <c r="D123" s="118"/>
      <c r="E123" s="11"/>
      <c r="F123" s="112">
        <f t="shared" ca="1" si="9"/>
        <v>1108.76</v>
      </c>
      <c r="G123" s="112">
        <f t="shared" ca="1" si="10"/>
        <v>408.75</v>
      </c>
      <c r="H123" s="112">
        <f t="shared" ca="1" si="11"/>
        <v>221343.71999999991</v>
      </c>
    </row>
    <row r="124" spans="1:8" x14ac:dyDescent="0.2">
      <c r="A124" s="7">
        <f t="shared" ca="1" si="6"/>
        <v>99</v>
      </c>
      <c r="B124" s="8">
        <f t="shared" ca="1" si="7"/>
        <v>46113</v>
      </c>
      <c r="C124" s="112">
        <f t="shared" ca="1" si="8"/>
        <v>1517.51</v>
      </c>
      <c r="D124" s="118"/>
      <c r="E124" s="11"/>
      <c r="F124" s="112">
        <f t="shared" ca="1" si="9"/>
        <v>1106.72</v>
      </c>
      <c r="G124" s="112">
        <f t="shared" ca="1" si="10"/>
        <v>410.78999999999996</v>
      </c>
      <c r="H124" s="112">
        <f t="shared" ca="1" si="11"/>
        <v>220932.92999999991</v>
      </c>
    </row>
    <row r="125" spans="1:8" x14ac:dyDescent="0.2">
      <c r="A125" s="7">
        <f t="shared" ca="1" si="6"/>
        <v>100</v>
      </c>
      <c r="B125" s="8">
        <f t="shared" ca="1" si="7"/>
        <v>46143</v>
      </c>
      <c r="C125" s="112">
        <f t="shared" ca="1" si="8"/>
        <v>1517.51</v>
      </c>
      <c r="D125" s="118"/>
      <c r="E125" s="11"/>
      <c r="F125" s="112">
        <f t="shared" ca="1" si="9"/>
        <v>1104.6600000000001</v>
      </c>
      <c r="G125" s="112">
        <f t="shared" ca="1" si="10"/>
        <v>412.84999999999991</v>
      </c>
      <c r="H125" s="112">
        <f t="shared" ca="1" si="11"/>
        <v>220520.0799999999</v>
      </c>
    </row>
    <row r="126" spans="1:8" x14ac:dyDescent="0.2">
      <c r="A126" s="7">
        <f t="shared" ca="1" si="6"/>
        <v>101</v>
      </c>
      <c r="B126" s="8">
        <f t="shared" ca="1" si="7"/>
        <v>46174</v>
      </c>
      <c r="C126" s="112">
        <f t="shared" ca="1" si="8"/>
        <v>1517.51</v>
      </c>
      <c r="D126" s="118"/>
      <c r="E126" s="11"/>
      <c r="F126" s="112">
        <f t="shared" ca="1" si="9"/>
        <v>1102.5999999999999</v>
      </c>
      <c r="G126" s="112">
        <f t="shared" ca="1" si="10"/>
        <v>414.91000000000008</v>
      </c>
      <c r="H126" s="112">
        <f t="shared" ca="1" si="11"/>
        <v>220105.1699999999</v>
      </c>
    </row>
    <row r="127" spans="1:8" x14ac:dyDescent="0.2">
      <c r="A127" s="7">
        <f t="shared" ca="1" si="6"/>
        <v>102</v>
      </c>
      <c r="B127" s="8">
        <f t="shared" ca="1" si="7"/>
        <v>46204</v>
      </c>
      <c r="C127" s="112">
        <f t="shared" ca="1" si="8"/>
        <v>1517.51</v>
      </c>
      <c r="D127" s="118"/>
      <c r="E127" s="11"/>
      <c r="F127" s="112">
        <f t="shared" ca="1" si="9"/>
        <v>1100.53</v>
      </c>
      <c r="G127" s="112">
        <f t="shared" ca="1" si="10"/>
        <v>416.98</v>
      </c>
      <c r="H127" s="112">
        <f t="shared" ca="1" si="11"/>
        <v>219688.18999999989</v>
      </c>
    </row>
    <row r="128" spans="1:8" x14ac:dyDescent="0.2">
      <c r="A128" s="7">
        <f t="shared" ca="1" si="6"/>
        <v>103</v>
      </c>
      <c r="B128" s="8">
        <f t="shared" ca="1" si="7"/>
        <v>46235</v>
      </c>
      <c r="C128" s="112">
        <f t="shared" ca="1" si="8"/>
        <v>1517.51</v>
      </c>
      <c r="D128" s="118"/>
      <c r="E128" s="11"/>
      <c r="F128" s="112">
        <f t="shared" ca="1" si="9"/>
        <v>1098.44</v>
      </c>
      <c r="G128" s="112">
        <f t="shared" ca="1" si="10"/>
        <v>419.06999999999994</v>
      </c>
      <c r="H128" s="112">
        <f t="shared" ca="1" si="11"/>
        <v>219269.11999999988</v>
      </c>
    </row>
    <row r="129" spans="1:8" x14ac:dyDescent="0.2">
      <c r="A129" s="7">
        <f t="shared" ca="1" si="6"/>
        <v>104</v>
      </c>
      <c r="B129" s="8">
        <f t="shared" ca="1" si="7"/>
        <v>46266</v>
      </c>
      <c r="C129" s="112">
        <f t="shared" ca="1" si="8"/>
        <v>1517.51</v>
      </c>
      <c r="D129" s="118"/>
      <c r="E129" s="11"/>
      <c r="F129" s="112">
        <f t="shared" ca="1" si="9"/>
        <v>1096.3499999999999</v>
      </c>
      <c r="G129" s="112">
        <f t="shared" ca="1" si="10"/>
        <v>421.16000000000008</v>
      </c>
      <c r="H129" s="112">
        <f t="shared" ca="1" si="11"/>
        <v>218847.95999999988</v>
      </c>
    </row>
    <row r="130" spans="1:8" x14ac:dyDescent="0.2">
      <c r="A130" s="7">
        <f t="shared" ca="1" si="6"/>
        <v>105</v>
      </c>
      <c r="B130" s="8">
        <f t="shared" ca="1" si="7"/>
        <v>46296</v>
      </c>
      <c r="C130" s="112">
        <f t="shared" ca="1" si="8"/>
        <v>1517.51</v>
      </c>
      <c r="D130" s="118"/>
      <c r="E130" s="11"/>
      <c r="F130" s="112">
        <f t="shared" ca="1" si="9"/>
        <v>1094.24</v>
      </c>
      <c r="G130" s="112">
        <f t="shared" ca="1" si="10"/>
        <v>423.27</v>
      </c>
      <c r="H130" s="112">
        <f t="shared" ca="1" si="11"/>
        <v>218424.68999999989</v>
      </c>
    </row>
    <row r="131" spans="1:8" x14ac:dyDescent="0.2">
      <c r="A131" s="7">
        <f t="shared" ca="1" si="6"/>
        <v>106</v>
      </c>
      <c r="B131" s="8">
        <f t="shared" ca="1" si="7"/>
        <v>46327</v>
      </c>
      <c r="C131" s="112">
        <f t="shared" ca="1" si="8"/>
        <v>1517.51</v>
      </c>
      <c r="D131" s="118"/>
      <c r="E131" s="11"/>
      <c r="F131" s="112">
        <f t="shared" ca="1" si="9"/>
        <v>1092.1199999999999</v>
      </c>
      <c r="G131" s="112">
        <f t="shared" ca="1" si="10"/>
        <v>425.3900000000001</v>
      </c>
      <c r="H131" s="112">
        <f t="shared" ca="1" si="11"/>
        <v>217999.29999999987</v>
      </c>
    </row>
    <row r="132" spans="1:8" x14ac:dyDescent="0.2">
      <c r="A132" s="7">
        <f t="shared" ca="1" si="6"/>
        <v>107</v>
      </c>
      <c r="B132" s="8">
        <f t="shared" ca="1" si="7"/>
        <v>46357</v>
      </c>
      <c r="C132" s="112">
        <f t="shared" ca="1" si="8"/>
        <v>1517.51</v>
      </c>
      <c r="D132" s="118"/>
      <c r="E132" s="11"/>
      <c r="F132" s="112">
        <f t="shared" ca="1" si="9"/>
        <v>1090</v>
      </c>
      <c r="G132" s="112">
        <f t="shared" ca="1" si="10"/>
        <v>427.51</v>
      </c>
      <c r="H132" s="112">
        <f t="shared" ca="1" si="11"/>
        <v>217571.78999999986</v>
      </c>
    </row>
    <row r="133" spans="1:8" x14ac:dyDescent="0.2">
      <c r="A133" s="7">
        <f t="shared" ca="1" si="6"/>
        <v>108</v>
      </c>
      <c r="B133" s="8">
        <f t="shared" ca="1" si="7"/>
        <v>46388</v>
      </c>
      <c r="C133" s="112">
        <f t="shared" ca="1" si="8"/>
        <v>1517.51</v>
      </c>
      <c r="D133" s="118"/>
      <c r="E133" s="11"/>
      <c r="F133" s="112">
        <f t="shared" ca="1" si="9"/>
        <v>1087.8599999999999</v>
      </c>
      <c r="G133" s="112">
        <f t="shared" ca="1" si="10"/>
        <v>429.65000000000009</v>
      </c>
      <c r="H133" s="112">
        <f t="shared" ca="1" si="11"/>
        <v>217142.13999999987</v>
      </c>
    </row>
    <row r="134" spans="1:8" x14ac:dyDescent="0.2">
      <c r="A134" s="7">
        <f t="shared" ca="1" si="6"/>
        <v>109</v>
      </c>
      <c r="B134" s="8">
        <f t="shared" ca="1" si="7"/>
        <v>46419</v>
      </c>
      <c r="C134" s="112">
        <f t="shared" ca="1" si="8"/>
        <v>1517.51</v>
      </c>
      <c r="D134" s="118"/>
      <c r="E134" s="11"/>
      <c r="F134" s="112">
        <f t="shared" ca="1" si="9"/>
        <v>1085.71</v>
      </c>
      <c r="G134" s="112">
        <f t="shared" ca="1" si="10"/>
        <v>431.79999999999995</v>
      </c>
      <c r="H134" s="112">
        <f t="shared" ca="1" si="11"/>
        <v>216710.33999999988</v>
      </c>
    </row>
    <row r="135" spans="1:8" x14ac:dyDescent="0.2">
      <c r="A135" s="7">
        <f t="shared" ca="1" si="6"/>
        <v>110</v>
      </c>
      <c r="B135" s="8">
        <f t="shared" ca="1" si="7"/>
        <v>46447</v>
      </c>
      <c r="C135" s="112">
        <f t="shared" ca="1" si="8"/>
        <v>1517.51</v>
      </c>
      <c r="D135" s="118"/>
      <c r="E135" s="11"/>
      <c r="F135" s="112">
        <f t="shared" ca="1" si="9"/>
        <v>1083.55</v>
      </c>
      <c r="G135" s="112">
        <f t="shared" ca="1" si="10"/>
        <v>433.96000000000004</v>
      </c>
      <c r="H135" s="112">
        <f t="shared" ca="1" si="11"/>
        <v>216276.37999999989</v>
      </c>
    </row>
    <row r="136" spans="1:8" x14ac:dyDescent="0.2">
      <c r="A136" s="7">
        <f t="shared" ca="1" si="6"/>
        <v>111</v>
      </c>
      <c r="B136" s="8">
        <f t="shared" ca="1" si="7"/>
        <v>46478</v>
      </c>
      <c r="C136" s="112">
        <f t="shared" ca="1" si="8"/>
        <v>1517.51</v>
      </c>
      <c r="D136" s="118"/>
      <c r="E136" s="11"/>
      <c r="F136" s="112">
        <f t="shared" ca="1" si="9"/>
        <v>1081.3800000000001</v>
      </c>
      <c r="G136" s="112">
        <f t="shared" ca="1" si="10"/>
        <v>436.12999999999988</v>
      </c>
      <c r="H136" s="112">
        <f t="shared" ca="1" si="11"/>
        <v>215840.24999999988</v>
      </c>
    </row>
    <row r="137" spans="1:8" x14ac:dyDescent="0.2">
      <c r="A137" s="7">
        <f t="shared" ca="1" si="6"/>
        <v>112</v>
      </c>
      <c r="B137" s="8">
        <f t="shared" ca="1" si="7"/>
        <v>46508</v>
      </c>
      <c r="C137" s="112">
        <f t="shared" ca="1" si="8"/>
        <v>1517.51</v>
      </c>
      <c r="D137" s="118"/>
      <c r="E137" s="11"/>
      <c r="F137" s="112">
        <f t="shared" ca="1" si="9"/>
        <v>1079.2</v>
      </c>
      <c r="G137" s="112">
        <f t="shared" ca="1" si="10"/>
        <v>438.30999999999995</v>
      </c>
      <c r="H137" s="112">
        <f t="shared" ca="1" si="11"/>
        <v>215401.93999999989</v>
      </c>
    </row>
    <row r="138" spans="1:8" x14ac:dyDescent="0.2">
      <c r="A138" s="7">
        <f t="shared" ca="1" si="6"/>
        <v>113</v>
      </c>
      <c r="B138" s="8">
        <f t="shared" ca="1" si="7"/>
        <v>46539</v>
      </c>
      <c r="C138" s="112">
        <f t="shared" ca="1" si="8"/>
        <v>1517.51</v>
      </c>
      <c r="D138" s="118"/>
      <c r="E138" s="11"/>
      <c r="F138" s="112">
        <f t="shared" ca="1" si="9"/>
        <v>1077.01</v>
      </c>
      <c r="G138" s="112">
        <f t="shared" ca="1" si="10"/>
        <v>440.5</v>
      </c>
      <c r="H138" s="112">
        <f t="shared" ca="1" si="11"/>
        <v>214961.43999999989</v>
      </c>
    </row>
    <row r="139" spans="1:8" x14ac:dyDescent="0.2">
      <c r="A139" s="7">
        <f t="shared" ca="1" si="6"/>
        <v>114</v>
      </c>
      <c r="B139" s="8">
        <f t="shared" ca="1" si="7"/>
        <v>46569</v>
      </c>
      <c r="C139" s="112">
        <f t="shared" ca="1" si="8"/>
        <v>1517.51</v>
      </c>
      <c r="D139" s="118"/>
      <c r="E139" s="11"/>
      <c r="F139" s="112">
        <f t="shared" ca="1" si="9"/>
        <v>1074.81</v>
      </c>
      <c r="G139" s="112">
        <f t="shared" ca="1" si="10"/>
        <v>442.70000000000005</v>
      </c>
      <c r="H139" s="112">
        <f t="shared" ca="1" si="11"/>
        <v>214518.73999999987</v>
      </c>
    </row>
    <row r="140" spans="1:8" x14ac:dyDescent="0.2">
      <c r="A140" s="7">
        <f t="shared" ca="1" si="6"/>
        <v>115</v>
      </c>
      <c r="B140" s="8">
        <f t="shared" ca="1" si="7"/>
        <v>46600</v>
      </c>
      <c r="C140" s="112">
        <f t="shared" ca="1" si="8"/>
        <v>1517.51</v>
      </c>
      <c r="D140" s="118"/>
      <c r="E140" s="11"/>
      <c r="F140" s="112">
        <f t="shared" ca="1" si="9"/>
        <v>1072.5899999999999</v>
      </c>
      <c r="G140" s="112">
        <f t="shared" ca="1" si="10"/>
        <v>444.92000000000007</v>
      </c>
      <c r="H140" s="112">
        <f t="shared" ca="1" si="11"/>
        <v>214073.81999999986</v>
      </c>
    </row>
    <row r="141" spans="1:8" x14ac:dyDescent="0.2">
      <c r="A141" s="7">
        <f t="shared" ca="1" si="6"/>
        <v>116</v>
      </c>
      <c r="B141" s="8">
        <f t="shared" ca="1" si="7"/>
        <v>46631</v>
      </c>
      <c r="C141" s="112">
        <f t="shared" ca="1" si="8"/>
        <v>1517.51</v>
      </c>
      <c r="D141" s="118"/>
      <c r="E141" s="11"/>
      <c r="F141" s="112">
        <f t="shared" ca="1" si="9"/>
        <v>1070.3699999999999</v>
      </c>
      <c r="G141" s="112">
        <f t="shared" ca="1" si="10"/>
        <v>447.1400000000001</v>
      </c>
      <c r="H141" s="112">
        <f t="shared" ca="1" si="11"/>
        <v>213626.67999999985</v>
      </c>
    </row>
    <row r="142" spans="1:8" x14ac:dyDescent="0.2">
      <c r="A142" s="7">
        <f t="shared" ca="1" si="6"/>
        <v>117</v>
      </c>
      <c r="B142" s="8">
        <f t="shared" ca="1" si="7"/>
        <v>46661</v>
      </c>
      <c r="C142" s="112">
        <f t="shared" ca="1" si="8"/>
        <v>1517.51</v>
      </c>
      <c r="D142" s="118"/>
      <c r="E142" s="11"/>
      <c r="F142" s="112">
        <f t="shared" ca="1" si="9"/>
        <v>1068.1300000000001</v>
      </c>
      <c r="G142" s="112">
        <f t="shared" ca="1" si="10"/>
        <v>449.37999999999988</v>
      </c>
      <c r="H142" s="112">
        <f t="shared" ca="1" si="11"/>
        <v>213177.29999999984</v>
      </c>
    </row>
    <row r="143" spans="1:8" x14ac:dyDescent="0.2">
      <c r="A143" s="7">
        <f t="shared" ca="1" si="6"/>
        <v>118</v>
      </c>
      <c r="B143" s="8">
        <f t="shared" ca="1" si="7"/>
        <v>46692</v>
      </c>
      <c r="C143" s="112">
        <f t="shared" ca="1" si="8"/>
        <v>1517.51</v>
      </c>
      <c r="D143" s="118"/>
      <c r="E143" s="11"/>
      <c r="F143" s="112">
        <f t="shared" ca="1" si="9"/>
        <v>1065.8900000000001</v>
      </c>
      <c r="G143" s="112">
        <f t="shared" ca="1" si="10"/>
        <v>451.61999999999989</v>
      </c>
      <c r="H143" s="112">
        <f t="shared" ca="1" si="11"/>
        <v>212725.67999999985</v>
      </c>
    </row>
    <row r="144" spans="1:8" x14ac:dyDescent="0.2">
      <c r="A144" s="7">
        <f t="shared" ca="1" si="6"/>
        <v>119</v>
      </c>
      <c r="B144" s="8">
        <f t="shared" ca="1" si="7"/>
        <v>46722</v>
      </c>
      <c r="C144" s="112">
        <f t="shared" ca="1" si="8"/>
        <v>1517.51</v>
      </c>
      <c r="D144" s="118"/>
      <c r="E144" s="11"/>
      <c r="F144" s="112">
        <f t="shared" ca="1" si="9"/>
        <v>1063.6300000000001</v>
      </c>
      <c r="G144" s="112">
        <f t="shared" ca="1" si="10"/>
        <v>453.87999999999988</v>
      </c>
      <c r="H144" s="112">
        <f t="shared" ca="1" si="11"/>
        <v>212271.79999999984</v>
      </c>
    </row>
    <row r="145" spans="1:8" x14ac:dyDescent="0.2">
      <c r="A145" s="7">
        <f t="shared" ca="1" si="6"/>
        <v>120</v>
      </c>
      <c r="B145" s="8">
        <f t="shared" ca="1" si="7"/>
        <v>46753</v>
      </c>
      <c r="C145" s="112">
        <f t="shared" ca="1" si="8"/>
        <v>1517.51</v>
      </c>
      <c r="D145" s="118"/>
      <c r="E145" s="11"/>
      <c r="F145" s="112">
        <f t="shared" ca="1" si="9"/>
        <v>1061.3599999999999</v>
      </c>
      <c r="G145" s="112">
        <f t="shared" ca="1" si="10"/>
        <v>456.15000000000009</v>
      </c>
      <c r="H145" s="112">
        <f t="shared" ca="1" si="11"/>
        <v>211815.64999999985</v>
      </c>
    </row>
    <row r="146" spans="1:8" x14ac:dyDescent="0.2">
      <c r="A146" s="7">
        <f t="shared" ca="1" si="6"/>
        <v>121</v>
      </c>
      <c r="B146" s="8">
        <f t="shared" ca="1" si="7"/>
        <v>46784</v>
      </c>
      <c r="C146" s="112">
        <f t="shared" ca="1" si="8"/>
        <v>1517.51</v>
      </c>
      <c r="D146" s="118"/>
      <c r="E146" s="11"/>
      <c r="F146" s="112">
        <f t="shared" ca="1" si="9"/>
        <v>1059.08</v>
      </c>
      <c r="G146" s="112">
        <f t="shared" ca="1" si="10"/>
        <v>458.43000000000006</v>
      </c>
      <c r="H146" s="112">
        <f t="shared" ca="1" si="11"/>
        <v>211357.21999999986</v>
      </c>
    </row>
    <row r="147" spans="1:8" x14ac:dyDescent="0.2">
      <c r="A147" s="7">
        <f t="shared" ca="1" si="6"/>
        <v>122</v>
      </c>
      <c r="B147" s="8">
        <f t="shared" ca="1" si="7"/>
        <v>46813</v>
      </c>
      <c r="C147" s="112">
        <f t="shared" ca="1" si="8"/>
        <v>1517.51</v>
      </c>
      <c r="D147" s="118"/>
      <c r="E147" s="11"/>
      <c r="F147" s="112">
        <f t="shared" ca="1" si="9"/>
        <v>1056.79</v>
      </c>
      <c r="G147" s="112">
        <f t="shared" ca="1" si="10"/>
        <v>460.72</v>
      </c>
      <c r="H147" s="112">
        <f t="shared" ca="1" si="11"/>
        <v>210896.49999999985</v>
      </c>
    </row>
    <row r="148" spans="1:8" x14ac:dyDescent="0.2">
      <c r="A148" s="7">
        <f t="shared" ca="1" si="6"/>
        <v>123</v>
      </c>
      <c r="B148" s="8">
        <f t="shared" ca="1" si="7"/>
        <v>46844</v>
      </c>
      <c r="C148" s="112">
        <f t="shared" ca="1" si="8"/>
        <v>1517.51</v>
      </c>
      <c r="D148" s="118"/>
      <c r="E148" s="11"/>
      <c r="F148" s="112">
        <f t="shared" ca="1" si="9"/>
        <v>1054.48</v>
      </c>
      <c r="G148" s="112">
        <f t="shared" ca="1" si="10"/>
        <v>463.03</v>
      </c>
      <c r="H148" s="112">
        <f t="shared" ca="1" si="11"/>
        <v>210433.46999999986</v>
      </c>
    </row>
    <row r="149" spans="1:8" x14ac:dyDescent="0.2">
      <c r="A149" s="7">
        <f t="shared" ca="1" si="6"/>
        <v>124</v>
      </c>
      <c r="B149" s="8">
        <f t="shared" ca="1" si="7"/>
        <v>46874</v>
      </c>
      <c r="C149" s="112">
        <f t="shared" ca="1" si="8"/>
        <v>1517.51</v>
      </c>
      <c r="D149" s="118"/>
      <c r="E149" s="11"/>
      <c r="F149" s="112">
        <f t="shared" ca="1" si="9"/>
        <v>1052.17</v>
      </c>
      <c r="G149" s="112">
        <f t="shared" ca="1" si="10"/>
        <v>465.33999999999992</v>
      </c>
      <c r="H149" s="112">
        <f t="shared" ca="1" si="11"/>
        <v>209968.12999999986</v>
      </c>
    </row>
    <row r="150" spans="1:8" x14ac:dyDescent="0.2">
      <c r="A150" s="7">
        <f t="shared" ca="1" si="6"/>
        <v>125</v>
      </c>
      <c r="B150" s="8">
        <f t="shared" ca="1" si="7"/>
        <v>46905</v>
      </c>
      <c r="C150" s="112">
        <f t="shared" ca="1" si="8"/>
        <v>1517.51</v>
      </c>
      <c r="D150" s="118"/>
      <c r="E150" s="11"/>
      <c r="F150" s="112">
        <f t="shared" ca="1" si="9"/>
        <v>1049.8399999999999</v>
      </c>
      <c r="G150" s="112">
        <f t="shared" ca="1" si="10"/>
        <v>467.67000000000007</v>
      </c>
      <c r="H150" s="112">
        <f t="shared" ca="1" si="11"/>
        <v>209500.45999999985</v>
      </c>
    </row>
    <row r="151" spans="1:8" x14ac:dyDescent="0.2">
      <c r="A151" s="7">
        <f t="shared" ca="1" si="6"/>
        <v>126</v>
      </c>
      <c r="B151" s="8">
        <f t="shared" ca="1" si="7"/>
        <v>46935</v>
      </c>
      <c r="C151" s="112">
        <f t="shared" ca="1" si="8"/>
        <v>1517.51</v>
      </c>
      <c r="D151" s="118"/>
      <c r="E151" s="11"/>
      <c r="F151" s="112">
        <f t="shared" ca="1" si="9"/>
        <v>1047.5</v>
      </c>
      <c r="G151" s="112">
        <f t="shared" ca="1" si="10"/>
        <v>470.01</v>
      </c>
      <c r="H151" s="112">
        <f t="shared" ca="1" si="11"/>
        <v>209030.44999999984</v>
      </c>
    </row>
    <row r="152" spans="1:8" x14ac:dyDescent="0.2">
      <c r="A152" s="7">
        <f t="shared" ca="1" si="6"/>
        <v>127</v>
      </c>
      <c r="B152" s="8">
        <f t="shared" ca="1" si="7"/>
        <v>46966</v>
      </c>
      <c r="C152" s="112">
        <f t="shared" ca="1" si="8"/>
        <v>1517.51</v>
      </c>
      <c r="D152" s="118"/>
      <c r="E152" s="11"/>
      <c r="F152" s="112">
        <f t="shared" ca="1" si="9"/>
        <v>1045.1500000000001</v>
      </c>
      <c r="G152" s="112">
        <f t="shared" ca="1" si="10"/>
        <v>472.3599999999999</v>
      </c>
      <c r="H152" s="112">
        <f t="shared" ca="1" si="11"/>
        <v>208558.08999999985</v>
      </c>
    </row>
    <row r="153" spans="1:8" x14ac:dyDescent="0.2">
      <c r="A153" s="7">
        <f t="shared" ca="1" si="6"/>
        <v>128</v>
      </c>
      <c r="B153" s="8">
        <f t="shared" ca="1" si="7"/>
        <v>46997</v>
      </c>
      <c r="C153" s="112">
        <f t="shared" ca="1" si="8"/>
        <v>1517.51</v>
      </c>
      <c r="D153" s="118"/>
      <c r="E153" s="11"/>
      <c r="F153" s="112">
        <f t="shared" ca="1" si="9"/>
        <v>1042.79</v>
      </c>
      <c r="G153" s="112">
        <f t="shared" ca="1" si="10"/>
        <v>474.72</v>
      </c>
      <c r="H153" s="112">
        <f t="shared" ca="1" si="11"/>
        <v>208083.36999999985</v>
      </c>
    </row>
    <row r="154" spans="1:8" x14ac:dyDescent="0.2">
      <c r="A154" s="7">
        <f t="shared" ref="A154:A217" ca="1" si="12">IF(H153="","",IF(roundOpt,IF(OR(A153&gt;=nper,ROUND(H153,2)&lt;=0),"",A153+1),IF(OR(A153&gt;=nper,H153&lt;=0),"",A153+1)))</f>
        <v>129</v>
      </c>
      <c r="B154" s="8">
        <f t="shared" ref="B154:B217" ca="1" si="13">IF(A154="","",IF(periods_per_year=26,IF(A154=1,fpdate,B153+14),IF(periods_per_year=52,IF(A154=1,fpdate,B153+7),IF(periods_per_year=12,EDATE(fpdate,A154-1),DATE(YEAR(fpdate),MONTH(fpdate)+(A154-1)*months_per_period,IF(periods_per_year=24,IF((1-MOD(A154,2))=1,DAY(fpdate)+14,DAY(fpdate)),DAY(fpdate)))))))</f>
        <v>47027</v>
      </c>
      <c r="C154" s="112">
        <f t="shared" ref="C154:C217" ca="1" si="14">IF(A154="","",IF(A154&lt;=$D$14*periods_per_year,F154,IF(roundOpt,IF(OR(A154=nper,payment&gt;ROUND((1+rate)*H153,2)),ROUND((1+rate)*H153,2),payment),IF(OR(A154=nper,payment&gt;(1+rate)*H153),(1+rate)*H153,payment))))</f>
        <v>1517.51</v>
      </c>
      <c r="D154" s="118"/>
      <c r="E154" s="11"/>
      <c r="F154" s="112">
        <f t="shared" ref="F154:F217" ca="1" si="15">IF(A154="","",IF(AND(A154=1,pmtType=1),0,IF(roundOpt,ROUND(rate*H153,2),rate*H153)))</f>
        <v>1040.42</v>
      </c>
      <c r="G154" s="112">
        <f t="shared" ref="G154:G217" ca="1" si="16">IF(A154="","",C154-F154+D154)</f>
        <v>477.08999999999992</v>
      </c>
      <c r="H154" s="112">
        <f t="shared" ref="H154:H217" ca="1" si="17">IF(A154="","",H153-G154)</f>
        <v>207606.27999999985</v>
      </c>
    </row>
    <row r="155" spans="1:8" x14ac:dyDescent="0.2">
      <c r="A155" s="7">
        <f t="shared" ca="1" si="12"/>
        <v>130</v>
      </c>
      <c r="B155" s="8">
        <f t="shared" ca="1" si="13"/>
        <v>47058</v>
      </c>
      <c r="C155" s="112">
        <f t="shared" ca="1" si="14"/>
        <v>1517.51</v>
      </c>
      <c r="D155" s="118"/>
      <c r="E155" s="11"/>
      <c r="F155" s="112">
        <f t="shared" ca="1" si="15"/>
        <v>1038.03</v>
      </c>
      <c r="G155" s="112">
        <f t="shared" ca="1" si="16"/>
        <v>479.48</v>
      </c>
      <c r="H155" s="112">
        <f t="shared" ca="1" si="17"/>
        <v>207126.79999999984</v>
      </c>
    </row>
    <row r="156" spans="1:8" x14ac:dyDescent="0.2">
      <c r="A156" s="7">
        <f t="shared" ca="1" si="12"/>
        <v>131</v>
      </c>
      <c r="B156" s="8">
        <f t="shared" ca="1" si="13"/>
        <v>47088</v>
      </c>
      <c r="C156" s="112">
        <f t="shared" ca="1" si="14"/>
        <v>1517.51</v>
      </c>
      <c r="D156" s="118"/>
      <c r="E156" s="11"/>
      <c r="F156" s="112">
        <f t="shared" ca="1" si="15"/>
        <v>1035.6300000000001</v>
      </c>
      <c r="G156" s="112">
        <f t="shared" ca="1" si="16"/>
        <v>481.87999999999988</v>
      </c>
      <c r="H156" s="112">
        <f t="shared" ca="1" si="17"/>
        <v>206644.91999999984</v>
      </c>
    </row>
    <row r="157" spans="1:8" x14ac:dyDescent="0.2">
      <c r="A157" s="7">
        <f t="shared" ca="1" si="12"/>
        <v>132</v>
      </c>
      <c r="B157" s="8">
        <f t="shared" ca="1" si="13"/>
        <v>47119</v>
      </c>
      <c r="C157" s="112">
        <f t="shared" ca="1" si="14"/>
        <v>1517.51</v>
      </c>
      <c r="D157" s="118"/>
      <c r="E157" s="11"/>
      <c r="F157" s="112">
        <f t="shared" ca="1" si="15"/>
        <v>1033.22</v>
      </c>
      <c r="G157" s="112">
        <f t="shared" ca="1" si="16"/>
        <v>484.28999999999996</v>
      </c>
      <c r="H157" s="112">
        <f t="shared" ca="1" si="17"/>
        <v>206160.62999999983</v>
      </c>
    </row>
    <row r="158" spans="1:8" x14ac:dyDescent="0.2">
      <c r="A158" s="7">
        <f t="shared" ca="1" si="12"/>
        <v>133</v>
      </c>
      <c r="B158" s="8">
        <f t="shared" ca="1" si="13"/>
        <v>47150</v>
      </c>
      <c r="C158" s="112">
        <f t="shared" ca="1" si="14"/>
        <v>1517.51</v>
      </c>
      <c r="D158" s="118"/>
      <c r="E158" s="11"/>
      <c r="F158" s="112">
        <f t="shared" ca="1" si="15"/>
        <v>1030.8</v>
      </c>
      <c r="G158" s="112">
        <f t="shared" ca="1" si="16"/>
        <v>486.71000000000004</v>
      </c>
      <c r="H158" s="112">
        <f t="shared" ca="1" si="17"/>
        <v>205673.91999999984</v>
      </c>
    </row>
    <row r="159" spans="1:8" x14ac:dyDescent="0.2">
      <c r="A159" s="7">
        <f t="shared" ca="1" si="12"/>
        <v>134</v>
      </c>
      <c r="B159" s="8">
        <f t="shared" ca="1" si="13"/>
        <v>47178</v>
      </c>
      <c r="C159" s="112">
        <f t="shared" ca="1" si="14"/>
        <v>1517.51</v>
      </c>
      <c r="D159" s="118"/>
      <c r="E159" s="11"/>
      <c r="F159" s="112">
        <f t="shared" ca="1" si="15"/>
        <v>1028.3699999999999</v>
      </c>
      <c r="G159" s="112">
        <f t="shared" ca="1" si="16"/>
        <v>489.1400000000001</v>
      </c>
      <c r="H159" s="112">
        <f t="shared" ca="1" si="17"/>
        <v>205184.77999999982</v>
      </c>
    </row>
    <row r="160" spans="1:8" x14ac:dyDescent="0.2">
      <c r="A160" s="7">
        <f t="shared" ca="1" si="12"/>
        <v>135</v>
      </c>
      <c r="B160" s="8">
        <f t="shared" ca="1" si="13"/>
        <v>47209</v>
      </c>
      <c r="C160" s="112">
        <f t="shared" ca="1" si="14"/>
        <v>1517.51</v>
      </c>
      <c r="D160" s="118"/>
      <c r="E160" s="11"/>
      <c r="F160" s="112">
        <f t="shared" ca="1" si="15"/>
        <v>1025.92</v>
      </c>
      <c r="G160" s="112">
        <f t="shared" ca="1" si="16"/>
        <v>491.58999999999992</v>
      </c>
      <c r="H160" s="112">
        <f t="shared" ca="1" si="17"/>
        <v>204693.18999999983</v>
      </c>
    </row>
    <row r="161" spans="1:8" x14ac:dyDescent="0.2">
      <c r="A161" s="7">
        <f t="shared" ca="1" si="12"/>
        <v>136</v>
      </c>
      <c r="B161" s="8">
        <f t="shared" ca="1" si="13"/>
        <v>47239</v>
      </c>
      <c r="C161" s="112">
        <f t="shared" ca="1" si="14"/>
        <v>1517.51</v>
      </c>
      <c r="D161" s="118"/>
      <c r="E161" s="11"/>
      <c r="F161" s="112">
        <f t="shared" ca="1" si="15"/>
        <v>1023.47</v>
      </c>
      <c r="G161" s="112">
        <f t="shared" ca="1" si="16"/>
        <v>494.03999999999996</v>
      </c>
      <c r="H161" s="112">
        <f t="shared" ca="1" si="17"/>
        <v>204199.14999999982</v>
      </c>
    </row>
    <row r="162" spans="1:8" x14ac:dyDescent="0.2">
      <c r="A162" s="7">
        <f t="shared" ca="1" si="12"/>
        <v>137</v>
      </c>
      <c r="B162" s="8">
        <f t="shared" ca="1" si="13"/>
        <v>47270</v>
      </c>
      <c r="C162" s="112">
        <f t="shared" ca="1" si="14"/>
        <v>1517.51</v>
      </c>
      <c r="D162" s="118"/>
      <c r="E162" s="11"/>
      <c r="F162" s="112">
        <f t="shared" ca="1" si="15"/>
        <v>1021</v>
      </c>
      <c r="G162" s="112">
        <f t="shared" ca="1" si="16"/>
        <v>496.51</v>
      </c>
      <c r="H162" s="112">
        <f t="shared" ca="1" si="17"/>
        <v>203702.63999999981</v>
      </c>
    </row>
    <row r="163" spans="1:8" x14ac:dyDescent="0.2">
      <c r="A163" s="7">
        <f t="shared" ca="1" si="12"/>
        <v>138</v>
      </c>
      <c r="B163" s="8">
        <f t="shared" ca="1" si="13"/>
        <v>47300</v>
      </c>
      <c r="C163" s="112">
        <f t="shared" ca="1" si="14"/>
        <v>1517.51</v>
      </c>
      <c r="D163" s="118"/>
      <c r="E163" s="11"/>
      <c r="F163" s="112">
        <f t="shared" ca="1" si="15"/>
        <v>1018.51</v>
      </c>
      <c r="G163" s="112">
        <f t="shared" ca="1" si="16"/>
        <v>499</v>
      </c>
      <c r="H163" s="112">
        <f t="shared" ca="1" si="17"/>
        <v>203203.63999999981</v>
      </c>
    </row>
    <row r="164" spans="1:8" x14ac:dyDescent="0.2">
      <c r="A164" s="7">
        <f t="shared" ca="1" si="12"/>
        <v>139</v>
      </c>
      <c r="B164" s="8">
        <f t="shared" ca="1" si="13"/>
        <v>47331</v>
      </c>
      <c r="C164" s="112">
        <f t="shared" ca="1" si="14"/>
        <v>1517.51</v>
      </c>
      <c r="D164" s="118"/>
      <c r="E164" s="11"/>
      <c r="F164" s="112">
        <f t="shared" ca="1" si="15"/>
        <v>1016.02</v>
      </c>
      <c r="G164" s="112">
        <f t="shared" ca="1" si="16"/>
        <v>501.49</v>
      </c>
      <c r="H164" s="112">
        <f t="shared" ca="1" si="17"/>
        <v>202702.14999999982</v>
      </c>
    </row>
    <row r="165" spans="1:8" x14ac:dyDescent="0.2">
      <c r="A165" s="7">
        <f t="shared" ca="1" si="12"/>
        <v>140</v>
      </c>
      <c r="B165" s="8">
        <f t="shared" ca="1" si="13"/>
        <v>47362</v>
      </c>
      <c r="C165" s="112">
        <f t="shared" ca="1" si="14"/>
        <v>1517.51</v>
      </c>
      <c r="D165" s="118"/>
      <c r="E165" s="11"/>
      <c r="F165" s="112">
        <f t="shared" ca="1" si="15"/>
        <v>1013.51</v>
      </c>
      <c r="G165" s="112">
        <f t="shared" ca="1" si="16"/>
        <v>504</v>
      </c>
      <c r="H165" s="112">
        <f t="shared" ca="1" si="17"/>
        <v>202198.14999999982</v>
      </c>
    </row>
    <row r="166" spans="1:8" x14ac:dyDescent="0.2">
      <c r="A166" s="7">
        <f t="shared" ca="1" si="12"/>
        <v>141</v>
      </c>
      <c r="B166" s="8">
        <f t="shared" ca="1" si="13"/>
        <v>47392</v>
      </c>
      <c r="C166" s="112">
        <f t="shared" ca="1" si="14"/>
        <v>1517.51</v>
      </c>
      <c r="D166" s="118"/>
      <c r="E166" s="11"/>
      <c r="F166" s="112">
        <f t="shared" ca="1" si="15"/>
        <v>1010.99</v>
      </c>
      <c r="G166" s="112">
        <f t="shared" ca="1" si="16"/>
        <v>506.52</v>
      </c>
      <c r="H166" s="112">
        <f t="shared" ca="1" si="17"/>
        <v>201691.62999999983</v>
      </c>
    </row>
    <row r="167" spans="1:8" x14ac:dyDescent="0.2">
      <c r="A167" s="7">
        <f t="shared" ca="1" si="12"/>
        <v>142</v>
      </c>
      <c r="B167" s="8">
        <f t="shared" ca="1" si="13"/>
        <v>47423</v>
      </c>
      <c r="C167" s="112">
        <f t="shared" ca="1" si="14"/>
        <v>1517.51</v>
      </c>
      <c r="D167" s="118"/>
      <c r="E167" s="11"/>
      <c r="F167" s="112">
        <f t="shared" ca="1" si="15"/>
        <v>1008.46</v>
      </c>
      <c r="G167" s="112">
        <f t="shared" ca="1" si="16"/>
        <v>509.04999999999995</v>
      </c>
      <c r="H167" s="112">
        <f t="shared" ca="1" si="17"/>
        <v>201182.57999999984</v>
      </c>
    </row>
    <row r="168" spans="1:8" x14ac:dyDescent="0.2">
      <c r="A168" s="7">
        <f t="shared" ca="1" si="12"/>
        <v>143</v>
      </c>
      <c r="B168" s="8">
        <f t="shared" ca="1" si="13"/>
        <v>47453</v>
      </c>
      <c r="C168" s="112">
        <f t="shared" ca="1" si="14"/>
        <v>1517.51</v>
      </c>
      <c r="D168" s="118"/>
      <c r="E168" s="11"/>
      <c r="F168" s="112">
        <f t="shared" ca="1" si="15"/>
        <v>1005.91</v>
      </c>
      <c r="G168" s="112">
        <f t="shared" ca="1" si="16"/>
        <v>511.6</v>
      </c>
      <c r="H168" s="112">
        <f t="shared" ca="1" si="17"/>
        <v>200670.97999999984</v>
      </c>
    </row>
    <row r="169" spans="1:8" x14ac:dyDescent="0.2">
      <c r="A169" s="7">
        <f t="shared" ca="1" si="12"/>
        <v>144</v>
      </c>
      <c r="B169" s="8">
        <f t="shared" ca="1" si="13"/>
        <v>47484</v>
      </c>
      <c r="C169" s="112">
        <f t="shared" ca="1" si="14"/>
        <v>1517.51</v>
      </c>
      <c r="D169" s="118"/>
      <c r="E169" s="11"/>
      <c r="F169" s="112">
        <f t="shared" ca="1" si="15"/>
        <v>1003.35</v>
      </c>
      <c r="G169" s="112">
        <f t="shared" ca="1" si="16"/>
        <v>514.16</v>
      </c>
      <c r="H169" s="112">
        <f t="shared" ca="1" si="17"/>
        <v>200156.81999999983</v>
      </c>
    </row>
    <row r="170" spans="1:8" x14ac:dyDescent="0.2">
      <c r="A170" s="7">
        <f t="shared" ca="1" si="12"/>
        <v>145</v>
      </c>
      <c r="B170" s="8">
        <f t="shared" ca="1" si="13"/>
        <v>47515</v>
      </c>
      <c r="C170" s="112">
        <f t="shared" ca="1" si="14"/>
        <v>1517.51</v>
      </c>
      <c r="D170" s="118"/>
      <c r="E170" s="11"/>
      <c r="F170" s="112">
        <f t="shared" ca="1" si="15"/>
        <v>1000.78</v>
      </c>
      <c r="G170" s="112">
        <f t="shared" ca="1" si="16"/>
        <v>516.73</v>
      </c>
      <c r="H170" s="112">
        <f t="shared" ca="1" si="17"/>
        <v>199640.08999999982</v>
      </c>
    </row>
    <row r="171" spans="1:8" x14ac:dyDescent="0.2">
      <c r="A171" s="7">
        <f t="shared" ca="1" si="12"/>
        <v>146</v>
      </c>
      <c r="B171" s="8">
        <f t="shared" ca="1" si="13"/>
        <v>47543</v>
      </c>
      <c r="C171" s="112">
        <f t="shared" ca="1" si="14"/>
        <v>1517.51</v>
      </c>
      <c r="D171" s="118"/>
      <c r="E171" s="11"/>
      <c r="F171" s="112">
        <f t="shared" ca="1" si="15"/>
        <v>998.2</v>
      </c>
      <c r="G171" s="112">
        <f t="shared" ca="1" si="16"/>
        <v>519.30999999999995</v>
      </c>
      <c r="H171" s="112">
        <f t="shared" ca="1" si="17"/>
        <v>199120.77999999982</v>
      </c>
    </row>
    <row r="172" spans="1:8" x14ac:dyDescent="0.2">
      <c r="A172" s="7">
        <f t="shared" ca="1" si="12"/>
        <v>147</v>
      </c>
      <c r="B172" s="8">
        <f t="shared" ca="1" si="13"/>
        <v>47574</v>
      </c>
      <c r="C172" s="112">
        <f t="shared" ca="1" si="14"/>
        <v>1517.51</v>
      </c>
      <c r="D172" s="118"/>
      <c r="E172" s="11"/>
      <c r="F172" s="112">
        <f t="shared" ca="1" si="15"/>
        <v>995.6</v>
      </c>
      <c r="G172" s="112">
        <f t="shared" ca="1" si="16"/>
        <v>521.91</v>
      </c>
      <c r="H172" s="112">
        <f t="shared" ca="1" si="17"/>
        <v>198598.86999999982</v>
      </c>
    </row>
    <row r="173" spans="1:8" x14ac:dyDescent="0.2">
      <c r="A173" s="7">
        <f t="shared" ca="1" si="12"/>
        <v>148</v>
      </c>
      <c r="B173" s="8">
        <f t="shared" ca="1" si="13"/>
        <v>47604</v>
      </c>
      <c r="C173" s="112">
        <f t="shared" ca="1" si="14"/>
        <v>1517.51</v>
      </c>
      <c r="D173" s="118"/>
      <c r="E173" s="11"/>
      <c r="F173" s="112">
        <f t="shared" ca="1" si="15"/>
        <v>992.99</v>
      </c>
      <c r="G173" s="112">
        <f t="shared" ca="1" si="16"/>
        <v>524.52</v>
      </c>
      <c r="H173" s="112">
        <f t="shared" ca="1" si="17"/>
        <v>198074.34999999983</v>
      </c>
    </row>
    <row r="174" spans="1:8" x14ac:dyDescent="0.2">
      <c r="A174" s="7">
        <f t="shared" ca="1" si="12"/>
        <v>149</v>
      </c>
      <c r="B174" s="8">
        <f t="shared" ca="1" si="13"/>
        <v>47635</v>
      </c>
      <c r="C174" s="112">
        <f t="shared" ca="1" si="14"/>
        <v>1517.51</v>
      </c>
      <c r="D174" s="118"/>
      <c r="E174" s="11"/>
      <c r="F174" s="112">
        <f t="shared" ca="1" si="15"/>
        <v>990.37</v>
      </c>
      <c r="G174" s="112">
        <f t="shared" ca="1" si="16"/>
        <v>527.14</v>
      </c>
      <c r="H174" s="112">
        <f t="shared" ca="1" si="17"/>
        <v>197547.20999999982</v>
      </c>
    </row>
    <row r="175" spans="1:8" x14ac:dyDescent="0.2">
      <c r="A175" s="7">
        <f t="shared" ca="1" si="12"/>
        <v>150</v>
      </c>
      <c r="B175" s="8">
        <f t="shared" ca="1" si="13"/>
        <v>47665</v>
      </c>
      <c r="C175" s="112">
        <f t="shared" ca="1" si="14"/>
        <v>1517.51</v>
      </c>
      <c r="D175" s="118"/>
      <c r="E175" s="11"/>
      <c r="F175" s="112">
        <f t="shared" ca="1" si="15"/>
        <v>987.74</v>
      </c>
      <c r="G175" s="112">
        <f t="shared" ca="1" si="16"/>
        <v>529.77</v>
      </c>
      <c r="H175" s="112">
        <f t="shared" ca="1" si="17"/>
        <v>197017.43999999983</v>
      </c>
    </row>
    <row r="176" spans="1:8" x14ac:dyDescent="0.2">
      <c r="A176" s="7">
        <f t="shared" ca="1" si="12"/>
        <v>151</v>
      </c>
      <c r="B176" s="8">
        <f t="shared" ca="1" si="13"/>
        <v>47696</v>
      </c>
      <c r="C176" s="112">
        <f t="shared" ca="1" si="14"/>
        <v>1517.51</v>
      </c>
      <c r="D176" s="118"/>
      <c r="E176" s="11"/>
      <c r="F176" s="112">
        <f t="shared" ca="1" si="15"/>
        <v>985.09</v>
      </c>
      <c r="G176" s="112">
        <f t="shared" ca="1" si="16"/>
        <v>532.41999999999996</v>
      </c>
      <c r="H176" s="112">
        <f t="shared" ca="1" si="17"/>
        <v>196485.01999999981</v>
      </c>
    </row>
    <row r="177" spans="1:8" x14ac:dyDescent="0.2">
      <c r="A177" s="7">
        <f t="shared" ca="1" si="12"/>
        <v>152</v>
      </c>
      <c r="B177" s="8">
        <f t="shared" ca="1" si="13"/>
        <v>47727</v>
      </c>
      <c r="C177" s="112">
        <f t="shared" ca="1" si="14"/>
        <v>1517.51</v>
      </c>
      <c r="D177" s="118"/>
      <c r="E177" s="11"/>
      <c r="F177" s="112">
        <f t="shared" ca="1" si="15"/>
        <v>982.43</v>
      </c>
      <c r="G177" s="112">
        <f t="shared" ca="1" si="16"/>
        <v>535.08000000000004</v>
      </c>
      <c r="H177" s="112">
        <f t="shared" ca="1" si="17"/>
        <v>195949.93999999983</v>
      </c>
    </row>
    <row r="178" spans="1:8" x14ac:dyDescent="0.2">
      <c r="A178" s="7">
        <f t="shared" ca="1" si="12"/>
        <v>153</v>
      </c>
      <c r="B178" s="8">
        <f t="shared" ca="1" si="13"/>
        <v>47757</v>
      </c>
      <c r="C178" s="112">
        <f t="shared" ca="1" si="14"/>
        <v>1517.51</v>
      </c>
      <c r="D178" s="118"/>
      <c r="E178" s="11"/>
      <c r="F178" s="112">
        <f t="shared" ca="1" si="15"/>
        <v>979.75</v>
      </c>
      <c r="G178" s="112">
        <f t="shared" ca="1" si="16"/>
        <v>537.76</v>
      </c>
      <c r="H178" s="112">
        <f t="shared" ca="1" si="17"/>
        <v>195412.17999999982</v>
      </c>
    </row>
    <row r="179" spans="1:8" x14ac:dyDescent="0.2">
      <c r="A179" s="7">
        <f t="shared" ca="1" si="12"/>
        <v>154</v>
      </c>
      <c r="B179" s="8">
        <f t="shared" ca="1" si="13"/>
        <v>47788</v>
      </c>
      <c r="C179" s="112">
        <f t="shared" ca="1" si="14"/>
        <v>1517.51</v>
      </c>
      <c r="D179" s="118"/>
      <c r="E179" s="11"/>
      <c r="F179" s="112">
        <f t="shared" ca="1" si="15"/>
        <v>977.06</v>
      </c>
      <c r="G179" s="112">
        <f t="shared" ca="1" si="16"/>
        <v>540.45000000000005</v>
      </c>
      <c r="H179" s="112">
        <f t="shared" ca="1" si="17"/>
        <v>194871.72999999981</v>
      </c>
    </row>
    <row r="180" spans="1:8" x14ac:dyDescent="0.2">
      <c r="A180" s="7">
        <f t="shared" ca="1" si="12"/>
        <v>155</v>
      </c>
      <c r="B180" s="8">
        <f t="shared" ca="1" si="13"/>
        <v>47818</v>
      </c>
      <c r="C180" s="112">
        <f t="shared" ca="1" si="14"/>
        <v>1517.51</v>
      </c>
      <c r="D180" s="118"/>
      <c r="E180" s="11"/>
      <c r="F180" s="112">
        <f t="shared" ca="1" si="15"/>
        <v>974.36</v>
      </c>
      <c r="G180" s="112">
        <f t="shared" ca="1" si="16"/>
        <v>543.15</v>
      </c>
      <c r="H180" s="112">
        <f t="shared" ca="1" si="17"/>
        <v>194328.57999999981</v>
      </c>
    </row>
    <row r="181" spans="1:8" x14ac:dyDescent="0.2">
      <c r="A181" s="7">
        <f t="shared" ca="1" si="12"/>
        <v>156</v>
      </c>
      <c r="B181" s="8">
        <f t="shared" ca="1" si="13"/>
        <v>47849</v>
      </c>
      <c r="C181" s="112">
        <f t="shared" ca="1" si="14"/>
        <v>1517.51</v>
      </c>
      <c r="D181" s="118"/>
      <c r="E181" s="11"/>
      <c r="F181" s="112">
        <f t="shared" ca="1" si="15"/>
        <v>971.64</v>
      </c>
      <c r="G181" s="112">
        <f t="shared" ca="1" si="16"/>
        <v>545.87</v>
      </c>
      <c r="H181" s="112">
        <f t="shared" ca="1" si="17"/>
        <v>193782.70999999982</v>
      </c>
    </row>
    <row r="182" spans="1:8" x14ac:dyDescent="0.2">
      <c r="A182" s="7">
        <f t="shared" ca="1" si="12"/>
        <v>157</v>
      </c>
      <c r="B182" s="8">
        <f t="shared" ca="1" si="13"/>
        <v>47880</v>
      </c>
      <c r="C182" s="112">
        <f t="shared" ca="1" si="14"/>
        <v>1517.51</v>
      </c>
      <c r="D182" s="118"/>
      <c r="E182" s="11"/>
      <c r="F182" s="112">
        <f t="shared" ca="1" si="15"/>
        <v>968.91</v>
      </c>
      <c r="G182" s="112">
        <f t="shared" ca="1" si="16"/>
        <v>548.6</v>
      </c>
      <c r="H182" s="112">
        <f t="shared" ca="1" si="17"/>
        <v>193234.10999999981</v>
      </c>
    </row>
    <row r="183" spans="1:8" x14ac:dyDescent="0.2">
      <c r="A183" s="7">
        <f t="shared" ca="1" si="12"/>
        <v>158</v>
      </c>
      <c r="B183" s="8">
        <f t="shared" ca="1" si="13"/>
        <v>47908</v>
      </c>
      <c r="C183" s="112">
        <f t="shared" ca="1" si="14"/>
        <v>1517.51</v>
      </c>
      <c r="D183" s="118"/>
      <c r="E183" s="11"/>
      <c r="F183" s="112">
        <f t="shared" ca="1" si="15"/>
        <v>966.17</v>
      </c>
      <c r="G183" s="112">
        <f t="shared" ca="1" si="16"/>
        <v>551.34</v>
      </c>
      <c r="H183" s="112">
        <f t="shared" ca="1" si="17"/>
        <v>192682.76999999981</v>
      </c>
    </row>
    <row r="184" spans="1:8" x14ac:dyDescent="0.2">
      <c r="A184" s="7">
        <f t="shared" ca="1" si="12"/>
        <v>159</v>
      </c>
      <c r="B184" s="8">
        <f t="shared" ca="1" si="13"/>
        <v>47939</v>
      </c>
      <c r="C184" s="112">
        <f t="shared" ca="1" si="14"/>
        <v>1517.51</v>
      </c>
      <c r="D184" s="118"/>
      <c r="E184" s="11"/>
      <c r="F184" s="112">
        <f t="shared" ca="1" si="15"/>
        <v>963.41</v>
      </c>
      <c r="G184" s="112">
        <f t="shared" ca="1" si="16"/>
        <v>554.1</v>
      </c>
      <c r="H184" s="112">
        <f t="shared" ca="1" si="17"/>
        <v>192128.66999999981</v>
      </c>
    </row>
    <row r="185" spans="1:8" x14ac:dyDescent="0.2">
      <c r="A185" s="7">
        <f t="shared" ca="1" si="12"/>
        <v>160</v>
      </c>
      <c r="B185" s="8">
        <f t="shared" ca="1" si="13"/>
        <v>47969</v>
      </c>
      <c r="C185" s="112">
        <f t="shared" ca="1" si="14"/>
        <v>1517.51</v>
      </c>
      <c r="D185" s="118"/>
      <c r="E185" s="11"/>
      <c r="F185" s="112">
        <f t="shared" ca="1" si="15"/>
        <v>960.64</v>
      </c>
      <c r="G185" s="112">
        <f t="shared" ca="1" si="16"/>
        <v>556.87</v>
      </c>
      <c r="H185" s="112">
        <f t="shared" ca="1" si="17"/>
        <v>191571.79999999981</v>
      </c>
    </row>
    <row r="186" spans="1:8" x14ac:dyDescent="0.2">
      <c r="A186" s="7">
        <f t="shared" ca="1" si="12"/>
        <v>161</v>
      </c>
      <c r="B186" s="8">
        <f t="shared" ca="1" si="13"/>
        <v>48000</v>
      </c>
      <c r="C186" s="112">
        <f t="shared" ca="1" si="14"/>
        <v>1517.51</v>
      </c>
      <c r="D186" s="118"/>
      <c r="E186" s="11"/>
      <c r="F186" s="112">
        <f t="shared" ca="1" si="15"/>
        <v>957.86</v>
      </c>
      <c r="G186" s="112">
        <f t="shared" ca="1" si="16"/>
        <v>559.65</v>
      </c>
      <c r="H186" s="112">
        <f t="shared" ca="1" si="17"/>
        <v>191012.14999999982</v>
      </c>
    </row>
    <row r="187" spans="1:8" x14ac:dyDescent="0.2">
      <c r="A187" s="7">
        <f t="shared" ca="1" si="12"/>
        <v>162</v>
      </c>
      <c r="B187" s="8">
        <f t="shared" ca="1" si="13"/>
        <v>48030</v>
      </c>
      <c r="C187" s="112">
        <f t="shared" ca="1" si="14"/>
        <v>1517.51</v>
      </c>
      <c r="D187" s="118"/>
      <c r="E187" s="11"/>
      <c r="F187" s="112">
        <f t="shared" ca="1" si="15"/>
        <v>955.06</v>
      </c>
      <c r="G187" s="112">
        <f t="shared" ca="1" si="16"/>
        <v>562.45000000000005</v>
      </c>
      <c r="H187" s="112">
        <f t="shared" ca="1" si="17"/>
        <v>190449.69999999981</v>
      </c>
    </row>
    <row r="188" spans="1:8" x14ac:dyDescent="0.2">
      <c r="A188" s="7">
        <f t="shared" ca="1" si="12"/>
        <v>163</v>
      </c>
      <c r="B188" s="8">
        <f t="shared" ca="1" si="13"/>
        <v>48061</v>
      </c>
      <c r="C188" s="112">
        <f t="shared" ca="1" si="14"/>
        <v>1517.51</v>
      </c>
      <c r="D188" s="118"/>
      <c r="E188" s="11"/>
      <c r="F188" s="112">
        <f t="shared" ca="1" si="15"/>
        <v>952.25</v>
      </c>
      <c r="G188" s="112">
        <f t="shared" ca="1" si="16"/>
        <v>565.26</v>
      </c>
      <c r="H188" s="112">
        <f t="shared" ca="1" si="17"/>
        <v>189884.4399999998</v>
      </c>
    </row>
    <row r="189" spans="1:8" x14ac:dyDescent="0.2">
      <c r="A189" s="7">
        <f t="shared" ca="1" si="12"/>
        <v>164</v>
      </c>
      <c r="B189" s="8">
        <f t="shared" ca="1" si="13"/>
        <v>48092</v>
      </c>
      <c r="C189" s="112">
        <f t="shared" ca="1" si="14"/>
        <v>1517.51</v>
      </c>
      <c r="D189" s="118"/>
      <c r="E189" s="11"/>
      <c r="F189" s="112">
        <f t="shared" ca="1" si="15"/>
        <v>949.42</v>
      </c>
      <c r="G189" s="112">
        <f t="shared" ca="1" si="16"/>
        <v>568.09</v>
      </c>
      <c r="H189" s="112">
        <f t="shared" ca="1" si="17"/>
        <v>189316.3499999998</v>
      </c>
    </row>
    <row r="190" spans="1:8" x14ac:dyDescent="0.2">
      <c r="A190" s="7">
        <f t="shared" ca="1" si="12"/>
        <v>165</v>
      </c>
      <c r="B190" s="8">
        <f t="shared" ca="1" si="13"/>
        <v>48122</v>
      </c>
      <c r="C190" s="112">
        <f t="shared" ca="1" si="14"/>
        <v>1517.51</v>
      </c>
      <c r="D190" s="118"/>
      <c r="E190" s="11"/>
      <c r="F190" s="112">
        <f t="shared" ca="1" si="15"/>
        <v>946.58</v>
      </c>
      <c r="G190" s="112">
        <f t="shared" ca="1" si="16"/>
        <v>570.92999999999995</v>
      </c>
      <c r="H190" s="112">
        <f t="shared" ca="1" si="17"/>
        <v>188745.41999999981</v>
      </c>
    </row>
    <row r="191" spans="1:8" x14ac:dyDescent="0.2">
      <c r="A191" s="7">
        <f t="shared" ca="1" si="12"/>
        <v>166</v>
      </c>
      <c r="B191" s="8">
        <f t="shared" ca="1" si="13"/>
        <v>48153</v>
      </c>
      <c r="C191" s="112">
        <f t="shared" ca="1" si="14"/>
        <v>1517.51</v>
      </c>
      <c r="D191" s="118"/>
      <c r="E191" s="11"/>
      <c r="F191" s="112">
        <f t="shared" ca="1" si="15"/>
        <v>943.73</v>
      </c>
      <c r="G191" s="112">
        <f t="shared" ca="1" si="16"/>
        <v>573.78</v>
      </c>
      <c r="H191" s="112">
        <f t="shared" ca="1" si="17"/>
        <v>188171.63999999981</v>
      </c>
    </row>
    <row r="192" spans="1:8" x14ac:dyDescent="0.2">
      <c r="A192" s="7">
        <f t="shared" ca="1" si="12"/>
        <v>167</v>
      </c>
      <c r="B192" s="8">
        <f t="shared" ca="1" si="13"/>
        <v>48183</v>
      </c>
      <c r="C192" s="112">
        <f t="shared" ca="1" si="14"/>
        <v>1517.51</v>
      </c>
      <c r="D192" s="118"/>
      <c r="E192" s="11"/>
      <c r="F192" s="112">
        <f t="shared" ca="1" si="15"/>
        <v>940.86</v>
      </c>
      <c r="G192" s="112">
        <f t="shared" ca="1" si="16"/>
        <v>576.65</v>
      </c>
      <c r="H192" s="112">
        <f t="shared" ca="1" si="17"/>
        <v>187594.98999999982</v>
      </c>
    </row>
    <row r="193" spans="1:8" x14ac:dyDescent="0.2">
      <c r="A193" s="7">
        <f t="shared" ca="1" si="12"/>
        <v>168</v>
      </c>
      <c r="B193" s="8">
        <f t="shared" ca="1" si="13"/>
        <v>48214</v>
      </c>
      <c r="C193" s="112">
        <f t="shared" ca="1" si="14"/>
        <v>1517.51</v>
      </c>
      <c r="D193" s="118"/>
      <c r="E193" s="11"/>
      <c r="F193" s="112">
        <f t="shared" ca="1" si="15"/>
        <v>937.97</v>
      </c>
      <c r="G193" s="112">
        <f t="shared" ca="1" si="16"/>
        <v>579.54</v>
      </c>
      <c r="H193" s="112">
        <f t="shared" ca="1" si="17"/>
        <v>187015.44999999981</v>
      </c>
    </row>
    <row r="194" spans="1:8" x14ac:dyDescent="0.2">
      <c r="A194" s="7">
        <f t="shared" ca="1" si="12"/>
        <v>169</v>
      </c>
      <c r="B194" s="8">
        <f t="shared" ca="1" si="13"/>
        <v>48245</v>
      </c>
      <c r="C194" s="112">
        <f t="shared" ca="1" si="14"/>
        <v>1517.51</v>
      </c>
      <c r="D194" s="118"/>
      <c r="E194" s="11"/>
      <c r="F194" s="112">
        <f t="shared" ca="1" si="15"/>
        <v>935.08</v>
      </c>
      <c r="G194" s="112">
        <f t="shared" ca="1" si="16"/>
        <v>582.42999999999995</v>
      </c>
      <c r="H194" s="112">
        <f t="shared" ca="1" si="17"/>
        <v>186433.01999999981</v>
      </c>
    </row>
    <row r="195" spans="1:8" x14ac:dyDescent="0.2">
      <c r="A195" s="7">
        <f t="shared" ca="1" si="12"/>
        <v>170</v>
      </c>
      <c r="B195" s="8">
        <f t="shared" ca="1" si="13"/>
        <v>48274</v>
      </c>
      <c r="C195" s="112">
        <f t="shared" ca="1" si="14"/>
        <v>1517.51</v>
      </c>
      <c r="D195" s="118"/>
      <c r="E195" s="11"/>
      <c r="F195" s="112">
        <f t="shared" ca="1" si="15"/>
        <v>932.17</v>
      </c>
      <c r="G195" s="112">
        <f t="shared" ca="1" si="16"/>
        <v>585.34</v>
      </c>
      <c r="H195" s="112">
        <f t="shared" ca="1" si="17"/>
        <v>185847.67999999982</v>
      </c>
    </row>
    <row r="196" spans="1:8" x14ac:dyDescent="0.2">
      <c r="A196" s="7">
        <f t="shared" ca="1" si="12"/>
        <v>171</v>
      </c>
      <c r="B196" s="8">
        <f t="shared" ca="1" si="13"/>
        <v>48305</v>
      </c>
      <c r="C196" s="112">
        <f t="shared" ca="1" si="14"/>
        <v>1517.51</v>
      </c>
      <c r="D196" s="118"/>
      <c r="E196" s="11"/>
      <c r="F196" s="112">
        <f t="shared" ca="1" si="15"/>
        <v>929.24</v>
      </c>
      <c r="G196" s="112">
        <f t="shared" ca="1" si="16"/>
        <v>588.27</v>
      </c>
      <c r="H196" s="112">
        <f t="shared" ca="1" si="17"/>
        <v>185259.40999999983</v>
      </c>
    </row>
    <row r="197" spans="1:8" x14ac:dyDescent="0.2">
      <c r="A197" s="7">
        <f t="shared" ca="1" si="12"/>
        <v>172</v>
      </c>
      <c r="B197" s="8">
        <f t="shared" ca="1" si="13"/>
        <v>48335</v>
      </c>
      <c r="C197" s="112">
        <f t="shared" ca="1" si="14"/>
        <v>1517.51</v>
      </c>
      <c r="D197" s="118"/>
      <c r="E197" s="11"/>
      <c r="F197" s="112">
        <f t="shared" ca="1" si="15"/>
        <v>926.3</v>
      </c>
      <c r="G197" s="112">
        <f t="shared" ca="1" si="16"/>
        <v>591.21</v>
      </c>
      <c r="H197" s="112">
        <f t="shared" ca="1" si="17"/>
        <v>184668.19999999984</v>
      </c>
    </row>
    <row r="198" spans="1:8" x14ac:dyDescent="0.2">
      <c r="A198" s="7">
        <f t="shared" ca="1" si="12"/>
        <v>173</v>
      </c>
      <c r="B198" s="8">
        <f t="shared" ca="1" si="13"/>
        <v>48366</v>
      </c>
      <c r="C198" s="112">
        <f t="shared" ca="1" si="14"/>
        <v>1517.51</v>
      </c>
      <c r="D198" s="118"/>
      <c r="E198" s="11"/>
      <c r="F198" s="112">
        <f t="shared" ca="1" si="15"/>
        <v>923.34</v>
      </c>
      <c r="G198" s="112">
        <f t="shared" ca="1" si="16"/>
        <v>594.16999999999996</v>
      </c>
      <c r="H198" s="112">
        <f t="shared" ca="1" si="17"/>
        <v>184074.02999999982</v>
      </c>
    </row>
    <row r="199" spans="1:8" x14ac:dyDescent="0.2">
      <c r="A199" s="7">
        <f t="shared" ca="1" si="12"/>
        <v>174</v>
      </c>
      <c r="B199" s="8">
        <f t="shared" ca="1" si="13"/>
        <v>48396</v>
      </c>
      <c r="C199" s="112">
        <f t="shared" ca="1" si="14"/>
        <v>1517.51</v>
      </c>
      <c r="D199" s="118"/>
      <c r="E199" s="11"/>
      <c r="F199" s="112">
        <f t="shared" ca="1" si="15"/>
        <v>920.37</v>
      </c>
      <c r="G199" s="112">
        <f t="shared" ca="1" si="16"/>
        <v>597.14</v>
      </c>
      <c r="H199" s="112">
        <f t="shared" ca="1" si="17"/>
        <v>183476.88999999981</v>
      </c>
    </row>
    <row r="200" spans="1:8" x14ac:dyDescent="0.2">
      <c r="A200" s="7">
        <f t="shared" ca="1" si="12"/>
        <v>175</v>
      </c>
      <c r="B200" s="8">
        <f t="shared" ca="1" si="13"/>
        <v>48427</v>
      </c>
      <c r="C200" s="112">
        <f t="shared" ca="1" si="14"/>
        <v>1517.51</v>
      </c>
      <c r="D200" s="118"/>
      <c r="E200" s="11"/>
      <c r="F200" s="112">
        <f t="shared" ca="1" si="15"/>
        <v>917.38</v>
      </c>
      <c r="G200" s="112">
        <f t="shared" ca="1" si="16"/>
        <v>600.13</v>
      </c>
      <c r="H200" s="112">
        <f t="shared" ca="1" si="17"/>
        <v>182876.75999999981</v>
      </c>
    </row>
    <row r="201" spans="1:8" x14ac:dyDescent="0.2">
      <c r="A201" s="7">
        <f t="shared" ca="1" si="12"/>
        <v>176</v>
      </c>
      <c r="B201" s="8">
        <f t="shared" ca="1" si="13"/>
        <v>48458</v>
      </c>
      <c r="C201" s="112">
        <f t="shared" ca="1" si="14"/>
        <v>1517.51</v>
      </c>
      <c r="D201" s="118"/>
      <c r="E201" s="11"/>
      <c r="F201" s="112">
        <f t="shared" ca="1" si="15"/>
        <v>914.38</v>
      </c>
      <c r="G201" s="112">
        <f t="shared" ca="1" si="16"/>
        <v>603.13</v>
      </c>
      <c r="H201" s="112">
        <f t="shared" ca="1" si="17"/>
        <v>182273.6299999998</v>
      </c>
    </row>
    <row r="202" spans="1:8" x14ac:dyDescent="0.2">
      <c r="A202" s="7">
        <f t="shared" ca="1" si="12"/>
        <v>177</v>
      </c>
      <c r="B202" s="8">
        <f t="shared" ca="1" si="13"/>
        <v>48488</v>
      </c>
      <c r="C202" s="112">
        <f t="shared" ca="1" si="14"/>
        <v>1517.51</v>
      </c>
      <c r="D202" s="118"/>
      <c r="E202" s="11"/>
      <c r="F202" s="112">
        <f t="shared" ca="1" si="15"/>
        <v>911.37</v>
      </c>
      <c r="G202" s="112">
        <f t="shared" ca="1" si="16"/>
        <v>606.14</v>
      </c>
      <c r="H202" s="112">
        <f t="shared" ca="1" si="17"/>
        <v>181667.48999999979</v>
      </c>
    </row>
    <row r="203" spans="1:8" x14ac:dyDescent="0.2">
      <c r="A203" s="7">
        <f t="shared" ca="1" si="12"/>
        <v>178</v>
      </c>
      <c r="B203" s="8">
        <f t="shared" ca="1" si="13"/>
        <v>48519</v>
      </c>
      <c r="C203" s="112">
        <f t="shared" ca="1" si="14"/>
        <v>1517.51</v>
      </c>
      <c r="D203" s="118"/>
      <c r="E203" s="11"/>
      <c r="F203" s="112">
        <f t="shared" ca="1" si="15"/>
        <v>908.34</v>
      </c>
      <c r="G203" s="112">
        <f t="shared" ca="1" si="16"/>
        <v>609.16999999999996</v>
      </c>
      <c r="H203" s="112">
        <f t="shared" ca="1" si="17"/>
        <v>181058.31999999977</v>
      </c>
    </row>
    <row r="204" spans="1:8" x14ac:dyDescent="0.2">
      <c r="A204" s="7">
        <f t="shared" ca="1" si="12"/>
        <v>179</v>
      </c>
      <c r="B204" s="8">
        <f t="shared" ca="1" si="13"/>
        <v>48549</v>
      </c>
      <c r="C204" s="112">
        <f t="shared" ca="1" si="14"/>
        <v>1517.51</v>
      </c>
      <c r="D204" s="118"/>
      <c r="E204" s="11"/>
      <c r="F204" s="112">
        <f t="shared" ca="1" si="15"/>
        <v>905.29</v>
      </c>
      <c r="G204" s="112">
        <f t="shared" ca="1" si="16"/>
        <v>612.22</v>
      </c>
      <c r="H204" s="112">
        <f t="shared" ca="1" si="17"/>
        <v>180446.09999999977</v>
      </c>
    </row>
    <row r="205" spans="1:8" x14ac:dyDescent="0.2">
      <c r="A205" s="7">
        <f t="shared" ca="1" si="12"/>
        <v>180</v>
      </c>
      <c r="B205" s="8">
        <f t="shared" ca="1" si="13"/>
        <v>48580</v>
      </c>
      <c r="C205" s="112">
        <f t="shared" ca="1" si="14"/>
        <v>1517.51</v>
      </c>
      <c r="D205" s="118"/>
      <c r="E205" s="11"/>
      <c r="F205" s="112">
        <f t="shared" ca="1" si="15"/>
        <v>902.23</v>
      </c>
      <c r="G205" s="112">
        <f t="shared" ca="1" si="16"/>
        <v>615.28</v>
      </c>
      <c r="H205" s="112">
        <f t="shared" ca="1" si="17"/>
        <v>179830.81999999977</v>
      </c>
    </row>
    <row r="206" spans="1:8" x14ac:dyDescent="0.2">
      <c r="A206" s="7">
        <f t="shared" ca="1" si="12"/>
        <v>181</v>
      </c>
      <c r="B206" s="8">
        <f t="shared" ca="1" si="13"/>
        <v>48611</v>
      </c>
      <c r="C206" s="112">
        <f t="shared" ca="1" si="14"/>
        <v>1517.51</v>
      </c>
      <c r="D206" s="118"/>
      <c r="E206" s="11"/>
      <c r="F206" s="112">
        <f t="shared" ca="1" si="15"/>
        <v>899.15</v>
      </c>
      <c r="G206" s="112">
        <f t="shared" ca="1" si="16"/>
        <v>618.36</v>
      </c>
      <c r="H206" s="112">
        <f t="shared" ca="1" si="17"/>
        <v>179212.45999999979</v>
      </c>
    </row>
    <row r="207" spans="1:8" x14ac:dyDescent="0.2">
      <c r="A207" s="7">
        <f t="shared" ca="1" si="12"/>
        <v>182</v>
      </c>
      <c r="B207" s="8">
        <f t="shared" ca="1" si="13"/>
        <v>48639</v>
      </c>
      <c r="C207" s="112">
        <f t="shared" ca="1" si="14"/>
        <v>1517.51</v>
      </c>
      <c r="D207" s="118"/>
      <c r="E207" s="11"/>
      <c r="F207" s="112">
        <f t="shared" ca="1" si="15"/>
        <v>896.06</v>
      </c>
      <c r="G207" s="112">
        <f t="shared" ca="1" si="16"/>
        <v>621.45000000000005</v>
      </c>
      <c r="H207" s="112">
        <f t="shared" ca="1" si="17"/>
        <v>178591.00999999978</v>
      </c>
    </row>
    <row r="208" spans="1:8" x14ac:dyDescent="0.2">
      <c r="A208" s="7">
        <f t="shared" ca="1" si="12"/>
        <v>183</v>
      </c>
      <c r="B208" s="8">
        <f t="shared" ca="1" si="13"/>
        <v>48670</v>
      </c>
      <c r="C208" s="112">
        <f t="shared" ca="1" si="14"/>
        <v>1517.51</v>
      </c>
      <c r="D208" s="118"/>
      <c r="E208" s="11"/>
      <c r="F208" s="112">
        <f t="shared" ca="1" si="15"/>
        <v>892.96</v>
      </c>
      <c r="G208" s="112">
        <f t="shared" ca="1" si="16"/>
        <v>624.54999999999995</v>
      </c>
      <c r="H208" s="112">
        <f t="shared" ca="1" si="17"/>
        <v>177966.45999999979</v>
      </c>
    </row>
    <row r="209" spans="1:8" x14ac:dyDescent="0.2">
      <c r="A209" s="7">
        <f t="shared" ca="1" si="12"/>
        <v>184</v>
      </c>
      <c r="B209" s="8">
        <f t="shared" ca="1" si="13"/>
        <v>48700</v>
      </c>
      <c r="C209" s="112">
        <f t="shared" ca="1" si="14"/>
        <v>1517.51</v>
      </c>
      <c r="D209" s="118"/>
      <c r="E209" s="11"/>
      <c r="F209" s="112">
        <f t="shared" ca="1" si="15"/>
        <v>889.83</v>
      </c>
      <c r="G209" s="112">
        <f t="shared" ca="1" si="16"/>
        <v>627.67999999999995</v>
      </c>
      <c r="H209" s="112">
        <f t="shared" ca="1" si="17"/>
        <v>177338.7799999998</v>
      </c>
    </row>
    <row r="210" spans="1:8" x14ac:dyDescent="0.2">
      <c r="A210" s="7">
        <f t="shared" ca="1" si="12"/>
        <v>185</v>
      </c>
      <c r="B210" s="8">
        <f t="shared" ca="1" si="13"/>
        <v>48731</v>
      </c>
      <c r="C210" s="112">
        <f t="shared" ca="1" si="14"/>
        <v>1517.51</v>
      </c>
      <c r="D210" s="118"/>
      <c r="E210" s="11"/>
      <c r="F210" s="112">
        <f t="shared" ca="1" si="15"/>
        <v>886.69</v>
      </c>
      <c r="G210" s="112">
        <f t="shared" ca="1" si="16"/>
        <v>630.81999999999994</v>
      </c>
      <c r="H210" s="112">
        <f t="shared" ca="1" si="17"/>
        <v>176707.95999999979</v>
      </c>
    </row>
    <row r="211" spans="1:8" x14ac:dyDescent="0.2">
      <c r="A211" s="7">
        <f t="shared" ca="1" si="12"/>
        <v>186</v>
      </c>
      <c r="B211" s="8">
        <f t="shared" ca="1" si="13"/>
        <v>48761</v>
      </c>
      <c r="C211" s="112">
        <f t="shared" ca="1" si="14"/>
        <v>1517.51</v>
      </c>
      <c r="D211" s="118"/>
      <c r="E211" s="11"/>
      <c r="F211" s="112">
        <f t="shared" ca="1" si="15"/>
        <v>883.54</v>
      </c>
      <c r="G211" s="112">
        <f t="shared" ca="1" si="16"/>
        <v>633.97</v>
      </c>
      <c r="H211" s="112">
        <f t="shared" ca="1" si="17"/>
        <v>176073.98999999979</v>
      </c>
    </row>
    <row r="212" spans="1:8" x14ac:dyDescent="0.2">
      <c r="A212" s="7">
        <f t="shared" ca="1" si="12"/>
        <v>187</v>
      </c>
      <c r="B212" s="8">
        <f t="shared" ca="1" si="13"/>
        <v>48792</v>
      </c>
      <c r="C212" s="112">
        <f t="shared" ca="1" si="14"/>
        <v>1517.51</v>
      </c>
      <c r="D212" s="118"/>
      <c r="E212" s="11"/>
      <c r="F212" s="112">
        <f t="shared" ca="1" si="15"/>
        <v>880.37</v>
      </c>
      <c r="G212" s="112">
        <f t="shared" ca="1" si="16"/>
        <v>637.14</v>
      </c>
      <c r="H212" s="112">
        <f t="shared" ca="1" si="17"/>
        <v>175436.84999999977</v>
      </c>
    </row>
    <row r="213" spans="1:8" x14ac:dyDescent="0.2">
      <c r="A213" s="7">
        <f t="shared" ca="1" si="12"/>
        <v>188</v>
      </c>
      <c r="B213" s="8">
        <f t="shared" ca="1" si="13"/>
        <v>48823</v>
      </c>
      <c r="C213" s="112">
        <f t="shared" ca="1" si="14"/>
        <v>1517.51</v>
      </c>
      <c r="D213" s="118"/>
      <c r="E213" s="11"/>
      <c r="F213" s="112">
        <f t="shared" ca="1" si="15"/>
        <v>877.18</v>
      </c>
      <c r="G213" s="112">
        <f t="shared" ca="1" si="16"/>
        <v>640.33000000000004</v>
      </c>
      <c r="H213" s="112">
        <f t="shared" ca="1" si="17"/>
        <v>174796.51999999979</v>
      </c>
    </row>
    <row r="214" spans="1:8" x14ac:dyDescent="0.2">
      <c r="A214" s="7">
        <f t="shared" ca="1" si="12"/>
        <v>189</v>
      </c>
      <c r="B214" s="8">
        <f t="shared" ca="1" si="13"/>
        <v>48853</v>
      </c>
      <c r="C214" s="112">
        <f t="shared" ca="1" si="14"/>
        <v>1517.51</v>
      </c>
      <c r="D214" s="118"/>
      <c r="E214" s="11"/>
      <c r="F214" s="112">
        <f t="shared" ca="1" si="15"/>
        <v>873.98</v>
      </c>
      <c r="G214" s="112">
        <f t="shared" ca="1" si="16"/>
        <v>643.53</v>
      </c>
      <c r="H214" s="112">
        <f t="shared" ca="1" si="17"/>
        <v>174152.98999999979</v>
      </c>
    </row>
    <row r="215" spans="1:8" x14ac:dyDescent="0.2">
      <c r="A215" s="7">
        <f t="shared" ca="1" si="12"/>
        <v>190</v>
      </c>
      <c r="B215" s="8">
        <f t="shared" ca="1" si="13"/>
        <v>48884</v>
      </c>
      <c r="C215" s="112">
        <f t="shared" ca="1" si="14"/>
        <v>1517.51</v>
      </c>
      <c r="D215" s="118"/>
      <c r="E215" s="11"/>
      <c r="F215" s="112">
        <f t="shared" ca="1" si="15"/>
        <v>870.76</v>
      </c>
      <c r="G215" s="112">
        <f t="shared" ca="1" si="16"/>
        <v>646.75</v>
      </c>
      <c r="H215" s="112">
        <f t="shared" ca="1" si="17"/>
        <v>173506.23999999979</v>
      </c>
    </row>
    <row r="216" spans="1:8" x14ac:dyDescent="0.2">
      <c r="A216" s="7">
        <f t="shared" ca="1" si="12"/>
        <v>191</v>
      </c>
      <c r="B216" s="8">
        <f t="shared" ca="1" si="13"/>
        <v>48914</v>
      </c>
      <c r="C216" s="112">
        <f t="shared" ca="1" si="14"/>
        <v>1517.51</v>
      </c>
      <c r="D216" s="118"/>
      <c r="E216" s="11"/>
      <c r="F216" s="112">
        <f t="shared" ca="1" si="15"/>
        <v>867.53</v>
      </c>
      <c r="G216" s="112">
        <f t="shared" ca="1" si="16"/>
        <v>649.98</v>
      </c>
      <c r="H216" s="112">
        <f t="shared" ca="1" si="17"/>
        <v>172856.25999999978</v>
      </c>
    </row>
    <row r="217" spans="1:8" x14ac:dyDescent="0.2">
      <c r="A217" s="7">
        <f t="shared" ca="1" si="12"/>
        <v>192</v>
      </c>
      <c r="B217" s="8">
        <f t="shared" ca="1" si="13"/>
        <v>48945</v>
      </c>
      <c r="C217" s="112">
        <f t="shared" ca="1" si="14"/>
        <v>1517.51</v>
      </c>
      <c r="D217" s="118"/>
      <c r="E217" s="11"/>
      <c r="F217" s="112">
        <f t="shared" ca="1" si="15"/>
        <v>864.28</v>
      </c>
      <c r="G217" s="112">
        <f t="shared" ca="1" si="16"/>
        <v>653.23</v>
      </c>
      <c r="H217" s="112">
        <f t="shared" ca="1" si="17"/>
        <v>172203.02999999977</v>
      </c>
    </row>
    <row r="218" spans="1:8" x14ac:dyDescent="0.2">
      <c r="A218" s="7">
        <f t="shared" ref="A218:A281" ca="1" si="18">IF(H217="","",IF(roundOpt,IF(OR(A217&gt;=nper,ROUND(H217,2)&lt;=0),"",A217+1),IF(OR(A217&gt;=nper,H217&lt;=0),"",A217+1)))</f>
        <v>193</v>
      </c>
      <c r="B218" s="8">
        <f t="shared" ref="B218:B281" ca="1" si="19">IF(A218="","",IF(periods_per_year=26,IF(A218=1,fpdate,B217+14),IF(periods_per_year=52,IF(A218=1,fpdate,B217+7),IF(periods_per_year=12,EDATE(fpdate,A218-1),DATE(YEAR(fpdate),MONTH(fpdate)+(A218-1)*months_per_period,IF(periods_per_year=24,IF((1-MOD(A218,2))=1,DAY(fpdate)+14,DAY(fpdate)),DAY(fpdate)))))))</f>
        <v>48976</v>
      </c>
      <c r="C218" s="112">
        <f t="shared" ref="C218:C281" ca="1" si="20">IF(A218="","",IF(A218&lt;=$D$14*periods_per_year,F218,IF(roundOpt,IF(OR(A218=nper,payment&gt;ROUND((1+rate)*H217,2)),ROUND((1+rate)*H217,2),payment),IF(OR(A218=nper,payment&gt;(1+rate)*H217),(1+rate)*H217,payment))))</f>
        <v>1517.51</v>
      </c>
      <c r="D218" s="118"/>
      <c r="E218" s="11"/>
      <c r="F218" s="112">
        <f t="shared" ref="F218:F281" ca="1" si="21">IF(A218="","",IF(AND(A218=1,pmtType=1),0,IF(roundOpt,ROUND(rate*H217,2),rate*H217)))</f>
        <v>861.02</v>
      </c>
      <c r="G218" s="112">
        <f t="shared" ref="G218:G281" ca="1" si="22">IF(A218="","",C218-F218+D218)</f>
        <v>656.49</v>
      </c>
      <c r="H218" s="112">
        <f t="shared" ref="H218:H281" ca="1" si="23">IF(A218="","",H217-G218)</f>
        <v>171546.53999999978</v>
      </c>
    </row>
    <row r="219" spans="1:8" x14ac:dyDescent="0.2">
      <c r="A219" s="7">
        <f t="shared" ca="1" si="18"/>
        <v>194</v>
      </c>
      <c r="B219" s="8">
        <f t="shared" ca="1" si="19"/>
        <v>49004</v>
      </c>
      <c r="C219" s="112">
        <f t="shared" ca="1" si="20"/>
        <v>1517.51</v>
      </c>
      <c r="D219" s="118"/>
      <c r="E219" s="11"/>
      <c r="F219" s="112">
        <f t="shared" ca="1" si="21"/>
        <v>857.73</v>
      </c>
      <c r="G219" s="112">
        <f t="shared" ca="1" si="22"/>
        <v>659.78</v>
      </c>
      <c r="H219" s="112">
        <f t="shared" ca="1" si="23"/>
        <v>170886.75999999978</v>
      </c>
    </row>
    <row r="220" spans="1:8" x14ac:dyDescent="0.2">
      <c r="A220" s="7">
        <f t="shared" ca="1" si="18"/>
        <v>195</v>
      </c>
      <c r="B220" s="8">
        <f t="shared" ca="1" si="19"/>
        <v>49035</v>
      </c>
      <c r="C220" s="112">
        <f t="shared" ca="1" si="20"/>
        <v>1517.51</v>
      </c>
      <c r="D220" s="118"/>
      <c r="E220" s="11"/>
      <c r="F220" s="112">
        <f t="shared" ca="1" si="21"/>
        <v>854.43</v>
      </c>
      <c r="G220" s="112">
        <f t="shared" ca="1" si="22"/>
        <v>663.08</v>
      </c>
      <c r="H220" s="112">
        <f t="shared" ca="1" si="23"/>
        <v>170223.67999999979</v>
      </c>
    </row>
    <row r="221" spans="1:8" x14ac:dyDescent="0.2">
      <c r="A221" s="7">
        <f t="shared" ca="1" si="18"/>
        <v>196</v>
      </c>
      <c r="B221" s="8">
        <f t="shared" ca="1" si="19"/>
        <v>49065</v>
      </c>
      <c r="C221" s="112">
        <f t="shared" ca="1" si="20"/>
        <v>1517.51</v>
      </c>
      <c r="D221" s="118"/>
      <c r="E221" s="11"/>
      <c r="F221" s="112">
        <f t="shared" ca="1" si="21"/>
        <v>851.12</v>
      </c>
      <c r="G221" s="112">
        <f t="shared" ca="1" si="22"/>
        <v>666.39</v>
      </c>
      <c r="H221" s="112">
        <f t="shared" ca="1" si="23"/>
        <v>169557.28999999978</v>
      </c>
    </row>
    <row r="222" spans="1:8" x14ac:dyDescent="0.2">
      <c r="A222" s="7">
        <f t="shared" ca="1" si="18"/>
        <v>197</v>
      </c>
      <c r="B222" s="8">
        <f t="shared" ca="1" si="19"/>
        <v>49096</v>
      </c>
      <c r="C222" s="112">
        <f t="shared" ca="1" si="20"/>
        <v>1517.51</v>
      </c>
      <c r="D222" s="118"/>
      <c r="E222" s="11"/>
      <c r="F222" s="112">
        <f t="shared" ca="1" si="21"/>
        <v>847.79</v>
      </c>
      <c r="G222" s="112">
        <f t="shared" ca="1" si="22"/>
        <v>669.72</v>
      </c>
      <c r="H222" s="112">
        <f t="shared" ca="1" si="23"/>
        <v>168887.56999999977</v>
      </c>
    </row>
    <row r="223" spans="1:8" x14ac:dyDescent="0.2">
      <c r="A223" s="7">
        <f t="shared" ca="1" si="18"/>
        <v>198</v>
      </c>
      <c r="B223" s="8">
        <f t="shared" ca="1" si="19"/>
        <v>49126</v>
      </c>
      <c r="C223" s="112">
        <f t="shared" ca="1" si="20"/>
        <v>1517.51</v>
      </c>
      <c r="D223" s="118"/>
      <c r="E223" s="11"/>
      <c r="F223" s="112">
        <f t="shared" ca="1" si="21"/>
        <v>844.44</v>
      </c>
      <c r="G223" s="112">
        <f t="shared" ca="1" si="22"/>
        <v>673.06999999999994</v>
      </c>
      <c r="H223" s="112">
        <f t="shared" ca="1" si="23"/>
        <v>168214.49999999977</v>
      </c>
    </row>
    <row r="224" spans="1:8" x14ac:dyDescent="0.2">
      <c r="A224" s="7">
        <f t="shared" ca="1" si="18"/>
        <v>199</v>
      </c>
      <c r="B224" s="8">
        <f t="shared" ca="1" si="19"/>
        <v>49157</v>
      </c>
      <c r="C224" s="112">
        <f t="shared" ca="1" si="20"/>
        <v>1517.51</v>
      </c>
      <c r="D224" s="118"/>
      <c r="E224" s="11"/>
      <c r="F224" s="112">
        <f t="shared" ca="1" si="21"/>
        <v>841.07</v>
      </c>
      <c r="G224" s="112">
        <f t="shared" ca="1" si="22"/>
        <v>676.43999999999994</v>
      </c>
      <c r="H224" s="112">
        <f t="shared" ca="1" si="23"/>
        <v>167538.05999999976</v>
      </c>
    </row>
    <row r="225" spans="1:8" x14ac:dyDescent="0.2">
      <c r="A225" s="7">
        <f t="shared" ca="1" si="18"/>
        <v>200</v>
      </c>
      <c r="B225" s="8">
        <f t="shared" ca="1" si="19"/>
        <v>49188</v>
      </c>
      <c r="C225" s="112">
        <f t="shared" ca="1" si="20"/>
        <v>1517.51</v>
      </c>
      <c r="D225" s="118"/>
      <c r="E225" s="11"/>
      <c r="F225" s="112">
        <f t="shared" ca="1" si="21"/>
        <v>837.69</v>
      </c>
      <c r="G225" s="112">
        <f t="shared" ca="1" si="22"/>
        <v>679.81999999999994</v>
      </c>
      <c r="H225" s="112">
        <f t="shared" ca="1" si="23"/>
        <v>166858.23999999976</v>
      </c>
    </row>
    <row r="226" spans="1:8" x14ac:dyDescent="0.2">
      <c r="A226" s="7">
        <f t="shared" ca="1" si="18"/>
        <v>201</v>
      </c>
      <c r="B226" s="8">
        <f t="shared" ca="1" si="19"/>
        <v>49218</v>
      </c>
      <c r="C226" s="112">
        <f t="shared" ca="1" si="20"/>
        <v>1517.51</v>
      </c>
      <c r="D226" s="118"/>
      <c r="E226" s="11"/>
      <c r="F226" s="112">
        <f t="shared" ca="1" si="21"/>
        <v>834.29</v>
      </c>
      <c r="G226" s="112">
        <f t="shared" ca="1" si="22"/>
        <v>683.22</v>
      </c>
      <c r="H226" s="112">
        <f t="shared" ca="1" si="23"/>
        <v>166175.01999999976</v>
      </c>
    </row>
    <row r="227" spans="1:8" x14ac:dyDescent="0.2">
      <c r="A227" s="7">
        <f t="shared" ca="1" si="18"/>
        <v>202</v>
      </c>
      <c r="B227" s="8">
        <f t="shared" ca="1" si="19"/>
        <v>49249</v>
      </c>
      <c r="C227" s="112">
        <f t="shared" ca="1" si="20"/>
        <v>1517.51</v>
      </c>
      <c r="D227" s="118"/>
      <c r="E227" s="11"/>
      <c r="F227" s="112">
        <f t="shared" ca="1" si="21"/>
        <v>830.88</v>
      </c>
      <c r="G227" s="112">
        <f t="shared" ca="1" si="22"/>
        <v>686.63</v>
      </c>
      <c r="H227" s="112">
        <f t="shared" ca="1" si="23"/>
        <v>165488.38999999975</v>
      </c>
    </row>
    <row r="228" spans="1:8" x14ac:dyDescent="0.2">
      <c r="A228" s="7">
        <f t="shared" ca="1" si="18"/>
        <v>203</v>
      </c>
      <c r="B228" s="8">
        <f t="shared" ca="1" si="19"/>
        <v>49279</v>
      </c>
      <c r="C228" s="112">
        <f t="shared" ca="1" si="20"/>
        <v>1517.51</v>
      </c>
      <c r="D228" s="118"/>
      <c r="E228" s="11"/>
      <c r="F228" s="112">
        <f t="shared" ca="1" si="21"/>
        <v>827.44</v>
      </c>
      <c r="G228" s="112">
        <f t="shared" ca="1" si="22"/>
        <v>690.06999999999994</v>
      </c>
      <c r="H228" s="112">
        <f t="shared" ca="1" si="23"/>
        <v>164798.31999999975</v>
      </c>
    </row>
    <row r="229" spans="1:8" x14ac:dyDescent="0.2">
      <c r="A229" s="7">
        <f t="shared" ca="1" si="18"/>
        <v>204</v>
      </c>
      <c r="B229" s="8">
        <f t="shared" ca="1" si="19"/>
        <v>49310</v>
      </c>
      <c r="C229" s="112">
        <f t="shared" ca="1" si="20"/>
        <v>1517.51</v>
      </c>
      <c r="D229" s="118"/>
      <c r="E229" s="11"/>
      <c r="F229" s="112">
        <f t="shared" ca="1" si="21"/>
        <v>823.99</v>
      </c>
      <c r="G229" s="112">
        <f t="shared" ca="1" si="22"/>
        <v>693.52</v>
      </c>
      <c r="H229" s="112">
        <f t="shared" ca="1" si="23"/>
        <v>164104.79999999976</v>
      </c>
    </row>
    <row r="230" spans="1:8" x14ac:dyDescent="0.2">
      <c r="A230" s="7">
        <f t="shared" ca="1" si="18"/>
        <v>205</v>
      </c>
      <c r="B230" s="8">
        <f t="shared" ca="1" si="19"/>
        <v>49341</v>
      </c>
      <c r="C230" s="112">
        <f t="shared" ca="1" si="20"/>
        <v>1517.51</v>
      </c>
      <c r="D230" s="118"/>
      <c r="E230" s="11"/>
      <c r="F230" s="112">
        <f t="shared" ca="1" si="21"/>
        <v>820.52</v>
      </c>
      <c r="G230" s="112">
        <f t="shared" ca="1" si="22"/>
        <v>696.99</v>
      </c>
      <c r="H230" s="112">
        <f t="shared" ca="1" si="23"/>
        <v>163407.80999999976</v>
      </c>
    </row>
    <row r="231" spans="1:8" x14ac:dyDescent="0.2">
      <c r="A231" s="7">
        <f t="shared" ca="1" si="18"/>
        <v>206</v>
      </c>
      <c r="B231" s="8">
        <f t="shared" ca="1" si="19"/>
        <v>49369</v>
      </c>
      <c r="C231" s="112">
        <f t="shared" ca="1" si="20"/>
        <v>1517.51</v>
      </c>
      <c r="D231" s="118"/>
      <c r="E231" s="11"/>
      <c r="F231" s="112">
        <f t="shared" ca="1" si="21"/>
        <v>817.04</v>
      </c>
      <c r="G231" s="112">
        <f t="shared" ca="1" si="22"/>
        <v>700.47</v>
      </c>
      <c r="H231" s="112">
        <f t="shared" ca="1" si="23"/>
        <v>162707.33999999976</v>
      </c>
    </row>
    <row r="232" spans="1:8" x14ac:dyDescent="0.2">
      <c r="A232" s="7">
        <f t="shared" ca="1" si="18"/>
        <v>207</v>
      </c>
      <c r="B232" s="8">
        <f t="shared" ca="1" si="19"/>
        <v>49400</v>
      </c>
      <c r="C232" s="112">
        <f t="shared" ca="1" si="20"/>
        <v>1517.51</v>
      </c>
      <c r="D232" s="118"/>
      <c r="E232" s="11"/>
      <c r="F232" s="112">
        <f t="shared" ca="1" si="21"/>
        <v>813.54</v>
      </c>
      <c r="G232" s="112">
        <f t="shared" ca="1" si="22"/>
        <v>703.97</v>
      </c>
      <c r="H232" s="112">
        <f t="shared" ca="1" si="23"/>
        <v>162003.36999999976</v>
      </c>
    </row>
    <row r="233" spans="1:8" x14ac:dyDescent="0.2">
      <c r="A233" s="7">
        <f t="shared" ca="1" si="18"/>
        <v>208</v>
      </c>
      <c r="B233" s="8">
        <f t="shared" ca="1" si="19"/>
        <v>49430</v>
      </c>
      <c r="C233" s="112">
        <f t="shared" ca="1" si="20"/>
        <v>1517.51</v>
      </c>
      <c r="D233" s="118"/>
      <c r="E233" s="11"/>
      <c r="F233" s="112">
        <f t="shared" ca="1" si="21"/>
        <v>810.02</v>
      </c>
      <c r="G233" s="112">
        <f t="shared" ca="1" si="22"/>
        <v>707.49</v>
      </c>
      <c r="H233" s="112">
        <f t="shared" ca="1" si="23"/>
        <v>161295.87999999977</v>
      </c>
    </row>
    <row r="234" spans="1:8" x14ac:dyDescent="0.2">
      <c r="A234" s="7">
        <f t="shared" ca="1" si="18"/>
        <v>209</v>
      </c>
      <c r="B234" s="8">
        <f t="shared" ca="1" si="19"/>
        <v>49461</v>
      </c>
      <c r="C234" s="112">
        <f t="shared" ca="1" si="20"/>
        <v>1517.51</v>
      </c>
      <c r="D234" s="118"/>
      <c r="E234" s="11"/>
      <c r="F234" s="112">
        <f t="shared" ca="1" si="21"/>
        <v>806.48</v>
      </c>
      <c r="G234" s="112">
        <f t="shared" ca="1" si="22"/>
        <v>711.03</v>
      </c>
      <c r="H234" s="112">
        <f t="shared" ca="1" si="23"/>
        <v>160584.84999999977</v>
      </c>
    </row>
    <row r="235" spans="1:8" x14ac:dyDescent="0.2">
      <c r="A235" s="7">
        <f t="shared" ca="1" si="18"/>
        <v>210</v>
      </c>
      <c r="B235" s="8">
        <f t="shared" ca="1" si="19"/>
        <v>49491</v>
      </c>
      <c r="C235" s="112">
        <f t="shared" ca="1" si="20"/>
        <v>1517.51</v>
      </c>
      <c r="D235" s="118"/>
      <c r="E235" s="11"/>
      <c r="F235" s="112">
        <f t="shared" ca="1" si="21"/>
        <v>802.92</v>
      </c>
      <c r="G235" s="112">
        <f t="shared" ca="1" si="22"/>
        <v>714.59</v>
      </c>
      <c r="H235" s="112">
        <f t="shared" ca="1" si="23"/>
        <v>159870.25999999978</v>
      </c>
    </row>
    <row r="236" spans="1:8" x14ac:dyDescent="0.2">
      <c r="A236" s="7">
        <f t="shared" ca="1" si="18"/>
        <v>211</v>
      </c>
      <c r="B236" s="8">
        <f t="shared" ca="1" si="19"/>
        <v>49522</v>
      </c>
      <c r="C236" s="112">
        <f t="shared" ca="1" si="20"/>
        <v>1517.51</v>
      </c>
      <c r="D236" s="118"/>
      <c r="E236" s="11"/>
      <c r="F236" s="112">
        <f t="shared" ca="1" si="21"/>
        <v>799.35</v>
      </c>
      <c r="G236" s="112">
        <f t="shared" ca="1" si="22"/>
        <v>718.16</v>
      </c>
      <c r="H236" s="112">
        <f t="shared" ca="1" si="23"/>
        <v>159152.09999999977</v>
      </c>
    </row>
    <row r="237" spans="1:8" x14ac:dyDescent="0.2">
      <c r="A237" s="7">
        <f t="shared" ca="1" si="18"/>
        <v>212</v>
      </c>
      <c r="B237" s="8">
        <f t="shared" ca="1" si="19"/>
        <v>49553</v>
      </c>
      <c r="C237" s="112">
        <f t="shared" ca="1" si="20"/>
        <v>1517.51</v>
      </c>
      <c r="D237" s="118"/>
      <c r="E237" s="11"/>
      <c r="F237" s="112">
        <f t="shared" ca="1" si="21"/>
        <v>795.76</v>
      </c>
      <c r="G237" s="112">
        <f t="shared" ca="1" si="22"/>
        <v>721.75</v>
      </c>
      <c r="H237" s="112">
        <f t="shared" ca="1" si="23"/>
        <v>158430.34999999977</v>
      </c>
    </row>
    <row r="238" spans="1:8" x14ac:dyDescent="0.2">
      <c r="A238" s="7">
        <f t="shared" ca="1" si="18"/>
        <v>213</v>
      </c>
      <c r="B238" s="8">
        <f t="shared" ca="1" si="19"/>
        <v>49583</v>
      </c>
      <c r="C238" s="112">
        <f t="shared" ca="1" si="20"/>
        <v>1517.51</v>
      </c>
      <c r="D238" s="118"/>
      <c r="E238" s="11"/>
      <c r="F238" s="112">
        <f t="shared" ca="1" si="21"/>
        <v>792.15</v>
      </c>
      <c r="G238" s="112">
        <f t="shared" ca="1" si="22"/>
        <v>725.36</v>
      </c>
      <c r="H238" s="112">
        <f t="shared" ca="1" si="23"/>
        <v>157704.98999999979</v>
      </c>
    </row>
    <row r="239" spans="1:8" x14ac:dyDescent="0.2">
      <c r="A239" s="7">
        <f t="shared" ca="1" si="18"/>
        <v>214</v>
      </c>
      <c r="B239" s="8">
        <f t="shared" ca="1" si="19"/>
        <v>49614</v>
      </c>
      <c r="C239" s="112">
        <f t="shared" ca="1" si="20"/>
        <v>1517.51</v>
      </c>
      <c r="D239" s="118"/>
      <c r="E239" s="11"/>
      <c r="F239" s="112">
        <f t="shared" ca="1" si="21"/>
        <v>788.52</v>
      </c>
      <c r="G239" s="112">
        <f t="shared" ca="1" si="22"/>
        <v>728.99</v>
      </c>
      <c r="H239" s="112">
        <f t="shared" ca="1" si="23"/>
        <v>156975.9999999998</v>
      </c>
    </row>
    <row r="240" spans="1:8" x14ac:dyDescent="0.2">
      <c r="A240" s="7">
        <f t="shared" ca="1" si="18"/>
        <v>215</v>
      </c>
      <c r="B240" s="8">
        <f t="shared" ca="1" si="19"/>
        <v>49644</v>
      </c>
      <c r="C240" s="112">
        <f t="shared" ca="1" si="20"/>
        <v>1517.51</v>
      </c>
      <c r="D240" s="118"/>
      <c r="E240" s="11"/>
      <c r="F240" s="112">
        <f t="shared" ca="1" si="21"/>
        <v>784.88</v>
      </c>
      <c r="G240" s="112">
        <f t="shared" ca="1" si="22"/>
        <v>732.63</v>
      </c>
      <c r="H240" s="112">
        <f t="shared" ca="1" si="23"/>
        <v>156243.36999999979</v>
      </c>
    </row>
    <row r="241" spans="1:8" x14ac:dyDescent="0.2">
      <c r="A241" s="7">
        <f t="shared" ca="1" si="18"/>
        <v>216</v>
      </c>
      <c r="B241" s="8">
        <f t="shared" ca="1" si="19"/>
        <v>49675</v>
      </c>
      <c r="C241" s="112">
        <f t="shared" ca="1" si="20"/>
        <v>1517.51</v>
      </c>
      <c r="D241" s="118"/>
      <c r="E241" s="11"/>
      <c r="F241" s="112">
        <f t="shared" ca="1" si="21"/>
        <v>781.22</v>
      </c>
      <c r="G241" s="112">
        <f t="shared" ca="1" si="22"/>
        <v>736.29</v>
      </c>
      <c r="H241" s="112">
        <f t="shared" ca="1" si="23"/>
        <v>155507.07999999978</v>
      </c>
    </row>
    <row r="242" spans="1:8" x14ac:dyDescent="0.2">
      <c r="A242" s="7">
        <f t="shared" ca="1" si="18"/>
        <v>217</v>
      </c>
      <c r="B242" s="8">
        <f t="shared" ca="1" si="19"/>
        <v>49706</v>
      </c>
      <c r="C242" s="112">
        <f t="shared" ca="1" si="20"/>
        <v>1517.51</v>
      </c>
      <c r="D242" s="118"/>
      <c r="E242" s="11"/>
      <c r="F242" s="112">
        <f t="shared" ca="1" si="21"/>
        <v>777.54</v>
      </c>
      <c r="G242" s="112">
        <f t="shared" ca="1" si="22"/>
        <v>739.97</v>
      </c>
      <c r="H242" s="112">
        <f t="shared" ca="1" si="23"/>
        <v>154767.10999999978</v>
      </c>
    </row>
    <row r="243" spans="1:8" x14ac:dyDescent="0.2">
      <c r="A243" s="7">
        <f t="shared" ca="1" si="18"/>
        <v>218</v>
      </c>
      <c r="B243" s="8">
        <f t="shared" ca="1" si="19"/>
        <v>49735</v>
      </c>
      <c r="C243" s="112">
        <f t="shared" ca="1" si="20"/>
        <v>1517.51</v>
      </c>
      <c r="D243" s="118"/>
      <c r="E243" s="11"/>
      <c r="F243" s="112">
        <f t="shared" ca="1" si="21"/>
        <v>773.84</v>
      </c>
      <c r="G243" s="112">
        <f t="shared" ca="1" si="22"/>
        <v>743.67</v>
      </c>
      <c r="H243" s="112">
        <f t="shared" ca="1" si="23"/>
        <v>154023.43999999977</v>
      </c>
    </row>
    <row r="244" spans="1:8" x14ac:dyDescent="0.2">
      <c r="A244" s="7">
        <f t="shared" ca="1" si="18"/>
        <v>219</v>
      </c>
      <c r="B244" s="8">
        <f t="shared" ca="1" si="19"/>
        <v>49766</v>
      </c>
      <c r="C244" s="112">
        <f t="shared" ca="1" si="20"/>
        <v>1517.51</v>
      </c>
      <c r="D244" s="118"/>
      <c r="E244" s="11"/>
      <c r="F244" s="112">
        <f t="shared" ca="1" si="21"/>
        <v>770.12</v>
      </c>
      <c r="G244" s="112">
        <f t="shared" ca="1" si="22"/>
        <v>747.39</v>
      </c>
      <c r="H244" s="112">
        <f t="shared" ca="1" si="23"/>
        <v>153276.04999999976</v>
      </c>
    </row>
    <row r="245" spans="1:8" x14ac:dyDescent="0.2">
      <c r="A245" s="7">
        <f t="shared" ca="1" si="18"/>
        <v>220</v>
      </c>
      <c r="B245" s="8">
        <f t="shared" ca="1" si="19"/>
        <v>49796</v>
      </c>
      <c r="C245" s="112">
        <f t="shared" ca="1" si="20"/>
        <v>1517.51</v>
      </c>
      <c r="D245" s="118"/>
      <c r="E245" s="11"/>
      <c r="F245" s="112">
        <f t="shared" ca="1" si="21"/>
        <v>766.38</v>
      </c>
      <c r="G245" s="112">
        <f t="shared" ca="1" si="22"/>
        <v>751.13</v>
      </c>
      <c r="H245" s="112">
        <f t="shared" ca="1" si="23"/>
        <v>152524.91999999975</v>
      </c>
    </row>
    <row r="246" spans="1:8" x14ac:dyDescent="0.2">
      <c r="A246" s="7">
        <f t="shared" ca="1" si="18"/>
        <v>221</v>
      </c>
      <c r="B246" s="8">
        <f t="shared" ca="1" si="19"/>
        <v>49827</v>
      </c>
      <c r="C246" s="112">
        <f t="shared" ca="1" si="20"/>
        <v>1517.51</v>
      </c>
      <c r="D246" s="118"/>
      <c r="E246" s="11"/>
      <c r="F246" s="112">
        <f t="shared" ca="1" si="21"/>
        <v>762.62</v>
      </c>
      <c r="G246" s="112">
        <f t="shared" ca="1" si="22"/>
        <v>754.89</v>
      </c>
      <c r="H246" s="112">
        <f t="shared" ca="1" si="23"/>
        <v>151770.02999999974</v>
      </c>
    </row>
    <row r="247" spans="1:8" x14ac:dyDescent="0.2">
      <c r="A247" s="7">
        <f t="shared" ca="1" si="18"/>
        <v>222</v>
      </c>
      <c r="B247" s="8">
        <f t="shared" ca="1" si="19"/>
        <v>49857</v>
      </c>
      <c r="C247" s="112">
        <f t="shared" ca="1" si="20"/>
        <v>1517.51</v>
      </c>
      <c r="D247" s="118"/>
      <c r="E247" s="11"/>
      <c r="F247" s="112">
        <f t="shared" ca="1" si="21"/>
        <v>758.85</v>
      </c>
      <c r="G247" s="112">
        <f t="shared" ca="1" si="22"/>
        <v>758.66</v>
      </c>
      <c r="H247" s="112">
        <f t="shared" ca="1" si="23"/>
        <v>151011.36999999973</v>
      </c>
    </row>
    <row r="248" spans="1:8" x14ac:dyDescent="0.2">
      <c r="A248" s="7">
        <f t="shared" ca="1" si="18"/>
        <v>223</v>
      </c>
      <c r="B248" s="8">
        <f t="shared" ca="1" si="19"/>
        <v>49888</v>
      </c>
      <c r="C248" s="112">
        <f t="shared" ca="1" si="20"/>
        <v>1517.51</v>
      </c>
      <c r="D248" s="118"/>
      <c r="E248" s="11"/>
      <c r="F248" s="112">
        <f t="shared" ca="1" si="21"/>
        <v>755.06</v>
      </c>
      <c r="G248" s="112">
        <f t="shared" ca="1" si="22"/>
        <v>762.45</v>
      </c>
      <c r="H248" s="112">
        <f t="shared" ca="1" si="23"/>
        <v>150248.91999999972</v>
      </c>
    </row>
    <row r="249" spans="1:8" x14ac:dyDescent="0.2">
      <c r="A249" s="7">
        <f t="shared" ca="1" si="18"/>
        <v>224</v>
      </c>
      <c r="B249" s="8">
        <f t="shared" ca="1" si="19"/>
        <v>49919</v>
      </c>
      <c r="C249" s="112">
        <f t="shared" ca="1" si="20"/>
        <v>1517.51</v>
      </c>
      <c r="D249" s="118"/>
      <c r="E249" s="11"/>
      <c r="F249" s="112">
        <f t="shared" ca="1" si="21"/>
        <v>751.24</v>
      </c>
      <c r="G249" s="112">
        <f t="shared" ca="1" si="22"/>
        <v>766.27</v>
      </c>
      <c r="H249" s="112">
        <f t="shared" ca="1" si="23"/>
        <v>149482.64999999973</v>
      </c>
    </row>
    <row r="250" spans="1:8" x14ac:dyDescent="0.2">
      <c r="A250" s="7">
        <f t="shared" ca="1" si="18"/>
        <v>225</v>
      </c>
      <c r="B250" s="8">
        <f t="shared" ca="1" si="19"/>
        <v>49949</v>
      </c>
      <c r="C250" s="112">
        <f t="shared" ca="1" si="20"/>
        <v>1517.51</v>
      </c>
      <c r="D250" s="118"/>
      <c r="E250" s="11"/>
      <c r="F250" s="112">
        <f t="shared" ca="1" si="21"/>
        <v>747.41</v>
      </c>
      <c r="G250" s="112">
        <f t="shared" ca="1" si="22"/>
        <v>770.1</v>
      </c>
      <c r="H250" s="112">
        <f t="shared" ca="1" si="23"/>
        <v>148712.54999999973</v>
      </c>
    </row>
    <row r="251" spans="1:8" x14ac:dyDescent="0.2">
      <c r="A251" s="7">
        <f t="shared" ca="1" si="18"/>
        <v>226</v>
      </c>
      <c r="B251" s="8">
        <f t="shared" ca="1" si="19"/>
        <v>49980</v>
      </c>
      <c r="C251" s="112">
        <f t="shared" ca="1" si="20"/>
        <v>1517.51</v>
      </c>
      <c r="D251" s="118"/>
      <c r="E251" s="11"/>
      <c r="F251" s="112">
        <f t="shared" ca="1" si="21"/>
        <v>743.56</v>
      </c>
      <c r="G251" s="112">
        <f t="shared" ca="1" si="22"/>
        <v>773.95</v>
      </c>
      <c r="H251" s="112">
        <f t="shared" ca="1" si="23"/>
        <v>147938.59999999971</v>
      </c>
    </row>
    <row r="252" spans="1:8" x14ac:dyDescent="0.2">
      <c r="A252" s="7">
        <f t="shared" ca="1" si="18"/>
        <v>227</v>
      </c>
      <c r="B252" s="8">
        <f t="shared" ca="1" si="19"/>
        <v>50010</v>
      </c>
      <c r="C252" s="112">
        <f t="shared" ca="1" si="20"/>
        <v>1517.51</v>
      </c>
      <c r="D252" s="118"/>
      <c r="E252" s="11"/>
      <c r="F252" s="112">
        <f t="shared" ca="1" si="21"/>
        <v>739.69</v>
      </c>
      <c r="G252" s="112">
        <f t="shared" ca="1" si="22"/>
        <v>777.81999999999994</v>
      </c>
      <c r="H252" s="112">
        <f t="shared" ca="1" si="23"/>
        <v>147160.77999999971</v>
      </c>
    </row>
    <row r="253" spans="1:8" x14ac:dyDescent="0.2">
      <c r="A253" s="7">
        <f t="shared" ca="1" si="18"/>
        <v>228</v>
      </c>
      <c r="B253" s="8">
        <f t="shared" ca="1" si="19"/>
        <v>50041</v>
      </c>
      <c r="C253" s="112">
        <f t="shared" ca="1" si="20"/>
        <v>1517.51</v>
      </c>
      <c r="D253" s="118"/>
      <c r="E253" s="11"/>
      <c r="F253" s="112">
        <f t="shared" ca="1" si="21"/>
        <v>735.8</v>
      </c>
      <c r="G253" s="112">
        <f t="shared" ca="1" si="22"/>
        <v>781.71</v>
      </c>
      <c r="H253" s="112">
        <f t="shared" ca="1" si="23"/>
        <v>146379.06999999972</v>
      </c>
    </row>
    <row r="254" spans="1:8" x14ac:dyDescent="0.2">
      <c r="A254" s="7">
        <f t="shared" ca="1" si="18"/>
        <v>229</v>
      </c>
      <c r="B254" s="8">
        <f t="shared" ca="1" si="19"/>
        <v>50072</v>
      </c>
      <c r="C254" s="112">
        <f t="shared" ca="1" si="20"/>
        <v>1517.51</v>
      </c>
      <c r="D254" s="118"/>
      <c r="E254" s="11"/>
      <c r="F254" s="112">
        <f t="shared" ca="1" si="21"/>
        <v>731.9</v>
      </c>
      <c r="G254" s="112">
        <f t="shared" ca="1" si="22"/>
        <v>785.61</v>
      </c>
      <c r="H254" s="112">
        <f t="shared" ca="1" si="23"/>
        <v>145593.45999999973</v>
      </c>
    </row>
    <row r="255" spans="1:8" x14ac:dyDescent="0.2">
      <c r="A255" s="7">
        <f t="shared" ca="1" si="18"/>
        <v>230</v>
      </c>
      <c r="B255" s="8">
        <f t="shared" ca="1" si="19"/>
        <v>50100</v>
      </c>
      <c r="C255" s="112">
        <f t="shared" ca="1" si="20"/>
        <v>1517.51</v>
      </c>
      <c r="D255" s="118"/>
      <c r="E255" s="11"/>
      <c r="F255" s="112">
        <f t="shared" ca="1" si="21"/>
        <v>727.97</v>
      </c>
      <c r="G255" s="112">
        <f t="shared" ca="1" si="22"/>
        <v>789.54</v>
      </c>
      <c r="H255" s="112">
        <f t="shared" ca="1" si="23"/>
        <v>144803.91999999972</v>
      </c>
    </row>
    <row r="256" spans="1:8" x14ac:dyDescent="0.2">
      <c r="A256" s="7">
        <f t="shared" ca="1" si="18"/>
        <v>231</v>
      </c>
      <c r="B256" s="8">
        <f t="shared" ca="1" si="19"/>
        <v>50131</v>
      </c>
      <c r="C256" s="112">
        <f t="shared" ca="1" si="20"/>
        <v>1517.51</v>
      </c>
      <c r="D256" s="118"/>
      <c r="E256" s="11"/>
      <c r="F256" s="112">
        <f t="shared" ca="1" si="21"/>
        <v>724.02</v>
      </c>
      <c r="G256" s="112">
        <f t="shared" ca="1" si="22"/>
        <v>793.49</v>
      </c>
      <c r="H256" s="112">
        <f t="shared" ca="1" si="23"/>
        <v>144010.42999999973</v>
      </c>
    </row>
    <row r="257" spans="1:8" x14ac:dyDescent="0.2">
      <c r="A257" s="7">
        <f t="shared" ca="1" si="18"/>
        <v>232</v>
      </c>
      <c r="B257" s="8">
        <f t="shared" ca="1" si="19"/>
        <v>50161</v>
      </c>
      <c r="C257" s="112">
        <f t="shared" ca="1" si="20"/>
        <v>1517.51</v>
      </c>
      <c r="D257" s="118"/>
      <c r="E257" s="11"/>
      <c r="F257" s="112">
        <f t="shared" ca="1" si="21"/>
        <v>720.05</v>
      </c>
      <c r="G257" s="112">
        <f t="shared" ca="1" si="22"/>
        <v>797.46</v>
      </c>
      <c r="H257" s="112">
        <f t="shared" ca="1" si="23"/>
        <v>143212.96999999974</v>
      </c>
    </row>
    <row r="258" spans="1:8" x14ac:dyDescent="0.2">
      <c r="A258" s="7">
        <f t="shared" ca="1" si="18"/>
        <v>233</v>
      </c>
      <c r="B258" s="8">
        <f t="shared" ca="1" si="19"/>
        <v>50192</v>
      </c>
      <c r="C258" s="112">
        <f t="shared" ca="1" si="20"/>
        <v>1517.51</v>
      </c>
      <c r="D258" s="118"/>
      <c r="E258" s="11"/>
      <c r="F258" s="112">
        <f t="shared" ca="1" si="21"/>
        <v>716.06</v>
      </c>
      <c r="G258" s="112">
        <f t="shared" ca="1" si="22"/>
        <v>801.45</v>
      </c>
      <c r="H258" s="112">
        <f t="shared" ca="1" si="23"/>
        <v>142411.51999999973</v>
      </c>
    </row>
    <row r="259" spans="1:8" x14ac:dyDescent="0.2">
      <c r="A259" s="7">
        <f t="shared" ca="1" si="18"/>
        <v>234</v>
      </c>
      <c r="B259" s="8">
        <f t="shared" ca="1" si="19"/>
        <v>50222</v>
      </c>
      <c r="C259" s="112">
        <f t="shared" ca="1" si="20"/>
        <v>1517.51</v>
      </c>
      <c r="D259" s="118"/>
      <c r="E259" s="11"/>
      <c r="F259" s="112">
        <f t="shared" ca="1" si="21"/>
        <v>712.06</v>
      </c>
      <c r="G259" s="112">
        <f t="shared" ca="1" si="22"/>
        <v>805.45</v>
      </c>
      <c r="H259" s="112">
        <f t="shared" ca="1" si="23"/>
        <v>141606.06999999972</v>
      </c>
    </row>
    <row r="260" spans="1:8" x14ac:dyDescent="0.2">
      <c r="A260" s="7">
        <f t="shared" ca="1" si="18"/>
        <v>235</v>
      </c>
      <c r="B260" s="8">
        <f t="shared" ca="1" si="19"/>
        <v>50253</v>
      </c>
      <c r="C260" s="112">
        <f t="shared" ca="1" si="20"/>
        <v>1517.51</v>
      </c>
      <c r="D260" s="118"/>
      <c r="E260" s="11"/>
      <c r="F260" s="112">
        <f t="shared" ca="1" si="21"/>
        <v>708.03</v>
      </c>
      <c r="G260" s="112">
        <f t="shared" ca="1" si="22"/>
        <v>809.48</v>
      </c>
      <c r="H260" s="112">
        <f t="shared" ca="1" si="23"/>
        <v>140796.58999999971</v>
      </c>
    </row>
    <row r="261" spans="1:8" x14ac:dyDescent="0.2">
      <c r="A261" s="7">
        <f t="shared" ca="1" si="18"/>
        <v>236</v>
      </c>
      <c r="B261" s="8">
        <f t="shared" ca="1" si="19"/>
        <v>50284</v>
      </c>
      <c r="C261" s="112">
        <f t="shared" ca="1" si="20"/>
        <v>1517.51</v>
      </c>
      <c r="D261" s="118"/>
      <c r="E261" s="11"/>
      <c r="F261" s="112">
        <f t="shared" ca="1" si="21"/>
        <v>703.98</v>
      </c>
      <c r="G261" s="112">
        <f t="shared" ca="1" si="22"/>
        <v>813.53</v>
      </c>
      <c r="H261" s="112">
        <f t="shared" ca="1" si="23"/>
        <v>139983.05999999971</v>
      </c>
    </row>
    <row r="262" spans="1:8" x14ac:dyDescent="0.2">
      <c r="A262" s="7">
        <f t="shared" ca="1" si="18"/>
        <v>237</v>
      </c>
      <c r="B262" s="8">
        <f t="shared" ca="1" si="19"/>
        <v>50314</v>
      </c>
      <c r="C262" s="112">
        <f t="shared" ca="1" si="20"/>
        <v>1517.51</v>
      </c>
      <c r="D262" s="118"/>
      <c r="E262" s="11"/>
      <c r="F262" s="112">
        <f t="shared" ca="1" si="21"/>
        <v>699.92</v>
      </c>
      <c r="G262" s="112">
        <f t="shared" ca="1" si="22"/>
        <v>817.59</v>
      </c>
      <c r="H262" s="112">
        <f t="shared" ca="1" si="23"/>
        <v>139165.46999999971</v>
      </c>
    </row>
    <row r="263" spans="1:8" x14ac:dyDescent="0.2">
      <c r="A263" s="7">
        <f t="shared" ca="1" si="18"/>
        <v>238</v>
      </c>
      <c r="B263" s="8">
        <f t="shared" ca="1" si="19"/>
        <v>50345</v>
      </c>
      <c r="C263" s="112">
        <f t="shared" ca="1" si="20"/>
        <v>1517.51</v>
      </c>
      <c r="D263" s="118"/>
      <c r="E263" s="11"/>
      <c r="F263" s="112">
        <f t="shared" ca="1" si="21"/>
        <v>695.83</v>
      </c>
      <c r="G263" s="112">
        <f t="shared" ca="1" si="22"/>
        <v>821.68</v>
      </c>
      <c r="H263" s="112">
        <f t="shared" ca="1" si="23"/>
        <v>138343.78999999972</v>
      </c>
    </row>
    <row r="264" spans="1:8" x14ac:dyDescent="0.2">
      <c r="A264" s="7">
        <f t="shared" ca="1" si="18"/>
        <v>239</v>
      </c>
      <c r="B264" s="8">
        <f t="shared" ca="1" si="19"/>
        <v>50375</v>
      </c>
      <c r="C264" s="112">
        <f t="shared" ca="1" si="20"/>
        <v>1517.51</v>
      </c>
      <c r="D264" s="118"/>
      <c r="E264" s="11"/>
      <c r="F264" s="112">
        <f t="shared" ca="1" si="21"/>
        <v>691.72</v>
      </c>
      <c r="G264" s="112">
        <f t="shared" ca="1" si="22"/>
        <v>825.79</v>
      </c>
      <c r="H264" s="112">
        <f t="shared" ca="1" si="23"/>
        <v>137517.99999999971</v>
      </c>
    </row>
    <row r="265" spans="1:8" x14ac:dyDescent="0.2">
      <c r="A265" s="7">
        <f t="shared" ca="1" si="18"/>
        <v>240</v>
      </c>
      <c r="B265" s="8">
        <f t="shared" ca="1" si="19"/>
        <v>50406</v>
      </c>
      <c r="C265" s="112">
        <f t="shared" ca="1" si="20"/>
        <v>1517.51</v>
      </c>
      <c r="D265" s="118"/>
      <c r="E265" s="11"/>
      <c r="F265" s="112">
        <f t="shared" ca="1" si="21"/>
        <v>687.59</v>
      </c>
      <c r="G265" s="112">
        <f t="shared" ca="1" si="22"/>
        <v>829.92</v>
      </c>
      <c r="H265" s="112">
        <f t="shared" ca="1" si="23"/>
        <v>136688.0799999997</v>
      </c>
    </row>
    <row r="266" spans="1:8" x14ac:dyDescent="0.2">
      <c r="A266" s="7">
        <f t="shared" ca="1" si="18"/>
        <v>241</v>
      </c>
      <c r="B266" s="8">
        <f t="shared" ca="1" si="19"/>
        <v>50437</v>
      </c>
      <c r="C266" s="112">
        <f t="shared" ca="1" si="20"/>
        <v>1517.51</v>
      </c>
      <c r="D266" s="118"/>
      <c r="E266" s="11"/>
      <c r="F266" s="112">
        <f t="shared" ca="1" si="21"/>
        <v>683.44</v>
      </c>
      <c r="G266" s="112">
        <f t="shared" ca="1" si="22"/>
        <v>834.06999999999994</v>
      </c>
      <c r="H266" s="112">
        <f t="shared" ca="1" si="23"/>
        <v>135854.00999999969</v>
      </c>
    </row>
    <row r="267" spans="1:8" x14ac:dyDescent="0.2">
      <c r="A267" s="7">
        <f t="shared" ca="1" si="18"/>
        <v>242</v>
      </c>
      <c r="B267" s="8">
        <f t="shared" ca="1" si="19"/>
        <v>50465</v>
      </c>
      <c r="C267" s="112">
        <f t="shared" ca="1" si="20"/>
        <v>1517.51</v>
      </c>
      <c r="D267" s="118"/>
      <c r="E267" s="11"/>
      <c r="F267" s="112">
        <f t="shared" ca="1" si="21"/>
        <v>679.27</v>
      </c>
      <c r="G267" s="112">
        <f t="shared" ca="1" si="22"/>
        <v>838.24</v>
      </c>
      <c r="H267" s="112">
        <f t="shared" ca="1" si="23"/>
        <v>135015.7699999997</v>
      </c>
    </row>
    <row r="268" spans="1:8" x14ac:dyDescent="0.2">
      <c r="A268" s="7">
        <f t="shared" ca="1" si="18"/>
        <v>243</v>
      </c>
      <c r="B268" s="8">
        <f t="shared" ca="1" si="19"/>
        <v>50496</v>
      </c>
      <c r="C268" s="112">
        <f t="shared" ca="1" si="20"/>
        <v>1517.51</v>
      </c>
      <c r="D268" s="118"/>
      <c r="E268" s="11"/>
      <c r="F268" s="112">
        <f t="shared" ca="1" si="21"/>
        <v>675.08</v>
      </c>
      <c r="G268" s="112">
        <f t="shared" ca="1" si="22"/>
        <v>842.43</v>
      </c>
      <c r="H268" s="112">
        <f t="shared" ca="1" si="23"/>
        <v>134173.33999999971</v>
      </c>
    </row>
    <row r="269" spans="1:8" x14ac:dyDescent="0.2">
      <c r="A269" s="7">
        <f t="shared" ca="1" si="18"/>
        <v>244</v>
      </c>
      <c r="B269" s="8">
        <f t="shared" ca="1" si="19"/>
        <v>50526</v>
      </c>
      <c r="C269" s="112">
        <f t="shared" ca="1" si="20"/>
        <v>1517.51</v>
      </c>
      <c r="D269" s="118"/>
      <c r="E269" s="11"/>
      <c r="F269" s="112">
        <f t="shared" ca="1" si="21"/>
        <v>670.87</v>
      </c>
      <c r="G269" s="112">
        <f t="shared" ca="1" si="22"/>
        <v>846.64</v>
      </c>
      <c r="H269" s="112">
        <f t="shared" ca="1" si="23"/>
        <v>133326.69999999969</v>
      </c>
    </row>
    <row r="270" spans="1:8" x14ac:dyDescent="0.2">
      <c r="A270" s="7">
        <f t="shared" ca="1" si="18"/>
        <v>245</v>
      </c>
      <c r="B270" s="8">
        <f t="shared" ca="1" si="19"/>
        <v>50557</v>
      </c>
      <c r="C270" s="112">
        <f t="shared" ca="1" si="20"/>
        <v>1517.51</v>
      </c>
      <c r="D270" s="118"/>
      <c r="E270" s="11"/>
      <c r="F270" s="112">
        <f t="shared" ca="1" si="21"/>
        <v>666.63</v>
      </c>
      <c r="G270" s="112">
        <f t="shared" ca="1" si="22"/>
        <v>850.88</v>
      </c>
      <c r="H270" s="112">
        <f t="shared" ca="1" si="23"/>
        <v>132475.81999999969</v>
      </c>
    </row>
    <row r="271" spans="1:8" x14ac:dyDescent="0.2">
      <c r="A271" s="7">
        <f t="shared" ca="1" si="18"/>
        <v>246</v>
      </c>
      <c r="B271" s="8">
        <f t="shared" ca="1" si="19"/>
        <v>50587</v>
      </c>
      <c r="C271" s="112">
        <f t="shared" ca="1" si="20"/>
        <v>1517.51</v>
      </c>
      <c r="D271" s="118"/>
      <c r="E271" s="11"/>
      <c r="F271" s="112">
        <f t="shared" ca="1" si="21"/>
        <v>662.38</v>
      </c>
      <c r="G271" s="112">
        <f t="shared" ca="1" si="22"/>
        <v>855.13</v>
      </c>
      <c r="H271" s="112">
        <f t="shared" ca="1" si="23"/>
        <v>131620.68999999968</v>
      </c>
    </row>
    <row r="272" spans="1:8" x14ac:dyDescent="0.2">
      <c r="A272" s="7">
        <f t="shared" ca="1" si="18"/>
        <v>247</v>
      </c>
      <c r="B272" s="8">
        <f t="shared" ca="1" si="19"/>
        <v>50618</v>
      </c>
      <c r="C272" s="112">
        <f t="shared" ca="1" si="20"/>
        <v>1517.51</v>
      </c>
      <c r="D272" s="118"/>
      <c r="E272" s="11"/>
      <c r="F272" s="112">
        <f t="shared" ca="1" si="21"/>
        <v>658.1</v>
      </c>
      <c r="G272" s="112">
        <f t="shared" ca="1" si="22"/>
        <v>859.41</v>
      </c>
      <c r="H272" s="112">
        <f t="shared" ca="1" si="23"/>
        <v>130761.27999999968</v>
      </c>
    </row>
    <row r="273" spans="1:8" x14ac:dyDescent="0.2">
      <c r="A273" s="7">
        <f t="shared" ca="1" si="18"/>
        <v>248</v>
      </c>
      <c r="B273" s="8">
        <f t="shared" ca="1" si="19"/>
        <v>50649</v>
      </c>
      <c r="C273" s="112">
        <f t="shared" ca="1" si="20"/>
        <v>1517.51</v>
      </c>
      <c r="D273" s="118"/>
      <c r="E273" s="11"/>
      <c r="F273" s="112">
        <f t="shared" ca="1" si="21"/>
        <v>653.80999999999995</v>
      </c>
      <c r="G273" s="112">
        <f t="shared" ca="1" si="22"/>
        <v>863.7</v>
      </c>
      <c r="H273" s="112">
        <f t="shared" ca="1" si="23"/>
        <v>129897.57999999968</v>
      </c>
    </row>
    <row r="274" spans="1:8" x14ac:dyDescent="0.2">
      <c r="A274" s="7">
        <f t="shared" ca="1" si="18"/>
        <v>249</v>
      </c>
      <c r="B274" s="8">
        <f t="shared" ca="1" si="19"/>
        <v>50679</v>
      </c>
      <c r="C274" s="112">
        <f t="shared" ca="1" si="20"/>
        <v>1517.51</v>
      </c>
      <c r="D274" s="118"/>
      <c r="E274" s="11"/>
      <c r="F274" s="112">
        <f t="shared" ca="1" si="21"/>
        <v>649.49</v>
      </c>
      <c r="G274" s="112">
        <f t="shared" ca="1" si="22"/>
        <v>868.02</v>
      </c>
      <c r="H274" s="112">
        <f t="shared" ca="1" si="23"/>
        <v>129029.55999999968</v>
      </c>
    </row>
    <row r="275" spans="1:8" x14ac:dyDescent="0.2">
      <c r="A275" s="7">
        <f t="shared" ca="1" si="18"/>
        <v>250</v>
      </c>
      <c r="B275" s="8">
        <f t="shared" ca="1" si="19"/>
        <v>50710</v>
      </c>
      <c r="C275" s="112">
        <f t="shared" ca="1" si="20"/>
        <v>1517.51</v>
      </c>
      <c r="D275" s="118"/>
      <c r="E275" s="11"/>
      <c r="F275" s="112">
        <f t="shared" ca="1" si="21"/>
        <v>645.15</v>
      </c>
      <c r="G275" s="112">
        <f t="shared" ca="1" si="22"/>
        <v>872.36</v>
      </c>
      <c r="H275" s="112">
        <f t="shared" ca="1" si="23"/>
        <v>128157.19999999968</v>
      </c>
    </row>
    <row r="276" spans="1:8" x14ac:dyDescent="0.2">
      <c r="A276" s="7">
        <f t="shared" ca="1" si="18"/>
        <v>251</v>
      </c>
      <c r="B276" s="8">
        <f t="shared" ca="1" si="19"/>
        <v>50740</v>
      </c>
      <c r="C276" s="112">
        <f t="shared" ca="1" si="20"/>
        <v>1517.51</v>
      </c>
      <c r="D276" s="118"/>
      <c r="E276" s="11"/>
      <c r="F276" s="112">
        <f t="shared" ca="1" si="21"/>
        <v>640.79</v>
      </c>
      <c r="G276" s="112">
        <f t="shared" ca="1" si="22"/>
        <v>876.72</v>
      </c>
      <c r="H276" s="112">
        <f t="shared" ca="1" si="23"/>
        <v>127280.47999999968</v>
      </c>
    </row>
    <row r="277" spans="1:8" x14ac:dyDescent="0.2">
      <c r="A277" s="7">
        <f t="shared" ca="1" si="18"/>
        <v>252</v>
      </c>
      <c r="B277" s="8">
        <f t="shared" ca="1" si="19"/>
        <v>50771</v>
      </c>
      <c r="C277" s="112">
        <f t="shared" ca="1" si="20"/>
        <v>1517.51</v>
      </c>
      <c r="D277" s="118"/>
      <c r="E277" s="11"/>
      <c r="F277" s="112">
        <f t="shared" ca="1" si="21"/>
        <v>636.4</v>
      </c>
      <c r="G277" s="112">
        <f t="shared" ca="1" si="22"/>
        <v>881.11</v>
      </c>
      <c r="H277" s="112">
        <f t="shared" ca="1" si="23"/>
        <v>126399.36999999968</v>
      </c>
    </row>
    <row r="278" spans="1:8" x14ac:dyDescent="0.2">
      <c r="A278" s="7">
        <f t="shared" ca="1" si="18"/>
        <v>253</v>
      </c>
      <c r="B278" s="8">
        <f t="shared" ca="1" si="19"/>
        <v>50802</v>
      </c>
      <c r="C278" s="112">
        <f t="shared" ca="1" si="20"/>
        <v>1517.51</v>
      </c>
      <c r="D278" s="118"/>
      <c r="E278" s="11"/>
      <c r="F278" s="112">
        <f t="shared" ca="1" si="21"/>
        <v>632</v>
      </c>
      <c r="G278" s="112">
        <f t="shared" ca="1" si="22"/>
        <v>885.51</v>
      </c>
      <c r="H278" s="112">
        <f t="shared" ca="1" si="23"/>
        <v>125513.85999999968</v>
      </c>
    </row>
    <row r="279" spans="1:8" x14ac:dyDescent="0.2">
      <c r="A279" s="7">
        <f t="shared" ca="1" si="18"/>
        <v>254</v>
      </c>
      <c r="B279" s="8">
        <f t="shared" ca="1" si="19"/>
        <v>50830</v>
      </c>
      <c r="C279" s="112">
        <f t="shared" ca="1" si="20"/>
        <v>1517.51</v>
      </c>
      <c r="D279" s="118"/>
      <c r="E279" s="11"/>
      <c r="F279" s="112">
        <f t="shared" ca="1" si="21"/>
        <v>627.57000000000005</v>
      </c>
      <c r="G279" s="112">
        <f t="shared" ca="1" si="22"/>
        <v>889.93999999999994</v>
      </c>
      <c r="H279" s="112">
        <f t="shared" ca="1" si="23"/>
        <v>124623.91999999968</v>
      </c>
    </row>
    <row r="280" spans="1:8" x14ac:dyDescent="0.2">
      <c r="A280" s="7">
        <f t="shared" ca="1" si="18"/>
        <v>255</v>
      </c>
      <c r="B280" s="8">
        <f t="shared" ca="1" si="19"/>
        <v>50861</v>
      </c>
      <c r="C280" s="112">
        <f t="shared" ca="1" si="20"/>
        <v>1517.51</v>
      </c>
      <c r="D280" s="118"/>
      <c r="E280" s="11"/>
      <c r="F280" s="112">
        <f t="shared" ca="1" si="21"/>
        <v>623.12</v>
      </c>
      <c r="G280" s="112">
        <f t="shared" ca="1" si="22"/>
        <v>894.39</v>
      </c>
      <c r="H280" s="112">
        <f t="shared" ca="1" si="23"/>
        <v>123729.52999999968</v>
      </c>
    </row>
    <row r="281" spans="1:8" x14ac:dyDescent="0.2">
      <c r="A281" s="7">
        <f t="shared" ca="1" si="18"/>
        <v>256</v>
      </c>
      <c r="B281" s="8">
        <f t="shared" ca="1" si="19"/>
        <v>50891</v>
      </c>
      <c r="C281" s="112">
        <f t="shared" ca="1" si="20"/>
        <v>1517.51</v>
      </c>
      <c r="D281" s="118"/>
      <c r="E281" s="11"/>
      <c r="F281" s="112">
        <f t="shared" ca="1" si="21"/>
        <v>618.65</v>
      </c>
      <c r="G281" s="112">
        <f t="shared" ca="1" si="22"/>
        <v>898.86</v>
      </c>
      <c r="H281" s="112">
        <f t="shared" ca="1" si="23"/>
        <v>122830.66999999968</v>
      </c>
    </row>
    <row r="282" spans="1:8" x14ac:dyDescent="0.2">
      <c r="A282" s="7">
        <f t="shared" ref="A282:A345" ca="1" si="24">IF(H281="","",IF(roundOpt,IF(OR(A281&gt;=nper,ROUND(H281,2)&lt;=0),"",A281+1),IF(OR(A281&gt;=nper,H281&lt;=0),"",A281+1)))</f>
        <v>257</v>
      </c>
      <c r="B282" s="8">
        <f t="shared" ref="B282:B345" ca="1" si="25">IF(A282="","",IF(periods_per_year=26,IF(A282=1,fpdate,B281+14),IF(periods_per_year=52,IF(A282=1,fpdate,B281+7),IF(periods_per_year=12,EDATE(fpdate,A282-1),DATE(YEAR(fpdate),MONTH(fpdate)+(A282-1)*months_per_period,IF(periods_per_year=24,IF((1-MOD(A282,2))=1,DAY(fpdate)+14,DAY(fpdate)),DAY(fpdate)))))))</f>
        <v>50922</v>
      </c>
      <c r="C282" s="112">
        <f t="shared" ref="C282:C345" ca="1" si="26">IF(A282="","",IF(A282&lt;=$D$14*periods_per_year,F282,IF(roundOpt,IF(OR(A282=nper,payment&gt;ROUND((1+rate)*H281,2)),ROUND((1+rate)*H281,2),payment),IF(OR(A282=nper,payment&gt;(1+rate)*H281),(1+rate)*H281,payment))))</f>
        <v>1517.51</v>
      </c>
      <c r="D282" s="118"/>
      <c r="E282" s="11"/>
      <c r="F282" s="112">
        <f t="shared" ref="F282:F345" ca="1" si="27">IF(A282="","",IF(AND(A282=1,pmtType=1),0,IF(roundOpt,ROUND(rate*H281,2),rate*H281)))</f>
        <v>614.15</v>
      </c>
      <c r="G282" s="112">
        <f t="shared" ref="G282:G345" ca="1" si="28">IF(A282="","",C282-F282+D282)</f>
        <v>903.36</v>
      </c>
      <c r="H282" s="112">
        <f t="shared" ref="H282:H345" ca="1" si="29">IF(A282="","",H281-G282)</f>
        <v>121927.30999999968</v>
      </c>
    </row>
    <row r="283" spans="1:8" x14ac:dyDescent="0.2">
      <c r="A283" s="7">
        <f t="shared" ca="1" si="24"/>
        <v>258</v>
      </c>
      <c r="B283" s="8">
        <f t="shared" ca="1" si="25"/>
        <v>50952</v>
      </c>
      <c r="C283" s="112">
        <f t="shared" ca="1" si="26"/>
        <v>1517.51</v>
      </c>
      <c r="D283" s="118"/>
      <c r="E283" s="11"/>
      <c r="F283" s="112">
        <f t="shared" ca="1" si="27"/>
        <v>609.64</v>
      </c>
      <c r="G283" s="112">
        <f t="shared" ca="1" si="28"/>
        <v>907.87</v>
      </c>
      <c r="H283" s="112">
        <f t="shared" ca="1" si="29"/>
        <v>121019.43999999968</v>
      </c>
    </row>
    <row r="284" spans="1:8" x14ac:dyDescent="0.2">
      <c r="A284" s="7">
        <f t="shared" ca="1" si="24"/>
        <v>259</v>
      </c>
      <c r="B284" s="8">
        <f t="shared" ca="1" si="25"/>
        <v>50983</v>
      </c>
      <c r="C284" s="112">
        <f t="shared" ca="1" si="26"/>
        <v>1517.51</v>
      </c>
      <c r="D284" s="118"/>
      <c r="E284" s="11"/>
      <c r="F284" s="112">
        <f t="shared" ca="1" si="27"/>
        <v>605.1</v>
      </c>
      <c r="G284" s="112">
        <f t="shared" ca="1" si="28"/>
        <v>912.41</v>
      </c>
      <c r="H284" s="112">
        <f t="shared" ca="1" si="29"/>
        <v>120107.02999999968</v>
      </c>
    </row>
    <row r="285" spans="1:8" x14ac:dyDescent="0.2">
      <c r="A285" s="7">
        <f t="shared" ca="1" si="24"/>
        <v>260</v>
      </c>
      <c r="B285" s="8">
        <f t="shared" ca="1" si="25"/>
        <v>51014</v>
      </c>
      <c r="C285" s="112">
        <f t="shared" ca="1" si="26"/>
        <v>1517.51</v>
      </c>
      <c r="D285" s="118"/>
      <c r="E285" s="11"/>
      <c r="F285" s="112">
        <f t="shared" ca="1" si="27"/>
        <v>600.54</v>
      </c>
      <c r="G285" s="112">
        <f t="shared" ca="1" si="28"/>
        <v>916.97</v>
      </c>
      <c r="H285" s="112">
        <f t="shared" ca="1" si="29"/>
        <v>119190.05999999968</v>
      </c>
    </row>
    <row r="286" spans="1:8" x14ac:dyDescent="0.2">
      <c r="A286" s="7">
        <f t="shared" ca="1" si="24"/>
        <v>261</v>
      </c>
      <c r="B286" s="8">
        <f t="shared" ca="1" si="25"/>
        <v>51044</v>
      </c>
      <c r="C286" s="112">
        <f t="shared" ca="1" si="26"/>
        <v>1517.51</v>
      </c>
      <c r="D286" s="118"/>
      <c r="E286" s="11"/>
      <c r="F286" s="112">
        <f t="shared" ca="1" si="27"/>
        <v>595.95000000000005</v>
      </c>
      <c r="G286" s="112">
        <f t="shared" ca="1" si="28"/>
        <v>921.56</v>
      </c>
      <c r="H286" s="112">
        <f t="shared" ca="1" si="29"/>
        <v>118268.49999999968</v>
      </c>
    </row>
    <row r="287" spans="1:8" x14ac:dyDescent="0.2">
      <c r="A287" s="7">
        <f t="shared" ca="1" si="24"/>
        <v>262</v>
      </c>
      <c r="B287" s="8">
        <f t="shared" ca="1" si="25"/>
        <v>51075</v>
      </c>
      <c r="C287" s="112">
        <f t="shared" ca="1" si="26"/>
        <v>1517.51</v>
      </c>
      <c r="D287" s="118"/>
      <c r="E287" s="11"/>
      <c r="F287" s="112">
        <f t="shared" ca="1" si="27"/>
        <v>591.34</v>
      </c>
      <c r="G287" s="112">
        <f t="shared" ca="1" si="28"/>
        <v>926.17</v>
      </c>
      <c r="H287" s="112">
        <f t="shared" ca="1" si="29"/>
        <v>117342.32999999968</v>
      </c>
    </row>
    <row r="288" spans="1:8" x14ac:dyDescent="0.2">
      <c r="A288" s="7">
        <f t="shared" ca="1" si="24"/>
        <v>263</v>
      </c>
      <c r="B288" s="8">
        <f t="shared" ca="1" si="25"/>
        <v>51105</v>
      </c>
      <c r="C288" s="112">
        <f t="shared" ca="1" si="26"/>
        <v>1517.51</v>
      </c>
      <c r="D288" s="118"/>
      <c r="E288" s="11"/>
      <c r="F288" s="112">
        <f t="shared" ca="1" si="27"/>
        <v>586.71</v>
      </c>
      <c r="G288" s="112">
        <f t="shared" ca="1" si="28"/>
        <v>930.8</v>
      </c>
      <c r="H288" s="112">
        <f t="shared" ca="1" si="29"/>
        <v>116411.52999999968</v>
      </c>
    </row>
    <row r="289" spans="1:8" x14ac:dyDescent="0.2">
      <c r="A289" s="7">
        <f t="shared" ca="1" si="24"/>
        <v>264</v>
      </c>
      <c r="B289" s="8">
        <f t="shared" ca="1" si="25"/>
        <v>51136</v>
      </c>
      <c r="C289" s="112">
        <f t="shared" ca="1" si="26"/>
        <v>1517.51</v>
      </c>
      <c r="D289" s="118"/>
      <c r="E289" s="11"/>
      <c r="F289" s="112">
        <f t="shared" ca="1" si="27"/>
        <v>582.05999999999995</v>
      </c>
      <c r="G289" s="112">
        <f t="shared" ca="1" si="28"/>
        <v>935.45</v>
      </c>
      <c r="H289" s="112">
        <f t="shared" ca="1" si="29"/>
        <v>115476.07999999968</v>
      </c>
    </row>
    <row r="290" spans="1:8" x14ac:dyDescent="0.2">
      <c r="A290" s="7">
        <f t="shared" ca="1" si="24"/>
        <v>265</v>
      </c>
      <c r="B290" s="8">
        <f t="shared" ca="1" si="25"/>
        <v>51167</v>
      </c>
      <c r="C290" s="112">
        <f t="shared" ca="1" si="26"/>
        <v>1517.51</v>
      </c>
      <c r="D290" s="118"/>
      <c r="E290" s="11"/>
      <c r="F290" s="112">
        <f t="shared" ca="1" si="27"/>
        <v>577.38</v>
      </c>
      <c r="G290" s="112">
        <f t="shared" ca="1" si="28"/>
        <v>940.13</v>
      </c>
      <c r="H290" s="112">
        <f t="shared" ca="1" si="29"/>
        <v>114535.94999999968</v>
      </c>
    </row>
    <row r="291" spans="1:8" x14ac:dyDescent="0.2">
      <c r="A291" s="7">
        <f t="shared" ca="1" si="24"/>
        <v>266</v>
      </c>
      <c r="B291" s="8">
        <f t="shared" ca="1" si="25"/>
        <v>51196</v>
      </c>
      <c r="C291" s="112">
        <f t="shared" ca="1" si="26"/>
        <v>1517.51</v>
      </c>
      <c r="D291" s="118"/>
      <c r="E291" s="11"/>
      <c r="F291" s="112">
        <f t="shared" ca="1" si="27"/>
        <v>572.67999999999995</v>
      </c>
      <c r="G291" s="112">
        <f t="shared" ca="1" si="28"/>
        <v>944.83</v>
      </c>
      <c r="H291" s="112">
        <f t="shared" ca="1" si="29"/>
        <v>113591.11999999968</v>
      </c>
    </row>
    <row r="292" spans="1:8" x14ac:dyDescent="0.2">
      <c r="A292" s="7">
        <f t="shared" ca="1" si="24"/>
        <v>267</v>
      </c>
      <c r="B292" s="8">
        <f t="shared" ca="1" si="25"/>
        <v>51227</v>
      </c>
      <c r="C292" s="112">
        <f t="shared" ca="1" si="26"/>
        <v>1517.51</v>
      </c>
      <c r="D292" s="118"/>
      <c r="E292" s="11"/>
      <c r="F292" s="112">
        <f t="shared" ca="1" si="27"/>
        <v>567.96</v>
      </c>
      <c r="G292" s="112">
        <f t="shared" ca="1" si="28"/>
        <v>949.55</v>
      </c>
      <c r="H292" s="112">
        <f t="shared" ca="1" si="29"/>
        <v>112641.56999999967</v>
      </c>
    </row>
    <row r="293" spans="1:8" x14ac:dyDescent="0.2">
      <c r="A293" s="7">
        <f t="shared" ca="1" si="24"/>
        <v>268</v>
      </c>
      <c r="B293" s="8">
        <f t="shared" ca="1" si="25"/>
        <v>51257</v>
      </c>
      <c r="C293" s="112">
        <f t="shared" ca="1" si="26"/>
        <v>1517.51</v>
      </c>
      <c r="D293" s="118"/>
      <c r="E293" s="11"/>
      <c r="F293" s="112">
        <f t="shared" ca="1" si="27"/>
        <v>563.21</v>
      </c>
      <c r="G293" s="112">
        <f t="shared" ca="1" si="28"/>
        <v>954.3</v>
      </c>
      <c r="H293" s="112">
        <f t="shared" ca="1" si="29"/>
        <v>111687.26999999967</v>
      </c>
    </row>
    <row r="294" spans="1:8" x14ac:dyDescent="0.2">
      <c r="A294" s="7">
        <f t="shared" ca="1" si="24"/>
        <v>269</v>
      </c>
      <c r="B294" s="8">
        <f t="shared" ca="1" si="25"/>
        <v>51288</v>
      </c>
      <c r="C294" s="112">
        <f t="shared" ca="1" si="26"/>
        <v>1517.51</v>
      </c>
      <c r="D294" s="118"/>
      <c r="E294" s="11"/>
      <c r="F294" s="112">
        <f t="shared" ca="1" si="27"/>
        <v>558.44000000000005</v>
      </c>
      <c r="G294" s="112">
        <f t="shared" ca="1" si="28"/>
        <v>959.06999999999994</v>
      </c>
      <c r="H294" s="112">
        <f t="shared" ca="1" si="29"/>
        <v>110728.19999999966</v>
      </c>
    </row>
    <row r="295" spans="1:8" x14ac:dyDescent="0.2">
      <c r="A295" s="7">
        <f t="shared" ca="1" si="24"/>
        <v>270</v>
      </c>
      <c r="B295" s="8">
        <f t="shared" ca="1" si="25"/>
        <v>51318</v>
      </c>
      <c r="C295" s="112">
        <f t="shared" ca="1" si="26"/>
        <v>1517.51</v>
      </c>
      <c r="D295" s="118"/>
      <c r="E295" s="11"/>
      <c r="F295" s="112">
        <f t="shared" ca="1" si="27"/>
        <v>553.64</v>
      </c>
      <c r="G295" s="112">
        <f t="shared" ca="1" si="28"/>
        <v>963.87</v>
      </c>
      <c r="H295" s="112">
        <f t="shared" ca="1" si="29"/>
        <v>109764.32999999967</v>
      </c>
    </row>
    <row r="296" spans="1:8" x14ac:dyDescent="0.2">
      <c r="A296" s="7">
        <f t="shared" ca="1" si="24"/>
        <v>271</v>
      </c>
      <c r="B296" s="8">
        <f t="shared" ca="1" si="25"/>
        <v>51349</v>
      </c>
      <c r="C296" s="112">
        <f t="shared" ca="1" si="26"/>
        <v>1517.51</v>
      </c>
      <c r="D296" s="118"/>
      <c r="E296" s="11"/>
      <c r="F296" s="112">
        <f t="shared" ca="1" si="27"/>
        <v>548.82000000000005</v>
      </c>
      <c r="G296" s="112">
        <f t="shared" ca="1" si="28"/>
        <v>968.68999999999994</v>
      </c>
      <c r="H296" s="112">
        <f t="shared" ca="1" si="29"/>
        <v>108795.63999999966</v>
      </c>
    </row>
    <row r="297" spans="1:8" x14ac:dyDescent="0.2">
      <c r="A297" s="7">
        <f t="shared" ca="1" si="24"/>
        <v>272</v>
      </c>
      <c r="B297" s="8">
        <f t="shared" ca="1" si="25"/>
        <v>51380</v>
      </c>
      <c r="C297" s="112">
        <f t="shared" ca="1" si="26"/>
        <v>1517.51</v>
      </c>
      <c r="D297" s="118"/>
      <c r="E297" s="11"/>
      <c r="F297" s="112">
        <f t="shared" ca="1" si="27"/>
        <v>543.98</v>
      </c>
      <c r="G297" s="112">
        <f t="shared" ca="1" si="28"/>
        <v>973.53</v>
      </c>
      <c r="H297" s="112">
        <f t="shared" ca="1" si="29"/>
        <v>107822.10999999967</v>
      </c>
    </row>
    <row r="298" spans="1:8" x14ac:dyDescent="0.2">
      <c r="A298" s="7">
        <f t="shared" ca="1" si="24"/>
        <v>273</v>
      </c>
      <c r="B298" s="8">
        <f t="shared" ca="1" si="25"/>
        <v>51410</v>
      </c>
      <c r="C298" s="112">
        <f t="shared" ca="1" si="26"/>
        <v>1517.51</v>
      </c>
      <c r="D298" s="118"/>
      <c r="E298" s="11"/>
      <c r="F298" s="112">
        <f t="shared" ca="1" si="27"/>
        <v>539.11</v>
      </c>
      <c r="G298" s="112">
        <f t="shared" ca="1" si="28"/>
        <v>978.4</v>
      </c>
      <c r="H298" s="112">
        <f t="shared" ca="1" si="29"/>
        <v>106843.70999999967</v>
      </c>
    </row>
    <row r="299" spans="1:8" x14ac:dyDescent="0.2">
      <c r="A299" s="7">
        <f t="shared" ca="1" si="24"/>
        <v>274</v>
      </c>
      <c r="B299" s="8">
        <f t="shared" ca="1" si="25"/>
        <v>51441</v>
      </c>
      <c r="C299" s="112">
        <f t="shared" ca="1" si="26"/>
        <v>1517.51</v>
      </c>
      <c r="D299" s="118"/>
      <c r="E299" s="11"/>
      <c r="F299" s="112">
        <f t="shared" ca="1" si="27"/>
        <v>534.22</v>
      </c>
      <c r="G299" s="112">
        <f t="shared" ca="1" si="28"/>
        <v>983.29</v>
      </c>
      <c r="H299" s="112">
        <f t="shared" ca="1" si="29"/>
        <v>105860.41999999968</v>
      </c>
    </row>
    <row r="300" spans="1:8" x14ac:dyDescent="0.2">
      <c r="A300" s="7">
        <f t="shared" ca="1" si="24"/>
        <v>275</v>
      </c>
      <c r="B300" s="8">
        <f t="shared" ca="1" si="25"/>
        <v>51471</v>
      </c>
      <c r="C300" s="112">
        <f t="shared" ca="1" si="26"/>
        <v>1517.51</v>
      </c>
      <c r="D300" s="118"/>
      <c r="E300" s="11"/>
      <c r="F300" s="112">
        <f t="shared" ca="1" si="27"/>
        <v>529.29999999999995</v>
      </c>
      <c r="G300" s="112">
        <f t="shared" ca="1" si="28"/>
        <v>988.21</v>
      </c>
      <c r="H300" s="112">
        <f t="shared" ca="1" si="29"/>
        <v>104872.20999999967</v>
      </c>
    </row>
    <row r="301" spans="1:8" x14ac:dyDescent="0.2">
      <c r="A301" s="7">
        <f t="shared" ca="1" si="24"/>
        <v>276</v>
      </c>
      <c r="B301" s="8">
        <f t="shared" ca="1" si="25"/>
        <v>51502</v>
      </c>
      <c r="C301" s="112">
        <f t="shared" ca="1" si="26"/>
        <v>1517.51</v>
      </c>
      <c r="D301" s="118"/>
      <c r="E301" s="11"/>
      <c r="F301" s="112">
        <f t="shared" ca="1" si="27"/>
        <v>524.36</v>
      </c>
      <c r="G301" s="112">
        <f t="shared" ca="1" si="28"/>
        <v>993.15</v>
      </c>
      <c r="H301" s="112">
        <f t="shared" ca="1" si="29"/>
        <v>103879.05999999968</v>
      </c>
    </row>
    <row r="302" spans="1:8" x14ac:dyDescent="0.2">
      <c r="A302" s="7">
        <f t="shared" ca="1" si="24"/>
        <v>277</v>
      </c>
      <c r="B302" s="8">
        <f t="shared" ca="1" si="25"/>
        <v>51533</v>
      </c>
      <c r="C302" s="112">
        <f t="shared" ca="1" si="26"/>
        <v>1517.51</v>
      </c>
      <c r="D302" s="118"/>
      <c r="E302" s="11"/>
      <c r="F302" s="112">
        <f t="shared" ca="1" si="27"/>
        <v>519.4</v>
      </c>
      <c r="G302" s="112">
        <f t="shared" ca="1" si="28"/>
        <v>998.11</v>
      </c>
      <c r="H302" s="112">
        <f t="shared" ca="1" si="29"/>
        <v>102880.94999999968</v>
      </c>
    </row>
    <row r="303" spans="1:8" x14ac:dyDescent="0.2">
      <c r="A303" s="7">
        <f t="shared" ca="1" si="24"/>
        <v>278</v>
      </c>
      <c r="B303" s="8">
        <f t="shared" ca="1" si="25"/>
        <v>51561</v>
      </c>
      <c r="C303" s="112">
        <f t="shared" ca="1" si="26"/>
        <v>1517.51</v>
      </c>
      <c r="D303" s="118"/>
      <c r="E303" s="11"/>
      <c r="F303" s="112">
        <f t="shared" ca="1" si="27"/>
        <v>514.4</v>
      </c>
      <c r="G303" s="112">
        <f t="shared" ca="1" si="28"/>
        <v>1003.11</v>
      </c>
      <c r="H303" s="112">
        <f t="shared" ca="1" si="29"/>
        <v>101877.83999999968</v>
      </c>
    </row>
    <row r="304" spans="1:8" x14ac:dyDescent="0.2">
      <c r="A304" s="7">
        <f t="shared" ca="1" si="24"/>
        <v>279</v>
      </c>
      <c r="B304" s="8">
        <f t="shared" ca="1" si="25"/>
        <v>51592</v>
      </c>
      <c r="C304" s="112">
        <f t="shared" ca="1" si="26"/>
        <v>1517.51</v>
      </c>
      <c r="D304" s="118"/>
      <c r="E304" s="11"/>
      <c r="F304" s="112">
        <f t="shared" ca="1" si="27"/>
        <v>509.39</v>
      </c>
      <c r="G304" s="112">
        <f t="shared" ca="1" si="28"/>
        <v>1008.12</v>
      </c>
      <c r="H304" s="112">
        <f t="shared" ca="1" si="29"/>
        <v>100869.71999999968</v>
      </c>
    </row>
    <row r="305" spans="1:8" x14ac:dyDescent="0.2">
      <c r="A305" s="7">
        <f t="shared" ca="1" si="24"/>
        <v>280</v>
      </c>
      <c r="B305" s="8">
        <f t="shared" ca="1" si="25"/>
        <v>51622</v>
      </c>
      <c r="C305" s="112">
        <f t="shared" ca="1" si="26"/>
        <v>1517.51</v>
      </c>
      <c r="D305" s="118"/>
      <c r="E305" s="11"/>
      <c r="F305" s="112">
        <f t="shared" ca="1" si="27"/>
        <v>504.35</v>
      </c>
      <c r="G305" s="112">
        <f t="shared" ca="1" si="28"/>
        <v>1013.16</v>
      </c>
      <c r="H305" s="112">
        <f t="shared" ca="1" si="29"/>
        <v>99856.559999999678</v>
      </c>
    </row>
    <row r="306" spans="1:8" x14ac:dyDescent="0.2">
      <c r="A306" s="7">
        <f t="shared" ca="1" si="24"/>
        <v>281</v>
      </c>
      <c r="B306" s="8">
        <f t="shared" ca="1" si="25"/>
        <v>51653</v>
      </c>
      <c r="C306" s="112">
        <f t="shared" ca="1" si="26"/>
        <v>1517.51</v>
      </c>
      <c r="D306" s="118"/>
      <c r="E306" s="11"/>
      <c r="F306" s="112">
        <f t="shared" ca="1" si="27"/>
        <v>499.28</v>
      </c>
      <c r="G306" s="112">
        <f t="shared" ca="1" si="28"/>
        <v>1018.23</v>
      </c>
      <c r="H306" s="112">
        <f t="shared" ca="1" si="29"/>
        <v>98838.329999999682</v>
      </c>
    </row>
    <row r="307" spans="1:8" x14ac:dyDescent="0.2">
      <c r="A307" s="7">
        <f t="shared" ca="1" si="24"/>
        <v>282</v>
      </c>
      <c r="B307" s="8">
        <f t="shared" ca="1" si="25"/>
        <v>51683</v>
      </c>
      <c r="C307" s="112">
        <f t="shared" ca="1" si="26"/>
        <v>1517.51</v>
      </c>
      <c r="D307" s="118"/>
      <c r="E307" s="11"/>
      <c r="F307" s="112">
        <f t="shared" ca="1" si="27"/>
        <v>494.19</v>
      </c>
      <c r="G307" s="112">
        <f t="shared" ca="1" si="28"/>
        <v>1023.3199999999999</v>
      </c>
      <c r="H307" s="112">
        <f t="shared" ca="1" si="29"/>
        <v>97815.009999999675</v>
      </c>
    </row>
    <row r="308" spans="1:8" x14ac:dyDescent="0.2">
      <c r="A308" s="7">
        <f t="shared" ca="1" si="24"/>
        <v>283</v>
      </c>
      <c r="B308" s="8">
        <f t="shared" ca="1" si="25"/>
        <v>51714</v>
      </c>
      <c r="C308" s="112">
        <f t="shared" ca="1" si="26"/>
        <v>1517.51</v>
      </c>
      <c r="D308" s="118"/>
      <c r="E308" s="11"/>
      <c r="F308" s="112">
        <f t="shared" ca="1" si="27"/>
        <v>489.08</v>
      </c>
      <c r="G308" s="112">
        <f t="shared" ca="1" si="28"/>
        <v>1028.43</v>
      </c>
      <c r="H308" s="112">
        <f t="shared" ca="1" si="29"/>
        <v>96786.579999999682</v>
      </c>
    </row>
    <row r="309" spans="1:8" x14ac:dyDescent="0.2">
      <c r="A309" s="7">
        <f t="shared" ca="1" si="24"/>
        <v>284</v>
      </c>
      <c r="B309" s="8">
        <f t="shared" ca="1" si="25"/>
        <v>51745</v>
      </c>
      <c r="C309" s="112">
        <f t="shared" ca="1" si="26"/>
        <v>1517.51</v>
      </c>
      <c r="D309" s="118"/>
      <c r="E309" s="11"/>
      <c r="F309" s="112">
        <f t="shared" ca="1" si="27"/>
        <v>483.93</v>
      </c>
      <c r="G309" s="112">
        <f t="shared" ca="1" si="28"/>
        <v>1033.58</v>
      </c>
      <c r="H309" s="112">
        <f t="shared" ca="1" si="29"/>
        <v>95752.99999999968</v>
      </c>
    </row>
    <row r="310" spans="1:8" x14ac:dyDescent="0.2">
      <c r="A310" s="7">
        <f t="shared" ca="1" si="24"/>
        <v>285</v>
      </c>
      <c r="B310" s="8">
        <f t="shared" ca="1" si="25"/>
        <v>51775</v>
      </c>
      <c r="C310" s="112">
        <f t="shared" ca="1" si="26"/>
        <v>1517.51</v>
      </c>
      <c r="D310" s="118"/>
      <c r="E310" s="11"/>
      <c r="F310" s="112">
        <f t="shared" ca="1" si="27"/>
        <v>478.76</v>
      </c>
      <c r="G310" s="112">
        <f t="shared" ca="1" si="28"/>
        <v>1038.75</v>
      </c>
      <c r="H310" s="112">
        <f t="shared" ca="1" si="29"/>
        <v>94714.24999999968</v>
      </c>
    </row>
    <row r="311" spans="1:8" x14ac:dyDescent="0.2">
      <c r="A311" s="7">
        <f t="shared" ca="1" si="24"/>
        <v>286</v>
      </c>
      <c r="B311" s="8">
        <f t="shared" ca="1" si="25"/>
        <v>51806</v>
      </c>
      <c r="C311" s="112">
        <f t="shared" ca="1" si="26"/>
        <v>1517.51</v>
      </c>
      <c r="D311" s="118"/>
      <c r="E311" s="11"/>
      <c r="F311" s="112">
        <f t="shared" ca="1" si="27"/>
        <v>473.57</v>
      </c>
      <c r="G311" s="112">
        <f t="shared" ca="1" si="28"/>
        <v>1043.94</v>
      </c>
      <c r="H311" s="112">
        <f t="shared" ca="1" si="29"/>
        <v>93670.309999999678</v>
      </c>
    </row>
    <row r="312" spans="1:8" x14ac:dyDescent="0.2">
      <c r="A312" s="7">
        <f t="shared" ca="1" si="24"/>
        <v>287</v>
      </c>
      <c r="B312" s="8">
        <f t="shared" ca="1" si="25"/>
        <v>51836</v>
      </c>
      <c r="C312" s="112">
        <f t="shared" ca="1" si="26"/>
        <v>1517.51</v>
      </c>
      <c r="D312" s="118"/>
      <c r="E312" s="11"/>
      <c r="F312" s="112">
        <f t="shared" ca="1" si="27"/>
        <v>468.35</v>
      </c>
      <c r="G312" s="112">
        <f t="shared" ca="1" si="28"/>
        <v>1049.1599999999999</v>
      </c>
      <c r="H312" s="112">
        <f t="shared" ca="1" si="29"/>
        <v>92621.149999999674</v>
      </c>
    </row>
    <row r="313" spans="1:8" x14ac:dyDescent="0.2">
      <c r="A313" s="7">
        <f t="shared" ca="1" si="24"/>
        <v>288</v>
      </c>
      <c r="B313" s="8">
        <f t="shared" ca="1" si="25"/>
        <v>51867</v>
      </c>
      <c r="C313" s="112">
        <f t="shared" ca="1" si="26"/>
        <v>1517.51</v>
      </c>
      <c r="D313" s="118"/>
      <c r="E313" s="11"/>
      <c r="F313" s="112">
        <f t="shared" ca="1" si="27"/>
        <v>463.11</v>
      </c>
      <c r="G313" s="112">
        <f t="shared" ca="1" si="28"/>
        <v>1054.4000000000001</v>
      </c>
      <c r="H313" s="112">
        <f t="shared" ca="1" si="29"/>
        <v>91566.74999999968</v>
      </c>
    </row>
    <row r="314" spans="1:8" x14ac:dyDescent="0.2">
      <c r="A314" s="7">
        <f t="shared" ca="1" si="24"/>
        <v>289</v>
      </c>
      <c r="B314" s="8">
        <f t="shared" ca="1" si="25"/>
        <v>51898</v>
      </c>
      <c r="C314" s="112">
        <f t="shared" ca="1" si="26"/>
        <v>1517.51</v>
      </c>
      <c r="D314" s="118"/>
      <c r="E314" s="11"/>
      <c r="F314" s="112">
        <f t="shared" ca="1" si="27"/>
        <v>457.83</v>
      </c>
      <c r="G314" s="112">
        <f t="shared" ca="1" si="28"/>
        <v>1059.68</v>
      </c>
      <c r="H314" s="112">
        <f t="shared" ca="1" si="29"/>
        <v>90507.069999999687</v>
      </c>
    </row>
    <row r="315" spans="1:8" x14ac:dyDescent="0.2">
      <c r="A315" s="7">
        <f t="shared" ca="1" si="24"/>
        <v>290</v>
      </c>
      <c r="B315" s="8">
        <f t="shared" ca="1" si="25"/>
        <v>51926</v>
      </c>
      <c r="C315" s="112">
        <f t="shared" ca="1" si="26"/>
        <v>1517.51</v>
      </c>
      <c r="D315" s="118"/>
      <c r="E315" s="11"/>
      <c r="F315" s="112">
        <f t="shared" ca="1" si="27"/>
        <v>452.54</v>
      </c>
      <c r="G315" s="112">
        <f t="shared" ca="1" si="28"/>
        <v>1064.97</v>
      </c>
      <c r="H315" s="112">
        <f t="shared" ca="1" si="29"/>
        <v>89442.099999999686</v>
      </c>
    </row>
    <row r="316" spans="1:8" x14ac:dyDescent="0.2">
      <c r="A316" s="7">
        <f t="shared" ca="1" si="24"/>
        <v>291</v>
      </c>
      <c r="B316" s="8">
        <f t="shared" ca="1" si="25"/>
        <v>51957</v>
      </c>
      <c r="C316" s="112">
        <f t="shared" ca="1" si="26"/>
        <v>1517.51</v>
      </c>
      <c r="D316" s="118"/>
      <c r="E316" s="11"/>
      <c r="F316" s="112">
        <f t="shared" ca="1" si="27"/>
        <v>447.21</v>
      </c>
      <c r="G316" s="112">
        <f t="shared" ca="1" si="28"/>
        <v>1070.3</v>
      </c>
      <c r="H316" s="112">
        <f t="shared" ca="1" si="29"/>
        <v>88371.799999999683</v>
      </c>
    </row>
    <row r="317" spans="1:8" x14ac:dyDescent="0.2">
      <c r="A317" s="7">
        <f t="shared" ca="1" si="24"/>
        <v>292</v>
      </c>
      <c r="B317" s="8">
        <f t="shared" ca="1" si="25"/>
        <v>51987</v>
      </c>
      <c r="C317" s="112">
        <f t="shared" ca="1" si="26"/>
        <v>1517.51</v>
      </c>
      <c r="D317" s="118"/>
      <c r="E317" s="11"/>
      <c r="F317" s="112">
        <f t="shared" ca="1" si="27"/>
        <v>441.86</v>
      </c>
      <c r="G317" s="112">
        <f t="shared" ca="1" si="28"/>
        <v>1075.6500000000001</v>
      </c>
      <c r="H317" s="112">
        <f t="shared" ca="1" si="29"/>
        <v>87296.149999999689</v>
      </c>
    </row>
    <row r="318" spans="1:8" x14ac:dyDescent="0.2">
      <c r="A318" s="7">
        <f t="shared" ca="1" si="24"/>
        <v>293</v>
      </c>
      <c r="B318" s="8">
        <f t="shared" ca="1" si="25"/>
        <v>52018</v>
      </c>
      <c r="C318" s="112">
        <f t="shared" ca="1" si="26"/>
        <v>1517.51</v>
      </c>
      <c r="D318" s="118"/>
      <c r="E318" s="11"/>
      <c r="F318" s="112">
        <f t="shared" ca="1" si="27"/>
        <v>436.48</v>
      </c>
      <c r="G318" s="112">
        <f t="shared" ca="1" si="28"/>
        <v>1081.03</v>
      </c>
      <c r="H318" s="112">
        <f t="shared" ca="1" si="29"/>
        <v>86215.11999999969</v>
      </c>
    </row>
    <row r="319" spans="1:8" x14ac:dyDescent="0.2">
      <c r="A319" s="7">
        <f t="shared" ca="1" si="24"/>
        <v>294</v>
      </c>
      <c r="B319" s="8">
        <f t="shared" ca="1" si="25"/>
        <v>52048</v>
      </c>
      <c r="C319" s="112">
        <f t="shared" ca="1" si="26"/>
        <v>1517.51</v>
      </c>
      <c r="D319" s="118"/>
      <c r="E319" s="11"/>
      <c r="F319" s="112">
        <f t="shared" ca="1" si="27"/>
        <v>431.08</v>
      </c>
      <c r="G319" s="112">
        <f t="shared" ca="1" si="28"/>
        <v>1086.43</v>
      </c>
      <c r="H319" s="112">
        <f t="shared" ca="1" si="29"/>
        <v>85128.689999999697</v>
      </c>
    </row>
    <row r="320" spans="1:8" x14ac:dyDescent="0.2">
      <c r="A320" s="7">
        <f t="shared" ca="1" si="24"/>
        <v>295</v>
      </c>
      <c r="B320" s="8">
        <f t="shared" ca="1" si="25"/>
        <v>52079</v>
      </c>
      <c r="C320" s="112">
        <f t="shared" ca="1" si="26"/>
        <v>1517.51</v>
      </c>
      <c r="D320" s="118"/>
      <c r="E320" s="11"/>
      <c r="F320" s="112">
        <f t="shared" ca="1" si="27"/>
        <v>425.64</v>
      </c>
      <c r="G320" s="112">
        <f t="shared" ca="1" si="28"/>
        <v>1091.8699999999999</v>
      </c>
      <c r="H320" s="112">
        <f t="shared" ca="1" si="29"/>
        <v>84036.819999999701</v>
      </c>
    </row>
    <row r="321" spans="1:8" x14ac:dyDescent="0.2">
      <c r="A321" s="7">
        <f t="shared" ca="1" si="24"/>
        <v>296</v>
      </c>
      <c r="B321" s="8">
        <f t="shared" ca="1" si="25"/>
        <v>52110</v>
      </c>
      <c r="C321" s="112">
        <f t="shared" ca="1" si="26"/>
        <v>1517.51</v>
      </c>
      <c r="D321" s="118"/>
      <c r="E321" s="11"/>
      <c r="F321" s="112">
        <f t="shared" ca="1" si="27"/>
        <v>420.18</v>
      </c>
      <c r="G321" s="112">
        <f t="shared" ca="1" si="28"/>
        <v>1097.33</v>
      </c>
      <c r="H321" s="112">
        <f t="shared" ca="1" si="29"/>
        <v>82939.4899999997</v>
      </c>
    </row>
    <row r="322" spans="1:8" x14ac:dyDescent="0.2">
      <c r="A322" s="7">
        <f t="shared" ca="1" si="24"/>
        <v>297</v>
      </c>
      <c r="B322" s="8">
        <f t="shared" ca="1" si="25"/>
        <v>52140</v>
      </c>
      <c r="C322" s="112">
        <f t="shared" ca="1" si="26"/>
        <v>1517.51</v>
      </c>
      <c r="D322" s="118"/>
      <c r="E322" s="11"/>
      <c r="F322" s="112">
        <f t="shared" ca="1" si="27"/>
        <v>414.7</v>
      </c>
      <c r="G322" s="112">
        <f t="shared" ca="1" si="28"/>
        <v>1102.81</v>
      </c>
      <c r="H322" s="112">
        <f t="shared" ca="1" si="29"/>
        <v>81836.679999999702</v>
      </c>
    </row>
    <row r="323" spans="1:8" x14ac:dyDescent="0.2">
      <c r="A323" s="7">
        <f t="shared" ca="1" si="24"/>
        <v>298</v>
      </c>
      <c r="B323" s="8">
        <f t="shared" ca="1" si="25"/>
        <v>52171</v>
      </c>
      <c r="C323" s="112">
        <f t="shared" ca="1" si="26"/>
        <v>1517.51</v>
      </c>
      <c r="D323" s="118"/>
      <c r="E323" s="11"/>
      <c r="F323" s="112">
        <f t="shared" ca="1" si="27"/>
        <v>409.18</v>
      </c>
      <c r="G323" s="112">
        <f t="shared" ca="1" si="28"/>
        <v>1108.33</v>
      </c>
      <c r="H323" s="112">
        <f t="shared" ca="1" si="29"/>
        <v>80728.3499999997</v>
      </c>
    </row>
    <row r="324" spans="1:8" x14ac:dyDescent="0.2">
      <c r="A324" s="7">
        <f t="shared" ca="1" si="24"/>
        <v>299</v>
      </c>
      <c r="B324" s="8">
        <f t="shared" ca="1" si="25"/>
        <v>52201</v>
      </c>
      <c r="C324" s="112">
        <f t="shared" ca="1" si="26"/>
        <v>1517.51</v>
      </c>
      <c r="D324" s="118"/>
      <c r="E324" s="11"/>
      <c r="F324" s="112">
        <f t="shared" ca="1" si="27"/>
        <v>403.64</v>
      </c>
      <c r="G324" s="112">
        <f t="shared" ca="1" si="28"/>
        <v>1113.8699999999999</v>
      </c>
      <c r="H324" s="112">
        <f t="shared" ca="1" si="29"/>
        <v>79614.479999999705</v>
      </c>
    </row>
    <row r="325" spans="1:8" x14ac:dyDescent="0.2">
      <c r="A325" s="7">
        <f t="shared" ca="1" si="24"/>
        <v>300</v>
      </c>
      <c r="B325" s="8">
        <f t="shared" ca="1" si="25"/>
        <v>52232</v>
      </c>
      <c r="C325" s="112">
        <f t="shared" ca="1" si="26"/>
        <v>1517.51</v>
      </c>
      <c r="D325" s="118"/>
      <c r="E325" s="11"/>
      <c r="F325" s="112">
        <f t="shared" ca="1" si="27"/>
        <v>398.07</v>
      </c>
      <c r="G325" s="112">
        <f t="shared" ca="1" si="28"/>
        <v>1119.44</v>
      </c>
      <c r="H325" s="112">
        <f t="shared" ca="1" si="29"/>
        <v>78495.039999999703</v>
      </c>
    </row>
    <row r="326" spans="1:8" x14ac:dyDescent="0.2">
      <c r="A326" s="7">
        <f t="shared" ca="1" si="24"/>
        <v>301</v>
      </c>
      <c r="B326" s="8">
        <f t="shared" ca="1" si="25"/>
        <v>52263</v>
      </c>
      <c r="C326" s="112">
        <f t="shared" ca="1" si="26"/>
        <v>1517.51</v>
      </c>
      <c r="D326" s="118"/>
      <c r="E326" s="11"/>
      <c r="F326" s="112">
        <f t="shared" ca="1" si="27"/>
        <v>392.48</v>
      </c>
      <c r="G326" s="112">
        <f t="shared" ca="1" si="28"/>
        <v>1125.03</v>
      </c>
      <c r="H326" s="112">
        <f t="shared" ca="1" si="29"/>
        <v>77370.009999999704</v>
      </c>
    </row>
    <row r="327" spans="1:8" x14ac:dyDescent="0.2">
      <c r="A327" s="7">
        <f t="shared" ca="1" si="24"/>
        <v>302</v>
      </c>
      <c r="B327" s="8">
        <f t="shared" ca="1" si="25"/>
        <v>52291</v>
      </c>
      <c r="C327" s="112">
        <f t="shared" ca="1" si="26"/>
        <v>1517.51</v>
      </c>
      <c r="D327" s="118"/>
      <c r="E327" s="11"/>
      <c r="F327" s="112">
        <f t="shared" ca="1" si="27"/>
        <v>386.85</v>
      </c>
      <c r="G327" s="112">
        <f t="shared" ca="1" si="28"/>
        <v>1130.6599999999999</v>
      </c>
      <c r="H327" s="112">
        <f t="shared" ca="1" si="29"/>
        <v>76239.3499999997</v>
      </c>
    </row>
    <row r="328" spans="1:8" x14ac:dyDescent="0.2">
      <c r="A328" s="7">
        <f t="shared" ca="1" si="24"/>
        <v>303</v>
      </c>
      <c r="B328" s="8">
        <f t="shared" ca="1" si="25"/>
        <v>52322</v>
      </c>
      <c r="C328" s="112">
        <f t="shared" ca="1" si="26"/>
        <v>1517.51</v>
      </c>
      <c r="D328" s="118"/>
      <c r="E328" s="11"/>
      <c r="F328" s="112">
        <f t="shared" ca="1" si="27"/>
        <v>381.2</v>
      </c>
      <c r="G328" s="112">
        <f t="shared" ca="1" si="28"/>
        <v>1136.31</v>
      </c>
      <c r="H328" s="112">
        <f t="shared" ca="1" si="29"/>
        <v>75103.039999999703</v>
      </c>
    </row>
    <row r="329" spans="1:8" x14ac:dyDescent="0.2">
      <c r="A329" s="7">
        <f t="shared" ca="1" si="24"/>
        <v>304</v>
      </c>
      <c r="B329" s="8">
        <f t="shared" ca="1" si="25"/>
        <v>52352</v>
      </c>
      <c r="C329" s="112">
        <f t="shared" ca="1" si="26"/>
        <v>1517.51</v>
      </c>
      <c r="D329" s="118"/>
      <c r="E329" s="11"/>
      <c r="F329" s="112">
        <f t="shared" ca="1" si="27"/>
        <v>375.52</v>
      </c>
      <c r="G329" s="112">
        <f t="shared" ca="1" si="28"/>
        <v>1141.99</v>
      </c>
      <c r="H329" s="112">
        <f t="shared" ca="1" si="29"/>
        <v>73961.049999999697</v>
      </c>
    </row>
    <row r="330" spans="1:8" x14ac:dyDescent="0.2">
      <c r="A330" s="7">
        <f t="shared" ca="1" si="24"/>
        <v>305</v>
      </c>
      <c r="B330" s="8">
        <f t="shared" ca="1" si="25"/>
        <v>52383</v>
      </c>
      <c r="C330" s="112">
        <f t="shared" ca="1" si="26"/>
        <v>1517.51</v>
      </c>
      <c r="D330" s="118"/>
      <c r="E330" s="11"/>
      <c r="F330" s="112">
        <f t="shared" ca="1" si="27"/>
        <v>369.81</v>
      </c>
      <c r="G330" s="112">
        <f t="shared" ca="1" si="28"/>
        <v>1147.7</v>
      </c>
      <c r="H330" s="112">
        <f t="shared" ca="1" si="29"/>
        <v>72813.3499999997</v>
      </c>
    </row>
    <row r="331" spans="1:8" x14ac:dyDescent="0.2">
      <c r="A331" s="7">
        <f t="shared" ca="1" si="24"/>
        <v>306</v>
      </c>
      <c r="B331" s="8">
        <f t="shared" ca="1" si="25"/>
        <v>52413</v>
      </c>
      <c r="C331" s="112">
        <f t="shared" ca="1" si="26"/>
        <v>1517.51</v>
      </c>
      <c r="D331" s="118"/>
      <c r="E331" s="11"/>
      <c r="F331" s="112">
        <f t="shared" ca="1" si="27"/>
        <v>364.07</v>
      </c>
      <c r="G331" s="112">
        <f t="shared" ca="1" si="28"/>
        <v>1153.44</v>
      </c>
      <c r="H331" s="112">
        <f t="shared" ca="1" si="29"/>
        <v>71659.909999999698</v>
      </c>
    </row>
    <row r="332" spans="1:8" x14ac:dyDescent="0.2">
      <c r="A332" s="7">
        <f t="shared" ca="1" si="24"/>
        <v>307</v>
      </c>
      <c r="B332" s="8">
        <f t="shared" ca="1" si="25"/>
        <v>52444</v>
      </c>
      <c r="C332" s="112">
        <f t="shared" ca="1" si="26"/>
        <v>1517.51</v>
      </c>
      <c r="D332" s="118"/>
      <c r="E332" s="11"/>
      <c r="F332" s="112">
        <f t="shared" ca="1" si="27"/>
        <v>358.3</v>
      </c>
      <c r="G332" s="112">
        <f t="shared" ca="1" si="28"/>
        <v>1159.21</v>
      </c>
      <c r="H332" s="112">
        <f t="shared" ca="1" si="29"/>
        <v>70500.699999999691</v>
      </c>
    </row>
    <row r="333" spans="1:8" x14ac:dyDescent="0.2">
      <c r="A333" s="7">
        <f t="shared" ca="1" si="24"/>
        <v>308</v>
      </c>
      <c r="B333" s="8">
        <f t="shared" ca="1" si="25"/>
        <v>52475</v>
      </c>
      <c r="C333" s="112">
        <f t="shared" ca="1" si="26"/>
        <v>1517.51</v>
      </c>
      <c r="D333" s="118"/>
      <c r="E333" s="11"/>
      <c r="F333" s="112">
        <f t="shared" ca="1" si="27"/>
        <v>352.5</v>
      </c>
      <c r="G333" s="112">
        <f t="shared" ca="1" si="28"/>
        <v>1165.01</v>
      </c>
      <c r="H333" s="112">
        <f t="shared" ca="1" si="29"/>
        <v>69335.689999999697</v>
      </c>
    </row>
    <row r="334" spans="1:8" x14ac:dyDescent="0.2">
      <c r="A334" s="7">
        <f t="shared" ca="1" si="24"/>
        <v>309</v>
      </c>
      <c r="B334" s="8">
        <f t="shared" ca="1" si="25"/>
        <v>52505</v>
      </c>
      <c r="C334" s="112">
        <f t="shared" ca="1" si="26"/>
        <v>1517.51</v>
      </c>
      <c r="D334" s="118"/>
      <c r="E334" s="11"/>
      <c r="F334" s="112">
        <f t="shared" ca="1" si="27"/>
        <v>346.68</v>
      </c>
      <c r="G334" s="112">
        <f t="shared" ca="1" si="28"/>
        <v>1170.83</v>
      </c>
      <c r="H334" s="112">
        <f t="shared" ca="1" si="29"/>
        <v>68164.859999999695</v>
      </c>
    </row>
    <row r="335" spans="1:8" x14ac:dyDescent="0.2">
      <c r="A335" s="7">
        <f t="shared" ca="1" si="24"/>
        <v>310</v>
      </c>
      <c r="B335" s="8">
        <f t="shared" ca="1" si="25"/>
        <v>52536</v>
      </c>
      <c r="C335" s="112">
        <f t="shared" ca="1" si="26"/>
        <v>1517.51</v>
      </c>
      <c r="D335" s="118"/>
      <c r="E335" s="11"/>
      <c r="F335" s="112">
        <f t="shared" ca="1" si="27"/>
        <v>340.82</v>
      </c>
      <c r="G335" s="112">
        <f t="shared" ca="1" si="28"/>
        <v>1176.69</v>
      </c>
      <c r="H335" s="112">
        <f t="shared" ca="1" si="29"/>
        <v>66988.169999999693</v>
      </c>
    </row>
    <row r="336" spans="1:8" x14ac:dyDescent="0.2">
      <c r="A336" s="7">
        <f t="shared" ca="1" si="24"/>
        <v>311</v>
      </c>
      <c r="B336" s="8">
        <f t="shared" ca="1" si="25"/>
        <v>52566</v>
      </c>
      <c r="C336" s="112">
        <f t="shared" ca="1" si="26"/>
        <v>1517.51</v>
      </c>
      <c r="D336" s="118"/>
      <c r="E336" s="11"/>
      <c r="F336" s="112">
        <f t="shared" ca="1" si="27"/>
        <v>334.94</v>
      </c>
      <c r="G336" s="112">
        <f t="shared" ca="1" si="28"/>
        <v>1182.57</v>
      </c>
      <c r="H336" s="112">
        <f t="shared" ca="1" si="29"/>
        <v>65805.599999999686</v>
      </c>
    </row>
    <row r="337" spans="1:8" x14ac:dyDescent="0.2">
      <c r="A337" s="7">
        <f t="shared" ca="1" si="24"/>
        <v>312</v>
      </c>
      <c r="B337" s="8">
        <f t="shared" ca="1" si="25"/>
        <v>52597</v>
      </c>
      <c r="C337" s="112">
        <f t="shared" ca="1" si="26"/>
        <v>1517.51</v>
      </c>
      <c r="D337" s="118"/>
      <c r="E337" s="11"/>
      <c r="F337" s="112">
        <f t="shared" ca="1" si="27"/>
        <v>329.03</v>
      </c>
      <c r="G337" s="112">
        <f t="shared" ca="1" si="28"/>
        <v>1188.48</v>
      </c>
      <c r="H337" s="112">
        <f t="shared" ca="1" si="29"/>
        <v>64617.119999999682</v>
      </c>
    </row>
    <row r="338" spans="1:8" x14ac:dyDescent="0.2">
      <c r="A338" s="7">
        <f t="shared" ca="1" si="24"/>
        <v>313</v>
      </c>
      <c r="B338" s="8">
        <f t="shared" ca="1" si="25"/>
        <v>52628</v>
      </c>
      <c r="C338" s="112">
        <f t="shared" ca="1" si="26"/>
        <v>1517.51</v>
      </c>
      <c r="D338" s="118"/>
      <c r="E338" s="11"/>
      <c r="F338" s="112">
        <f t="shared" ca="1" si="27"/>
        <v>323.08999999999997</v>
      </c>
      <c r="G338" s="112">
        <f t="shared" ca="1" si="28"/>
        <v>1194.42</v>
      </c>
      <c r="H338" s="112">
        <f t="shared" ca="1" si="29"/>
        <v>63422.699999999684</v>
      </c>
    </row>
    <row r="339" spans="1:8" x14ac:dyDescent="0.2">
      <c r="A339" s="7">
        <f t="shared" ca="1" si="24"/>
        <v>314</v>
      </c>
      <c r="B339" s="8">
        <f t="shared" ca="1" si="25"/>
        <v>52657</v>
      </c>
      <c r="C339" s="112">
        <f t="shared" ca="1" si="26"/>
        <v>1517.51</v>
      </c>
      <c r="D339" s="118"/>
      <c r="E339" s="11"/>
      <c r="F339" s="112">
        <f t="shared" ca="1" si="27"/>
        <v>317.11</v>
      </c>
      <c r="G339" s="112">
        <f t="shared" ca="1" si="28"/>
        <v>1200.4000000000001</v>
      </c>
      <c r="H339" s="112">
        <f t="shared" ca="1" si="29"/>
        <v>62222.299999999683</v>
      </c>
    </row>
    <row r="340" spans="1:8" x14ac:dyDescent="0.2">
      <c r="A340" s="7">
        <f t="shared" ca="1" si="24"/>
        <v>315</v>
      </c>
      <c r="B340" s="8">
        <f t="shared" ca="1" si="25"/>
        <v>52688</v>
      </c>
      <c r="C340" s="112">
        <f t="shared" ca="1" si="26"/>
        <v>1517.51</v>
      </c>
      <c r="D340" s="118"/>
      <c r="E340" s="11"/>
      <c r="F340" s="112">
        <f t="shared" ca="1" si="27"/>
        <v>311.11</v>
      </c>
      <c r="G340" s="112">
        <f t="shared" ca="1" si="28"/>
        <v>1206.4000000000001</v>
      </c>
      <c r="H340" s="112">
        <f t="shared" ca="1" si="29"/>
        <v>61015.899999999681</v>
      </c>
    </row>
    <row r="341" spans="1:8" x14ac:dyDescent="0.2">
      <c r="A341" s="7">
        <f t="shared" ca="1" si="24"/>
        <v>316</v>
      </c>
      <c r="B341" s="8">
        <f t="shared" ca="1" si="25"/>
        <v>52718</v>
      </c>
      <c r="C341" s="112">
        <f t="shared" ca="1" si="26"/>
        <v>1517.51</v>
      </c>
      <c r="D341" s="118"/>
      <c r="E341" s="11"/>
      <c r="F341" s="112">
        <f t="shared" ca="1" si="27"/>
        <v>305.08</v>
      </c>
      <c r="G341" s="112">
        <f t="shared" ca="1" si="28"/>
        <v>1212.43</v>
      </c>
      <c r="H341" s="112">
        <f t="shared" ca="1" si="29"/>
        <v>59803.469999999681</v>
      </c>
    </row>
    <row r="342" spans="1:8" x14ac:dyDescent="0.2">
      <c r="A342" s="7">
        <f t="shared" ca="1" si="24"/>
        <v>317</v>
      </c>
      <c r="B342" s="8">
        <f t="shared" ca="1" si="25"/>
        <v>52749</v>
      </c>
      <c r="C342" s="112">
        <f t="shared" ca="1" si="26"/>
        <v>1517.51</v>
      </c>
      <c r="D342" s="118"/>
      <c r="E342" s="11"/>
      <c r="F342" s="112">
        <f t="shared" ca="1" si="27"/>
        <v>299.02</v>
      </c>
      <c r="G342" s="112">
        <f t="shared" ca="1" si="28"/>
        <v>1218.49</v>
      </c>
      <c r="H342" s="112">
        <f t="shared" ca="1" si="29"/>
        <v>58584.979999999683</v>
      </c>
    </row>
    <row r="343" spans="1:8" x14ac:dyDescent="0.2">
      <c r="A343" s="7">
        <f t="shared" ca="1" si="24"/>
        <v>318</v>
      </c>
      <c r="B343" s="8">
        <f t="shared" ca="1" si="25"/>
        <v>52779</v>
      </c>
      <c r="C343" s="112">
        <f t="shared" ca="1" si="26"/>
        <v>1517.51</v>
      </c>
      <c r="D343" s="118"/>
      <c r="E343" s="11"/>
      <c r="F343" s="112">
        <f t="shared" ca="1" si="27"/>
        <v>292.92</v>
      </c>
      <c r="G343" s="112">
        <f t="shared" ca="1" si="28"/>
        <v>1224.5899999999999</v>
      </c>
      <c r="H343" s="112">
        <f t="shared" ca="1" si="29"/>
        <v>57360.389999999687</v>
      </c>
    </row>
    <row r="344" spans="1:8" x14ac:dyDescent="0.2">
      <c r="A344" s="7">
        <f t="shared" ca="1" si="24"/>
        <v>319</v>
      </c>
      <c r="B344" s="8">
        <f t="shared" ca="1" si="25"/>
        <v>52810</v>
      </c>
      <c r="C344" s="112">
        <f t="shared" ca="1" si="26"/>
        <v>1517.51</v>
      </c>
      <c r="D344" s="118"/>
      <c r="E344" s="11"/>
      <c r="F344" s="112">
        <f t="shared" ca="1" si="27"/>
        <v>286.8</v>
      </c>
      <c r="G344" s="112">
        <f t="shared" ca="1" si="28"/>
        <v>1230.71</v>
      </c>
      <c r="H344" s="112">
        <f t="shared" ca="1" si="29"/>
        <v>56129.679999999687</v>
      </c>
    </row>
    <row r="345" spans="1:8" x14ac:dyDescent="0.2">
      <c r="A345" s="7">
        <f t="shared" ca="1" si="24"/>
        <v>320</v>
      </c>
      <c r="B345" s="8">
        <f t="shared" ca="1" si="25"/>
        <v>52841</v>
      </c>
      <c r="C345" s="112">
        <f t="shared" ca="1" si="26"/>
        <v>1517.51</v>
      </c>
      <c r="D345" s="118"/>
      <c r="E345" s="11"/>
      <c r="F345" s="112">
        <f t="shared" ca="1" si="27"/>
        <v>280.64999999999998</v>
      </c>
      <c r="G345" s="112">
        <f t="shared" ca="1" si="28"/>
        <v>1236.8600000000001</v>
      </c>
      <c r="H345" s="112">
        <f t="shared" ca="1" si="29"/>
        <v>54892.819999999687</v>
      </c>
    </row>
    <row r="346" spans="1:8" x14ac:dyDescent="0.2">
      <c r="A346" s="7">
        <f t="shared" ref="A346:A409" ca="1" si="30">IF(H345="","",IF(roundOpt,IF(OR(A345&gt;=nper,ROUND(H345,2)&lt;=0),"",A345+1),IF(OR(A345&gt;=nper,H345&lt;=0),"",A345+1)))</f>
        <v>321</v>
      </c>
      <c r="B346" s="8">
        <f t="shared" ref="B346:B409" ca="1" si="31">IF(A346="","",IF(periods_per_year=26,IF(A346=1,fpdate,B345+14),IF(periods_per_year=52,IF(A346=1,fpdate,B345+7),IF(periods_per_year=12,EDATE(fpdate,A346-1),DATE(YEAR(fpdate),MONTH(fpdate)+(A346-1)*months_per_period,IF(periods_per_year=24,IF((1-MOD(A346,2))=1,DAY(fpdate)+14,DAY(fpdate)),DAY(fpdate)))))))</f>
        <v>52871</v>
      </c>
      <c r="C346" s="112">
        <f t="shared" ref="C346:C409" ca="1" si="32">IF(A346="","",IF(A346&lt;=$D$14*periods_per_year,F346,IF(roundOpt,IF(OR(A346=nper,payment&gt;ROUND((1+rate)*H345,2)),ROUND((1+rate)*H345,2),payment),IF(OR(A346=nper,payment&gt;(1+rate)*H345),(1+rate)*H345,payment))))</f>
        <v>1517.51</v>
      </c>
      <c r="D346" s="118"/>
      <c r="E346" s="11"/>
      <c r="F346" s="112">
        <f t="shared" ref="F346:F409" ca="1" si="33">IF(A346="","",IF(AND(A346=1,pmtType=1),0,IF(roundOpt,ROUND(rate*H345,2),rate*H345)))</f>
        <v>274.45999999999998</v>
      </c>
      <c r="G346" s="112">
        <f t="shared" ref="G346:G409" ca="1" si="34">IF(A346="","",C346-F346+D346)</f>
        <v>1243.05</v>
      </c>
      <c r="H346" s="112">
        <f t="shared" ref="H346:H409" ca="1" si="35">IF(A346="","",H345-G346)</f>
        <v>53649.769999999684</v>
      </c>
    </row>
    <row r="347" spans="1:8" x14ac:dyDescent="0.2">
      <c r="A347" s="7">
        <f t="shared" ca="1" si="30"/>
        <v>322</v>
      </c>
      <c r="B347" s="8">
        <f t="shared" ca="1" si="31"/>
        <v>52902</v>
      </c>
      <c r="C347" s="112">
        <f t="shared" ca="1" si="32"/>
        <v>1517.51</v>
      </c>
      <c r="D347" s="118"/>
      <c r="E347" s="11"/>
      <c r="F347" s="112">
        <f t="shared" ca="1" si="33"/>
        <v>268.25</v>
      </c>
      <c r="G347" s="112">
        <f t="shared" ca="1" si="34"/>
        <v>1249.26</v>
      </c>
      <c r="H347" s="112">
        <f t="shared" ca="1" si="35"/>
        <v>52400.509999999682</v>
      </c>
    </row>
    <row r="348" spans="1:8" x14ac:dyDescent="0.2">
      <c r="A348" s="7">
        <f t="shared" ca="1" si="30"/>
        <v>323</v>
      </c>
      <c r="B348" s="8">
        <f t="shared" ca="1" si="31"/>
        <v>52932</v>
      </c>
      <c r="C348" s="112">
        <f t="shared" ca="1" si="32"/>
        <v>1517.51</v>
      </c>
      <c r="D348" s="118"/>
      <c r="E348" s="11"/>
      <c r="F348" s="112">
        <f t="shared" ca="1" si="33"/>
        <v>262</v>
      </c>
      <c r="G348" s="112">
        <f t="shared" ca="1" si="34"/>
        <v>1255.51</v>
      </c>
      <c r="H348" s="112">
        <f t="shared" ca="1" si="35"/>
        <v>51144.99999999968</v>
      </c>
    </row>
    <row r="349" spans="1:8" x14ac:dyDescent="0.2">
      <c r="A349" s="7">
        <f t="shared" ca="1" si="30"/>
        <v>324</v>
      </c>
      <c r="B349" s="8">
        <f t="shared" ca="1" si="31"/>
        <v>52963</v>
      </c>
      <c r="C349" s="112">
        <f t="shared" ca="1" si="32"/>
        <v>1517.51</v>
      </c>
      <c r="D349" s="118"/>
      <c r="E349" s="11"/>
      <c r="F349" s="112">
        <f t="shared" ca="1" si="33"/>
        <v>255.72</v>
      </c>
      <c r="G349" s="112">
        <f t="shared" ca="1" si="34"/>
        <v>1261.79</v>
      </c>
      <c r="H349" s="112">
        <f t="shared" ca="1" si="35"/>
        <v>49883.209999999679</v>
      </c>
    </row>
    <row r="350" spans="1:8" x14ac:dyDescent="0.2">
      <c r="A350" s="7">
        <f t="shared" ca="1" si="30"/>
        <v>325</v>
      </c>
      <c r="B350" s="8">
        <f t="shared" ca="1" si="31"/>
        <v>52994</v>
      </c>
      <c r="C350" s="112">
        <f t="shared" ca="1" si="32"/>
        <v>1517.51</v>
      </c>
      <c r="D350" s="118"/>
      <c r="E350" s="11"/>
      <c r="F350" s="112">
        <f t="shared" ca="1" si="33"/>
        <v>249.42</v>
      </c>
      <c r="G350" s="112">
        <f t="shared" ca="1" si="34"/>
        <v>1268.0899999999999</v>
      </c>
      <c r="H350" s="112">
        <f t="shared" ca="1" si="35"/>
        <v>48615.119999999682</v>
      </c>
    </row>
    <row r="351" spans="1:8" x14ac:dyDescent="0.2">
      <c r="A351" s="7">
        <f t="shared" ca="1" si="30"/>
        <v>326</v>
      </c>
      <c r="B351" s="8">
        <f t="shared" ca="1" si="31"/>
        <v>53022</v>
      </c>
      <c r="C351" s="112">
        <f t="shared" ca="1" si="32"/>
        <v>1517.51</v>
      </c>
      <c r="D351" s="118"/>
      <c r="E351" s="11"/>
      <c r="F351" s="112">
        <f t="shared" ca="1" si="33"/>
        <v>243.08</v>
      </c>
      <c r="G351" s="112">
        <f t="shared" ca="1" si="34"/>
        <v>1274.43</v>
      </c>
      <c r="H351" s="112">
        <f t="shared" ca="1" si="35"/>
        <v>47340.689999999682</v>
      </c>
    </row>
    <row r="352" spans="1:8" x14ac:dyDescent="0.2">
      <c r="A352" s="7">
        <f t="shared" ca="1" si="30"/>
        <v>327</v>
      </c>
      <c r="B352" s="8">
        <f t="shared" ca="1" si="31"/>
        <v>53053</v>
      </c>
      <c r="C352" s="112">
        <f t="shared" ca="1" si="32"/>
        <v>1517.51</v>
      </c>
      <c r="D352" s="118"/>
      <c r="E352" s="11"/>
      <c r="F352" s="112">
        <f t="shared" ca="1" si="33"/>
        <v>236.7</v>
      </c>
      <c r="G352" s="112">
        <f t="shared" ca="1" si="34"/>
        <v>1280.81</v>
      </c>
      <c r="H352" s="112">
        <f t="shared" ca="1" si="35"/>
        <v>46059.879999999685</v>
      </c>
    </row>
    <row r="353" spans="1:8" x14ac:dyDescent="0.2">
      <c r="A353" s="7">
        <f t="shared" ca="1" si="30"/>
        <v>328</v>
      </c>
      <c r="B353" s="8">
        <f t="shared" ca="1" si="31"/>
        <v>53083</v>
      </c>
      <c r="C353" s="112">
        <f t="shared" ca="1" si="32"/>
        <v>1517.51</v>
      </c>
      <c r="D353" s="118"/>
      <c r="E353" s="11"/>
      <c r="F353" s="112">
        <f t="shared" ca="1" si="33"/>
        <v>230.3</v>
      </c>
      <c r="G353" s="112">
        <f t="shared" ca="1" si="34"/>
        <v>1287.21</v>
      </c>
      <c r="H353" s="112">
        <f t="shared" ca="1" si="35"/>
        <v>44772.669999999685</v>
      </c>
    </row>
    <row r="354" spans="1:8" x14ac:dyDescent="0.2">
      <c r="A354" s="7">
        <f t="shared" ca="1" si="30"/>
        <v>329</v>
      </c>
      <c r="B354" s="8">
        <f t="shared" ca="1" si="31"/>
        <v>53114</v>
      </c>
      <c r="C354" s="112">
        <f t="shared" ca="1" si="32"/>
        <v>1517.51</v>
      </c>
      <c r="D354" s="118"/>
      <c r="E354" s="11"/>
      <c r="F354" s="112">
        <f t="shared" ca="1" si="33"/>
        <v>223.86</v>
      </c>
      <c r="G354" s="112">
        <f t="shared" ca="1" si="34"/>
        <v>1293.6500000000001</v>
      </c>
      <c r="H354" s="112">
        <f t="shared" ca="1" si="35"/>
        <v>43479.019999999684</v>
      </c>
    </row>
    <row r="355" spans="1:8" x14ac:dyDescent="0.2">
      <c r="A355" s="7">
        <f t="shared" ca="1" si="30"/>
        <v>330</v>
      </c>
      <c r="B355" s="8">
        <f t="shared" ca="1" si="31"/>
        <v>53144</v>
      </c>
      <c r="C355" s="112">
        <f t="shared" ca="1" si="32"/>
        <v>1517.51</v>
      </c>
      <c r="D355" s="118"/>
      <c r="E355" s="11"/>
      <c r="F355" s="112">
        <f t="shared" ca="1" si="33"/>
        <v>217.4</v>
      </c>
      <c r="G355" s="112">
        <f t="shared" ca="1" si="34"/>
        <v>1300.1099999999999</v>
      </c>
      <c r="H355" s="112">
        <f t="shared" ca="1" si="35"/>
        <v>42178.909999999683</v>
      </c>
    </row>
    <row r="356" spans="1:8" x14ac:dyDescent="0.2">
      <c r="A356" s="7">
        <f t="shared" ca="1" si="30"/>
        <v>331</v>
      </c>
      <c r="B356" s="8">
        <f t="shared" ca="1" si="31"/>
        <v>53175</v>
      </c>
      <c r="C356" s="112">
        <f t="shared" ca="1" si="32"/>
        <v>1517.51</v>
      </c>
      <c r="D356" s="118"/>
      <c r="E356" s="11"/>
      <c r="F356" s="112">
        <f t="shared" ca="1" si="33"/>
        <v>210.89</v>
      </c>
      <c r="G356" s="112">
        <f t="shared" ca="1" si="34"/>
        <v>1306.6199999999999</v>
      </c>
      <c r="H356" s="112">
        <f t="shared" ca="1" si="35"/>
        <v>40872.289999999681</v>
      </c>
    </row>
    <row r="357" spans="1:8" x14ac:dyDescent="0.2">
      <c r="A357" s="7">
        <f t="shared" ca="1" si="30"/>
        <v>332</v>
      </c>
      <c r="B357" s="8">
        <f t="shared" ca="1" si="31"/>
        <v>53206</v>
      </c>
      <c r="C357" s="112">
        <f t="shared" ca="1" si="32"/>
        <v>1517.51</v>
      </c>
      <c r="D357" s="118"/>
      <c r="E357" s="11"/>
      <c r="F357" s="112">
        <f t="shared" ca="1" si="33"/>
        <v>204.36</v>
      </c>
      <c r="G357" s="112">
        <f t="shared" ca="1" si="34"/>
        <v>1313.15</v>
      </c>
      <c r="H357" s="112">
        <f t="shared" ca="1" si="35"/>
        <v>39559.139999999679</v>
      </c>
    </row>
    <row r="358" spans="1:8" x14ac:dyDescent="0.2">
      <c r="A358" s="7">
        <f t="shared" ca="1" si="30"/>
        <v>333</v>
      </c>
      <c r="B358" s="8">
        <f t="shared" ca="1" si="31"/>
        <v>53236</v>
      </c>
      <c r="C358" s="112">
        <f t="shared" ca="1" si="32"/>
        <v>1517.51</v>
      </c>
      <c r="D358" s="118"/>
      <c r="E358" s="11"/>
      <c r="F358" s="112">
        <f t="shared" ca="1" si="33"/>
        <v>197.8</v>
      </c>
      <c r="G358" s="112">
        <f t="shared" ca="1" si="34"/>
        <v>1319.71</v>
      </c>
      <c r="H358" s="112">
        <f t="shared" ca="1" si="35"/>
        <v>38239.42999999968</v>
      </c>
    </row>
    <row r="359" spans="1:8" x14ac:dyDescent="0.2">
      <c r="A359" s="7">
        <f t="shared" ca="1" si="30"/>
        <v>334</v>
      </c>
      <c r="B359" s="8">
        <f t="shared" ca="1" si="31"/>
        <v>53267</v>
      </c>
      <c r="C359" s="112">
        <f t="shared" ca="1" si="32"/>
        <v>1517.51</v>
      </c>
      <c r="D359" s="118"/>
      <c r="E359" s="11"/>
      <c r="F359" s="112">
        <f t="shared" ca="1" si="33"/>
        <v>191.2</v>
      </c>
      <c r="G359" s="112">
        <f t="shared" ca="1" si="34"/>
        <v>1326.31</v>
      </c>
      <c r="H359" s="112">
        <f t="shared" ca="1" si="35"/>
        <v>36913.119999999682</v>
      </c>
    </row>
    <row r="360" spans="1:8" x14ac:dyDescent="0.2">
      <c r="A360" s="7">
        <f t="shared" ca="1" si="30"/>
        <v>335</v>
      </c>
      <c r="B360" s="8">
        <f t="shared" ca="1" si="31"/>
        <v>53297</v>
      </c>
      <c r="C360" s="112">
        <f t="shared" ca="1" si="32"/>
        <v>1517.51</v>
      </c>
      <c r="D360" s="118"/>
      <c r="E360" s="11"/>
      <c r="F360" s="112">
        <f t="shared" ca="1" si="33"/>
        <v>184.57</v>
      </c>
      <c r="G360" s="112">
        <f t="shared" ca="1" si="34"/>
        <v>1332.94</v>
      </c>
      <c r="H360" s="112">
        <f t="shared" ca="1" si="35"/>
        <v>35580.17999999968</v>
      </c>
    </row>
    <row r="361" spans="1:8" x14ac:dyDescent="0.2">
      <c r="A361" s="7">
        <f t="shared" ca="1" si="30"/>
        <v>336</v>
      </c>
      <c r="B361" s="8">
        <f t="shared" ca="1" si="31"/>
        <v>53328</v>
      </c>
      <c r="C361" s="112">
        <f t="shared" ca="1" si="32"/>
        <v>1517.51</v>
      </c>
      <c r="D361" s="118"/>
      <c r="E361" s="11"/>
      <c r="F361" s="112">
        <f t="shared" ca="1" si="33"/>
        <v>177.9</v>
      </c>
      <c r="G361" s="112">
        <f t="shared" ca="1" si="34"/>
        <v>1339.61</v>
      </c>
      <c r="H361" s="112">
        <f t="shared" ca="1" si="35"/>
        <v>34240.56999999968</v>
      </c>
    </row>
    <row r="362" spans="1:8" x14ac:dyDescent="0.2">
      <c r="A362" s="7">
        <f t="shared" ca="1" si="30"/>
        <v>337</v>
      </c>
      <c r="B362" s="8">
        <f t="shared" ca="1" si="31"/>
        <v>53359</v>
      </c>
      <c r="C362" s="112">
        <f t="shared" ca="1" si="32"/>
        <v>1517.51</v>
      </c>
      <c r="D362" s="118"/>
      <c r="E362" s="11"/>
      <c r="F362" s="112">
        <f t="shared" ca="1" si="33"/>
        <v>171.2</v>
      </c>
      <c r="G362" s="112">
        <f t="shared" ca="1" si="34"/>
        <v>1346.31</v>
      </c>
      <c r="H362" s="112">
        <f t="shared" ca="1" si="35"/>
        <v>32894.259999999682</v>
      </c>
    </row>
    <row r="363" spans="1:8" x14ac:dyDescent="0.2">
      <c r="A363" s="7">
        <f t="shared" ca="1" si="30"/>
        <v>338</v>
      </c>
      <c r="B363" s="8">
        <f t="shared" ca="1" si="31"/>
        <v>53387</v>
      </c>
      <c r="C363" s="112">
        <f t="shared" ca="1" si="32"/>
        <v>1517.51</v>
      </c>
      <c r="D363" s="118"/>
      <c r="E363" s="11"/>
      <c r="F363" s="112">
        <f t="shared" ca="1" si="33"/>
        <v>164.47</v>
      </c>
      <c r="G363" s="112">
        <f t="shared" ca="1" si="34"/>
        <v>1353.04</v>
      </c>
      <c r="H363" s="112">
        <f t="shared" ca="1" si="35"/>
        <v>31541.219999999681</v>
      </c>
    </row>
    <row r="364" spans="1:8" x14ac:dyDescent="0.2">
      <c r="A364" s="7">
        <f t="shared" ca="1" si="30"/>
        <v>339</v>
      </c>
      <c r="B364" s="8">
        <f t="shared" ca="1" si="31"/>
        <v>53418</v>
      </c>
      <c r="C364" s="112">
        <f t="shared" ca="1" si="32"/>
        <v>1517.51</v>
      </c>
      <c r="D364" s="118"/>
      <c r="E364" s="11"/>
      <c r="F364" s="112">
        <f t="shared" ca="1" si="33"/>
        <v>157.71</v>
      </c>
      <c r="G364" s="112">
        <f t="shared" ca="1" si="34"/>
        <v>1359.8</v>
      </c>
      <c r="H364" s="112">
        <f t="shared" ca="1" si="35"/>
        <v>30181.419999999682</v>
      </c>
    </row>
    <row r="365" spans="1:8" x14ac:dyDescent="0.2">
      <c r="A365" s="7">
        <f t="shared" ca="1" si="30"/>
        <v>340</v>
      </c>
      <c r="B365" s="8">
        <f t="shared" ca="1" si="31"/>
        <v>53448</v>
      </c>
      <c r="C365" s="112">
        <f t="shared" ca="1" si="32"/>
        <v>1517.51</v>
      </c>
      <c r="D365" s="118"/>
      <c r="E365" s="11"/>
      <c r="F365" s="112">
        <f t="shared" ca="1" si="33"/>
        <v>150.91</v>
      </c>
      <c r="G365" s="112">
        <f t="shared" ca="1" si="34"/>
        <v>1366.6</v>
      </c>
      <c r="H365" s="112">
        <f t="shared" ca="1" si="35"/>
        <v>28814.819999999683</v>
      </c>
    </row>
    <row r="366" spans="1:8" x14ac:dyDescent="0.2">
      <c r="A366" s="7">
        <f t="shared" ca="1" si="30"/>
        <v>341</v>
      </c>
      <c r="B366" s="8">
        <f t="shared" ca="1" si="31"/>
        <v>53479</v>
      </c>
      <c r="C366" s="112">
        <f t="shared" ca="1" si="32"/>
        <v>1517.51</v>
      </c>
      <c r="D366" s="118"/>
      <c r="E366" s="11"/>
      <c r="F366" s="112">
        <f t="shared" ca="1" si="33"/>
        <v>144.07</v>
      </c>
      <c r="G366" s="112">
        <f t="shared" ca="1" si="34"/>
        <v>1373.44</v>
      </c>
      <c r="H366" s="112">
        <f t="shared" ca="1" si="35"/>
        <v>27441.379999999685</v>
      </c>
    </row>
    <row r="367" spans="1:8" x14ac:dyDescent="0.2">
      <c r="A367" s="7">
        <f t="shared" ca="1" si="30"/>
        <v>342</v>
      </c>
      <c r="B367" s="8">
        <f t="shared" ca="1" si="31"/>
        <v>53509</v>
      </c>
      <c r="C367" s="112">
        <f t="shared" ca="1" si="32"/>
        <v>1517.51</v>
      </c>
      <c r="D367" s="118"/>
      <c r="E367" s="11"/>
      <c r="F367" s="112">
        <f t="shared" ca="1" si="33"/>
        <v>137.21</v>
      </c>
      <c r="G367" s="112">
        <f t="shared" ca="1" si="34"/>
        <v>1380.3</v>
      </c>
      <c r="H367" s="112">
        <f t="shared" ca="1" si="35"/>
        <v>26061.079999999685</v>
      </c>
    </row>
    <row r="368" spans="1:8" x14ac:dyDescent="0.2">
      <c r="A368" s="7">
        <f t="shared" ca="1" si="30"/>
        <v>343</v>
      </c>
      <c r="B368" s="8">
        <f t="shared" ca="1" si="31"/>
        <v>53540</v>
      </c>
      <c r="C368" s="112">
        <f t="shared" ca="1" si="32"/>
        <v>1517.51</v>
      </c>
      <c r="D368" s="118"/>
      <c r="E368" s="11"/>
      <c r="F368" s="112">
        <f t="shared" ca="1" si="33"/>
        <v>130.31</v>
      </c>
      <c r="G368" s="112">
        <f t="shared" ca="1" si="34"/>
        <v>1387.2</v>
      </c>
      <c r="H368" s="112">
        <f t="shared" ca="1" si="35"/>
        <v>24673.879999999685</v>
      </c>
    </row>
    <row r="369" spans="1:8" x14ac:dyDescent="0.2">
      <c r="A369" s="7">
        <f t="shared" ca="1" si="30"/>
        <v>344</v>
      </c>
      <c r="B369" s="8">
        <f t="shared" ca="1" si="31"/>
        <v>53571</v>
      </c>
      <c r="C369" s="112">
        <f t="shared" ca="1" si="32"/>
        <v>1517.51</v>
      </c>
      <c r="D369" s="118"/>
      <c r="E369" s="11"/>
      <c r="F369" s="112">
        <f t="shared" ca="1" si="33"/>
        <v>123.37</v>
      </c>
      <c r="G369" s="112">
        <f t="shared" ca="1" si="34"/>
        <v>1394.1399999999999</v>
      </c>
      <c r="H369" s="112">
        <f t="shared" ca="1" si="35"/>
        <v>23279.739999999685</v>
      </c>
    </row>
    <row r="370" spans="1:8" x14ac:dyDescent="0.2">
      <c r="A370" s="7">
        <f t="shared" ca="1" si="30"/>
        <v>345</v>
      </c>
      <c r="B370" s="8">
        <f t="shared" ca="1" si="31"/>
        <v>53601</v>
      </c>
      <c r="C370" s="112">
        <f t="shared" ca="1" si="32"/>
        <v>1517.51</v>
      </c>
      <c r="D370" s="118"/>
      <c r="E370" s="11"/>
      <c r="F370" s="112">
        <f t="shared" ca="1" si="33"/>
        <v>116.4</v>
      </c>
      <c r="G370" s="112">
        <f t="shared" ca="1" si="34"/>
        <v>1401.11</v>
      </c>
      <c r="H370" s="112">
        <f t="shared" ca="1" si="35"/>
        <v>21878.629999999685</v>
      </c>
    </row>
    <row r="371" spans="1:8" x14ac:dyDescent="0.2">
      <c r="A371" s="7">
        <f t="shared" ca="1" si="30"/>
        <v>346</v>
      </c>
      <c r="B371" s="8">
        <f t="shared" ca="1" si="31"/>
        <v>53632</v>
      </c>
      <c r="C371" s="112">
        <f t="shared" ca="1" si="32"/>
        <v>1517.51</v>
      </c>
      <c r="D371" s="118"/>
      <c r="E371" s="11"/>
      <c r="F371" s="112">
        <f t="shared" ca="1" si="33"/>
        <v>109.39</v>
      </c>
      <c r="G371" s="112">
        <f t="shared" ca="1" si="34"/>
        <v>1408.12</v>
      </c>
      <c r="H371" s="112">
        <f t="shared" ca="1" si="35"/>
        <v>20470.509999999686</v>
      </c>
    </row>
    <row r="372" spans="1:8" x14ac:dyDescent="0.2">
      <c r="A372" s="7">
        <f t="shared" ca="1" si="30"/>
        <v>347</v>
      </c>
      <c r="B372" s="8">
        <f t="shared" ca="1" si="31"/>
        <v>53662</v>
      </c>
      <c r="C372" s="112">
        <f t="shared" ca="1" si="32"/>
        <v>1517.51</v>
      </c>
      <c r="D372" s="118"/>
      <c r="E372" s="11"/>
      <c r="F372" s="112">
        <f t="shared" ca="1" si="33"/>
        <v>102.35</v>
      </c>
      <c r="G372" s="112">
        <f t="shared" ca="1" si="34"/>
        <v>1415.16</v>
      </c>
      <c r="H372" s="112">
        <f t="shared" ca="1" si="35"/>
        <v>19055.349999999686</v>
      </c>
    </row>
    <row r="373" spans="1:8" x14ac:dyDescent="0.2">
      <c r="A373" s="7">
        <f t="shared" ca="1" si="30"/>
        <v>348</v>
      </c>
      <c r="B373" s="8">
        <f t="shared" ca="1" si="31"/>
        <v>53693</v>
      </c>
      <c r="C373" s="112">
        <f t="shared" ca="1" si="32"/>
        <v>1517.51</v>
      </c>
      <c r="D373" s="118"/>
      <c r="E373" s="11"/>
      <c r="F373" s="112">
        <f t="shared" ca="1" si="33"/>
        <v>95.28</v>
      </c>
      <c r="G373" s="112">
        <f t="shared" ca="1" si="34"/>
        <v>1422.23</v>
      </c>
      <c r="H373" s="112">
        <f t="shared" ca="1" si="35"/>
        <v>17633.119999999686</v>
      </c>
    </row>
    <row r="374" spans="1:8" x14ac:dyDescent="0.2">
      <c r="A374" s="7">
        <f t="shared" ca="1" si="30"/>
        <v>349</v>
      </c>
      <c r="B374" s="8">
        <f t="shared" ca="1" si="31"/>
        <v>53724</v>
      </c>
      <c r="C374" s="112">
        <f t="shared" ca="1" si="32"/>
        <v>1517.51</v>
      </c>
      <c r="D374" s="118"/>
      <c r="E374" s="11"/>
      <c r="F374" s="112">
        <f t="shared" ca="1" si="33"/>
        <v>88.17</v>
      </c>
      <c r="G374" s="112">
        <f t="shared" ca="1" si="34"/>
        <v>1429.34</v>
      </c>
      <c r="H374" s="112">
        <f t="shared" ca="1" si="35"/>
        <v>16203.779999999686</v>
      </c>
    </row>
    <row r="375" spans="1:8" x14ac:dyDescent="0.2">
      <c r="A375" s="7">
        <f t="shared" ca="1" si="30"/>
        <v>350</v>
      </c>
      <c r="B375" s="8">
        <f t="shared" ca="1" si="31"/>
        <v>53752</v>
      </c>
      <c r="C375" s="112">
        <f t="shared" ca="1" si="32"/>
        <v>1517.51</v>
      </c>
      <c r="D375" s="118"/>
      <c r="E375" s="11"/>
      <c r="F375" s="112">
        <f t="shared" ca="1" si="33"/>
        <v>81.02</v>
      </c>
      <c r="G375" s="112">
        <f t="shared" ca="1" si="34"/>
        <v>1436.49</v>
      </c>
      <c r="H375" s="112">
        <f t="shared" ca="1" si="35"/>
        <v>14767.289999999686</v>
      </c>
    </row>
    <row r="376" spans="1:8" x14ac:dyDescent="0.2">
      <c r="A376" s="7">
        <f t="shared" ca="1" si="30"/>
        <v>351</v>
      </c>
      <c r="B376" s="8">
        <f t="shared" ca="1" si="31"/>
        <v>53783</v>
      </c>
      <c r="C376" s="112">
        <f t="shared" ca="1" si="32"/>
        <v>1517.51</v>
      </c>
      <c r="D376" s="118"/>
      <c r="E376" s="11"/>
      <c r="F376" s="112">
        <f t="shared" ca="1" si="33"/>
        <v>73.84</v>
      </c>
      <c r="G376" s="112">
        <f t="shared" ca="1" si="34"/>
        <v>1443.67</v>
      </c>
      <c r="H376" s="112">
        <f t="shared" ca="1" si="35"/>
        <v>13323.619999999686</v>
      </c>
    </row>
    <row r="377" spans="1:8" x14ac:dyDescent="0.2">
      <c r="A377" s="7">
        <f t="shared" ca="1" si="30"/>
        <v>352</v>
      </c>
      <c r="B377" s="8">
        <f t="shared" ca="1" si="31"/>
        <v>53813</v>
      </c>
      <c r="C377" s="112">
        <f t="shared" ca="1" si="32"/>
        <v>1517.51</v>
      </c>
      <c r="D377" s="118"/>
      <c r="E377" s="11"/>
      <c r="F377" s="112">
        <f t="shared" ca="1" si="33"/>
        <v>66.62</v>
      </c>
      <c r="G377" s="112">
        <f t="shared" ca="1" si="34"/>
        <v>1450.8899999999999</v>
      </c>
      <c r="H377" s="112">
        <f t="shared" ca="1" si="35"/>
        <v>11872.729999999687</v>
      </c>
    </row>
    <row r="378" spans="1:8" x14ac:dyDescent="0.2">
      <c r="A378" s="7">
        <f t="shared" ca="1" si="30"/>
        <v>353</v>
      </c>
      <c r="B378" s="8">
        <f t="shared" ca="1" si="31"/>
        <v>53844</v>
      </c>
      <c r="C378" s="112">
        <f t="shared" ca="1" si="32"/>
        <v>1517.51</v>
      </c>
      <c r="D378" s="118"/>
      <c r="E378" s="11"/>
      <c r="F378" s="112">
        <f t="shared" ca="1" si="33"/>
        <v>59.36</v>
      </c>
      <c r="G378" s="112">
        <f t="shared" ca="1" si="34"/>
        <v>1458.15</v>
      </c>
      <c r="H378" s="112">
        <f t="shared" ca="1" si="35"/>
        <v>10414.579999999687</v>
      </c>
    </row>
    <row r="379" spans="1:8" x14ac:dyDescent="0.2">
      <c r="A379" s="7">
        <f t="shared" ca="1" si="30"/>
        <v>354</v>
      </c>
      <c r="B379" s="8">
        <f t="shared" ca="1" si="31"/>
        <v>53874</v>
      </c>
      <c r="C379" s="112">
        <f t="shared" ca="1" si="32"/>
        <v>1517.51</v>
      </c>
      <c r="D379" s="118"/>
      <c r="E379" s="11"/>
      <c r="F379" s="112">
        <f t="shared" ca="1" si="33"/>
        <v>52.07</v>
      </c>
      <c r="G379" s="112">
        <f t="shared" ca="1" si="34"/>
        <v>1465.44</v>
      </c>
      <c r="H379" s="112">
        <f t="shared" ca="1" si="35"/>
        <v>8949.1399999996866</v>
      </c>
    </row>
    <row r="380" spans="1:8" x14ac:dyDescent="0.2">
      <c r="A380" s="7">
        <f t="shared" ca="1" si="30"/>
        <v>355</v>
      </c>
      <c r="B380" s="8">
        <f t="shared" ca="1" si="31"/>
        <v>53905</v>
      </c>
      <c r="C380" s="112">
        <f t="shared" ca="1" si="32"/>
        <v>1517.51</v>
      </c>
      <c r="D380" s="118"/>
      <c r="E380" s="11"/>
      <c r="F380" s="112">
        <f t="shared" ca="1" si="33"/>
        <v>44.75</v>
      </c>
      <c r="G380" s="112">
        <f t="shared" ca="1" si="34"/>
        <v>1472.76</v>
      </c>
      <c r="H380" s="112">
        <f t="shared" ca="1" si="35"/>
        <v>7476.3799999996863</v>
      </c>
    </row>
    <row r="381" spans="1:8" x14ac:dyDescent="0.2">
      <c r="A381" s="7">
        <f t="shared" ca="1" si="30"/>
        <v>356</v>
      </c>
      <c r="B381" s="8">
        <f t="shared" ca="1" si="31"/>
        <v>53936</v>
      </c>
      <c r="C381" s="112">
        <f t="shared" ca="1" si="32"/>
        <v>1517.51</v>
      </c>
      <c r="D381" s="118"/>
      <c r="E381" s="11"/>
      <c r="F381" s="112">
        <f t="shared" ca="1" si="33"/>
        <v>37.380000000000003</v>
      </c>
      <c r="G381" s="112">
        <f t="shared" ca="1" si="34"/>
        <v>1480.1299999999999</v>
      </c>
      <c r="H381" s="112">
        <f t="shared" ca="1" si="35"/>
        <v>5996.2499999996862</v>
      </c>
    </row>
    <row r="382" spans="1:8" x14ac:dyDescent="0.2">
      <c r="A382" s="7">
        <f t="shared" ca="1" si="30"/>
        <v>357</v>
      </c>
      <c r="B382" s="8">
        <f t="shared" ca="1" si="31"/>
        <v>53966</v>
      </c>
      <c r="C382" s="112">
        <f t="shared" ca="1" si="32"/>
        <v>1517.51</v>
      </c>
      <c r="D382" s="118"/>
      <c r="E382" s="11"/>
      <c r="F382" s="112">
        <f t="shared" ca="1" si="33"/>
        <v>29.98</v>
      </c>
      <c r="G382" s="112">
        <f t="shared" ca="1" si="34"/>
        <v>1487.53</v>
      </c>
      <c r="H382" s="112">
        <f t="shared" ca="1" si="35"/>
        <v>4508.7199999996865</v>
      </c>
    </row>
    <row r="383" spans="1:8" x14ac:dyDescent="0.2">
      <c r="A383" s="7">
        <f t="shared" ca="1" si="30"/>
        <v>358</v>
      </c>
      <c r="B383" s="8">
        <f t="shared" ca="1" si="31"/>
        <v>53997</v>
      </c>
      <c r="C383" s="112">
        <f t="shared" ca="1" si="32"/>
        <v>1517.51</v>
      </c>
      <c r="D383" s="118"/>
      <c r="E383" s="11"/>
      <c r="F383" s="112">
        <f t="shared" ca="1" si="33"/>
        <v>22.54</v>
      </c>
      <c r="G383" s="112">
        <f t="shared" ca="1" si="34"/>
        <v>1494.97</v>
      </c>
      <c r="H383" s="112">
        <f t="shared" ca="1" si="35"/>
        <v>3013.7499999996862</v>
      </c>
    </row>
    <row r="384" spans="1:8" x14ac:dyDescent="0.2">
      <c r="A384" s="7">
        <f t="shared" ca="1" si="30"/>
        <v>359</v>
      </c>
      <c r="B384" s="8">
        <f t="shared" ca="1" si="31"/>
        <v>54027</v>
      </c>
      <c r="C384" s="112">
        <f t="shared" ca="1" si="32"/>
        <v>1517.51</v>
      </c>
      <c r="D384" s="118"/>
      <c r="E384" s="11"/>
      <c r="F384" s="112">
        <f t="shared" ca="1" si="33"/>
        <v>15.07</v>
      </c>
      <c r="G384" s="112">
        <f t="shared" ca="1" si="34"/>
        <v>1502.44</v>
      </c>
      <c r="H384" s="112">
        <f t="shared" ca="1" si="35"/>
        <v>1511.3099999996862</v>
      </c>
    </row>
    <row r="385" spans="1:8" x14ac:dyDescent="0.2">
      <c r="A385" s="7">
        <f t="shared" ca="1" si="30"/>
        <v>360</v>
      </c>
      <c r="B385" s="8">
        <f t="shared" ca="1" si="31"/>
        <v>54058</v>
      </c>
      <c r="C385" s="112">
        <f t="shared" ca="1" si="32"/>
        <v>1518.87</v>
      </c>
      <c r="D385" s="118"/>
      <c r="E385" s="11"/>
      <c r="F385" s="112">
        <f t="shared" ca="1" si="33"/>
        <v>7.56</v>
      </c>
      <c r="G385" s="112">
        <f t="shared" ca="1" si="34"/>
        <v>1511.31</v>
      </c>
      <c r="H385" s="112">
        <f t="shared" ca="1" si="35"/>
        <v>-3.1377567211166024E-10</v>
      </c>
    </row>
    <row r="386" spans="1:8" x14ac:dyDescent="0.2">
      <c r="A386" s="7" t="str">
        <f t="shared" ca="1" si="30"/>
        <v/>
      </c>
      <c r="B386" s="8" t="str">
        <f t="shared" ca="1" si="31"/>
        <v/>
      </c>
      <c r="C386" s="112" t="str">
        <f t="shared" ca="1" si="32"/>
        <v/>
      </c>
      <c r="D386" s="118"/>
      <c r="E386" s="11"/>
      <c r="F386" s="112" t="str">
        <f t="shared" ca="1" si="33"/>
        <v/>
      </c>
      <c r="G386" s="112" t="str">
        <f t="shared" ca="1" si="34"/>
        <v/>
      </c>
      <c r="H386" s="112" t="str">
        <f t="shared" ca="1" si="35"/>
        <v/>
      </c>
    </row>
    <row r="387" spans="1:8" x14ac:dyDescent="0.2">
      <c r="A387" s="7" t="str">
        <f t="shared" ca="1" si="30"/>
        <v/>
      </c>
      <c r="B387" s="8" t="str">
        <f t="shared" ca="1" si="31"/>
        <v/>
      </c>
      <c r="C387" s="112" t="str">
        <f t="shared" ca="1" si="32"/>
        <v/>
      </c>
      <c r="D387" s="118"/>
      <c r="E387" s="11"/>
      <c r="F387" s="112" t="str">
        <f t="shared" ca="1" si="33"/>
        <v/>
      </c>
      <c r="G387" s="112" t="str">
        <f t="shared" ca="1" si="34"/>
        <v/>
      </c>
      <c r="H387" s="112" t="str">
        <f t="shared" ca="1" si="35"/>
        <v/>
      </c>
    </row>
    <row r="388" spans="1:8" x14ac:dyDescent="0.2">
      <c r="A388" s="7" t="str">
        <f t="shared" ca="1" si="30"/>
        <v/>
      </c>
      <c r="B388" s="8" t="str">
        <f t="shared" ca="1" si="31"/>
        <v/>
      </c>
      <c r="C388" s="112" t="str">
        <f t="shared" ca="1" si="32"/>
        <v/>
      </c>
      <c r="D388" s="118"/>
      <c r="E388" s="11"/>
      <c r="F388" s="112" t="str">
        <f t="shared" ca="1" si="33"/>
        <v/>
      </c>
      <c r="G388" s="112" t="str">
        <f t="shared" ca="1" si="34"/>
        <v/>
      </c>
      <c r="H388" s="112" t="str">
        <f t="shared" ca="1" si="35"/>
        <v/>
      </c>
    </row>
    <row r="389" spans="1:8" x14ac:dyDescent="0.2">
      <c r="A389" s="7" t="str">
        <f t="shared" ca="1" si="30"/>
        <v/>
      </c>
      <c r="B389" s="8" t="str">
        <f t="shared" ca="1" si="31"/>
        <v/>
      </c>
      <c r="C389" s="112" t="str">
        <f t="shared" ca="1" si="32"/>
        <v/>
      </c>
      <c r="D389" s="118"/>
      <c r="E389" s="11"/>
      <c r="F389" s="112" t="str">
        <f t="shared" ca="1" si="33"/>
        <v/>
      </c>
      <c r="G389" s="112" t="str">
        <f t="shared" ca="1" si="34"/>
        <v/>
      </c>
      <c r="H389" s="112" t="str">
        <f t="shared" ca="1" si="35"/>
        <v/>
      </c>
    </row>
    <row r="390" spans="1:8" x14ac:dyDescent="0.2">
      <c r="A390" s="7" t="str">
        <f t="shared" ca="1" si="30"/>
        <v/>
      </c>
      <c r="B390" s="8" t="str">
        <f t="shared" ca="1" si="31"/>
        <v/>
      </c>
      <c r="C390" s="112" t="str">
        <f t="shared" ca="1" si="32"/>
        <v/>
      </c>
      <c r="D390" s="118"/>
      <c r="E390" s="11"/>
      <c r="F390" s="112" t="str">
        <f t="shared" ca="1" si="33"/>
        <v/>
      </c>
      <c r="G390" s="112" t="str">
        <f t="shared" ca="1" si="34"/>
        <v/>
      </c>
      <c r="H390" s="112" t="str">
        <f t="shared" ca="1" si="35"/>
        <v/>
      </c>
    </row>
    <row r="391" spans="1:8" x14ac:dyDescent="0.2">
      <c r="A391" s="7" t="str">
        <f t="shared" ca="1" si="30"/>
        <v/>
      </c>
      <c r="B391" s="8" t="str">
        <f t="shared" ca="1" si="31"/>
        <v/>
      </c>
      <c r="C391" s="112" t="str">
        <f t="shared" ca="1" si="32"/>
        <v/>
      </c>
      <c r="D391" s="118"/>
      <c r="E391" s="11"/>
      <c r="F391" s="112" t="str">
        <f t="shared" ca="1" si="33"/>
        <v/>
      </c>
      <c r="G391" s="112" t="str">
        <f t="shared" ca="1" si="34"/>
        <v/>
      </c>
      <c r="H391" s="112" t="str">
        <f t="shared" ca="1" si="35"/>
        <v/>
      </c>
    </row>
    <row r="392" spans="1:8" x14ac:dyDescent="0.2">
      <c r="A392" s="7" t="str">
        <f t="shared" ca="1" si="30"/>
        <v/>
      </c>
      <c r="B392" s="8" t="str">
        <f t="shared" ca="1" si="31"/>
        <v/>
      </c>
      <c r="C392" s="112" t="str">
        <f t="shared" ca="1" si="32"/>
        <v/>
      </c>
      <c r="D392" s="118"/>
      <c r="E392" s="11"/>
      <c r="F392" s="112" t="str">
        <f t="shared" ca="1" si="33"/>
        <v/>
      </c>
      <c r="G392" s="112" t="str">
        <f t="shared" ca="1" si="34"/>
        <v/>
      </c>
      <c r="H392" s="112" t="str">
        <f t="shared" ca="1" si="35"/>
        <v/>
      </c>
    </row>
    <row r="393" spans="1:8" x14ac:dyDescent="0.2">
      <c r="A393" s="7" t="str">
        <f t="shared" ca="1" si="30"/>
        <v/>
      </c>
      <c r="B393" s="8" t="str">
        <f t="shared" ca="1" si="31"/>
        <v/>
      </c>
      <c r="C393" s="112" t="str">
        <f t="shared" ca="1" si="32"/>
        <v/>
      </c>
      <c r="D393" s="118"/>
      <c r="E393" s="11"/>
      <c r="F393" s="112" t="str">
        <f t="shared" ca="1" si="33"/>
        <v/>
      </c>
      <c r="G393" s="112" t="str">
        <f t="shared" ca="1" si="34"/>
        <v/>
      </c>
      <c r="H393" s="112" t="str">
        <f t="shared" ca="1" si="35"/>
        <v/>
      </c>
    </row>
    <row r="394" spans="1:8" x14ac:dyDescent="0.2">
      <c r="A394" s="7" t="str">
        <f t="shared" ca="1" si="30"/>
        <v/>
      </c>
      <c r="B394" s="8" t="str">
        <f t="shared" ca="1" si="31"/>
        <v/>
      </c>
      <c r="C394" s="112" t="str">
        <f t="shared" ca="1" si="32"/>
        <v/>
      </c>
      <c r="D394" s="118"/>
      <c r="E394" s="11"/>
      <c r="F394" s="112" t="str">
        <f t="shared" ca="1" si="33"/>
        <v/>
      </c>
      <c r="G394" s="112" t="str">
        <f t="shared" ca="1" si="34"/>
        <v/>
      </c>
      <c r="H394" s="112" t="str">
        <f t="shared" ca="1" si="35"/>
        <v/>
      </c>
    </row>
    <row r="395" spans="1:8" x14ac:dyDescent="0.2">
      <c r="A395" s="7" t="str">
        <f t="shared" ca="1" si="30"/>
        <v/>
      </c>
      <c r="B395" s="8" t="str">
        <f t="shared" ca="1" si="31"/>
        <v/>
      </c>
      <c r="C395" s="112" t="str">
        <f t="shared" ca="1" si="32"/>
        <v/>
      </c>
      <c r="D395" s="118"/>
      <c r="E395" s="11"/>
      <c r="F395" s="112" t="str">
        <f t="shared" ca="1" si="33"/>
        <v/>
      </c>
      <c r="G395" s="112" t="str">
        <f t="shared" ca="1" si="34"/>
        <v/>
      </c>
      <c r="H395" s="112" t="str">
        <f t="shared" ca="1" si="35"/>
        <v/>
      </c>
    </row>
    <row r="396" spans="1:8" x14ac:dyDescent="0.2">
      <c r="A396" s="7" t="str">
        <f t="shared" ca="1" si="30"/>
        <v/>
      </c>
      <c r="B396" s="8" t="str">
        <f t="shared" ca="1" si="31"/>
        <v/>
      </c>
      <c r="C396" s="112" t="str">
        <f t="shared" ca="1" si="32"/>
        <v/>
      </c>
      <c r="D396" s="118"/>
      <c r="E396" s="11"/>
      <c r="F396" s="112" t="str">
        <f t="shared" ca="1" si="33"/>
        <v/>
      </c>
      <c r="G396" s="112" t="str">
        <f t="shared" ca="1" si="34"/>
        <v/>
      </c>
      <c r="H396" s="112" t="str">
        <f t="shared" ca="1" si="35"/>
        <v/>
      </c>
    </row>
    <row r="397" spans="1:8" x14ac:dyDescent="0.2">
      <c r="A397" s="7" t="str">
        <f t="shared" ca="1" si="30"/>
        <v/>
      </c>
      <c r="B397" s="8" t="str">
        <f t="shared" ca="1" si="31"/>
        <v/>
      </c>
      <c r="C397" s="112" t="str">
        <f t="shared" ca="1" si="32"/>
        <v/>
      </c>
      <c r="D397" s="118"/>
      <c r="E397" s="11"/>
      <c r="F397" s="112" t="str">
        <f t="shared" ca="1" si="33"/>
        <v/>
      </c>
      <c r="G397" s="112" t="str">
        <f t="shared" ca="1" si="34"/>
        <v/>
      </c>
      <c r="H397" s="112" t="str">
        <f t="shared" ca="1" si="35"/>
        <v/>
      </c>
    </row>
    <row r="398" spans="1:8" x14ac:dyDescent="0.2">
      <c r="A398" s="7" t="str">
        <f t="shared" ca="1" si="30"/>
        <v/>
      </c>
      <c r="B398" s="8" t="str">
        <f t="shared" ca="1" si="31"/>
        <v/>
      </c>
      <c r="C398" s="112" t="str">
        <f t="shared" ca="1" si="32"/>
        <v/>
      </c>
      <c r="D398" s="118"/>
      <c r="E398" s="11"/>
      <c r="F398" s="112" t="str">
        <f t="shared" ca="1" si="33"/>
        <v/>
      </c>
      <c r="G398" s="112" t="str">
        <f t="shared" ca="1" si="34"/>
        <v/>
      </c>
      <c r="H398" s="112" t="str">
        <f t="shared" ca="1" si="35"/>
        <v/>
      </c>
    </row>
    <row r="399" spans="1:8" x14ac:dyDescent="0.2">
      <c r="A399" s="7" t="str">
        <f t="shared" ca="1" si="30"/>
        <v/>
      </c>
      <c r="B399" s="8" t="str">
        <f t="shared" ca="1" si="31"/>
        <v/>
      </c>
      <c r="C399" s="112" t="str">
        <f t="shared" ca="1" si="32"/>
        <v/>
      </c>
      <c r="D399" s="118"/>
      <c r="E399" s="11"/>
      <c r="F399" s="112" t="str">
        <f t="shared" ca="1" si="33"/>
        <v/>
      </c>
      <c r="G399" s="112" t="str">
        <f t="shared" ca="1" si="34"/>
        <v/>
      </c>
      <c r="H399" s="112" t="str">
        <f t="shared" ca="1" si="35"/>
        <v/>
      </c>
    </row>
    <row r="400" spans="1:8" x14ac:dyDescent="0.2">
      <c r="A400" s="7" t="str">
        <f t="shared" ca="1" si="30"/>
        <v/>
      </c>
      <c r="B400" s="8" t="str">
        <f t="shared" ca="1" si="31"/>
        <v/>
      </c>
      <c r="C400" s="112" t="str">
        <f t="shared" ca="1" si="32"/>
        <v/>
      </c>
      <c r="D400" s="118"/>
      <c r="E400" s="11"/>
      <c r="F400" s="112" t="str">
        <f t="shared" ca="1" si="33"/>
        <v/>
      </c>
      <c r="G400" s="112" t="str">
        <f t="shared" ca="1" si="34"/>
        <v/>
      </c>
      <c r="H400" s="112" t="str">
        <f t="shared" ca="1" si="35"/>
        <v/>
      </c>
    </row>
    <row r="401" spans="1:8" x14ac:dyDescent="0.2">
      <c r="A401" s="7" t="str">
        <f t="shared" ca="1" si="30"/>
        <v/>
      </c>
      <c r="B401" s="8" t="str">
        <f t="shared" ca="1" si="31"/>
        <v/>
      </c>
      <c r="C401" s="112" t="str">
        <f t="shared" ca="1" si="32"/>
        <v/>
      </c>
      <c r="D401" s="118"/>
      <c r="E401" s="11"/>
      <c r="F401" s="112" t="str">
        <f t="shared" ca="1" si="33"/>
        <v/>
      </c>
      <c r="G401" s="112" t="str">
        <f t="shared" ca="1" si="34"/>
        <v/>
      </c>
      <c r="H401" s="112" t="str">
        <f t="shared" ca="1" si="35"/>
        <v/>
      </c>
    </row>
    <row r="402" spans="1:8" x14ac:dyDescent="0.2">
      <c r="A402" s="7" t="str">
        <f t="shared" ca="1" si="30"/>
        <v/>
      </c>
      <c r="B402" s="8" t="str">
        <f t="shared" ca="1" si="31"/>
        <v/>
      </c>
      <c r="C402" s="112" t="str">
        <f t="shared" ca="1" si="32"/>
        <v/>
      </c>
      <c r="D402" s="118"/>
      <c r="E402" s="11"/>
      <c r="F402" s="112" t="str">
        <f t="shared" ca="1" si="33"/>
        <v/>
      </c>
      <c r="G402" s="112" t="str">
        <f t="shared" ca="1" si="34"/>
        <v/>
      </c>
      <c r="H402" s="112" t="str">
        <f t="shared" ca="1" si="35"/>
        <v/>
      </c>
    </row>
    <row r="403" spans="1:8" x14ac:dyDescent="0.2">
      <c r="A403" s="7" t="str">
        <f t="shared" ca="1" si="30"/>
        <v/>
      </c>
      <c r="B403" s="8" t="str">
        <f t="shared" ca="1" si="31"/>
        <v/>
      </c>
      <c r="C403" s="112" t="str">
        <f t="shared" ca="1" si="32"/>
        <v/>
      </c>
      <c r="D403" s="118"/>
      <c r="E403" s="11"/>
      <c r="F403" s="112" t="str">
        <f t="shared" ca="1" si="33"/>
        <v/>
      </c>
      <c r="G403" s="112" t="str">
        <f t="shared" ca="1" si="34"/>
        <v/>
      </c>
      <c r="H403" s="112" t="str">
        <f t="shared" ca="1" si="35"/>
        <v/>
      </c>
    </row>
    <row r="404" spans="1:8" x14ac:dyDescent="0.2">
      <c r="A404" s="7" t="str">
        <f t="shared" ca="1" si="30"/>
        <v/>
      </c>
      <c r="B404" s="8" t="str">
        <f t="shared" ca="1" si="31"/>
        <v/>
      </c>
      <c r="C404" s="112" t="str">
        <f t="shared" ca="1" si="32"/>
        <v/>
      </c>
      <c r="D404" s="118"/>
      <c r="E404" s="11"/>
      <c r="F404" s="112" t="str">
        <f t="shared" ca="1" si="33"/>
        <v/>
      </c>
      <c r="G404" s="112" t="str">
        <f t="shared" ca="1" si="34"/>
        <v/>
      </c>
      <c r="H404" s="112" t="str">
        <f t="shared" ca="1" si="35"/>
        <v/>
      </c>
    </row>
    <row r="405" spans="1:8" x14ac:dyDescent="0.2">
      <c r="A405" s="7" t="str">
        <f t="shared" ca="1" si="30"/>
        <v/>
      </c>
      <c r="B405" s="8" t="str">
        <f t="shared" ca="1" si="31"/>
        <v/>
      </c>
      <c r="C405" s="112" t="str">
        <f t="shared" ca="1" si="32"/>
        <v/>
      </c>
      <c r="D405" s="118"/>
      <c r="E405" s="11"/>
      <c r="F405" s="112" t="str">
        <f t="shared" ca="1" si="33"/>
        <v/>
      </c>
      <c r="G405" s="112" t="str">
        <f t="shared" ca="1" si="34"/>
        <v/>
      </c>
      <c r="H405" s="112" t="str">
        <f t="shared" ca="1" si="35"/>
        <v/>
      </c>
    </row>
    <row r="406" spans="1:8" x14ac:dyDescent="0.2">
      <c r="A406" s="7" t="str">
        <f t="shared" ca="1" si="30"/>
        <v/>
      </c>
      <c r="B406" s="8" t="str">
        <f t="shared" ca="1" si="31"/>
        <v/>
      </c>
      <c r="C406" s="112" t="str">
        <f t="shared" ca="1" si="32"/>
        <v/>
      </c>
      <c r="D406" s="118"/>
      <c r="E406" s="11"/>
      <c r="F406" s="112" t="str">
        <f t="shared" ca="1" si="33"/>
        <v/>
      </c>
      <c r="G406" s="112" t="str">
        <f t="shared" ca="1" si="34"/>
        <v/>
      </c>
      <c r="H406" s="112" t="str">
        <f t="shared" ca="1" si="35"/>
        <v/>
      </c>
    </row>
    <row r="407" spans="1:8" x14ac:dyDescent="0.2">
      <c r="A407" s="7" t="str">
        <f t="shared" ca="1" si="30"/>
        <v/>
      </c>
      <c r="B407" s="8" t="str">
        <f t="shared" ca="1" si="31"/>
        <v/>
      </c>
      <c r="C407" s="112" t="str">
        <f t="shared" ca="1" si="32"/>
        <v/>
      </c>
      <c r="D407" s="118"/>
      <c r="E407" s="11"/>
      <c r="F407" s="112" t="str">
        <f t="shared" ca="1" si="33"/>
        <v/>
      </c>
      <c r="G407" s="112" t="str">
        <f t="shared" ca="1" si="34"/>
        <v/>
      </c>
      <c r="H407" s="112" t="str">
        <f t="shared" ca="1" si="35"/>
        <v/>
      </c>
    </row>
    <row r="408" spans="1:8" x14ac:dyDescent="0.2">
      <c r="A408" s="7" t="str">
        <f t="shared" ca="1" si="30"/>
        <v/>
      </c>
      <c r="B408" s="8" t="str">
        <f t="shared" ca="1" si="31"/>
        <v/>
      </c>
      <c r="C408" s="112" t="str">
        <f t="shared" ca="1" si="32"/>
        <v/>
      </c>
      <c r="D408" s="118"/>
      <c r="E408" s="11"/>
      <c r="F408" s="112" t="str">
        <f t="shared" ca="1" si="33"/>
        <v/>
      </c>
      <c r="G408" s="112" t="str">
        <f t="shared" ca="1" si="34"/>
        <v/>
      </c>
      <c r="H408" s="112" t="str">
        <f t="shared" ca="1" si="35"/>
        <v/>
      </c>
    </row>
    <row r="409" spans="1:8" x14ac:dyDescent="0.2">
      <c r="A409" s="7" t="str">
        <f t="shared" ca="1" si="30"/>
        <v/>
      </c>
      <c r="B409" s="8" t="str">
        <f t="shared" ca="1" si="31"/>
        <v/>
      </c>
      <c r="C409" s="112" t="str">
        <f t="shared" ca="1" si="32"/>
        <v/>
      </c>
      <c r="D409" s="118"/>
      <c r="E409" s="11"/>
      <c r="F409" s="112" t="str">
        <f t="shared" ca="1" si="33"/>
        <v/>
      </c>
      <c r="G409" s="112" t="str">
        <f t="shared" ca="1" si="34"/>
        <v/>
      </c>
      <c r="H409" s="112" t="str">
        <f t="shared" ca="1" si="35"/>
        <v/>
      </c>
    </row>
    <row r="410" spans="1:8" x14ac:dyDescent="0.2">
      <c r="A410" s="7" t="str">
        <f t="shared" ref="A410:A473" ca="1" si="36">IF(H409="","",IF(roundOpt,IF(OR(A409&gt;=nper,ROUND(H409,2)&lt;=0),"",A409+1),IF(OR(A409&gt;=nper,H409&lt;=0),"",A409+1)))</f>
        <v/>
      </c>
      <c r="B410" s="8" t="str">
        <f t="shared" ref="B410:B473" ca="1" si="37">IF(A410="","",IF(periods_per_year=26,IF(A410=1,fpdate,B409+14),IF(periods_per_year=52,IF(A410=1,fpdate,B409+7),IF(periods_per_year=12,EDATE(fpdate,A410-1),DATE(YEAR(fpdate),MONTH(fpdate)+(A410-1)*months_per_period,IF(periods_per_year=24,IF((1-MOD(A410,2))=1,DAY(fpdate)+14,DAY(fpdate)),DAY(fpdate)))))))</f>
        <v/>
      </c>
      <c r="C410" s="112" t="str">
        <f t="shared" ref="C410:C473" ca="1" si="38">IF(A410="","",IF(A410&lt;=$D$14*periods_per_year,F410,IF(roundOpt,IF(OR(A410=nper,payment&gt;ROUND((1+rate)*H409,2)),ROUND((1+rate)*H409,2),payment),IF(OR(A410=nper,payment&gt;(1+rate)*H409),(1+rate)*H409,payment))))</f>
        <v/>
      </c>
      <c r="D410" s="118"/>
      <c r="E410" s="11"/>
      <c r="F410" s="112" t="str">
        <f t="shared" ref="F410:F473" ca="1" si="39">IF(A410="","",IF(AND(A410=1,pmtType=1),0,IF(roundOpt,ROUND(rate*H409,2),rate*H409)))</f>
        <v/>
      </c>
      <c r="G410" s="112" t="str">
        <f t="shared" ref="G410:G473" ca="1" si="40">IF(A410="","",C410-F410+D410)</f>
        <v/>
      </c>
      <c r="H410" s="112" t="str">
        <f t="shared" ref="H410:H473" ca="1" si="41">IF(A410="","",H409-G410)</f>
        <v/>
      </c>
    </row>
    <row r="411" spans="1:8" x14ac:dyDescent="0.2">
      <c r="A411" s="7" t="str">
        <f t="shared" ca="1" si="36"/>
        <v/>
      </c>
      <c r="B411" s="8" t="str">
        <f t="shared" ca="1" si="37"/>
        <v/>
      </c>
      <c r="C411" s="112" t="str">
        <f t="shared" ca="1" si="38"/>
        <v/>
      </c>
      <c r="D411" s="118"/>
      <c r="E411" s="11"/>
      <c r="F411" s="112" t="str">
        <f t="shared" ca="1" si="39"/>
        <v/>
      </c>
      <c r="G411" s="112" t="str">
        <f t="shared" ca="1" si="40"/>
        <v/>
      </c>
      <c r="H411" s="112" t="str">
        <f t="shared" ca="1" si="41"/>
        <v/>
      </c>
    </row>
    <row r="412" spans="1:8" x14ac:dyDescent="0.2">
      <c r="A412" s="7" t="str">
        <f t="shared" ca="1" si="36"/>
        <v/>
      </c>
      <c r="B412" s="8" t="str">
        <f t="shared" ca="1" si="37"/>
        <v/>
      </c>
      <c r="C412" s="112" t="str">
        <f t="shared" ca="1" si="38"/>
        <v/>
      </c>
      <c r="D412" s="118"/>
      <c r="E412" s="11"/>
      <c r="F412" s="112" t="str">
        <f t="shared" ca="1" si="39"/>
        <v/>
      </c>
      <c r="G412" s="112" t="str">
        <f t="shared" ca="1" si="40"/>
        <v/>
      </c>
      <c r="H412" s="112" t="str">
        <f t="shared" ca="1" si="41"/>
        <v/>
      </c>
    </row>
    <row r="413" spans="1:8" x14ac:dyDescent="0.2">
      <c r="A413" s="7" t="str">
        <f t="shared" ca="1" si="36"/>
        <v/>
      </c>
      <c r="B413" s="8" t="str">
        <f t="shared" ca="1" si="37"/>
        <v/>
      </c>
      <c r="C413" s="112" t="str">
        <f t="shared" ca="1" si="38"/>
        <v/>
      </c>
      <c r="D413" s="118"/>
      <c r="E413" s="11"/>
      <c r="F413" s="112" t="str">
        <f t="shared" ca="1" si="39"/>
        <v/>
      </c>
      <c r="G413" s="112" t="str">
        <f t="shared" ca="1" si="40"/>
        <v/>
      </c>
      <c r="H413" s="112" t="str">
        <f t="shared" ca="1" si="41"/>
        <v/>
      </c>
    </row>
    <row r="414" spans="1:8" x14ac:dyDescent="0.2">
      <c r="A414" s="7" t="str">
        <f t="shared" ca="1" si="36"/>
        <v/>
      </c>
      <c r="B414" s="8" t="str">
        <f t="shared" ca="1" si="37"/>
        <v/>
      </c>
      <c r="C414" s="112" t="str">
        <f t="shared" ca="1" si="38"/>
        <v/>
      </c>
      <c r="D414" s="118"/>
      <c r="E414" s="11"/>
      <c r="F414" s="112" t="str">
        <f t="shared" ca="1" si="39"/>
        <v/>
      </c>
      <c r="G414" s="112" t="str">
        <f t="shared" ca="1" si="40"/>
        <v/>
      </c>
      <c r="H414" s="112" t="str">
        <f t="shared" ca="1" si="41"/>
        <v/>
      </c>
    </row>
    <row r="415" spans="1:8" x14ac:dyDescent="0.2">
      <c r="A415" s="7" t="str">
        <f t="shared" ca="1" si="36"/>
        <v/>
      </c>
      <c r="B415" s="8" t="str">
        <f t="shared" ca="1" si="37"/>
        <v/>
      </c>
      <c r="C415" s="112" t="str">
        <f t="shared" ca="1" si="38"/>
        <v/>
      </c>
      <c r="D415" s="118"/>
      <c r="E415" s="11"/>
      <c r="F415" s="112" t="str">
        <f t="shared" ca="1" si="39"/>
        <v/>
      </c>
      <c r="G415" s="112" t="str">
        <f t="shared" ca="1" si="40"/>
        <v/>
      </c>
      <c r="H415" s="112" t="str">
        <f t="shared" ca="1" si="41"/>
        <v/>
      </c>
    </row>
    <row r="416" spans="1:8" x14ac:dyDescent="0.2">
      <c r="A416" s="7" t="str">
        <f t="shared" ca="1" si="36"/>
        <v/>
      </c>
      <c r="B416" s="8" t="str">
        <f t="shared" ca="1" si="37"/>
        <v/>
      </c>
      <c r="C416" s="112" t="str">
        <f t="shared" ca="1" si="38"/>
        <v/>
      </c>
      <c r="D416" s="118"/>
      <c r="E416" s="11"/>
      <c r="F416" s="112" t="str">
        <f t="shared" ca="1" si="39"/>
        <v/>
      </c>
      <c r="G416" s="112" t="str">
        <f t="shared" ca="1" si="40"/>
        <v/>
      </c>
      <c r="H416" s="112" t="str">
        <f t="shared" ca="1" si="41"/>
        <v/>
      </c>
    </row>
    <row r="417" spans="1:8" x14ac:dyDescent="0.2">
      <c r="A417" s="7" t="str">
        <f t="shared" ca="1" si="36"/>
        <v/>
      </c>
      <c r="B417" s="8" t="str">
        <f t="shared" ca="1" si="37"/>
        <v/>
      </c>
      <c r="C417" s="112" t="str">
        <f t="shared" ca="1" si="38"/>
        <v/>
      </c>
      <c r="D417" s="118"/>
      <c r="E417" s="11"/>
      <c r="F417" s="112" t="str">
        <f t="shared" ca="1" si="39"/>
        <v/>
      </c>
      <c r="G417" s="112" t="str">
        <f t="shared" ca="1" si="40"/>
        <v/>
      </c>
      <c r="H417" s="112" t="str">
        <f t="shared" ca="1" si="41"/>
        <v/>
      </c>
    </row>
    <row r="418" spans="1:8" x14ac:dyDescent="0.2">
      <c r="A418" s="7" t="str">
        <f t="shared" ca="1" si="36"/>
        <v/>
      </c>
      <c r="B418" s="8" t="str">
        <f t="shared" ca="1" si="37"/>
        <v/>
      </c>
      <c r="C418" s="112" t="str">
        <f t="shared" ca="1" si="38"/>
        <v/>
      </c>
      <c r="D418" s="118"/>
      <c r="E418" s="11"/>
      <c r="F418" s="112" t="str">
        <f t="shared" ca="1" si="39"/>
        <v/>
      </c>
      <c r="G418" s="112" t="str">
        <f t="shared" ca="1" si="40"/>
        <v/>
      </c>
      <c r="H418" s="112" t="str">
        <f t="shared" ca="1" si="41"/>
        <v/>
      </c>
    </row>
    <row r="419" spans="1:8" x14ac:dyDescent="0.2">
      <c r="A419" s="7" t="str">
        <f t="shared" ca="1" si="36"/>
        <v/>
      </c>
      <c r="B419" s="8" t="str">
        <f t="shared" ca="1" si="37"/>
        <v/>
      </c>
      <c r="C419" s="112" t="str">
        <f t="shared" ca="1" si="38"/>
        <v/>
      </c>
      <c r="D419" s="118"/>
      <c r="E419" s="11"/>
      <c r="F419" s="112" t="str">
        <f t="shared" ca="1" si="39"/>
        <v/>
      </c>
      <c r="G419" s="112" t="str">
        <f t="shared" ca="1" si="40"/>
        <v/>
      </c>
      <c r="H419" s="112" t="str">
        <f t="shared" ca="1" si="41"/>
        <v/>
      </c>
    </row>
    <row r="420" spans="1:8" x14ac:dyDescent="0.2">
      <c r="A420" s="7" t="str">
        <f t="shared" ca="1" si="36"/>
        <v/>
      </c>
      <c r="B420" s="8" t="str">
        <f t="shared" ca="1" si="37"/>
        <v/>
      </c>
      <c r="C420" s="112" t="str">
        <f t="shared" ca="1" si="38"/>
        <v/>
      </c>
      <c r="D420" s="118"/>
      <c r="E420" s="11"/>
      <c r="F420" s="112" t="str">
        <f t="shared" ca="1" si="39"/>
        <v/>
      </c>
      <c r="G420" s="112" t="str">
        <f t="shared" ca="1" si="40"/>
        <v/>
      </c>
      <c r="H420" s="112" t="str">
        <f t="shared" ca="1" si="41"/>
        <v/>
      </c>
    </row>
    <row r="421" spans="1:8" x14ac:dyDescent="0.2">
      <c r="A421" s="7" t="str">
        <f t="shared" ca="1" si="36"/>
        <v/>
      </c>
      <c r="B421" s="8" t="str">
        <f t="shared" ca="1" si="37"/>
        <v/>
      </c>
      <c r="C421" s="112" t="str">
        <f t="shared" ca="1" si="38"/>
        <v/>
      </c>
      <c r="D421" s="118"/>
      <c r="E421" s="11"/>
      <c r="F421" s="112" t="str">
        <f t="shared" ca="1" si="39"/>
        <v/>
      </c>
      <c r="G421" s="112" t="str">
        <f t="shared" ca="1" si="40"/>
        <v/>
      </c>
      <c r="H421" s="112" t="str">
        <f t="shared" ca="1" si="41"/>
        <v/>
      </c>
    </row>
    <row r="422" spans="1:8" x14ac:dyDescent="0.2">
      <c r="A422" s="7" t="str">
        <f t="shared" ca="1" si="36"/>
        <v/>
      </c>
      <c r="B422" s="8" t="str">
        <f t="shared" ca="1" si="37"/>
        <v/>
      </c>
      <c r="C422" s="112" t="str">
        <f t="shared" ca="1" si="38"/>
        <v/>
      </c>
      <c r="D422" s="118"/>
      <c r="E422" s="11"/>
      <c r="F422" s="112" t="str">
        <f t="shared" ca="1" si="39"/>
        <v/>
      </c>
      <c r="G422" s="112" t="str">
        <f t="shared" ca="1" si="40"/>
        <v/>
      </c>
      <c r="H422" s="112" t="str">
        <f t="shared" ca="1" si="41"/>
        <v/>
      </c>
    </row>
    <row r="423" spans="1:8" x14ac:dyDescent="0.2">
      <c r="A423" s="7" t="str">
        <f t="shared" ca="1" si="36"/>
        <v/>
      </c>
      <c r="B423" s="8" t="str">
        <f t="shared" ca="1" si="37"/>
        <v/>
      </c>
      <c r="C423" s="112" t="str">
        <f t="shared" ca="1" si="38"/>
        <v/>
      </c>
      <c r="D423" s="118"/>
      <c r="E423" s="11"/>
      <c r="F423" s="112" t="str">
        <f t="shared" ca="1" si="39"/>
        <v/>
      </c>
      <c r="G423" s="112" t="str">
        <f t="shared" ca="1" si="40"/>
        <v/>
      </c>
      <c r="H423" s="112" t="str">
        <f t="shared" ca="1" si="41"/>
        <v/>
      </c>
    </row>
    <row r="424" spans="1:8" x14ac:dyDescent="0.2">
      <c r="A424" s="7" t="str">
        <f t="shared" ca="1" si="36"/>
        <v/>
      </c>
      <c r="B424" s="8" t="str">
        <f t="shared" ca="1" si="37"/>
        <v/>
      </c>
      <c r="C424" s="112" t="str">
        <f t="shared" ca="1" si="38"/>
        <v/>
      </c>
      <c r="D424" s="118"/>
      <c r="E424" s="11"/>
      <c r="F424" s="112" t="str">
        <f t="shared" ca="1" si="39"/>
        <v/>
      </c>
      <c r="G424" s="112" t="str">
        <f t="shared" ca="1" si="40"/>
        <v/>
      </c>
      <c r="H424" s="112" t="str">
        <f t="shared" ca="1" si="41"/>
        <v/>
      </c>
    </row>
    <row r="425" spans="1:8" x14ac:dyDescent="0.2">
      <c r="A425" s="7" t="str">
        <f t="shared" ca="1" si="36"/>
        <v/>
      </c>
      <c r="B425" s="8" t="str">
        <f t="shared" ca="1" si="37"/>
        <v/>
      </c>
      <c r="C425" s="112" t="str">
        <f t="shared" ca="1" si="38"/>
        <v/>
      </c>
      <c r="D425" s="118"/>
      <c r="E425" s="11"/>
      <c r="F425" s="112" t="str">
        <f t="shared" ca="1" si="39"/>
        <v/>
      </c>
      <c r="G425" s="112" t="str">
        <f t="shared" ca="1" si="40"/>
        <v/>
      </c>
      <c r="H425" s="112" t="str">
        <f t="shared" ca="1" si="41"/>
        <v/>
      </c>
    </row>
    <row r="426" spans="1:8" x14ac:dyDescent="0.2">
      <c r="A426" s="7" t="str">
        <f t="shared" ca="1" si="36"/>
        <v/>
      </c>
      <c r="B426" s="8" t="str">
        <f t="shared" ca="1" si="37"/>
        <v/>
      </c>
      <c r="C426" s="112" t="str">
        <f t="shared" ca="1" si="38"/>
        <v/>
      </c>
      <c r="D426" s="118"/>
      <c r="E426" s="11"/>
      <c r="F426" s="112" t="str">
        <f t="shared" ca="1" si="39"/>
        <v/>
      </c>
      <c r="G426" s="112" t="str">
        <f t="shared" ca="1" si="40"/>
        <v/>
      </c>
      <c r="H426" s="112" t="str">
        <f t="shared" ca="1" si="41"/>
        <v/>
      </c>
    </row>
    <row r="427" spans="1:8" x14ac:dyDescent="0.2">
      <c r="A427" s="7" t="str">
        <f t="shared" ca="1" si="36"/>
        <v/>
      </c>
      <c r="B427" s="8" t="str">
        <f t="shared" ca="1" si="37"/>
        <v/>
      </c>
      <c r="C427" s="112" t="str">
        <f t="shared" ca="1" si="38"/>
        <v/>
      </c>
      <c r="D427" s="118"/>
      <c r="E427" s="11"/>
      <c r="F427" s="112" t="str">
        <f t="shared" ca="1" si="39"/>
        <v/>
      </c>
      <c r="G427" s="112" t="str">
        <f t="shared" ca="1" si="40"/>
        <v/>
      </c>
      <c r="H427" s="112" t="str">
        <f t="shared" ca="1" si="41"/>
        <v/>
      </c>
    </row>
    <row r="428" spans="1:8" x14ac:dyDescent="0.2">
      <c r="A428" s="7" t="str">
        <f t="shared" ca="1" si="36"/>
        <v/>
      </c>
      <c r="B428" s="8" t="str">
        <f t="shared" ca="1" si="37"/>
        <v/>
      </c>
      <c r="C428" s="112" t="str">
        <f t="shared" ca="1" si="38"/>
        <v/>
      </c>
      <c r="D428" s="118"/>
      <c r="E428" s="11"/>
      <c r="F428" s="112" t="str">
        <f t="shared" ca="1" si="39"/>
        <v/>
      </c>
      <c r="G428" s="112" t="str">
        <f t="shared" ca="1" si="40"/>
        <v/>
      </c>
      <c r="H428" s="112" t="str">
        <f t="shared" ca="1" si="41"/>
        <v/>
      </c>
    </row>
    <row r="429" spans="1:8" x14ac:dyDescent="0.2">
      <c r="A429" s="7" t="str">
        <f t="shared" ca="1" si="36"/>
        <v/>
      </c>
      <c r="B429" s="8" t="str">
        <f t="shared" ca="1" si="37"/>
        <v/>
      </c>
      <c r="C429" s="112" t="str">
        <f t="shared" ca="1" si="38"/>
        <v/>
      </c>
      <c r="D429" s="118"/>
      <c r="E429" s="11"/>
      <c r="F429" s="112" t="str">
        <f t="shared" ca="1" si="39"/>
        <v/>
      </c>
      <c r="G429" s="112" t="str">
        <f t="shared" ca="1" si="40"/>
        <v/>
      </c>
      <c r="H429" s="112" t="str">
        <f t="shared" ca="1" si="41"/>
        <v/>
      </c>
    </row>
    <row r="430" spans="1:8" x14ac:dyDescent="0.2">
      <c r="A430" s="7" t="str">
        <f t="shared" ca="1" si="36"/>
        <v/>
      </c>
      <c r="B430" s="8" t="str">
        <f t="shared" ca="1" si="37"/>
        <v/>
      </c>
      <c r="C430" s="112" t="str">
        <f t="shared" ca="1" si="38"/>
        <v/>
      </c>
      <c r="D430" s="118"/>
      <c r="E430" s="11"/>
      <c r="F430" s="112" t="str">
        <f t="shared" ca="1" si="39"/>
        <v/>
      </c>
      <c r="G430" s="112" t="str">
        <f t="shared" ca="1" si="40"/>
        <v/>
      </c>
      <c r="H430" s="112" t="str">
        <f t="shared" ca="1" si="41"/>
        <v/>
      </c>
    </row>
    <row r="431" spans="1:8" x14ac:dyDescent="0.2">
      <c r="A431" s="7" t="str">
        <f t="shared" ca="1" si="36"/>
        <v/>
      </c>
      <c r="B431" s="8" t="str">
        <f t="shared" ca="1" si="37"/>
        <v/>
      </c>
      <c r="C431" s="112" t="str">
        <f t="shared" ca="1" si="38"/>
        <v/>
      </c>
      <c r="D431" s="118"/>
      <c r="E431" s="11"/>
      <c r="F431" s="112" t="str">
        <f t="shared" ca="1" si="39"/>
        <v/>
      </c>
      <c r="G431" s="112" t="str">
        <f t="shared" ca="1" si="40"/>
        <v/>
      </c>
      <c r="H431" s="112" t="str">
        <f t="shared" ca="1" si="41"/>
        <v/>
      </c>
    </row>
    <row r="432" spans="1:8" x14ac:dyDescent="0.2">
      <c r="A432" s="7" t="str">
        <f t="shared" ca="1" si="36"/>
        <v/>
      </c>
      <c r="B432" s="8" t="str">
        <f t="shared" ca="1" si="37"/>
        <v/>
      </c>
      <c r="C432" s="112" t="str">
        <f t="shared" ca="1" si="38"/>
        <v/>
      </c>
      <c r="D432" s="118"/>
      <c r="E432" s="11"/>
      <c r="F432" s="112" t="str">
        <f t="shared" ca="1" si="39"/>
        <v/>
      </c>
      <c r="G432" s="112" t="str">
        <f t="shared" ca="1" si="40"/>
        <v/>
      </c>
      <c r="H432" s="112" t="str">
        <f t="shared" ca="1" si="41"/>
        <v/>
      </c>
    </row>
    <row r="433" spans="1:8" x14ac:dyDescent="0.2">
      <c r="A433" s="7" t="str">
        <f t="shared" ca="1" si="36"/>
        <v/>
      </c>
      <c r="B433" s="8" t="str">
        <f t="shared" ca="1" si="37"/>
        <v/>
      </c>
      <c r="C433" s="112" t="str">
        <f t="shared" ca="1" si="38"/>
        <v/>
      </c>
      <c r="D433" s="118"/>
      <c r="E433" s="11"/>
      <c r="F433" s="112" t="str">
        <f t="shared" ca="1" si="39"/>
        <v/>
      </c>
      <c r="G433" s="112" t="str">
        <f t="shared" ca="1" si="40"/>
        <v/>
      </c>
      <c r="H433" s="112" t="str">
        <f t="shared" ca="1" si="41"/>
        <v/>
      </c>
    </row>
    <row r="434" spans="1:8" x14ac:dyDescent="0.2">
      <c r="A434" s="7" t="str">
        <f t="shared" ca="1" si="36"/>
        <v/>
      </c>
      <c r="B434" s="8" t="str">
        <f t="shared" ca="1" si="37"/>
        <v/>
      </c>
      <c r="C434" s="112" t="str">
        <f t="shared" ca="1" si="38"/>
        <v/>
      </c>
      <c r="D434" s="118"/>
      <c r="E434" s="11"/>
      <c r="F434" s="112" t="str">
        <f t="shared" ca="1" si="39"/>
        <v/>
      </c>
      <c r="G434" s="112" t="str">
        <f t="shared" ca="1" si="40"/>
        <v/>
      </c>
      <c r="H434" s="112" t="str">
        <f t="shared" ca="1" si="41"/>
        <v/>
      </c>
    </row>
    <row r="435" spans="1:8" x14ac:dyDescent="0.2">
      <c r="A435" s="7" t="str">
        <f t="shared" ca="1" si="36"/>
        <v/>
      </c>
      <c r="B435" s="8" t="str">
        <f t="shared" ca="1" si="37"/>
        <v/>
      </c>
      <c r="C435" s="112" t="str">
        <f t="shared" ca="1" si="38"/>
        <v/>
      </c>
      <c r="D435" s="118"/>
      <c r="E435" s="11"/>
      <c r="F435" s="112" t="str">
        <f t="shared" ca="1" si="39"/>
        <v/>
      </c>
      <c r="G435" s="112" t="str">
        <f t="shared" ca="1" si="40"/>
        <v/>
      </c>
      <c r="H435" s="112" t="str">
        <f t="shared" ca="1" si="41"/>
        <v/>
      </c>
    </row>
    <row r="436" spans="1:8" x14ac:dyDescent="0.2">
      <c r="A436" s="7" t="str">
        <f t="shared" ca="1" si="36"/>
        <v/>
      </c>
      <c r="B436" s="8" t="str">
        <f t="shared" ca="1" si="37"/>
        <v/>
      </c>
      <c r="C436" s="112" t="str">
        <f t="shared" ca="1" si="38"/>
        <v/>
      </c>
      <c r="D436" s="118"/>
      <c r="E436" s="11"/>
      <c r="F436" s="112" t="str">
        <f t="shared" ca="1" si="39"/>
        <v/>
      </c>
      <c r="G436" s="112" t="str">
        <f t="shared" ca="1" si="40"/>
        <v/>
      </c>
      <c r="H436" s="112" t="str">
        <f t="shared" ca="1" si="41"/>
        <v/>
      </c>
    </row>
    <row r="437" spans="1:8" x14ac:dyDescent="0.2">
      <c r="A437" s="7" t="str">
        <f t="shared" ca="1" si="36"/>
        <v/>
      </c>
      <c r="B437" s="8" t="str">
        <f t="shared" ca="1" si="37"/>
        <v/>
      </c>
      <c r="C437" s="112" t="str">
        <f t="shared" ca="1" si="38"/>
        <v/>
      </c>
      <c r="D437" s="118"/>
      <c r="E437" s="11"/>
      <c r="F437" s="112" t="str">
        <f t="shared" ca="1" si="39"/>
        <v/>
      </c>
      <c r="G437" s="112" t="str">
        <f t="shared" ca="1" si="40"/>
        <v/>
      </c>
      <c r="H437" s="112" t="str">
        <f t="shared" ca="1" si="41"/>
        <v/>
      </c>
    </row>
    <row r="438" spans="1:8" x14ac:dyDescent="0.2">
      <c r="A438" s="7" t="str">
        <f t="shared" ca="1" si="36"/>
        <v/>
      </c>
      <c r="B438" s="8" t="str">
        <f t="shared" ca="1" si="37"/>
        <v/>
      </c>
      <c r="C438" s="112" t="str">
        <f t="shared" ca="1" si="38"/>
        <v/>
      </c>
      <c r="D438" s="118"/>
      <c r="E438" s="11"/>
      <c r="F438" s="112" t="str">
        <f t="shared" ca="1" si="39"/>
        <v/>
      </c>
      <c r="G438" s="112" t="str">
        <f t="shared" ca="1" si="40"/>
        <v/>
      </c>
      <c r="H438" s="112" t="str">
        <f t="shared" ca="1" si="41"/>
        <v/>
      </c>
    </row>
    <row r="439" spans="1:8" x14ac:dyDescent="0.2">
      <c r="A439" s="7" t="str">
        <f t="shared" ca="1" si="36"/>
        <v/>
      </c>
      <c r="B439" s="8" t="str">
        <f t="shared" ca="1" si="37"/>
        <v/>
      </c>
      <c r="C439" s="112" t="str">
        <f t="shared" ca="1" si="38"/>
        <v/>
      </c>
      <c r="D439" s="118"/>
      <c r="E439" s="11"/>
      <c r="F439" s="112" t="str">
        <f t="shared" ca="1" si="39"/>
        <v/>
      </c>
      <c r="G439" s="112" t="str">
        <f t="shared" ca="1" si="40"/>
        <v/>
      </c>
      <c r="H439" s="112" t="str">
        <f t="shared" ca="1" si="41"/>
        <v/>
      </c>
    </row>
    <row r="440" spans="1:8" x14ac:dyDescent="0.2">
      <c r="A440" s="7" t="str">
        <f t="shared" ca="1" si="36"/>
        <v/>
      </c>
      <c r="B440" s="8" t="str">
        <f t="shared" ca="1" si="37"/>
        <v/>
      </c>
      <c r="C440" s="112" t="str">
        <f t="shared" ca="1" si="38"/>
        <v/>
      </c>
      <c r="D440" s="118"/>
      <c r="E440" s="11"/>
      <c r="F440" s="112" t="str">
        <f t="shared" ca="1" si="39"/>
        <v/>
      </c>
      <c r="G440" s="112" t="str">
        <f t="shared" ca="1" si="40"/>
        <v/>
      </c>
      <c r="H440" s="112" t="str">
        <f t="shared" ca="1" si="41"/>
        <v/>
      </c>
    </row>
    <row r="441" spans="1:8" x14ac:dyDescent="0.2">
      <c r="A441" s="7" t="str">
        <f t="shared" ca="1" si="36"/>
        <v/>
      </c>
      <c r="B441" s="8" t="str">
        <f t="shared" ca="1" si="37"/>
        <v/>
      </c>
      <c r="C441" s="112" t="str">
        <f t="shared" ca="1" si="38"/>
        <v/>
      </c>
      <c r="D441" s="118"/>
      <c r="E441" s="11"/>
      <c r="F441" s="112" t="str">
        <f t="shared" ca="1" si="39"/>
        <v/>
      </c>
      <c r="G441" s="112" t="str">
        <f t="shared" ca="1" si="40"/>
        <v/>
      </c>
      <c r="H441" s="112" t="str">
        <f t="shared" ca="1" si="41"/>
        <v/>
      </c>
    </row>
    <row r="442" spans="1:8" x14ac:dyDescent="0.2">
      <c r="A442" s="7" t="str">
        <f t="shared" ca="1" si="36"/>
        <v/>
      </c>
      <c r="B442" s="8" t="str">
        <f t="shared" ca="1" si="37"/>
        <v/>
      </c>
      <c r="C442" s="112" t="str">
        <f t="shared" ca="1" si="38"/>
        <v/>
      </c>
      <c r="D442" s="118"/>
      <c r="E442" s="11"/>
      <c r="F442" s="112" t="str">
        <f t="shared" ca="1" si="39"/>
        <v/>
      </c>
      <c r="G442" s="112" t="str">
        <f t="shared" ca="1" si="40"/>
        <v/>
      </c>
      <c r="H442" s="112" t="str">
        <f t="shared" ca="1" si="41"/>
        <v/>
      </c>
    </row>
    <row r="443" spans="1:8" x14ac:dyDescent="0.2">
      <c r="A443" s="7" t="str">
        <f t="shared" ca="1" si="36"/>
        <v/>
      </c>
      <c r="B443" s="8" t="str">
        <f t="shared" ca="1" si="37"/>
        <v/>
      </c>
      <c r="C443" s="112" t="str">
        <f t="shared" ca="1" si="38"/>
        <v/>
      </c>
      <c r="D443" s="118"/>
      <c r="E443" s="11"/>
      <c r="F443" s="112" t="str">
        <f t="shared" ca="1" si="39"/>
        <v/>
      </c>
      <c r="G443" s="112" t="str">
        <f t="shared" ca="1" si="40"/>
        <v/>
      </c>
      <c r="H443" s="112" t="str">
        <f t="shared" ca="1" si="41"/>
        <v/>
      </c>
    </row>
    <row r="444" spans="1:8" x14ac:dyDescent="0.2">
      <c r="A444" s="7" t="str">
        <f t="shared" ca="1" si="36"/>
        <v/>
      </c>
      <c r="B444" s="8" t="str">
        <f t="shared" ca="1" si="37"/>
        <v/>
      </c>
      <c r="C444" s="112" t="str">
        <f t="shared" ca="1" si="38"/>
        <v/>
      </c>
      <c r="D444" s="118"/>
      <c r="E444" s="11"/>
      <c r="F444" s="112" t="str">
        <f t="shared" ca="1" si="39"/>
        <v/>
      </c>
      <c r="G444" s="112" t="str">
        <f t="shared" ca="1" si="40"/>
        <v/>
      </c>
      <c r="H444" s="112" t="str">
        <f t="shared" ca="1" si="41"/>
        <v/>
      </c>
    </row>
    <row r="445" spans="1:8" x14ac:dyDescent="0.2">
      <c r="A445" s="7" t="str">
        <f t="shared" ca="1" si="36"/>
        <v/>
      </c>
      <c r="B445" s="8" t="str">
        <f t="shared" ca="1" si="37"/>
        <v/>
      </c>
      <c r="C445" s="112" t="str">
        <f t="shared" ca="1" si="38"/>
        <v/>
      </c>
      <c r="D445" s="118"/>
      <c r="E445" s="11"/>
      <c r="F445" s="112" t="str">
        <f t="shared" ca="1" si="39"/>
        <v/>
      </c>
      <c r="G445" s="112" t="str">
        <f t="shared" ca="1" si="40"/>
        <v/>
      </c>
      <c r="H445" s="112" t="str">
        <f t="shared" ca="1" si="41"/>
        <v/>
      </c>
    </row>
    <row r="446" spans="1:8" x14ac:dyDescent="0.2">
      <c r="A446" s="7" t="str">
        <f t="shared" ca="1" si="36"/>
        <v/>
      </c>
      <c r="B446" s="8" t="str">
        <f t="shared" ca="1" si="37"/>
        <v/>
      </c>
      <c r="C446" s="112" t="str">
        <f t="shared" ca="1" si="38"/>
        <v/>
      </c>
      <c r="D446" s="118"/>
      <c r="E446" s="11"/>
      <c r="F446" s="112" t="str">
        <f t="shared" ca="1" si="39"/>
        <v/>
      </c>
      <c r="G446" s="112" t="str">
        <f t="shared" ca="1" si="40"/>
        <v/>
      </c>
      <c r="H446" s="112" t="str">
        <f t="shared" ca="1" si="41"/>
        <v/>
      </c>
    </row>
    <row r="447" spans="1:8" x14ac:dyDescent="0.2">
      <c r="A447" s="7" t="str">
        <f t="shared" ca="1" si="36"/>
        <v/>
      </c>
      <c r="B447" s="8" t="str">
        <f t="shared" ca="1" si="37"/>
        <v/>
      </c>
      <c r="C447" s="112" t="str">
        <f t="shared" ca="1" si="38"/>
        <v/>
      </c>
      <c r="D447" s="118"/>
      <c r="E447" s="11"/>
      <c r="F447" s="112" t="str">
        <f t="shared" ca="1" si="39"/>
        <v/>
      </c>
      <c r="G447" s="112" t="str">
        <f t="shared" ca="1" si="40"/>
        <v/>
      </c>
      <c r="H447" s="112" t="str">
        <f t="shared" ca="1" si="41"/>
        <v/>
      </c>
    </row>
    <row r="448" spans="1:8" x14ac:dyDescent="0.2">
      <c r="A448" s="7" t="str">
        <f t="shared" ca="1" si="36"/>
        <v/>
      </c>
      <c r="B448" s="8" t="str">
        <f t="shared" ca="1" si="37"/>
        <v/>
      </c>
      <c r="C448" s="112" t="str">
        <f t="shared" ca="1" si="38"/>
        <v/>
      </c>
      <c r="D448" s="118"/>
      <c r="E448" s="11"/>
      <c r="F448" s="112" t="str">
        <f t="shared" ca="1" si="39"/>
        <v/>
      </c>
      <c r="G448" s="112" t="str">
        <f t="shared" ca="1" si="40"/>
        <v/>
      </c>
      <c r="H448" s="112" t="str">
        <f t="shared" ca="1" si="41"/>
        <v/>
      </c>
    </row>
    <row r="449" spans="1:8" x14ac:dyDescent="0.2">
      <c r="A449" s="7" t="str">
        <f t="shared" ca="1" si="36"/>
        <v/>
      </c>
      <c r="B449" s="8" t="str">
        <f t="shared" ca="1" si="37"/>
        <v/>
      </c>
      <c r="C449" s="112" t="str">
        <f t="shared" ca="1" si="38"/>
        <v/>
      </c>
      <c r="D449" s="118"/>
      <c r="E449" s="11"/>
      <c r="F449" s="112" t="str">
        <f t="shared" ca="1" si="39"/>
        <v/>
      </c>
      <c r="G449" s="112" t="str">
        <f t="shared" ca="1" si="40"/>
        <v/>
      </c>
      <c r="H449" s="112" t="str">
        <f t="shared" ca="1" si="41"/>
        <v/>
      </c>
    </row>
    <row r="450" spans="1:8" x14ac:dyDescent="0.2">
      <c r="A450" s="7" t="str">
        <f t="shared" ca="1" si="36"/>
        <v/>
      </c>
      <c r="B450" s="8" t="str">
        <f t="shared" ca="1" si="37"/>
        <v/>
      </c>
      <c r="C450" s="112" t="str">
        <f t="shared" ca="1" si="38"/>
        <v/>
      </c>
      <c r="D450" s="118"/>
      <c r="E450" s="11"/>
      <c r="F450" s="112" t="str">
        <f t="shared" ca="1" si="39"/>
        <v/>
      </c>
      <c r="G450" s="112" t="str">
        <f t="shared" ca="1" si="40"/>
        <v/>
      </c>
      <c r="H450" s="112" t="str">
        <f t="shared" ca="1" si="41"/>
        <v/>
      </c>
    </row>
    <row r="451" spans="1:8" x14ac:dyDescent="0.2">
      <c r="A451" s="7" t="str">
        <f t="shared" ca="1" si="36"/>
        <v/>
      </c>
      <c r="B451" s="8" t="str">
        <f t="shared" ca="1" si="37"/>
        <v/>
      </c>
      <c r="C451" s="112" t="str">
        <f t="shared" ca="1" si="38"/>
        <v/>
      </c>
      <c r="D451" s="118"/>
      <c r="E451" s="11"/>
      <c r="F451" s="112" t="str">
        <f t="shared" ca="1" si="39"/>
        <v/>
      </c>
      <c r="G451" s="112" t="str">
        <f t="shared" ca="1" si="40"/>
        <v/>
      </c>
      <c r="H451" s="112" t="str">
        <f t="shared" ca="1" si="41"/>
        <v/>
      </c>
    </row>
    <row r="452" spans="1:8" x14ac:dyDescent="0.2">
      <c r="A452" s="7" t="str">
        <f t="shared" ca="1" si="36"/>
        <v/>
      </c>
      <c r="B452" s="8" t="str">
        <f t="shared" ca="1" si="37"/>
        <v/>
      </c>
      <c r="C452" s="112" t="str">
        <f t="shared" ca="1" si="38"/>
        <v/>
      </c>
      <c r="D452" s="118"/>
      <c r="E452" s="11"/>
      <c r="F452" s="112" t="str">
        <f t="shared" ca="1" si="39"/>
        <v/>
      </c>
      <c r="G452" s="112" t="str">
        <f t="shared" ca="1" si="40"/>
        <v/>
      </c>
      <c r="H452" s="112" t="str">
        <f t="shared" ca="1" si="41"/>
        <v/>
      </c>
    </row>
    <row r="453" spans="1:8" x14ac:dyDescent="0.2">
      <c r="A453" s="7" t="str">
        <f t="shared" ca="1" si="36"/>
        <v/>
      </c>
      <c r="B453" s="8" t="str">
        <f t="shared" ca="1" si="37"/>
        <v/>
      </c>
      <c r="C453" s="112" t="str">
        <f t="shared" ca="1" si="38"/>
        <v/>
      </c>
      <c r="D453" s="118"/>
      <c r="E453" s="11"/>
      <c r="F453" s="112" t="str">
        <f t="shared" ca="1" si="39"/>
        <v/>
      </c>
      <c r="G453" s="112" t="str">
        <f t="shared" ca="1" si="40"/>
        <v/>
      </c>
      <c r="H453" s="112" t="str">
        <f t="shared" ca="1" si="41"/>
        <v/>
      </c>
    </row>
    <row r="454" spans="1:8" x14ac:dyDescent="0.2">
      <c r="A454" s="7" t="str">
        <f t="shared" ca="1" si="36"/>
        <v/>
      </c>
      <c r="B454" s="8" t="str">
        <f t="shared" ca="1" si="37"/>
        <v/>
      </c>
      <c r="C454" s="112" t="str">
        <f t="shared" ca="1" si="38"/>
        <v/>
      </c>
      <c r="D454" s="118"/>
      <c r="E454" s="11"/>
      <c r="F454" s="112" t="str">
        <f t="shared" ca="1" si="39"/>
        <v/>
      </c>
      <c r="G454" s="112" t="str">
        <f t="shared" ca="1" si="40"/>
        <v/>
      </c>
      <c r="H454" s="112" t="str">
        <f t="shared" ca="1" si="41"/>
        <v/>
      </c>
    </row>
    <row r="455" spans="1:8" x14ac:dyDescent="0.2">
      <c r="A455" s="7" t="str">
        <f t="shared" ca="1" si="36"/>
        <v/>
      </c>
      <c r="B455" s="8" t="str">
        <f t="shared" ca="1" si="37"/>
        <v/>
      </c>
      <c r="C455" s="112" t="str">
        <f t="shared" ca="1" si="38"/>
        <v/>
      </c>
      <c r="D455" s="118"/>
      <c r="E455" s="11"/>
      <c r="F455" s="112" t="str">
        <f t="shared" ca="1" si="39"/>
        <v/>
      </c>
      <c r="G455" s="112" t="str">
        <f t="shared" ca="1" si="40"/>
        <v/>
      </c>
      <c r="H455" s="112" t="str">
        <f t="shared" ca="1" si="41"/>
        <v/>
      </c>
    </row>
    <row r="456" spans="1:8" x14ac:dyDescent="0.2">
      <c r="A456" s="7" t="str">
        <f t="shared" ca="1" si="36"/>
        <v/>
      </c>
      <c r="B456" s="8" t="str">
        <f t="shared" ca="1" si="37"/>
        <v/>
      </c>
      <c r="C456" s="112" t="str">
        <f t="shared" ca="1" si="38"/>
        <v/>
      </c>
      <c r="D456" s="118"/>
      <c r="E456" s="11"/>
      <c r="F456" s="112" t="str">
        <f t="shared" ca="1" si="39"/>
        <v/>
      </c>
      <c r="G456" s="112" t="str">
        <f t="shared" ca="1" si="40"/>
        <v/>
      </c>
      <c r="H456" s="112" t="str">
        <f t="shared" ca="1" si="41"/>
        <v/>
      </c>
    </row>
    <row r="457" spans="1:8" x14ac:dyDescent="0.2">
      <c r="A457" s="7" t="str">
        <f t="shared" ca="1" si="36"/>
        <v/>
      </c>
      <c r="B457" s="8" t="str">
        <f t="shared" ca="1" si="37"/>
        <v/>
      </c>
      <c r="C457" s="112" t="str">
        <f t="shared" ca="1" si="38"/>
        <v/>
      </c>
      <c r="D457" s="118"/>
      <c r="E457" s="11"/>
      <c r="F457" s="112" t="str">
        <f t="shared" ca="1" si="39"/>
        <v/>
      </c>
      <c r="G457" s="112" t="str">
        <f t="shared" ca="1" si="40"/>
        <v/>
      </c>
      <c r="H457" s="112" t="str">
        <f t="shared" ca="1" si="41"/>
        <v/>
      </c>
    </row>
    <row r="458" spans="1:8" x14ac:dyDescent="0.2">
      <c r="A458" s="7" t="str">
        <f t="shared" ca="1" si="36"/>
        <v/>
      </c>
      <c r="B458" s="8" t="str">
        <f t="shared" ca="1" si="37"/>
        <v/>
      </c>
      <c r="C458" s="112" t="str">
        <f t="shared" ca="1" si="38"/>
        <v/>
      </c>
      <c r="D458" s="118"/>
      <c r="E458" s="11"/>
      <c r="F458" s="112" t="str">
        <f t="shared" ca="1" si="39"/>
        <v/>
      </c>
      <c r="G458" s="112" t="str">
        <f t="shared" ca="1" si="40"/>
        <v/>
      </c>
      <c r="H458" s="112" t="str">
        <f t="shared" ca="1" si="41"/>
        <v/>
      </c>
    </row>
    <row r="459" spans="1:8" x14ac:dyDescent="0.2">
      <c r="A459" s="7" t="str">
        <f t="shared" ca="1" si="36"/>
        <v/>
      </c>
      <c r="B459" s="8" t="str">
        <f t="shared" ca="1" si="37"/>
        <v/>
      </c>
      <c r="C459" s="112" t="str">
        <f t="shared" ca="1" si="38"/>
        <v/>
      </c>
      <c r="D459" s="118"/>
      <c r="E459" s="11"/>
      <c r="F459" s="112" t="str">
        <f t="shared" ca="1" si="39"/>
        <v/>
      </c>
      <c r="G459" s="112" t="str">
        <f t="shared" ca="1" si="40"/>
        <v/>
      </c>
      <c r="H459" s="112" t="str">
        <f t="shared" ca="1" si="41"/>
        <v/>
      </c>
    </row>
    <row r="460" spans="1:8" x14ac:dyDescent="0.2">
      <c r="A460" s="7" t="str">
        <f t="shared" ca="1" si="36"/>
        <v/>
      </c>
      <c r="B460" s="8" t="str">
        <f t="shared" ca="1" si="37"/>
        <v/>
      </c>
      <c r="C460" s="112" t="str">
        <f t="shared" ca="1" si="38"/>
        <v/>
      </c>
      <c r="D460" s="118"/>
      <c r="E460" s="11"/>
      <c r="F460" s="112" t="str">
        <f t="shared" ca="1" si="39"/>
        <v/>
      </c>
      <c r="G460" s="112" t="str">
        <f t="shared" ca="1" si="40"/>
        <v/>
      </c>
      <c r="H460" s="112" t="str">
        <f t="shared" ca="1" si="41"/>
        <v/>
      </c>
    </row>
    <row r="461" spans="1:8" x14ac:dyDescent="0.2">
      <c r="A461" s="7" t="str">
        <f t="shared" ca="1" si="36"/>
        <v/>
      </c>
      <c r="B461" s="8" t="str">
        <f t="shared" ca="1" si="37"/>
        <v/>
      </c>
      <c r="C461" s="112" t="str">
        <f t="shared" ca="1" si="38"/>
        <v/>
      </c>
      <c r="D461" s="118"/>
      <c r="E461" s="11"/>
      <c r="F461" s="112" t="str">
        <f t="shared" ca="1" si="39"/>
        <v/>
      </c>
      <c r="G461" s="112" t="str">
        <f t="shared" ca="1" si="40"/>
        <v/>
      </c>
      <c r="H461" s="112" t="str">
        <f t="shared" ca="1" si="41"/>
        <v/>
      </c>
    </row>
    <row r="462" spans="1:8" x14ac:dyDescent="0.2">
      <c r="A462" s="7" t="str">
        <f t="shared" ca="1" si="36"/>
        <v/>
      </c>
      <c r="B462" s="8" t="str">
        <f t="shared" ca="1" si="37"/>
        <v/>
      </c>
      <c r="C462" s="112" t="str">
        <f t="shared" ca="1" si="38"/>
        <v/>
      </c>
      <c r="D462" s="118"/>
      <c r="E462" s="11"/>
      <c r="F462" s="112" t="str">
        <f t="shared" ca="1" si="39"/>
        <v/>
      </c>
      <c r="G462" s="112" t="str">
        <f t="shared" ca="1" si="40"/>
        <v/>
      </c>
      <c r="H462" s="112" t="str">
        <f t="shared" ca="1" si="41"/>
        <v/>
      </c>
    </row>
    <row r="463" spans="1:8" x14ac:dyDescent="0.2">
      <c r="A463" s="7" t="str">
        <f t="shared" ca="1" si="36"/>
        <v/>
      </c>
      <c r="B463" s="8" t="str">
        <f t="shared" ca="1" si="37"/>
        <v/>
      </c>
      <c r="C463" s="112" t="str">
        <f t="shared" ca="1" si="38"/>
        <v/>
      </c>
      <c r="D463" s="118"/>
      <c r="E463" s="11"/>
      <c r="F463" s="112" t="str">
        <f t="shared" ca="1" si="39"/>
        <v/>
      </c>
      <c r="G463" s="112" t="str">
        <f t="shared" ca="1" si="40"/>
        <v/>
      </c>
      <c r="H463" s="112" t="str">
        <f t="shared" ca="1" si="41"/>
        <v/>
      </c>
    </row>
    <row r="464" spans="1:8" x14ac:dyDescent="0.2">
      <c r="A464" s="7" t="str">
        <f t="shared" ca="1" si="36"/>
        <v/>
      </c>
      <c r="B464" s="8" t="str">
        <f t="shared" ca="1" si="37"/>
        <v/>
      </c>
      <c r="C464" s="112" t="str">
        <f t="shared" ca="1" si="38"/>
        <v/>
      </c>
      <c r="D464" s="118"/>
      <c r="E464" s="11"/>
      <c r="F464" s="112" t="str">
        <f t="shared" ca="1" si="39"/>
        <v/>
      </c>
      <c r="G464" s="112" t="str">
        <f t="shared" ca="1" si="40"/>
        <v/>
      </c>
      <c r="H464" s="112" t="str">
        <f t="shared" ca="1" si="41"/>
        <v/>
      </c>
    </row>
    <row r="465" spans="1:8" x14ac:dyDescent="0.2">
      <c r="A465" s="7" t="str">
        <f t="shared" ca="1" si="36"/>
        <v/>
      </c>
      <c r="B465" s="8" t="str">
        <f t="shared" ca="1" si="37"/>
        <v/>
      </c>
      <c r="C465" s="112" t="str">
        <f t="shared" ca="1" si="38"/>
        <v/>
      </c>
      <c r="D465" s="118"/>
      <c r="E465" s="11"/>
      <c r="F465" s="112" t="str">
        <f t="shared" ca="1" si="39"/>
        <v/>
      </c>
      <c r="G465" s="112" t="str">
        <f t="shared" ca="1" si="40"/>
        <v/>
      </c>
      <c r="H465" s="112" t="str">
        <f t="shared" ca="1" si="41"/>
        <v/>
      </c>
    </row>
    <row r="466" spans="1:8" x14ac:dyDescent="0.2">
      <c r="A466" s="7" t="str">
        <f t="shared" ca="1" si="36"/>
        <v/>
      </c>
      <c r="B466" s="8" t="str">
        <f t="shared" ca="1" si="37"/>
        <v/>
      </c>
      <c r="C466" s="112" t="str">
        <f t="shared" ca="1" si="38"/>
        <v/>
      </c>
      <c r="D466" s="118"/>
      <c r="E466" s="11"/>
      <c r="F466" s="112" t="str">
        <f t="shared" ca="1" si="39"/>
        <v/>
      </c>
      <c r="G466" s="112" t="str">
        <f t="shared" ca="1" si="40"/>
        <v/>
      </c>
      <c r="H466" s="112" t="str">
        <f t="shared" ca="1" si="41"/>
        <v/>
      </c>
    </row>
    <row r="467" spans="1:8" x14ac:dyDescent="0.2">
      <c r="A467" s="7" t="str">
        <f t="shared" ca="1" si="36"/>
        <v/>
      </c>
      <c r="B467" s="8" t="str">
        <f t="shared" ca="1" si="37"/>
        <v/>
      </c>
      <c r="C467" s="112" t="str">
        <f t="shared" ca="1" si="38"/>
        <v/>
      </c>
      <c r="D467" s="118"/>
      <c r="E467" s="11"/>
      <c r="F467" s="112" t="str">
        <f t="shared" ca="1" si="39"/>
        <v/>
      </c>
      <c r="G467" s="112" t="str">
        <f t="shared" ca="1" si="40"/>
        <v/>
      </c>
      <c r="H467" s="112" t="str">
        <f t="shared" ca="1" si="41"/>
        <v/>
      </c>
    </row>
    <row r="468" spans="1:8" x14ac:dyDescent="0.2">
      <c r="A468" s="7" t="str">
        <f t="shared" ca="1" si="36"/>
        <v/>
      </c>
      <c r="B468" s="8" t="str">
        <f t="shared" ca="1" si="37"/>
        <v/>
      </c>
      <c r="C468" s="112" t="str">
        <f t="shared" ca="1" si="38"/>
        <v/>
      </c>
      <c r="D468" s="118"/>
      <c r="E468" s="11"/>
      <c r="F468" s="112" t="str">
        <f t="shared" ca="1" si="39"/>
        <v/>
      </c>
      <c r="G468" s="112" t="str">
        <f t="shared" ca="1" si="40"/>
        <v/>
      </c>
      <c r="H468" s="112" t="str">
        <f t="shared" ca="1" si="41"/>
        <v/>
      </c>
    </row>
    <row r="469" spans="1:8" x14ac:dyDescent="0.2">
      <c r="A469" s="7" t="str">
        <f t="shared" ca="1" si="36"/>
        <v/>
      </c>
      <c r="B469" s="8" t="str">
        <f t="shared" ca="1" si="37"/>
        <v/>
      </c>
      <c r="C469" s="112" t="str">
        <f t="shared" ca="1" si="38"/>
        <v/>
      </c>
      <c r="D469" s="118"/>
      <c r="E469" s="11"/>
      <c r="F469" s="112" t="str">
        <f t="shared" ca="1" si="39"/>
        <v/>
      </c>
      <c r="G469" s="112" t="str">
        <f t="shared" ca="1" si="40"/>
        <v/>
      </c>
      <c r="H469" s="112" t="str">
        <f t="shared" ca="1" si="41"/>
        <v/>
      </c>
    </row>
    <row r="470" spans="1:8" x14ac:dyDescent="0.2">
      <c r="A470" s="7" t="str">
        <f t="shared" ca="1" si="36"/>
        <v/>
      </c>
      <c r="B470" s="8" t="str">
        <f t="shared" ca="1" si="37"/>
        <v/>
      </c>
      <c r="C470" s="112" t="str">
        <f t="shared" ca="1" si="38"/>
        <v/>
      </c>
      <c r="D470" s="118"/>
      <c r="E470" s="11"/>
      <c r="F470" s="112" t="str">
        <f t="shared" ca="1" si="39"/>
        <v/>
      </c>
      <c r="G470" s="112" t="str">
        <f t="shared" ca="1" si="40"/>
        <v/>
      </c>
      <c r="H470" s="112" t="str">
        <f t="shared" ca="1" si="41"/>
        <v/>
      </c>
    </row>
    <row r="471" spans="1:8" x14ac:dyDescent="0.2">
      <c r="A471" s="7" t="str">
        <f t="shared" ca="1" si="36"/>
        <v/>
      </c>
      <c r="B471" s="8" t="str">
        <f t="shared" ca="1" si="37"/>
        <v/>
      </c>
      <c r="C471" s="112" t="str">
        <f t="shared" ca="1" si="38"/>
        <v/>
      </c>
      <c r="D471" s="118"/>
      <c r="E471" s="11"/>
      <c r="F471" s="112" t="str">
        <f t="shared" ca="1" si="39"/>
        <v/>
      </c>
      <c r="G471" s="112" t="str">
        <f t="shared" ca="1" si="40"/>
        <v/>
      </c>
      <c r="H471" s="112" t="str">
        <f t="shared" ca="1" si="41"/>
        <v/>
      </c>
    </row>
    <row r="472" spans="1:8" x14ac:dyDescent="0.2">
      <c r="A472" s="7" t="str">
        <f t="shared" ca="1" si="36"/>
        <v/>
      </c>
      <c r="B472" s="8" t="str">
        <f t="shared" ca="1" si="37"/>
        <v/>
      </c>
      <c r="C472" s="112" t="str">
        <f t="shared" ca="1" si="38"/>
        <v/>
      </c>
      <c r="D472" s="118"/>
      <c r="E472" s="11"/>
      <c r="F472" s="112" t="str">
        <f t="shared" ca="1" si="39"/>
        <v/>
      </c>
      <c r="G472" s="112" t="str">
        <f t="shared" ca="1" si="40"/>
        <v/>
      </c>
      <c r="H472" s="112" t="str">
        <f t="shared" ca="1" si="41"/>
        <v/>
      </c>
    </row>
    <row r="473" spans="1:8" x14ac:dyDescent="0.2">
      <c r="A473" s="7" t="str">
        <f t="shared" ca="1" si="36"/>
        <v/>
      </c>
      <c r="B473" s="8" t="str">
        <f t="shared" ca="1" si="37"/>
        <v/>
      </c>
      <c r="C473" s="112" t="str">
        <f t="shared" ca="1" si="38"/>
        <v/>
      </c>
      <c r="D473" s="118"/>
      <c r="E473" s="11"/>
      <c r="F473" s="112" t="str">
        <f t="shared" ca="1" si="39"/>
        <v/>
      </c>
      <c r="G473" s="112" t="str">
        <f t="shared" ca="1" si="40"/>
        <v/>
      </c>
      <c r="H473" s="112" t="str">
        <f t="shared" ca="1" si="41"/>
        <v/>
      </c>
    </row>
    <row r="474" spans="1:8" x14ac:dyDescent="0.2">
      <c r="A474" s="7" t="str">
        <f t="shared" ref="A474:A537" ca="1" si="42">IF(H473="","",IF(roundOpt,IF(OR(A473&gt;=nper,ROUND(H473,2)&lt;=0),"",A473+1),IF(OR(A473&gt;=nper,H473&lt;=0),"",A473+1)))</f>
        <v/>
      </c>
      <c r="B474" s="8" t="str">
        <f t="shared" ref="B474:B537" ca="1" si="43">IF(A474="","",IF(periods_per_year=26,IF(A474=1,fpdate,B473+14),IF(periods_per_year=52,IF(A474=1,fpdate,B473+7),IF(periods_per_year=12,EDATE(fpdate,A474-1),DATE(YEAR(fpdate),MONTH(fpdate)+(A474-1)*months_per_period,IF(periods_per_year=24,IF((1-MOD(A474,2))=1,DAY(fpdate)+14,DAY(fpdate)),DAY(fpdate)))))))</f>
        <v/>
      </c>
      <c r="C474" s="112" t="str">
        <f t="shared" ref="C474:C537" ca="1" si="44">IF(A474="","",IF(A474&lt;=$D$14*periods_per_year,F474,IF(roundOpt,IF(OR(A474=nper,payment&gt;ROUND((1+rate)*H473,2)),ROUND((1+rate)*H473,2),payment),IF(OR(A474=nper,payment&gt;(1+rate)*H473),(1+rate)*H473,payment))))</f>
        <v/>
      </c>
      <c r="D474" s="118"/>
      <c r="E474" s="11"/>
      <c r="F474" s="112" t="str">
        <f t="shared" ref="F474:F537" ca="1" si="45">IF(A474="","",IF(AND(A474=1,pmtType=1),0,IF(roundOpt,ROUND(rate*H473,2),rate*H473)))</f>
        <v/>
      </c>
      <c r="G474" s="112" t="str">
        <f t="shared" ref="G474:G537" ca="1" si="46">IF(A474="","",C474-F474+D474)</f>
        <v/>
      </c>
      <c r="H474" s="112" t="str">
        <f t="shared" ref="H474:H537" ca="1" si="47">IF(A474="","",H473-G474)</f>
        <v/>
      </c>
    </row>
    <row r="475" spans="1:8" x14ac:dyDescent="0.2">
      <c r="A475" s="7" t="str">
        <f t="shared" ca="1" si="42"/>
        <v/>
      </c>
      <c r="B475" s="8" t="str">
        <f t="shared" ca="1" si="43"/>
        <v/>
      </c>
      <c r="C475" s="112" t="str">
        <f t="shared" ca="1" si="44"/>
        <v/>
      </c>
      <c r="D475" s="118"/>
      <c r="E475" s="11"/>
      <c r="F475" s="112" t="str">
        <f t="shared" ca="1" si="45"/>
        <v/>
      </c>
      <c r="G475" s="112" t="str">
        <f t="shared" ca="1" si="46"/>
        <v/>
      </c>
      <c r="H475" s="112" t="str">
        <f t="shared" ca="1" si="47"/>
        <v/>
      </c>
    </row>
    <row r="476" spans="1:8" x14ac:dyDescent="0.2">
      <c r="A476" s="7" t="str">
        <f t="shared" ca="1" si="42"/>
        <v/>
      </c>
      <c r="B476" s="8" t="str">
        <f t="shared" ca="1" si="43"/>
        <v/>
      </c>
      <c r="C476" s="112" t="str">
        <f t="shared" ca="1" si="44"/>
        <v/>
      </c>
      <c r="D476" s="118"/>
      <c r="E476" s="11"/>
      <c r="F476" s="112" t="str">
        <f t="shared" ca="1" si="45"/>
        <v/>
      </c>
      <c r="G476" s="112" t="str">
        <f t="shared" ca="1" si="46"/>
        <v/>
      </c>
      <c r="H476" s="112" t="str">
        <f t="shared" ca="1" si="47"/>
        <v/>
      </c>
    </row>
    <row r="477" spans="1:8" x14ac:dyDescent="0.2">
      <c r="A477" s="7" t="str">
        <f t="shared" ca="1" si="42"/>
        <v/>
      </c>
      <c r="B477" s="8" t="str">
        <f t="shared" ca="1" si="43"/>
        <v/>
      </c>
      <c r="C477" s="112" t="str">
        <f t="shared" ca="1" si="44"/>
        <v/>
      </c>
      <c r="D477" s="118"/>
      <c r="E477" s="11"/>
      <c r="F477" s="112" t="str">
        <f t="shared" ca="1" si="45"/>
        <v/>
      </c>
      <c r="G477" s="112" t="str">
        <f t="shared" ca="1" si="46"/>
        <v/>
      </c>
      <c r="H477" s="112" t="str">
        <f t="shared" ca="1" si="47"/>
        <v/>
      </c>
    </row>
    <row r="478" spans="1:8" x14ac:dyDescent="0.2">
      <c r="A478" s="7" t="str">
        <f t="shared" ca="1" si="42"/>
        <v/>
      </c>
      <c r="B478" s="8" t="str">
        <f t="shared" ca="1" si="43"/>
        <v/>
      </c>
      <c r="C478" s="112" t="str">
        <f t="shared" ca="1" si="44"/>
        <v/>
      </c>
      <c r="D478" s="118"/>
      <c r="E478" s="11"/>
      <c r="F478" s="112" t="str">
        <f t="shared" ca="1" si="45"/>
        <v/>
      </c>
      <c r="G478" s="112" t="str">
        <f t="shared" ca="1" si="46"/>
        <v/>
      </c>
      <c r="H478" s="112" t="str">
        <f t="shared" ca="1" si="47"/>
        <v/>
      </c>
    </row>
    <row r="479" spans="1:8" x14ac:dyDescent="0.2">
      <c r="A479" s="7" t="str">
        <f t="shared" ca="1" si="42"/>
        <v/>
      </c>
      <c r="B479" s="8" t="str">
        <f t="shared" ca="1" si="43"/>
        <v/>
      </c>
      <c r="C479" s="112" t="str">
        <f t="shared" ca="1" si="44"/>
        <v/>
      </c>
      <c r="D479" s="118"/>
      <c r="E479" s="11"/>
      <c r="F479" s="112" t="str">
        <f t="shared" ca="1" si="45"/>
        <v/>
      </c>
      <c r="G479" s="112" t="str">
        <f t="shared" ca="1" si="46"/>
        <v/>
      </c>
      <c r="H479" s="112" t="str">
        <f t="shared" ca="1" si="47"/>
        <v/>
      </c>
    </row>
    <row r="480" spans="1:8" x14ac:dyDescent="0.2">
      <c r="A480" s="7" t="str">
        <f t="shared" ca="1" si="42"/>
        <v/>
      </c>
      <c r="B480" s="8" t="str">
        <f t="shared" ca="1" si="43"/>
        <v/>
      </c>
      <c r="C480" s="112" t="str">
        <f t="shared" ca="1" si="44"/>
        <v/>
      </c>
      <c r="D480" s="118"/>
      <c r="E480" s="11"/>
      <c r="F480" s="112" t="str">
        <f t="shared" ca="1" si="45"/>
        <v/>
      </c>
      <c r="G480" s="112" t="str">
        <f t="shared" ca="1" si="46"/>
        <v/>
      </c>
      <c r="H480" s="112" t="str">
        <f t="shared" ca="1" si="47"/>
        <v/>
      </c>
    </row>
    <row r="481" spans="1:8" x14ac:dyDescent="0.2">
      <c r="A481" s="7" t="str">
        <f t="shared" ca="1" si="42"/>
        <v/>
      </c>
      <c r="B481" s="8" t="str">
        <f t="shared" ca="1" si="43"/>
        <v/>
      </c>
      <c r="C481" s="112" t="str">
        <f t="shared" ca="1" si="44"/>
        <v/>
      </c>
      <c r="D481" s="118"/>
      <c r="E481" s="11"/>
      <c r="F481" s="112" t="str">
        <f t="shared" ca="1" si="45"/>
        <v/>
      </c>
      <c r="G481" s="112" t="str">
        <f t="shared" ca="1" si="46"/>
        <v/>
      </c>
      <c r="H481" s="112" t="str">
        <f t="shared" ca="1" si="47"/>
        <v/>
      </c>
    </row>
    <row r="482" spans="1:8" x14ac:dyDescent="0.2">
      <c r="A482" s="7" t="str">
        <f t="shared" ca="1" si="42"/>
        <v/>
      </c>
      <c r="B482" s="8" t="str">
        <f t="shared" ca="1" si="43"/>
        <v/>
      </c>
      <c r="C482" s="112" t="str">
        <f t="shared" ca="1" si="44"/>
        <v/>
      </c>
      <c r="D482" s="118"/>
      <c r="E482" s="11"/>
      <c r="F482" s="112" t="str">
        <f t="shared" ca="1" si="45"/>
        <v/>
      </c>
      <c r="G482" s="112" t="str">
        <f t="shared" ca="1" si="46"/>
        <v/>
      </c>
      <c r="H482" s="112" t="str">
        <f t="shared" ca="1" si="47"/>
        <v/>
      </c>
    </row>
    <row r="483" spans="1:8" x14ac:dyDescent="0.2">
      <c r="A483" s="7" t="str">
        <f t="shared" ca="1" si="42"/>
        <v/>
      </c>
      <c r="B483" s="8" t="str">
        <f t="shared" ca="1" si="43"/>
        <v/>
      </c>
      <c r="C483" s="112" t="str">
        <f t="shared" ca="1" si="44"/>
        <v/>
      </c>
      <c r="D483" s="118"/>
      <c r="E483" s="11"/>
      <c r="F483" s="112" t="str">
        <f t="shared" ca="1" si="45"/>
        <v/>
      </c>
      <c r="G483" s="112" t="str">
        <f t="shared" ca="1" si="46"/>
        <v/>
      </c>
      <c r="H483" s="112" t="str">
        <f t="shared" ca="1" si="47"/>
        <v/>
      </c>
    </row>
    <row r="484" spans="1:8" x14ac:dyDescent="0.2">
      <c r="A484" s="7" t="str">
        <f t="shared" ca="1" si="42"/>
        <v/>
      </c>
      <c r="B484" s="8" t="str">
        <f t="shared" ca="1" si="43"/>
        <v/>
      </c>
      <c r="C484" s="112" t="str">
        <f t="shared" ca="1" si="44"/>
        <v/>
      </c>
      <c r="D484" s="118"/>
      <c r="E484" s="11"/>
      <c r="F484" s="112" t="str">
        <f t="shared" ca="1" si="45"/>
        <v/>
      </c>
      <c r="G484" s="112" t="str">
        <f t="shared" ca="1" si="46"/>
        <v/>
      </c>
      <c r="H484" s="112" t="str">
        <f t="shared" ca="1" si="47"/>
        <v/>
      </c>
    </row>
    <row r="485" spans="1:8" x14ac:dyDescent="0.2">
      <c r="A485" s="7" t="str">
        <f t="shared" ca="1" si="42"/>
        <v/>
      </c>
      <c r="B485" s="8" t="str">
        <f t="shared" ca="1" si="43"/>
        <v/>
      </c>
      <c r="C485" s="112" t="str">
        <f t="shared" ca="1" si="44"/>
        <v/>
      </c>
      <c r="D485" s="118"/>
      <c r="E485" s="11"/>
      <c r="F485" s="112" t="str">
        <f t="shared" ca="1" si="45"/>
        <v/>
      </c>
      <c r="G485" s="112" t="str">
        <f t="shared" ca="1" si="46"/>
        <v/>
      </c>
      <c r="H485" s="112" t="str">
        <f t="shared" ca="1" si="47"/>
        <v/>
      </c>
    </row>
    <row r="486" spans="1:8" x14ac:dyDescent="0.2">
      <c r="A486" s="7" t="str">
        <f t="shared" ca="1" si="42"/>
        <v/>
      </c>
      <c r="B486" s="8" t="str">
        <f t="shared" ca="1" si="43"/>
        <v/>
      </c>
      <c r="C486" s="112" t="str">
        <f t="shared" ca="1" si="44"/>
        <v/>
      </c>
      <c r="D486" s="118"/>
      <c r="E486" s="11"/>
      <c r="F486" s="112" t="str">
        <f t="shared" ca="1" si="45"/>
        <v/>
      </c>
      <c r="G486" s="112" t="str">
        <f t="shared" ca="1" si="46"/>
        <v/>
      </c>
      <c r="H486" s="112" t="str">
        <f t="shared" ca="1" si="47"/>
        <v/>
      </c>
    </row>
    <row r="487" spans="1:8" x14ac:dyDescent="0.2">
      <c r="A487" s="7" t="str">
        <f t="shared" ca="1" si="42"/>
        <v/>
      </c>
      <c r="B487" s="8" t="str">
        <f t="shared" ca="1" si="43"/>
        <v/>
      </c>
      <c r="C487" s="112" t="str">
        <f t="shared" ca="1" si="44"/>
        <v/>
      </c>
      <c r="D487" s="118"/>
      <c r="E487" s="11"/>
      <c r="F487" s="112" t="str">
        <f t="shared" ca="1" si="45"/>
        <v/>
      </c>
      <c r="G487" s="112" t="str">
        <f t="shared" ca="1" si="46"/>
        <v/>
      </c>
      <c r="H487" s="112" t="str">
        <f t="shared" ca="1" si="47"/>
        <v/>
      </c>
    </row>
    <row r="488" spans="1:8" x14ac:dyDescent="0.2">
      <c r="A488" s="7" t="str">
        <f t="shared" ca="1" si="42"/>
        <v/>
      </c>
      <c r="B488" s="8" t="str">
        <f t="shared" ca="1" si="43"/>
        <v/>
      </c>
      <c r="C488" s="112" t="str">
        <f t="shared" ca="1" si="44"/>
        <v/>
      </c>
      <c r="D488" s="118"/>
      <c r="E488" s="11"/>
      <c r="F488" s="112" t="str">
        <f t="shared" ca="1" si="45"/>
        <v/>
      </c>
      <c r="G488" s="112" t="str">
        <f t="shared" ca="1" si="46"/>
        <v/>
      </c>
      <c r="H488" s="112" t="str">
        <f t="shared" ca="1" si="47"/>
        <v/>
      </c>
    </row>
    <row r="489" spans="1:8" x14ac:dyDescent="0.2">
      <c r="A489" s="7" t="str">
        <f t="shared" ca="1" si="42"/>
        <v/>
      </c>
      <c r="B489" s="8" t="str">
        <f t="shared" ca="1" si="43"/>
        <v/>
      </c>
      <c r="C489" s="112" t="str">
        <f t="shared" ca="1" si="44"/>
        <v/>
      </c>
      <c r="D489" s="118"/>
      <c r="E489" s="11"/>
      <c r="F489" s="112" t="str">
        <f t="shared" ca="1" si="45"/>
        <v/>
      </c>
      <c r="G489" s="112" t="str">
        <f t="shared" ca="1" si="46"/>
        <v/>
      </c>
      <c r="H489" s="112" t="str">
        <f t="shared" ca="1" si="47"/>
        <v/>
      </c>
    </row>
    <row r="490" spans="1:8" x14ac:dyDescent="0.2">
      <c r="A490" s="7" t="str">
        <f t="shared" ca="1" si="42"/>
        <v/>
      </c>
      <c r="B490" s="8" t="str">
        <f t="shared" ca="1" si="43"/>
        <v/>
      </c>
      <c r="C490" s="112" t="str">
        <f t="shared" ca="1" si="44"/>
        <v/>
      </c>
      <c r="D490" s="118"/>
      <c r="E490" s="11"/>
      <c r="F490" s="112" t="str">
        <f t="shared" ca="1" si="45"/>
        <v/>
      </c>
      <c r="G490" s="112" t="str">
        <f t="shared" ca="1" si="46"/>
        <v/>
      </c>
      <c r="H490" s="112" t="str">
        <f t="shared" ca="1" si="47"/>
        <v/>
      </c>
    </row>
    <row r="491" spans="1:8" x14ac:dyDescent="0.2">
      <c r="A491" s="7" t="str">
        <f t="shared" ca="1" si="42"/>
        <v/>
      </c>
      <c r="B491" s="8" t="str">
        <f t="shared" ca="1" si="43"/>
        <v/>
      </c>
      <c r="C491" s="112" t="str">
        <f t="shared" ca="1" si="44"/>
        <v/>
      </c>
      <c r="D491" s="118"/>
      <c r="E491" s="11"/>
      <c r="F491" s="112" t="str">
        <f t="shared" ca="1" si="45"/>
        <v/>
      </c>
      <c r="G491" s="112" t="str">
        <f t="shared" ca="1" si="46"/>
        <v/>
      </c>
      <c r="H491" s="112" t="str">
        <f t="shared" ca="1" si="47"/>
        <v/>
      </c>
    </row>
    <row r="492" spans="1:8" x14ac:dyDescent="0.2">
      <c r="A492" s="7" t="str">
        <f t="shared" ca="1" si="42"/>
        <v/>
      </c>
      <c r="B492" s="8" t="str">
        <f t="shared" ca="1" si="43"/>
        <v/>
      </c>
      <c r="C492" s="112" t="str">
        <f t="shared" ca="1" si="44"/>
        <v/>
      </c>
      <c r="D492" s="118"/>
      <c r="E492" s="11"/>
      <c r="F492" s="112" t="str">
        <f t="shared" ca="1" si="45"/>
        <v/>
      </c>
      <c r="G492" s="112" t="str">
        <f t="shared" ca="1" si="46"/>
        <v/>
      </c>
      <c r="H492" s="112" t="str">
        <f t="shared" ca="1" si="47"/>
        <v/>
      </c>
    </row>
    <row r="493" spans="1:8" x14ac:dyDescent="0.2">
      <c r="A493" s="7" t="str">
        <f t="shared" ca="1" si="42"/>
        <v/>
      </c>
      <c r="B493" s="8" t="str">
        <f t="shared" ca="1" si="43"/>
        <v/>
      </c>
      <c r="C493" s="112" t="str">
        <f t="shared" ca="1" si="44"/>
        <v/>
      </c>
      <c r="D493" s="118"/>
      <c r="E493" s="11"/>
      <c r="F493" s="112" t="str">
        <f t="shared" ca="1" si="45"/>
        <v/>
      </c>
      <c r="G493" s="112" t="str">
        <f t="shared" ca="1" si="46"/>
        <v/>
      </c>
      <c r="H493" s="112" t="str">
        <f t="shared" ca="1" si="47"/>
        <v/>
      </c>
    </row>
    <row r="494" spans="1:8" x14ac:dyDescent="0.2">
      <c r="A494" s="7" t="str">
        <f t="shared" ca="1" si="42"/>
        <v/>
      </c>
      <c r="B494" s="8" t="str">
        <f t="shared" ca="1" si="43"/>
        <v/>
      </c>
      <c r="C494" s="112" t="str">
        <f t="shared" ca="1" si="44"/>
        <v/>
      </c>
      <c r="D494" s="118"/>
      <c r="E494" s="11"/>
      <c r="F494" s="112" t="str">
        <f t="shared" ca="1" si="45"/>
        <v/>
      </c>
      <c r="G494" s="112" t="str">
        <f t="shared" ca="1" si="46"/>
        <v/>
      </c>
      <c r="H494" s="112" t="str">
        <f t="shared" ca="1" si="47"/>
        <v/>
      </c>
    </row>
    <row r="495" spans="1:8" x14ac:dyDescent="0.2">
      <c r="A495" s="7" t="str">
        <f t="shared" ca="1" si="42"/>
        <v/>
      </c>
      <c r="B495" s="8" t="str">
        <f t="shared" ca="1" si="43"/>
        <v/>
      </c>
      <c r="C495" s="112" t="str">
        <f t="shared" ca="1" si="44"/>
        <v/>
      </c>
      <c r="D495" s="118"/>
      <c r="E495" s="11"/>
      <c r="F495" s="112" t="str">
        <f t="shared" ca="1" si="45"/>
        <v/>
      </c>
      <c r="G495" s="112" t="str">
        <f t="shared" ca="1" si="46"/>
        <v/>
      </c>
      <c r="H495" s="112" t="str">
        <f t="shared" ca="1" si="47"/>
        <v/>
      </c>
    </row>
    <row r="496" spans="1:8" x14ac:dyDescent="0.2">
      <c r="A496" s="7" t="str">
        <f t="shared" ca="1" si="42"/>
        <v/>
      </c>
      <c r="B496" s="8" t="str">
        <f t="shared" ca="1" si="43"/>
        <v/>
      </c>
      <c r="C496" s="112" t="str">
        <f t="shared" ca="1" si="44"/>
        <v/>
      </c>
      <c r="D496" s="118"/>
      <c r="E496" s="11"/>
      <c r="F496" s="112" t="str">
        <f t="shared" ca="1" si="45"/>
        <v/>
      </c>
      <c r="G496" s="112" t="str">
        <f t="shared" ca="1" si="46"/>
        <v/>
      </c>
      <c r="H496" s="112" t="str">
        <f t="shared" ca="1" si="47"/>
        <v/>
      </c>
    </row>
    <row r="497" spans="1:8" x14ac:dyDescent="0.2">
      <c r="A497" s="7" t="str">
        <f t="shared" ca="1" si="42"/>
        <v/>
      </c>
      <c r="B497" s="8" t="str">
        <f t="shared" ca="1" si="43"/>
        <v/>
      </c>
      <c r="C497" s="112" t="str">
        <f t="shared" ca="1" si="44"/>
        <v/>
      </c>
      <c r="D497" s="118"/>
      <c r="E497" s="11"/>
      <c r="F497" s="112" t="str">
        <f t="shared" ca="1" si="45"/>
        <v/>
      </c>
      <c r="G497" s="112" t="str">
        <f t="shared" ca="1" si="46"/>
        <v/>
      </c>
      <c r="H497" s="112" t="str">
        <f t="shared" ca="1" si="47"/>
        <v/>
      </c>
    </row>
    <row r="498" spans="1:8" x14ac:dyDescent="0.2">
      <c r="A498" s="7" t="str">
        <f t="shared" ca="1" si="42"/>
        <v/>
      </c>
      <c r="B498" s="8" t="str">
        <f t="shared" ca="1" si="43"/>
        <v/>
      </c>
      <c r="C498" s="112" t="str">
        <f t="shared" ca="1" si="44"/>
        <v/>
      </c>
      <c r="D498" s="118"/>
      <c r="E498" s="11"/>
      <c r="F498" s="112" t="str">
        <f t="shared" ca="1" si="45"/>
        <v/>
      </c>
      <c r="G498" s="112" t="str">
        <f t="shared" ca="1" si="46"/>
        <v/>
      </c>
      <c r="H498" s="112" t="str">
        <f t="shared" ca="1" si="47"/>
        <v/>
      </c>
    </row>
    <row r="499" spans="1:8" x14ac:dyDescent="0.2">
      <c r="A499" s="7" t="str">
        <f t="shared" ca="1" si="42"/>
        <v/>
      </c>
      <c r="B499" s="8" t="str">
        <f t="shared" ca="1" si="43"/>
        <v/>
      </c>
      <c r="C499" s="112" t="str">
        <f t="shared" ca="1" si="44"/>
        <v/>
      </c>
      <c r="D499" s="118"/>
      <c r="E499" s="11"/>
      <c r="F499" s="112" t="str">
        <f t="shared" ca="1" si="45"/>
        <v/>
      </c>
      <c r="G499" s="112" t="str">
        <f t="shared" ca="1" si="46"/>
        <v/>
      </c>
      <c r="H499" s="112" t="str">
        <f t="shared" ca="1" si="47"/>
        <v/>
      </c>
    </row>
    <row r="500" spans="1:8" x14ac:dyDescent="0.2">
      <c r="A500" s="7" t="str">
        <f t="shared" ca="1" si="42"/>
        <v/>
      </c>
      <c r="B500" s="8" t="str">
        <f t="shared" ca="1" si="43"/>
        <v/>
      </c>
      <c r="C500" s="112" t="str">
        <f t="shared" ca="1" si="44"/>
        <v/>
      </c>
      <c r="D500" s="118"/>
      <c r="E500" s="11"/>
      <c r="F500" s="112" t="str">
        <f t="shared" ca="1" si="45"/>
        <v/>
      </c>
      <c r="G500" s="112" t="str">
        <f t="shared" ca="1" si="46"/>
        <v/>
      </c>
      <c r="H500" s="112" t="str">
        <f t="shared" ca="1" si="47"/>
        <v/>
      </c>
    </row>
    <row r="501" spans="1:8" x14ac:dyDescent="0.2">
      <c r="A501" s="7" t="str">
        <f t="shared" ca="1" si="42"/>
        <v/>
      </c>
      <c r="B501" s="8" t="str">
        <f t="shared" ca="1" si="43"/>
        <v/>
      </c>
      <c r="C501" s="112" t="str">
        <f t="shared" ca="1" si="44"/>
        <v/>
      </c>
      <c r="D501" s="118"/>
      <c r="E501" s="11"/>
      <c r="F501" s="112" t="str">
        <f t="shared" ca="1" si="45"/>
        <v/>
      </c>
      <c r="G501" s="112" t="str">
        <f t="shared" ca="1" si="46"/>
        <v/>
      </c>
      <c r="H501" s="112" t="str">
        <f t="shared" ca="1" si="47"/>
        <v/>
      </c>
    </row>
    <row r="502" spans="1:8" x14ac:dyDescent="0.2">
      <c r="A502" s="7" t="str">
        <f t="shared" ca="1" si="42"/>
        <v/>
      </c>
      <c r="B502" s="8" t="str">
        <f t="shared" ca="1" si="43"/>
        <v/>
      </c>
      <c r="C502" s="112" t="str">
        <f t="shared" ca="1" si="44"/>
        <v/>
      </c>
      <c r="D502" s="118"/>
      <c r="E502" s="11"/>
      <c r="F502" s="112" t="str">
        <f t="shared" ca="1" si="45"/>
        <v/>
      </c>
      <c r="G502" s="112" t="str">
        <f t="shared" ca="1" si="46"/>
        <v/>
      </c>
      <c r="H502" s="112" t="str">
        <f t="shared" ca="1" si="47"/>
        <v/>
      </c>
    </row>
    <row r="503" spans="1:8" x14ac:dyDescent="0.2">
      <c r="A503" s="7" t="str">
        <f t="shared" ca="1" si="42"/>
        <v/>
      </c>
      <c r="B503" s="8" t="str">
        <f t="shared" ca="1" si="43"/>
        <v/>
      </c>
      <c r="C503" s="112" t="str">
        <f t="shared" ca="1" si="44"/>
        <v/>
      </c>
      <c r="D503" s="118"/>
      <c r="E503" s="11"/>
      <c r="F503" s="112" t="str">
        <f t="shared" ca="1" si="45"/>
        <v/>
      </c>
      <c r="G503" s="112" t="str">
        <f t="shared" ca="1" si="46"/>
        <v/>
      </c>
      <c r="H503" s="112" t="str">
        <f t="shared" ca="1" si="47"/>
        <v/>
      </c>
    </row>
    <row r="504" spans="1:8" x14ac:dyDescent="0.2">
      <c r="A504" s="7" t="str">
        <f t="shared" ca="1" si="42"/>
        <v/>
      </c>
      <c r="B504" s="8" t="str">
        <f t="shared" ca="1" si="43"/>
        <v/>
      </c>
      <c r="C504" s="112" t="str">
        <f t="shared" ca="1" si="44"/>
        <v/>
      </c>
      <c r="D504" s="118"/>
      <c r="E504" s="11"/>
      <c r="F504" s="112" t="str">
        <f t="shared" ca="1" si="45"/>
        <v/>
      </c>
      <c r="G504" s="112" t="str">
        <f t="shared" ca="1" si="46"/>
        <v/>
      </c>
      <c r="H504" s="112" t="str">
        <f t="shared" ca="1" si="47"/>
        <v/>
      </c>
    </row>
    <row r="505" spans="1:8" x14ac:dyDescent="0.2">
      <c r="A505" s="7" t="str">
        <f t="shared" ca="1" si="42"/>
        <v/>
      </c>
      <c r="B505" s="8" t="str">
        <f t="shared" ca="1" si="43"/>
        <v/>
      </c>
      <c r="C505" s="112" t="str">
        <f t="shared" ca="1" si="44"/>
        <v/>
      </c>
      <c r="D505" s="118"/>
      <c r="E505" s="11"/>
      <c r="F505" s="112" t="str">
        <f t="shared" ca="1" si="45"/>
        <v/>
      </c>
      <c r="G505" s="112" t="str">
        <f t="shared" ca="1" si="46"/>
        <v/>
      </c>
      <c r="H505" s="112" t="str">
        <f t="shared" ca="1" si="47"/>
        <v/>
      </c>
    </row>
    <row r="506" spans="1:8" x14ac:dyDescent="0.2">
      <c r="A506" s="7" t="str">
        <f t="shared" ca="1" si="42"/>
        <v/>
      </c>
      <c r="B506" s="8" t="str">
        <f t="shared" ca="1" si="43"/>
        <v/>
      </c>
      <c r="C506" s="112" t="str">
        <f t="shared" ca="1" si="44"/>
        <v/>
      </c>
      <c r="D506" s="118"/>
      <c r="E506" s="11"/>
      <c r="F506" s="112" t="str">
        <f t="shared" ca="1" si="45"/>
        <v/>
      </c>
      <c r="G506" s="112" t="str">
        <f t="shared" ca="1" si="46"/>
        <v/>
      </c>
      <c r="H506" s="112" t="str">
        <f t="shared" ca="1" si="47"/>
        <v/>
      </c>
    </row>
    <row r="507" spans="1:8" x14ac:dyDescent="0.2">
      <c r="A507" s="7" t="str">
        <f t="shared" ca="1" si="42"/>
        <v/>
      </c>
      <c r="B507" s="8" t="str">
        <f t="shared" ca="1" si="43"/>
        <v/>
      </c>
      <c r="C507" s="112" t="str">
        <f t="shared" ca="1" si="44"/>
        <v/>
      </c>
      <c r="D507" s="118"/>
      <c r="E507" s="11"/>
      <c r="F507" s="112" t="str">
        <f t="shared" ca="1" si="45"/>
        <v/>
      </c>
      <c r="G507" s="112" t="str">
        <f t="shared" ca="1" si="46"/>
        <v/>
      </c>
      <c r="H507" s="112" t="str">
        <f t="shared" ca="1" si="47"/>
        <v/>
      </c>
    </row>
    <row r="508" spans="1:8" x14ac:dyDescent="0.2">
      <c r="A508" s="7" t="str">
        <f t="shared" ca="1" si="42"/>
        <v/>
      </c>
      <c r="B508" s="8" t="str">
        <f t="shared" ca="1" si="43"/>
        <v/>
      </c>
      <c r="C508" s="112" t="str">
        <f t="shared" ca="1" si="44"/>
        <v/>
      </c>
      <c r="D508" s="118"/>
      <c r="E508" s="11"/>
      <c r="F508" s="112" t="str">
        <f t="shared" ca="1" si="45"/>
        <v/>
      </c>
      <c r="G508" s="112" t="str">
        <f t="shared" ca="1" si="46"/>
        <v/>
      </c>
      <c r="H508" s="112" t="str">
        <f t="shared" ca="1" si="47"/>
        <v/>
      </c>
    </row>
    <row r="509" spans="1:8" x14ac:dyDescent="0.2">
      <c r="A509" s="7" t="str">
        <f t="shared" ca="1" si="42"/>
        <v/>
      </c>
      <c r="B509" s="8" t="str">
        <f t="shared" ca="1" si="43"/>
        <v/>
      </c>
      <c r="C509" s="112" t="str">
        <f t="shared" ca="1" si="44"/>
        <v/>
      </c>
      <c r="D509" s="118"/>
      <c r="E509" s="11"/>
      <c r="F509" s="112" t="str">
        <f t="shared" ca="1" si="45"/>
        <v/>
      </c>
      <c r="G509" s="112" t="str">
        <f t="shared" ca="1" si="46"/>
        <v/>
      </c>
      <c r="H509" s="112" t="str">
        <f t="shared" ca="1" si="47"/>
        <v/>
      </c>
    </row>
    <row r="510" spans="1:8" x14ac:dyDescent="0.2">
      <c r="A510" s="7" t="str">
        <f t="shared" ca="1" si="42"/>
        <v/>
      </c>
      <c r="B510" s="8" t="str">
        <f t="shared" ca="1" si="43"/>
        <v/>
      </c>
      <c r="C510" s="112" t="str">
        <f t="shared" ca="1" si="44"/>
        <v/>
      </c>
      <c r="D510" s="118"/>
      <c r="E510" s="11"/>
      <c r="F510" s="112" t="str">
        <f t="shared" ca="1" si="45"/>
        <v/>
      </c>
      <c r="G510" s="112" t="str">
        <f t="shared" ca="1" si="46"/>
        <v/>
      </c>
      <c r="H510" s="112" t="str">
        <f t="shared" ca="1" si="47"/>
        <v/>
      </c>
    </row>
    <row r="511" spans="1:8" x14ac:dyDescent="0.2">
      <c r="A511" s="7" t="str">
        <f t="shared" ca="1" si="42"/>
        <v/>
      </c>
      <c r="B511" s="8" t="str">
        <f t="shared" ca="1" si="43"/>
        <v/>
      </c>
      <c r="C511" s="112" t="str">
        <f t="shared" ca="1" si="44"/>
        <v/>
      </c>
      <c r="D511" s="118"/>
      <c r="E511" s="11"/>
      <c r="F511" s="112" t="str">
        <f t="shared" ca="1" si="45"/>
        <v/>
      </c>
      <c r="G511" s="112" t="str">
        <f t="shared" ca="1" si="46"/>
        <v/>
      </c>
      <c r="H511" s="112" t="str">
        <f t="shared" ca="1" si="47"/>
        <v/>
      </c>
    </row>
    <row r="512" spans="1:8" x14ac:dyDescent="0.2">
      <c r="A512" s="7" t="str">
        <f t="shared" ca="1" si="42"/>
        <v/>
      </c>
      <c r="B512" s="8" t="str">
        <f t="shared" ca="1" si="43"/>
        <v/>
      </c>
      <c r="C512" s="112" t="str">
        <f t="shared" ca="1" si="44"/>
        <v/>
      </c>
      <c r="D512" s="118"/>
      <c r="E512" s="11"/>
      <c r="F512" s="112" t="str">
        <f t="shared" ca="1" si="45"/>
        <v/>
      </c>
      <c r="G512" s="112" t="str">
        <f t="shared" ca="1" si="46"/>
        <v/>
      </c>
      <c r="H512" s="112" t="str">
        <f t="shared" ca="1" si="47"/>
        <v/>
      </c>
    </row>
    <row r="513" spans="1:8" x14ac:dyDescent="0.2">
      <c r="A513" s="7" t="str">
        <f t="shared" ca="1" si="42"/>
        <v/>
      </c>
      <c r="B513" s="8" t="str">
        <f t="shared" ca="1" si="43"/>
        <v/>
      </c>
      <c r="C513" s="112" t="str">
        <f t="shared" ca="1" si="44"/>
        <v/>
      </c>
      <c r="D513" s="118"/>
      <c r="E513" s="11"/>
      <c r="F513" s="112" t="str">
        <f t="shared" ca="1" si="45"/>
        <v/>
      </c>
      <c r="G513" s="112" t="str">
        <f t="shared" ca="1" si="46"/>
        <v/>
      </c>
      <c r="H513" s="112" t="str">
        <f t="shared" ca="1" si="47"/>
        <v/>
      </c>
    </row>
    <row r="514" spans="1:8" x14ac:dyDescent="0.2">
      <c r="A514" s="7" t="str">
        <f t="shared" ca="1" si="42"/>
        <v/>
      </c>
      <c r="B514" s="8" t="str">
        <f t="shared" ca="1" si="43"/>
        <v/>
      </c>
      <c r="C514" s="112" t="str">
        <f t="shared" ca="1" si="44"/>
        <v/>
      </c>
      <c r="D514" s="118"/>
      <c r="E514" s="11"/>
      <c r="F514" s="112" t="str">
        <f t="shared" ca="1" si="45"/>
        <v/>
      </c>
      <c r="G514" s="112" t="str">
        <f t="shared" ca="1" si="46"/>
        <v/>
      </c>
      <c r="H514" s="112" t="str">
        <f t="shared" ca="1" si="47"/>
        <v/>
      </c>
    </row>
    <row r="515" spans="1:8" x14ac:dyDescent="0.2">
      <c r="A515" s="7" t="str">
        <f t="shared" ca="1" si="42"/>
        <v/>
      </c>
      <c r="B515" s="8" t="str">
        <f t="shared" ca="1" si="43"/>
        <v/>
      </c>
      <c r="C515" s="112" t="str">
        <f t="shared" ca="1" si="44"/>
        <v/>
      </c>
      <c r="D515" s="118"/>
      <c r="E515" s="11"/>
      <c r="F515" s="112" t="str">
        <f t="shared" ca="1" si="45"/>
        <v/>
      </c>
      <c r="G515" s="112" t="str">
        <f t="shared" ca="1" si="46"/>
        <v/>
      </c>
      <c r="H515" s="112" t="str">
        <f t="shared" ca="1" si="47"/>
        <v/>
      </c>
    </row>
    <row r="516" spans="1:8" x14ac:dyDescent="0.2">
      <c r="A516" s="7" t="str">
        <f t="shared" ca="1" si="42"/>
        <v/>
      </c>
      <c r="B516" s="8" t="str">
        <f t="shared" ca="1" si="43"/>
        <v/>
      </c>
      <c r="C516" s="112" t="str">
        <f t="shared" ca="1" si="44"/>
        <v/>
      </c>
      <c r="D516" s="118"/>
      <c r="E516" s="11"/>
      <c r="F516" s="112" t="str">
        <f t="shared" ca="1" si="45"/>
        <v/>
      </c>
      <c r="G516" s="112" t="str">
        <f t="shared" ca="1" si="46"/>
        <v/>
      </c>
      <c r="H516" s="112" t="str">
        <f t="shared" ca="1" si="47"/>
        <v/>
      </c>
    </row>
    <row r="517" spans="1:8" x14ac:dyDescent="0.2">
      <c r="A517" s="7" t="str">
        <f t="shared" ca="1" si="42"/>
        <v/>
      </c>
      <c r="B517" s="8" t="str">
        <f t="shared" ca="1" si="43"/>
        <v/>
      </c>
      <c r="C517" s="112" t="str">
        <f t="shared" ca="1" si="44"/>
        <v/>
      </c>
      <c r="D517" s="118"/>
      <c r="E517" s="11"/>
      <c r="F517" s="112" t="str">
        <f t="shared" ca="1" si="45"/>
        <v/>
      </c>
      <c r="G517" s="112" t="str">
        <f t="shared" ca="1" si="46"/>
        <v/>
      </c>
      <c r="H517" s="112" t="str">
        <f t="shared" ca="1" si="47"/>
        <v/>
      </c>
    </row>
    <row r="518" spans="1:8" x14ac:dyDescent="0.2">
      <c r="A518" s="7" t="str">
        <f t="shared" ca="1" si="42"/>
        <v/>
      </c>
      <c r="B518" s="8" t="str">
        <f t="shared" ca="1" si="43"/>
        <v/>
      </c>
      <c r="C518" s="112" t="str">
        <f t="shared" ca="1" si="44"/>
        <v/>
      </c>
      <c r="D518" s="118"/>
      <c r="E518" s="11"/>
      <c r="F518" s="112" t="str">
        <f t="shared" ca="1" si="45"/>
        <v/>
      </c>
      <c r="G518" s="112" t="str">
        <f t="shared" ca="1" si="46"/>
        <v/>
      </c>
      <c r="H518" s="112" t="str">
        <f t="shared" ca="1" si="47"/>
        <v/>
      </c>
    </row>
    <row r="519" spans="1:8" x14ac:dyDescent="0.2">
      <c r="A519" s="7" t="str">
        <f t="shared" ca="1" si="42"/>
        <v/>
      </c>
      <c r="B519" s="8" t="str">
        <f t="shared" ca="1" si="43"/>
        <v/>
      </c>
      <c r="C519" s="112" t="str">
        <f t="shared" ca="1" si="44"/>
        <v/>
      </c>
      <c r="D519" s="118"/>
      <c r="E519" s="11"/>
      <c r="F519" s="112" t="str">
        <f t="shared" ca="1" si="45"/>
        <v/>
      </c>
      <c r="G519" s="112" t="str">
        <f t="shared" ca="1" si="46"/>
        <v/>
      </c>
      <c r="H519" s="112" t="str">
        <f t="shared" ca="1" si="47"/>
        <v/>
      </c>
    </row>
    <row r="520" spans="1:8" x14ac:dyDescent="0.2">
      <c r="A520" s="7" t="str">
        <f t="shared" ca="1" si="42"/>
        <v/>
      </c>
      <c r="B520" s="8" t="str">
        <f t="shared" ca="1" si="43"/>
        <v/>
      </c>
      <c r="C520" s="112" t="str">
        <f t="shared" ca="1" si="44"/>
        <v/>
      </c>
      <c r="D520" s="118"/>
      <c r="E520" s="11"/>
      <c r="F520" s="112" t="str">
        <f t="shared" ca="1" si="45"/>
        <v/>
      </c>
      <c r="G520" s="112" t="str">
        <f t="shared" ca="1" si="46"/>
        <v/>
      </c>
      <c r="H520" s="112" t="str">
        <f t="shared" ca="1" si="47"/>
        <v/>
      </c>
    </row>
    <row r="521" spans="1:8" x14ac:dyDescent="0.2">
      <c r="A521" s="7" t="str">
        <f t="shared" ca="1" si="42"/>
        <v/>
      </c>
      <c r="B521" s="8" t="str">
        <f t="shared" ca="1" si="43"/>
        <v/>
      </c>
      <c r="C521" s="112" t="str">
        <f t="shared" ca="1" si="44"/>
        <v/>
      </c>
      <c r="D521" s="118"/>
      <c r="E521" s="11"/>
      <c r="F521" s="112" t="str">
        <f t="shared" ca="1" si="45"/>
        <v/>
      </c>
      <c r="G521" s="112" t="str">
        <f t="shared" ca="1" si="46"/>
        <v/>
      </c>
      <c r="H521" s="112" t="str">
        <f t="shared" ca="1" si="47"/>
        <v/>
      </c>
    </row>
    <row r="522" spans="1:8" x14ac:dyDescent="0.2">
      <c r="A522" s="7" t="str">
        <f t="shared" ca="1" si="42"/>
        <v/>
      </c>
      <c r="B522" s="8" t="str">
        <f t="shared" ca="1" si="43"/>
        <v/>
      </c>
      <c r="C522" s="112" t="str">
        <f t="shared" ca="1" si="44"/>
        <v/>
      </c>
      <c r="D522" s="118"/>
      <c r="E522" s="11"/>
      <c r="F522" s="112" t="str">
        <f t="shared" ca="1" si="45"/>
        <v/>
      </c>
      <c r="G522" s="112" t="str">
        <f t="shared" ca="1" si="46"/>
        <v/>
      </c>
      <c r="H522" s="112" t="str">
        <f t="shared" ca="1" si="47"/>
        <v/>
      </c>
    </row>
    <row r="523" spans="1:8" x14ac:dyDescent="0.2">
      <c r="A523" s="7" t="str">
        <f t="shared" ca="1" si="42"/>
        <v/>
      </c>
      <c r="B523" s="8" t="str">
        <f t="shared" ca="1" si="43"/>
        <v/>
      </c>
      <c r="C523" s="112" t="str">
        <f t="shared" ca="1" si="44"/>
        <v/>
      </c>
      <c r="D523" s="118"/>
      <c r="E523" s="11"/>
      <c r="F523" s="112" t="str">
        <f t="shared" ca="1" si="45"/>
        <v/>
      </c>
      <c r="G523" s="112" t="str">
        <f t="shared" ca="1" si="46"/>
        <v/>
      </c>
      <c r="H523" s="112" t="str">
        <f t="shared" ca="1" si="47"/>
        <v/>
      </c>
    </row>
    <row r="524" spans="1:8" x14ac:dyDescent="0.2">
      <c r="A524" s="7" t="str">
        <f t="shared" ca="1" si="42"/>
        <v/>
      </c>
      <c r="B524" s="8" t="str">
        <f t="shared" ca="1" si="43"/>
        <v/>
      </c>
      <c r="C524" s="112" t="str">
        <f t="shared" ca="1" si="44"/>
        <v/>
      </c>
      <c r="D524" s="118"/>
      <c r="E524" s="11"/>
      <c r="F524" s="112" t="str">
        <f t="shared" ca="1" si="45"/>
        <v/>
      </c>
      <c r="G524" s="112" t="str">
        <f t="shared" ca="1" si="46"/>
        <v/>
      </c>
      <c r="H524" s="112" t="str">
        <f t="shared" ca="1" si="47"/>
        <v/>
      </c>
    </row>
    <row r="525" spans="1:8" x14ac:dyDescent="0.2">
      <c r="A525" s="7" t="str">
        <f t="shared" ca="1" si="42"/>
        <v/>
      </c>
      <c r="B525" s="8" t="str">
        <f t="shared" ca="1" si="43"/>
        <v/>
      </c>
      <c r="C525" s="112" t="str">
        <f t="shared" ca="1" si="44"/>
        <v/>
      </c>
      <c r="D525" s="118"/>
      <c r="E525" s="11"/>
      <c r="F525" s="112" t="str">
        <f t="shared" ca="1" si="45"/>
        <v/>
      </c>
      <c r="G525" s="112" t="str">
        <f t="shared" ca="1" si="46"/>
        <v/>
      </c>
      <c r="H525" s="112" t="str">
        <f t="shared" ca="1" si="47"/>
        <v/>
      </c>
    </row>
    <row r="526" spans="1:8" x14ac:dyDescent="0.2">
      <c r="A526" s="7" t="str">
        <f t="shared" ca="1" si="42"/>
        <v/>
      </c>
      <c r="B526" s="8" t="str">
        <f t="shared" ca="1" si="43"/>
        <v/>
      </c>
      <c r="C526" s="112" t="str">
        <f t="shared" ca="1" si="44"/>
        <v/>
      </c>
      <c r="D526" s="118"/>
      <c r="E526" s="11"/>
      <c r="F526" s="112" t="str">
        <f t="shared" ca="1" si="45"/>
        <v/>
      </c>
      <c r="G526" s="112" t="str">
        <f t="shared" ca="1" si="46"/>
        <v/>
      </c>
      <c r="H526" s="112" t="str">
        <f t="shared" ca="1" si="47"/>
        <v/>
      </c>
    </row>
    <row r="527" spans="1:8" x14ac:dyDescent="0.2">
      <c r="A527" s="7" t="str">
        <f t="shared" ca="1" si="42"/>
        <v/>
      </c>
      <c r="B527" s="8" t="str">
        <f t="shared" ca="1" si="43"/>
        <v/>
      </c>
      <c r="C527" s="112" t="str">
        <f t="shared" ca="1" si="44"/>
        <v/>
      </c>
      <c r="D527" s="118"/>
      <c r="E527" s="11"/>
      <c r="F527" s="112" t="str">
        <f t="shared" ca="1" si="45"/>
        <v/>
      </c>
      <c r="G527" s="112" t="str">
        <f t="shared" ca="1" si="46"/>
        <v/>
      </c>
      <c r="H527" s="112" t="str">
        <f t="shared" ca="1" si="47"/>
        <v/>
      </c>
    </row>
    <row r="528" spans="1:8" x14ac:dyDescent="0.2">
      <c r="A528" s="7" t="str">
        <f t="shared" ca="1" si="42"/>
        <v/>
      </c>
      <c r="B528" s="8" t="str">
        <f t="shared" ca="1" si="43"/>
        <v/>
      </c>
      <c r="C528" s="112" t="str">
        <f t="shared" ca="1" si="44"/>
        <v/>
      </c>
      <c r="D528" s="118"/>
      <c r="E528" s="11"/>
      <c r="F528" s="112" t="str">
        <f t="shared" ca="1" si="45"/>
        <v/>
      </c>
      <c r="G528" s="112" t="str">
        <f t="shared" ca="1" si="46"/>
        <v/>
      </c>
      <c r="H528" s="112" t="str">
        <f t="shared" ca="1" si="47"/>
        <v/>
      </c>
    </row>
    <row r="529" spans="1:8" x14ac:dyDescent="0.2">
      <c r="A529" s="7" t="str">
        <f t="shared" ca="1" si="42"/>
        <v/>
      </c>
      <c r="B529" s="8" t="str">
        <f t="shared" ca="1" si="43"/>
        <v/>
      </c>
      <c r="C529" s="112" t="str">
        <f t="shared" ca="1" si="44"/>
        <v/>
      </c>
      <c r="D529" s="118"/>
      <c r="E529" s="11"/>
      <c r="F529" s="112" t="str">
        <f t="shared" ca="1" si="45"/>
        <v/>
      </c>
      <c r="G529" s="112" t="str">
        <f t="shared" ca="1" si="46"/>
        <v/>
      </c>
      <c r="H529" s="112" t="str">
        <f t="shared" ca="1" si="47"/>
        <v/>
      </c>
    </row>
    <row r="530" spans="1:8" x14ac:dyDescent="0.2">
      <c r="A530" s="7" t="str">
        <f t="shared" ca="1" si="42"/>
        <v/>
      </c>
      <c r="B530" s="8" t="str">
        <f t="shared" ca="1" si="43"/>
        <v/>
      </c>
      <c r="C530" s="112" t="str">
        <f t="shared" ca="1" si="44"/>
        <v/>
      </c>
      <c r="D530" s="118"/>
      <c r="E530" s="11"/>
      <c r="F530" s="112" t="str">
        <f t="shared" ca="1" si="45"/>
        <v/>
      </c>
      <c r="G530" s="112" t="str">
        <f t="shared" ca="1" si="46"/>
        <v/>
      </c>
      <c r="H530" s="112" t="str">
        <f t="shared" ca="1" si="47"/>
        <v/>
      </c>
    </row>
    <row r="531" spans="1:8" x14ac:dyDescent="0.2">
      <c r="A531" s="7" t="str">
        <f t="shared" ca="1" si="42"/>
        <v/>
      </c>
      <c r="B531" s="8" t="str">
        <f t="shared" ca="1" si="43"/>
        <v/>
      </c>
      <c r="C531" s="112" t="str">
        <f t="shared" ca="1" si="44"/>
        <v/>
      </c>
      <c r="D531" s="118"/>
      <c r="E531" s="11"/>
      <c r="F531" s="112" t="str">
        <f t="shared" ca="1" si="45"/>
        <v/>
      </c>
      <c r="G531" s="112" t="str">
        <f t="shared" ca="1" si="46"/>
        <v/>
      </c>
      <c r="H531" s="112" t="str">
        <f t="shared" ca="1" si="47"/>
        <v/>
      </c>
    </row>
    <row r="532" spans="1:8" x14ac:dyDescent="0.2">
      <c r="A532" s="7" t="str">
        <f t="shared" ca="1" si="42"/>
        <v/>
      </c>
      <c r="B532" s="8" t="str">
        <f t="shared" ca="1" si="43"/>
        <v/>
      </c>
      <c r="C532" s="112" t="str">
        <f t="shared" ca="1" si="44"/>
        <v/>
      </c>
      <c r="D532" s="118"/>
      <c r="E532" s="11"/>
      <c r="F532" s="112" t="str">
        <f t="shared" ca="1" si="45"/>
        <v/>
      </c>
      <c r="G532" s="112" t="str">
        <f t="shared" ca="1" si="46"/>
        <v/>
      </c>
      <c r="H532" s="112" t="str">
        <f t="shared" ca="1" si="47"/>
        <v/>
      </c>
    </row>
    <row r="533" spans="1:8" x14ac:dyDescent="0.2">
      <c r="A533" s="7" t="str">
        <f t="shared" ca="1" si="42"/>
        <v/>
      </c>
      <c r="B533" s="8" t="str">
        <f t="shared" ca="1" si="43"/>
        <v/>
      </c>
      <c r="C533" s="112" t="str">
        <f t="shared" ca="1" si="44"/>
        <v/>
      </c>
      <c r="D533" s="118"/>
      <c r="E533" s="11"/>
      <c r="F533" s="112" t="str">
        <f t="shared" ca="1" si="45"/>
        <v/>
      </c>
      <c r="G533" s="112" t="str">
        <f t="shared" ca="1" si="46"/>
        <v/>
      </c>
      <c r="H533" s="112" t="str">
        <f t="shared" ca="1" si="47"/>
        <v/>
      </c>
    </row>
    <row r="534" spans="1:8" x14ac:dyDescent="0.2">
      <c r="A534" s="7" t="str">
        <f t="shared" ca="1" si="42"/>
        <v/>
      </c>
      <c r="B534" s="8" t="str">
        <f t="shared" ca="1" si="43"/>
        <v/>
      </c>
      <c r="C534" s="112" t="str">
        <f t="shared" ca="1" si="44"/>
        <v/>
      </c>
      <c r="D534" s="118"/>
      <c r="E534" s="11"/>
      <c r="F534" s="112" t="str">
        <f t="shared" ca="1" si="45"/>
        <v/>
      </c>
      <c r="G534" s="112" t="str">
        <f t="shared" ca="1" si="46"/>
        <v/>
      </c>
      <c r="H534" s="112" t="str">
        <f t="shared" ca="1" si="47"/>
        <v/>
      </c>
    </row>
    <row r="535" spans="1:8" x14ac:dyDescent="0.2">
      <c r="A535" s="7" t="str">
        <f t="shared" ca="1" si="42"/>
        <v/>
      </c>
      <c r="B535" s="8" t="str">
        <f t="shared" ca="1" si="43"/>
        <v/>
      </c>
      <c r="C535" s="112" t="str">
        <f t="shared" ca="1" si="44"/>
        <v/>
      </c>
      <c r="D535" s="118"/>
      <c r="E535" s="11"/>
      <c r="F535" s="112" t="str">
        <f t="shared" ca="1" si="45"/>
        <v/>
      </c>
      <c r="G535" s="112" t="str">
        <f t="shared" ca="1" si="46"/>
        <v/>
      </c>
      <c r="H535" s="112" t="str">
        <f t="shared" ca="1" si="47"/>
        <v/>
      </c>
    </row>
    <row r="536" spans="1:8" x14ac:dyDescent="0.2">
      <c r="A536" s="7" t="str">
        <f t="shared" ca="1" si="42"/>
        <v/>
      </c>
      <c r="B536" s="8" t="str">
        <f t="shared" ca="1" si="43"/>
        <v/>
      </c>
      <c r="C536" s="112" t="str">
        <f t="shared" ca="1" si="44"/>
        <v/>
      </c>
      <c r="D536" s="118"/>
      <c r="E536" s="11"/>
      <c r="F536" s="112" t="str">
        <f t="shared" ca="1" si="45"/>
        <v/>
      </c>
      <c r="G536" s="112" t="str">
        <f t="shared" ca="1" si="46"/>
        <v/>
      </c>
      <c r="H536" s="112" t="str">
        <f t="shared" ca="1" si="47"/>
        <v/>
      </c>
    </row>
    <row r="537" spans="1:8" x14ac:dyDescent="0.2">
      <c r="A537" s="7" t="str">
        <f t="shared" ca="1" si="42"/>
        <v/>
      </c>
      <c r="B537" s="8" t="str">
        <f t="shared" ca="1" si="43"/>
        <v/>
      </c>
      <c r="C537" s="112" t="str">
        <f t="shared" ca="1" si="44"/>
        <v/>
      </c>
      <c r="D537" s="118"/>
      <c r="E537" s="11"/>
      <c r="F537" s="112" t="str">
        <f t="shared" ca="1" si="45"/>
        <v/>
      </c>
      <c r="G537" s="112" t="str">
        <f t="shared" ca="1" si="46"/>
        <v/>
      </c>
      <c r="H537" s="112" t="str">
        <f t="shared" ca="1" si="47"/>
        <v/>
      </c>
    </row>
    <row r="538" spans="1:8" x14ac:dyDescent="0.2">
      <c r="A538" s="7" t="str">
        <f t="shared" ref="A538:A601" ca="1" si="48">IF(H537="","",IF(roundOpt,IF(OR(A537&gt;=nper,ROUND(H537,2)&lt;=0),"",A537+1),IF(OR(A537&gt;=nper,H537&lt;=0),"",A537+1)))</f>
        <v/>
      </c>
      <c r="B538" s="8" t="str">
        <f t="shared" ref="B538:B601" ca="1" si="49">IF(A538="","",IF(periods_per_year=26,IF(A538=1,fpdate,B537+14),IF(periods_per_year=52,IF(A538=1,fpdate,B537+7),IF(periods_per_year=12,EDATE(fpdate,A538-1),DATE(YEAR(fpdate),MONTH(fpdate)+(A538-1)*months_per_period,IF(periods_per_year=24,IF((1-MOD(A538,2))=1,DAY(fpdate)+14,DAY(fpdate)),DAY(fpdate)))))))</f>
        <v/>
      </c>
      <c r="C538" s="112" t="str">
        <f t="shared" ref="C538:C601" ca="1" si="50">IF(A538="","",IF(A538&lt;=$D$14*periods_per_year,F538,IF(roundOpt,IF(OR(A538=nper,payment&gt;ROUND((1+rate)*H537,2)),ROUND((1+rate)*H537,2),payment),IF(OR(A538=nper,payment&gt;(1+rate)*H537),(1+rate)*H537,payment))))</f>
        <v/>
      </c>
      <c r="D538" s="118"/>
      <c r="E538" s="11"/>
      <c r="F538" s="112" t="str">
        <f t="shared" ref="F538:F601" ca="1" si="51">IF(A538="","",IF(AND(A538=1,pmtType=1),0,IF(roundOpt,ROUND(rate*H537,2),rate*H537)))</f>
        <v/>
      </c>
      <c r="G538" s="112" t="str">
        <f t="shared" ref="G538:G601" ca="1" si="52">IF(A538="","",C538-F538+D538)</f>
        <v/>
      </c>
      <c r="H538" s="112" t="str">
        <f t="shared" ref="H538:H601" ca="1" si="53">IF(A538="","",H537-G538)</f>
        <v/>
      </c>
    </row>
    <row r="539" spans="1:8" x14ac:dyDescent="0.2">
      <c r="A539" s="7" t="str">
        <f t="shared" ca="1" si="48"/>
        <v/>
      </c>
      <c r="B539" s="8" t="str">
        <f t="shared" ca="1" si="49"/>
        <v/>
      </c>
      <c r="C539" s="112" t="str">
        <f t="shared" ca="1" si="50"/>
        <v/>
      </c>
      <c r="D539" s="118"/>
      <c r="E539" s="11"/>
      <c r="F539" s="112" t="str">
        <f t="shared" ca="1" si="51"/>
        <v/>
      </c>
      <c r="G539" s="112" t="str">
        <f t="shared" ca="1" si="52"/>
        <v/>
      </c>
      <c r="H539" s="112" t="str">
        <f t="shared" ca="1" si="53"/>
        <v/>
      </c>
    </row>
    <row r="540" spans="1:8" x14ac:dyDescent="0.2">
      <c r="A540" s="7" t="str">
        <f t="shared" ca="1" si="48"/>
        <v/>
      </c>
      <c r="B540" s="8" t="str">
        <f t="shared" ca="1" si="49"/>
        <v/>
      </c>
      <c r="C540" s="112" t="str">
        <f t="shared" ca="1" si="50"/>
        <v/>
      </c>
      <c r="D540" s="118"/>
      <c r="E540" s="11"/>
      <c r="F540" s="112" t="str">
        <f t="shared" ca="1" si="51"/>
        <v/>
      </c>
      <c r="G540" s="112" t="str">
        <f t="shared" ca="1" si="52"/>
        <v/>
      </c>
      <c r="H540" s="112" t="str">
        <f t="shared" ca="1" si="53"/>
        <v/>
      </c>
    </row>
    <row r="541" spans="1:8" x14ac:dyDescent="0.2">
      <c r="A541" s="7" t="str">
        <f t="shared" ca="1" si="48"/>
        <v/>
      </c>
      <c r="B541" s="8" t="str">
        <f t="shared" ca="1" si="49"/>
        <v/>
      </c>
      <c r="C541" s="112" t="str">
        <f t="shared" ca="1" si="50"/>
        <v/>
      </c>
      <c r="D541" s="118"/>
      <c r="E541" s="11"/>
      <c r="F541" s="112" t="str">
        <f t="shared" ca="1" si="51"/>
        <v/>
      </c>
      <c r="G541" s="112" t="str">
        <f t="shared" ca="1" si="52"/>
        <v/>
      </c>
      <c r="H541" s="112" t="str">
        <f t="shared" ca="1" si="53"/>
        <v/>
      </c>
    </row>
    <row r="542" spans="1:8" x14ac:dyDescent="0.2">
      <c r="A542" s="7" t="str">
        <f t="shared" ca="1" si="48"/>
        <v/>
      </c>
      <c r="B542" s="8" t="str">
        <f t="shared" ca="1" si="49"/>
        <v/>
      </c>
      <c r="C542" s="112" t="str">
        <f t="shared" ca="1" si="50"/>
        <v/>
      </c>
      <c r="D542" s="118"/>
      <c r="E542" s="11"/>
      <c r="F542" s="112" t="str">
        <f t="shared" ca="1" si="51"/>
        <v/>
      </c>
      <c r="G542" s="112" t="str">
        <f t="shared" ca="1" si="52"/>
        <v/>
      </c>
      <c r="H542" s="112" t="str">
        <f t="shared" ca="1" si="53"/>
        <v/>
      </c>
    </row>
    <row r="543" spans="1:8" x14ac:dyDescent="0.2">
      <c r="A543" s="7" t="str">
        <f t="shared" ca="1" si="48"/>
        <v/>
      </c>
      <c r="B543" s="8" t="str">
        <f t="shared" ca="1" si="49"/>
        <v/>
      </c>
      <c r="C543" s="112" t="str">
        <f t="shared" ca="1" si="50"/>
        <v/>
      </c>
      <c r="D543" s="118"/>
      <c r="E543" s="11"/>
      <c r="F543" s="112" t="str">
        <f t="shared" ca="1" si="51"/>
        <v/>
      </c>
      <c r="G543" s="112" t="str">
        <f t="shared" ca="1" si="52"/>
        <v/>
      </c>
      <c r="H543" s="112" t="str">
        <f t="shared" ca="1" si="53"/>
        <v/>
      </c>
    </row>
    <row r="544" spans="1:8" x14ac:dyDescent="0.2">
      <c r="A544" s="7" t="str">
        <f t="shared" ca="1" si="48"/>
        <v/>
      </c>
      <c r="B544" s="8" t="str">
        <f t="shared" ca="1" si="49"/>
        <v/>
      </c>
      <c r="C544" s="112" t="str">
        <f t="shared" ca="1" si="50"/>
        <v/>
      </c>
      <c r="D544" s="118"/>
      <c r="E544" s="11"/>
      <c r="F544" s="112" t="str">
        <f t="shared" ca="1" si="51"/>
        <v/>
      </c>
      <c r="G544" s="112" t="str">
        <f t="shared" ca="1" si="52"/>
        <v/>
      </c>
      <c r="H544" s="112" t="str">
        <f t="shared" ca="1" si="53"/>
        <v/>
      </c>
    </row>
    <row r="545" spans="1:8" x14ac:dyDescent="0.2">
      <c r="A545" s="7" t="str">
        <f t="shared" ca="1" si="48"/>
        <v/>
      </c>
      <c r="B545" s="8" t="str">
        <f t="shared" ca="1" si="49"/>
        <v/>
      </c>
      <c r="C545" s="112" t="str">
        <f t="shared" ca="1" si="50"/>
        <v/>
      </c>
      <c r="D545" s="118"/>
      <c r="E545" s="11"/>
      <c r="F545" s="112" t="str">
        <f t="shared" ca="1" si="51"/>
        <v/>
      </c>
      <c r="G545" s="112" t="str">
        <f t="shared" ca="1" si="52"/>
        <v/>
      </c>
      <c r="H545" s="112" t="str">
        <f t="shared" ca="1" si="53"/>
        <v/>
      </c>
    </row>
    <row r="546" spans="1:8" x14ac:dyDescent="0.2">
      <c r="A546" s="7" t="str">
        <f t="shared" ca="1" si="48"/>
        <v/>
      </c>
      <c r="B546" s="8" t="str">
        <f t="shared" ca="1" si="49"/>
        <v/>
      </c>
      <c r="C546" s="112" t="str">
        <f t="shared" ca="1" si="50"/>
        <v/>
      </c>
      <c r="D546" s="118"/>
      <c r="E546" s="11"/>
      <c r="F546" s="112" t="str">
        <f t="shared" ca="1" si="51"/>
        <v/>
      </c>
      <c r="G546" s="112" t="str">
        <f t="shared" ca="1" si="52"/>
        <v/>
      </c>
      <c r="H546" s="112" t="str">
        <f t="shared" ca="1" si="53"/>
        <v/>
      </c>
    </row>
    <row r="547" spans="1:8" x14ac:dyDescent="0.2">
      <c r="A547" s="7" t="str">
        <f t="shared" ca="1" si="48"/>
        <v/>
      </c>
      <c r="B547" s="8" t="str">
        <f t="shared" ca="1" si="49"/>
        <v/>
      </c>
      <c r="C547" s="112" t="str">
        <f t="shared" ca="1" si="50"/>
        <v/>
      </c>
      <c r="D547" s="118"/>
      <c r="E547" s="11"/>
      <c r="F547" s="112" t="str">
        <f t="shared" ca="1" si="51"/>
        <v/>
      </c>
      <c r="G547" s="112" t="str">
        <f t="shared" ca="1" si="52"/>
        <v/>
      </c>
      <c r="H547" s="112" t="str">
        <f t="shared" ca="1" si="53"/>
        <v/>
      </c>
    </row>
    <row r="548" spans="1:8" x14ac:dyDescent="0.2">
      <c r="A548" s="7" t="str">
        <f t="shared" ca="1" si="48"/>
        <v/>
      </c>
      <c r="B548" s="8" t="str">
        <f t="shared" ca="1" si="49"/>
        <v/>
      </c>
      <c r="C548" s="112" t="str">
        <f t="shared" ca="1" si="50"/>
        <v/>
      </c>
      <c r="D548" s="118"/>
      <c r="E548" s="11"/>
      <c r="F548" s="112" t="str">
        <f t="shared" ca="1" si="51"/>
        <v/>
      </c>
      <c r="G548" s="112" t="str">
        <f t="shared" ca="1" si="52"/>
        <v/>
      </c>
      <c r="H548" s="112" t="str">
        <f t="shared" ca="1" si="53"/>
        <v/>
      </c>
    </row>
    <row r="549" spans="1:8" x14ac:dyDescent="0.2">
      <c r="A549" s="7" t="str">
        <f t="shared" ca="1" si="48"/>
        <v/>
      </c>
      <c r="B549" s="8" t="str">
        <f t="shared" ca="1" si="49"/>
        <v/>
      </c>
      <c r="C549" s="112" t="str">
        <f t="shared" ca="1" si="50"/>
        <v/>
      </c>
      <c r="D549" s="118"/>
      <c r="E549" s="11"/>
      <c r="F549" s="112" t="str">
        <f t="shared" ca="1" si="51"/>
        <v/>
      </c>
      <c r="G549" s="112" t="str">
        <f t="shared" ca="1" si="52"/>
        <v/>
      </c>
      <c r="H549" s="112" t="str">
        <f t="shared" ca="1" si="53"/>
        <v/>
      </c>
    </row>
    <row r="550" spans="1:8" x14ac:dyDescent="0.2">
      <c r="A550" s="7" t="str">
        <f t="shared" ca="1" si="48"/>
        <v/>
      </c>
      <c r="B550" s="8" t="str">
        <f t="shared" ca="1" si="49"/>
        <v/>
      </c>
      <c r="C550" s="112" t="str">
        <f t="shared" ca="1" si="50"/>
        <v/>
      </c>
      <c r="D550" s="118"/>
      <c r="E550" s="11"/>
      <c r="F550" s="112" t="str">
        <f t="shared" ca="1" si="51"/>
        <v/>
      </c>
      <c r="G550" s="112" t="str">
        <f t="shared" ca="1" si="52"/>
        <v/>
      </c>
      <c r="H550" s="112" t="str">
        <f t="shared" ca="1" si="53"/>
        <v/>
      </c>
    </row>
    <row r="551" spans="1:8" x14ac:dyDescent="0.2">
      <c r="A551" s="7" t="str">
        <f t="shared" ca="1" si="48"/>
        <v/>
      </c>
      <c r="B551" s="8" t="str">
        <f t="shared" ca="1" si="49"/>
        <v/>
      </c>
      <c r="C551" s="112" t="str">
        <f t="shared" ca="1" si="50"/>
        <v/>
      </c>
      <c r="D551" s="118"/>
      <c r="E551" s="11"/>
      <c r="F551" s="112" t="str">
        <f t="shared" ca="1" si="51"/>
        <v/>
      </c>
      <c r="G551" s="112" t="str">
        <f t="shared" ca="1" si="52"/>
        <v/>
      </c>
      <c r="H551" s="112" t="str">
        <f t="shared" ca="1" si="53"/>
        <v/>
      </c>
    </row>
    <row r="552" spans="1:8" x14ac:dyDescent="0.2">
      <c r="A552" s="7" t="str">
        <f t="shared" ca="1" si="48"/>
        <v/>
      </c>
      <c r="B552" s="8" t="str">
        <f t="shared" ca="1" si="49"/>
        <v/>
      </c>
      <c r="C552" s="112" t="str">
        <f t="shared" ca="1" si="50"/>
        <v/>
      </c>
      <c r="D552" s="118"/>
      <c r="E552" s="11"/>
      <c r="F552" s="112" t="str">
        <f t="shared" ca="1" si="51"/>
        <v/>
      </c>
      <c r="G552" s="112" t="str">
        <f t="shared" ca="1" si="52"/>
        <v/>
      </c>
      <c r="H552" s="112" t="str">
        <f t="shared" ca="1" si="53"/>
        <v/>
      </c>
    </row>
    <row r="553" spans="1:8" x14ac:dyDescent="0.2">
      <c r="A553" s="7" t="str">
        <f t="shared" ca="1" si="48"/>
        <v/>
      </c>
      <c r="B553" s="8" t="str">
        <f t="shared" ca="1" si="49"/>
        <v/>
      </c>
      <c r="C553" s="112" t="str">
        <f t="shared" ca="1" si="50"/>
        <v/>
      </c>
      <c r="D553" s="118"/>
      <c r="E553" s="11"/>
      <c r="F553" s="112" t="str">
        <f t="shared" ca="1" si="51"/>
        <v/>
      </c>
      <c r="G553" s="112" t="str">
        <f t="shared" ca="1" si="52"/>
        <v/>
      </c>
      <c r="H553" s="112" t="str">
        <f t="shared" ca="1" si="53"/>
        <v/>
      </c>
    </row>
    <row r="554" spans="1:8" x14ac:dyDescent="0.2">
      <c r="A554" s="7" t="str">
        <f t="shared" ca="1" si="48"/>
        <v/>
      </c>
      <c r="B554" s="8" t="str">
        <f t="shared" ca="1" si="49"/>
        <v/>
      </c>
      <c r="C554" s="112" t="str">
        <f t="shared" ca="1" si="50"/>
        <v/>
      </c>
      <c r="D554" s="118"/>
      <c r="E554" s="11"/>
      <c r="F554" s="112" t="str">
        <f t="shared" ca="1" si="51"/>
        <v/>
      </c>
      <c r="G554" s="112" t="str">
        <f t="shared" ca="1" si="52"/>
        <v/>
      </c>
      <c r="H554" s="112" t="str">
        <f t="shared" ca="1" si="53"/>
        <v/>
      </c>
    </row>
    <row r="555" spans="1:8" x14ac:dyDescent="0.2">
      <c r="A555" s="7" t="str">
        <f t="shared" ca="1" si="48"/>
        <v/>
      </c>
      <c r="B555" s="8" t="str">
        <f t="shared" ca="1" si="49"/>
        <v/>
      </c>
      <c r="C555" s="112" t="str">
        <f t="shared" ca="1" si="50"/>
        <v/>
      </c>
      <c r="D555" s="118"/>
      <c r="E555" s="11"/>
      <c r="F555" s="112" t="str">
        <f t="shared" ca="1" si="51"/>
        <v/>
      </c>
      <c r="G555" s="112" t="str">
        <f t="shared" ca="1" si="52"/>
        <v/>
      </c>
      <c r="H555" s="112" t="str">
        <f t="shared" ca="1" si="53"/>
        <v/>
      </c>
    </row>
    <row r="556" spans="1:8" x14ac:dyDescent="0.2">
      <c r="A556" s="7" t="str">
        <f t="shared" ca="1" si="48"/>
        <v/>
      </c>
      <c r="B556" s="8" t="str">
        <f t="shared" ca="1" si="49"/>
        <v/>
      </c>
      <c r="C556" s="112" t="str">
        <f t="shared" ca="1" si="50"/>
        <v/>
      </c>
      <c r="D556" s="118"/>
      <c r="E556" s="11"/>
      <c r="F556" s="112" t="str">
        <f t="shared" ca="1" si="51"/>
        <v/>
      </c>
      <c r="G556" s="112" t="str">
        <f t="shared" ca="1" si="52"/>
        <v/>
      </c>
      <c r="H556" s="112" t="str">
        <f t="shared" ca="1" si="53"/>
        <v/>
      </c>
    </row>
    <row r="557" spans="1:8" x14ac:dyDescent="0.2">
      <c r="A557" s="7" t="str">
        <f t="shared" ca="1" si="48"/>
        <v/>
      </c>
      <c r="B557" s="8" t="str">
        <f t="shared" ca="1" si="49"/>
        <v/>
      </c>
      <c r="C557" s="112" t="str">
        <f t="shared" ca="1" si="50"/>
        <v/>
      </c>
      <c r="D557" s="118"/>
      <c r="E557" s="11"/>
      <c r="F557" s="112" t="str">
        <f t="shared" ca="1" si="51"/>
        <v/>
      </c>
      <c r="G557" s="112" t="str">
        <f t="shared" ca="1" si="52"/>
        <v/>
      </c>
      <c r="H557" s="112" t="str">
        <f t="shared" ca="1" si="53"/>
        <v/>
      </c>
    </row>
    <row r="558" spans="1:8" x14ac:dyDescent="0.2">
      <c r="A558" s="7" t="str">
        <f t="shared" ca="1" si="48"/>
        <v/>
      </c>
      <c r="B558" s="8" t="str">
        <f t="shared" ca="1" si="49"/>
        <v/>
      </c>
      <c r="C558" s="112" t="str">
        <f t="shared" ca="1" si="50"/>
        <v/>
      </c>
      <c r="D558" s="118"/>
      <c r="E558" s="11"/>
      <c r="F558" s="112" t="str">
        <f t="shared" ca="1" si="51"/>
        <v/>
      </c>
      <c r="G558" s="112" t="str">
        <f t="shared" ca="1" si="52"/>
        <v/>
      </c>
      <c r="H558" s="112" t="str">
        <f t="shared" ca="1" si="53"/>
        <v/>
      </c>
    </row>
    <row r="559" spans="1:8" x14ac:dyDescent="0.2">
      <c r="A559" s="7" t="str">
        <f t="shared" ca="1" si="48"/>
        <v/>
      </c>
      <c r="B559" s="8" t="str">
        <f t="shared" ca="1" si="49"/>
        <v/>
      </c>
      <c r="C559" s="112" t="str">
        <f t="shared" ca="1" si="50"/>
        <v/>
      </c>
      <c r="D559" s="118"/>
      <c r="E559" s="11"/>
      <c r="F559" s="112" t="str">
        <f t="shared" ca="1" si="51"/>
        <v/>
      </c>
      <c r="G559" s="112" t="str">
        <f t="shared" ca="1" si="52"/>
        <v/>
      </c>
      <c r="H559" s="112" t="str">
        <f t="shared" ca="1" si="53"/>
        <v/>
      </c>
    </row>
    <row r="560" spans="1:8" x14ac:dyDescent="0.2">
      <c r="A560" s="7" t="str">
        <f t="shared" ca="1" si="48"/>
        <v/>
      </c>
      <c r="B560" s="8" t="str">
        <f t="shared" ca="1" si="49"/>
        <v/>
      </c>
      <c r="C560" s="112" t="str">
        <f t="shared" ca="1" si="50"/>
        <v/>
      </c>
      <c r="D560" s="118"/>
      <c r="E560" s="11"/>
      <c r="F560" s="112" t="str">
        <f t="shared" ca="1" si="51"/>
        <v/>
      </c>
      <c r="G560" s="112" t="str">
        <f t="shared" ca="1" si="52"/>
        <v/>
      </c>
      <c r="H560" s="112" t="str">
        <f t="shared" ca="1" si="53"/>
        <v/>
      </c>
    </row>
    <row r="561" spans="1:8" x14ac:dyDescent="0.2">
      <c r="A561" s="7" t="str">
        <f t="shared" ca="1" si="48"/>
        <v/>
      </c>
      <c r="B561" s="8" t="str">
        <f t="shared" ca="1" si="49"/>
        <v/>
      </c>
      <c r="C561" s="112" t="str">
        <f t="shared" ca="1" si="50"/>
        <v/>
      </c>
      <c r="D561" s="118"/>
      <c r="E561" s="11"/>
      <c r="F561" s="112" t="str">
        <f t="shared" ca="1" si="51"/>
        <v/>
      </c>
      <c r="G561" s="112" t="str">
        <f t="shared" ca="1" si="52"/>
        <v/>
      </c>
      <c r="H561" s="112" t="str">
        <f t="shared" ca="1" si="53"/>
        <v/>
      </c>
    </row>
    <row r="562" spans="1:8" x14ac:dyDescent="0.2">
      <c r="A562" s="7" t="str">
        <f t="shared" ca="1" si="48"/>
        <v/>
      </c>
      <c r="B562" s="8" t="str">
        <f t="shared" ca="1" si="49"/>
        <v/>
      </c>
      <c r="C562" s="112" t="str">
        <f t="shared" ca="1" si="50"/>
        <v/>
      </c>
      <c r="D562" s="118"/>
      <c r="E562" s="11"/>
      <c r="F562" s="112" t="str">
        <f t="shared" ca="1" si="51"/>
        <v/>
      </c>
      <c r="G562" s="112" t="str">
        <f t="shared" ca="1" si="52"/>
        <v/>
      </c>
      <c r="H562" s="112" t="str">
        <f t="shared" ca="1" si="53"/>
        <v/>
      </c>
    </row>
    <row r="563" spans="1:8" x14ac:dyDescent="0.2">
      <c r="A563" s="7" t="str">
        <f t="shared" ca="1" si="48"/>
        <v/>
      </c>
      <c r="B563" s="8" t="str">
        <f t="shared" ca="1" si="49"/>
        <v/>
      </c>
      <c r="C563" s="112" t="str">
        <f t="shared" ca="1" si="50"/>
        <v/>
      </c>
      <c r="D563" s="118"/>
      <c r="E563" s="11"/>
      <c r="F563" s="112" t="str">
        <f t="shared" ca="1" si="51"/>
        <v/>
      </c>
      <c r="G563" s="112" t="str">
        <f t="shared" ca="1" si="52"/>
        <v/>
      </c>
      <c r="H563" s="112" t="str">
        <f t="shared" ca="1" si="53"/>
        <v/>
      </c>
    </row>
    <row r="564" spans="1:8" x14ac:dyDescent="0.2">
      <c r="A564" s="7" t="str">
        <f t="shared" ca="1" si="48"/>
        <v/>
      </c>
      <c r="B564" s="8" t="str">
        <f t="shared" ca="1" si="49"/>
        <v/>
      </c>
      <c r="C564" s="112" t="str">
        <f t="shared" ca="1" si="50"/>
        <v/>
      </c>
      <c r="D564" s="118"/>
      <c r="E564" s="11"/>
      <c r="F564" s="112" t="str">
        <f t="shared" ca="1" si="51"/>
        <v/>
      </c>
      <c r="G564" s="112" t="str">
        <f t="shared" ca="1" si="52"/>
        <v/>
      </c>
      <c r="H564" s="112" t="str">
        <f t="shared" ca="1" si="53"/>
        <v/>
      </c>
    </row>
    <row r="565" spans="1:8" x14ac:dyDescent="0.2">
      <c r="A565" s="7" t="str">
        <f t="shared" ca="1" si="48"/>
        <v/>
      </c>
      <c r="B565" s="8" t="str">
        <f t="shared" ca="1" si="49"/>
        <v/>
      </c>
      <c r="C565" s="112" t="str">
        <f t="shared" ca="1" si="50"/>
        <v/>
      </c>
      <c r="D565" s="118"/>
      <c r="E565" s="11"/>
      <c r="F565" s="112" t="str">
        <f t="shared" ca="1" si="51"/>
        <v/>
      </c>
      <c r="G565" s="112" t="str">
        <f t="shared" ca="1" si="52"/>
        <v/>
      </c>
      <c r="H565" s="112" t="str">
        <f t="shared" ca="1" si="53"/>
        <v/>
      </c>
    </row>
    <row r="566" spans="1:8" x14ac:dyDescent="0.2">
      <c r="A566" s="7" t="str">
        <f t="shared" ca="1" si="48"/>
        <v/>
      </c>
      <c r="B566" s="8" t="str">
        <f t="shared" ca="1" si="49"/>
        <v/>
      </c>
      <c r="C566" s="112" t="str">
        <f t="shared" ca="1" si="50"/>
        <v/>
      </c>
      <c r="D566" s="118"/>
      <c r="E566" s="11"/>
      <c r="F566" s="112" t="str">
        <f t="shared" ca="1" si="51"/>
        <v/>
      </c>
      <c r="G566" s="112" t="str">
        <f t="shared" ca="1" si="52"/>
        <v/>
      </c>
      <c r="H566" s="112" t="str">
        <f t="shared" ca="1" si="53"/>
        <v/>
      </c>
    </row>
    <row r="567" spans="1:8" x14ac:dyDescent="0.2">
      <c r="A567" s="7" t="str">
        <f t="shared" ca="1" si="48"/>
        <v/>
      </c>
      <c r="B567" s="8" t="str">
        <f t="shared" ca="1" si="49"/>
        <v/>
      </c>
      <c r="C567" s="112" t="str">
        <f t="shared" ca="1" si="50"/>
        <v/>
      </c>
      <c r="D567" s="118"/>
      <c r="E567" s="11"/>
      <c r="F567" s="112" t="str">
        <f t="shared" ca="1" si="51"/>
        <v/>
      </c>
      <c r="G567" s="112" t="str">
        <f t="shared" ca="1" si="52"/>
        <v/>
      </c>
      <c r="H567" s="112" t="str">
        <f t="shared" ca="1" si="53"/>
        <v/>
      </c>
    </row>
    <row r="568" spans="1:8" x14ac:dyDescent="0.2">
      <c r="A568" s="7" t="str">
        <f t="shared" ca="1" si="48"/>
        <v/>
      </c>
      <c r="B568" s="8" t="str">
        <f t="shared" ca="1" si="49"/>
        <v/>
      </c>
      <c r="C568" s="112" t="str">
        <f t="shared" ca="1" si="50"/>
        <v/>
      </c>
      <c r="D568" s="118"/>
      <c r="E568" s="11"/>
      <c r="F568" s="112" t="str">
        <f t="shared" ca="1" si="51"/>
        <v/>
      </c>
      <c r="G568" s="112" t="str">
        <f t="shared" ca="1" si="52"/>
        <v/>
      </c>
      <c r="H568" s="112" t="str">
        <f t="shared" ca="1" si="53"/>
        <v/>
      </c>
    </row>
    <row r="569" spans="1:8" x14ac:dyDescent="0.2">
      <c r="A569" s="7" t="str">
        <f t="shared" ca="1" si="48"/>
        <v/>
      </c>
      <c r="B569" s="8" t="str">
        <f t="shared" ca="1" si="49"/>
        <v/>
      </c>
      <c r="C569" s="112" t="str">
        <f t="shared" ca="1" si="50"/>
        <v/>
      </c>
      <c r="D569" s="118"/>
      <c r="E569" s="11"/>
      <c r="F569" s="112" t="str">
        <f t="shared" ca="1" si="51"/>
        <v/>
      </c>
      <c r="G569" s="112" t="str">
        <f t="shared" ca="1" si="52"/>
        <v/>
      </c>
      <c r="H569" s="112" t="str">
        <f t="shared" ca="1" si="53"/>
        <v/>
      </c>
    </row>
    <row r="570" spans="1:8" x14ac:dyDescent="0.2">
      <c r="A570" s="7" t="str">
        <f t="shared" ca="1" si="48"/>
        <v/>
      </c>
      <c r="B570" s="8" t="str">
        <f t="shared" ca="1" si="49"/>
        <v/>
      </c>
      <c r="C570" s="112" t="str">
        <f t="shared" ca="1" si="50"/>
        <v/>
      </c>
      <c r="D570" s="118"/>
      <c r="E570" s="11"/>
      <c r="F570" s="112" t="str">
        <f t="shared" ca="1" si="51"/>
        <v/>
      </c>
      <c r="G570" s="112" t="str">
        <f t="shared" ca="1" si="52"/>
        <v/>
      </c>
      <c r="H570" s="112" t="str">
        <f t="shared" ca="1" si="53"/>
        <v/>
      </c>
    </row>
    <row r="571" spans="1:8" x14ac:dyDescent="0.2">
      <c r="A571" s="7" t="str">
        <f t="shared" ca="1" si="48"/>
        <v/>
      </c>
      <c r="B571" s="8" t="str">
        <f t="shared" ca="1" si="49"/>
        <v/>
      </c>
      <c r="C571" s="112" t="str">
        <f t="shared" ca="1" si="50"/>
        <v/>
      </c>
      <c r="D571" s="118"/>
      <c r="E571" s="11"/>
      <c r="F571" s="112" t="str">
        <f t="shared" ca="1" si="51"/>
        <v/>
      </c>
      <c r="G571" s="112" t="str">
        <f t="shared" ca="1" si="52"/>
        <v/>
      </c>
      <c r="H571" s="112" t="str">
        <f t="shared" ca="1" si="53"/>
        <v/>
      </c>
    </row>
    <row r="572" spans="1:8" x14ac:dyDescent="0.2">
      <c r="A572" s="7" t="str">
        <f t="shared" ca="1" si="48"/>
        <v/>
      </c>
      <c r="B572" s="8" t="str">
        <f t="shared" ca="1" si="49"/>
        <v/>
      </c>
      <c r="C572" s="112" t="str">
        <f t="shared" ca="1" si="50"/>
        <v/>
      </c>
      <c r="D572" s="118"/>
      <c r="E572" s="11"/>
      <c r="F572" s="112" t="str">
        <f t="shared" ca="1" si="51"/>
        <v/>
      </c>
      <c r="G572" s="112" t="str">
        <f t="shared" ca="1" si="52"/>
        <v/>
      </c>
      <c r="H572" s="112" t="str">
        <f t="shared" ca="1" si="53"/>
        <v/>
      </c>
    </row>
    <row r="573" spans="1:8" x14ac:dyDescent="0.2">
      <c r="A573" s="7" t="str">
        <f t="shared" ca="1" si="48"/>
        <v/>
      </c>
      <c r="B573" s="8" t="str">
        <f t="shared" ca="1" si="49"/>
        <v/>
      </c>
      <c r="C573" s="112" t="str">
        <f t="shared" ca="1" si="50"/>
        <v/>
      </c>
      <c r="D573" s="118"/>
      <c r="E573" s="11"/>
      <c r="F573" s="112" t="str">
        <f t="shared" ca="1" si="51"/>
        <v/>
      </c>
      <c r="G573" s="112" t="str">
        <f t="shared" ca="1" si="52"/>
        <v/>
      </c>
      <c r="H573" s="112" t="str">
        <f t="shared" ca="1" si="53"/>
        <v/>
      </c>
    </row>
    <row r="574" spans="1:8" x14ac:dyDescent="0.2">
      <c r="A574" s="7" t="str">
        <f t="shared" ca="1" si="48"/>
        <v/>
      </c>
      <c r="B574" s="8" t="str">
        <f t="shared" ca="1" si="49"/>
        <v/>
      </c>
      <c r="C574" s="112" t="str">
        <f t="shared" ca="1" si="50"/>
        <v/>
      </c>
      <c r="D574" s="118"/>
      <c r="E574" s="11"/>
      <c r="F574" s="112" t="str">
        <f t="shared" ca="1" si="51"/>
        <v/>
      </c>
      <c r="G574" s="112" t="str">
        <f t="shared" ca="1" si="52"/>
        <v/>
      </c>
      <c r="H574" s="112" t="str">
        <f t="shared" ca="1" si="53"/>
        <v/>
      </c>
    </row>
    <row r="575" spans="1:8" x14ac:dyDescent="0.2">
      <c r="A575" s="7" t="str">
        <f t="shared" ca="1" si="48"/>
        <v/>
      </c>
      <c r="B575" s="8" t="str">
        <f t="shared" ca="1" si="49"/>
        <v/>
      </c>
      <c r="C575" s="112" t="str">
        <f t="shared" ca="1" si="50"/>
        <v/>
      </c>
      <c r="D575" s="118"/>
      <c r="E575" s="11"/>
      <c r="F575" s="112" t="str">
        <f t="shared" ca="1" si="51"/>
        <v/>
      </c>
      <c r="G575" s="112" t="str">
        <f t="shared" ca="1" si="52"/>
        <v/>
      </c>
      <c r="H575" s="112" t="str">
        <f t="shared" ca="1" si="53"/>
        <v/>
      </c>
    </row>
    <row r="576" spans="1:8" x14ac:dyDescent="0.2">
      <c r="A576" s="7" t="str">
        <f t="shared" ca="1" si="48"/>
        <v/>
      </c>
      <c r="B576" s="8" t="str">
        <f t="shared" ca="1" si="49"/>
        <v/>
      </c>
      <c r="C576" s="112" t="str">
        <f t="shared" ca="1" si="50"/>
        <v/>
      </c>
      <c r="D576" s="118"/>
      <c r="E576" s="11"/>
      <c r="F576" s="112" t="str">
        <f t="shared" ca="1" si="51"/>
        <v/>
      </c>
      <c r="G576" s="112" t="str">
        <f t="shared" ca="1" si="52"/>
        <v/>
      </c>
      <c r="H576" s="112" t="str">
        <f t="shared" ca="1" si="53"/>
        <v/>
      </c>
    </row>
    <row r="577" spans="1:8" x14ac:dyDescent="0.2">
      <c r="A577" s="7" t="str">
        <f t="shared" ca="1" si="48"/>
        <v/>
      </c>
      <c r="B577" s="8" t="str">
        <f t="shared" ca="1" si="49"/>
        <v/>
      </c>
      <c r="C577" s="112" t="str">
        <f t="shared" ca="1" si="50"/>
        <v/>
      </c>
      <c r="D577" s="118"/>
      <c r="E577" s="11"/>
      <c r="F577" s="112" t="str">
        <f t="shared" ca="1" si="51"/>
        <v/>
      </c>
      <c r="G577" s="112" t="str">
        <f t="shared" ca="1" si="52"/>
        <v/>
      </c>
      <c r="H577" s="112" t="str">
        <f t="shared" ca="1" si="53"/>
        <v/>
      </c>
    </row>
    <row r="578" spans="1:8" x14ac:dyDescent="0.2">
      <c r="A578" s="7" t="str">
        <f t="shared" ca="1" si="48"/>
        <v/>
      </c>
      <c r="B578" s="8" t="str">
        <f t="shared" ca="1" si="49"/>
        <v/>
      </c>
      <c r="C578" s="112" t="str">
        <f t="shared" ca="1" si="50"/>
        <v/>
      </c>
      <c r="D578" s="118"/>
      <c r="E578" s="11"/>
      <c r="F578" s="112" t="str">
        <f t="shared" ca="1" si="51"/>
        <v/>
      </c>
      <c r="G578" s="112" t="str">
        <f t="shared" ca="1" si="52"/>
        <v/>
      </c>
      <c r="H578" s="112" t="str">
        <f t="shared" ca="1" si="53"/>
        <v/>
      </c>
    </row>
    <row r="579" spans="1:8" x14ac:dyDescent="0.2">
      <c r="A579" s="7" t="str">
        <f t="shared" ca="1" si="48"/>
        <v/>
      </c>
      <c r="B579" s="8" t="str">
        <f t="shared" ca="1" si="49"/>
        <v/>
      </c>
      <c r="C579" s="112" t="str">
        <f t="shared" ca="1" si="50"/>
        <v/>
      </c>
      <c r="D579" s="118"/>
      <c r="E579" s="11"/>
      <c r="F579" s="112" t="str">
        <f t="shared" ca="1" si="51"/>
        <v/>
      </c>
      <c r="G579" s="112" t="str">
        <f t="shared" ca="1" si="52"/>
        <v/>
      </c>
      <c r="H579" s="112" t="str">
        <f t="shared" ca="1" si="53"/>
        <v/>
      </c>
    </row>
    <row r="580" spans="1:8" x14ac:dyDescent="0.2">
      <c r="A580" s="7" t="str">
        <f t="shared" ca="1" si="48"/>
        <v/>
      </c>
      <c r="B580" s="8" t="str">
        <f t="shared" ca="1" si="49"/>
        <v/>
      </c>
      <c r="C580" s="112" t="str">
        <f t="shared" ca="1" si="50"/>
        <v/>
      </c>
      <c r="D580" s="118"/>
      <c r="E580" s="11"/>
      <c r="F580" s="112" t="str">
        <f t="shared" ca="1" si="51"/>
        <v/>
      </c>
      <c r="G580" s="112" t="str">
        <f t="shared" ca="1" si="52"/>
        <v/>
      </c>
      <c r="H580" s="112" t="str">
        <f t="shared" ca="1" si="53"/>
        <v/>
      </c>
    </row>
    <row r="581" spans="1:8" x14ac:dyDescent="0.2">
      <c r="A581" s="7" t="str">
        <f t="shared" ca="1" si="48"/>
        <v/>
      </c>
      <c r="B581" s="8" t="str">
        <f t="shared" ca="1" si="49"/>
        <v/>
      </c>
      <c r="C581" s="112" t="str">
        <f t="shared" ca="1" si="50"/>
        <v/>
      </c>
      <c r="D581" s="118"/>
      <c r="E581" s="11"/>
      <c r="F581" s="112" t="str">
        <f t="shared" ca="1" si="51"/>
        <v/>
      </c>
      <c r="G581" s="112" t="str">
        <f t="shared" ca="1" si="52"/>
        <v/>
      </c>
      <c r="H581" s="112" t="str">
        <f t="shared" ca="1" si="53"/>
        <v/>
      </c>
    </row>
    <row r="582" spans="1:8" x14ac:dyDescent="0.2">
      <c r="A582" s="7" t="str">
        <f t="shared" ca="1" si="48"/>
        <v/>
      </c>
      <c r="B582" s="8" t="str">
        <f t="shared" ca="1" si="49"/>
        <v/>
      </c>
      <c r="C582" s="112" t="str">
        <f t="shared" ca="1" si="50"/>
        <v/>
      </c>
      <c r="D582" s="118"/>
      <c r="E582" s="11"/>
      <c r="F582" s="112" t="str">
        <f t="shared" ca="1" si="51"/>
        <v/>
      </c>
      <c r="G582" s="112" t="str">
        <f t="shared" ca="1" si="52"/>
        <v/>
      </c>
      <c r="H582" s="112" t="str">
        <f t="shared" ca="1" si="53"/>
        <v/>
      </c>
    </row>
    <row r="583" spans="1:8" x14ac:dyDescent="0.2">
      <c r="A583" s="7" t="str">
        <f t="shared" ca="1" si="48"/>
        <v/>
      </c>
      <c r="B583" s="8" t="str">
        <f t="shared" ca="1" si="49"/>
        <v/>
      </c>
      <c r="C583" s="112" t="str">
        <f t="shared" ca="1" si="50"/>
        <v/>
      </c>
      <c r="D583" s="118"/>
      <c r="E583" s="11"/>
      <c r="F583" s="112" t="str">
        <f t="shared" ca="1" si="51"/>
        <v/>
      </c>
      <c r="G583" s="112" t="str">
        <f t="shared" ca="1" si="52"/>
        <v/>
      </c>
      <c r="H583" s="112" t="str">
        <f t="shared" ca="1" si="53"/>
        <v/>
      </c>
    </row>
    <row r="584" spans="1:8" x14ac:dyDescent="0.2">
      <c r="A584" s="7" t="str">
        <f t="shared" ca="1" si="48"/>
        <v/>
      </c>
      <c r="B584" s="8" t="str">
        <f t="shared" ca="1" si="49"/>
        <v/>
      </c>
      <c r="C584" s="112" t="str">
        <f t="shared" ca="1" si="50"/>
        <v/>
      </c>
      <c r="D584" s="118"/>
      <c r="E584" s="11"/>
      <c r="F584" s="112" t="str">
        <f t="shared" ca="1" si="51"/>
        <v/>
      </c>
      <c r="G584" s="112" t="str">
        <f t="shared" ca="1" si="52"/>
        <v/>
      </c>
      <c r="H584" s="112" t="str">
        <f t="shared" ca="1" si="53"/>
        <v/>
      </c>
    </row>
    <row r="585" spans="1:8" x14ac:dyDescent="0.2">
      <c r="A585" s="7" t="str">
        <f t="shared" ca="1" si="48"/>
        <v/>
      </c>
      <c r="B585" s="8" t="str">
        <f t="shared" ca="1" si="49"/>
        <v/>
      </c>
      <c r="C585" s="112" t="str">
        <f t="shared" ca="1" si="50"/>
        <v/>
      </c>
      <c r="D585" s="118"/>
      <c r="E585" s="11"/>
      <c r="F585" s="112" t="str">
        <f t="shared" ca="1" si="51"/>
        <v/>
      </c>
      <c r="G585" s="112" t="str">
        <f t="shared" ca="1" si="52"/>
        <v/>
      </c>
      <c r="H585" s="112" t="str">
        <f t="shared" ca="1" si="53"/>
        <v/>
      </c>
    </row>
    <row r="586" spans="1:8" x14ac:dyDescent="0.2">
      <c r="A586" s="7" t="str">
        <f t="shared" ca="1" si="48"/>
        <v/>
      </c>
      <c r="B586" s="8" t="str">
        <f t="shared" ca="1" si="49"/>
        <v/>
      </c>
      <c r="C586" s="112" t="str">
        <f t="shared" ca="1" si="50"/>
        <v/>
      </c>
      <c r="D586" s="118"/>
      <c r="E586" s="11"/>
      <c r="F586" s="112" t="str">
        <f t="shared" ca="1" si="51"/>
        <v/>
      </c>
      <c r="G586" s="112" t="str">
        <f t="shared" ca="1" si="52"/>
        <v/>
      </c>
      <c r="H586" s="112" t="str">
        <f t="shared" ca="1" si="53"/>
        <v/>
      </c>
    </row>
    <row r="587" spans="1:8" x14ac:dyDescent="0.2">
      <c r="A587" s="7" t="str">
        <f t="shared" ca="1" si="48"/>
        <v/>
      </c>
      <c r="B587" s="8" t="str">
        <f t="shared" ca="1" si="49"/>
        <v/>
      </c>
      <c r="C587" s="112" t="str">
        <f t="shared" ca="1" si="50"/>
        <v/>
      </c>
      <c r="D587" s="118"/>
      <c r="E587" s="11"/>
      <c r="F587" s="112" t="str">
        <f t="shared" ca="1" si="51"/>
        <v/>
      </c>
      <c r="G587" s="112" t="str">
        <f t="shared" ca="1" si="52"/>
        <v/>
      </c>
      <c r="H587" s="112" t="str">
        <f t="shared" ca="1" si="53"/>
        <v/>
      </c>
    </row>
    <row r="588" spans="1:8" x14ac:dyDescent="0.2">
      <c r="A588" s="7" t="str">
        <f t="shared" ca="1" si="48"/>
        <v/>
      </c>
      <c r="B588" s="8" t="str">
        <f t="shared" ca="1" si="49"/>
        <v/>
      </c>
      <c r="C588" s="112" t="str">
        <f t="shared" ca="1" si="50"/>
        <v/>
      </c>
      <c r="D588" s="118"/>
      <c r="E588" s="11"/>
      <c r="F588" s="112" t="str">
        <f t="shared" ca="1" si="51"/>
        <v/>
      </c>
      <c r="G588" s="112" t="str">
        <f t="shared" ca="1" si="52"/>
        <v/>
      </c>
      <c r="H588" s="112" t="str">
        <f t="shared" ca="1" si="53"/>
        <v/>
      </c>
    </row>
    <row r="589" spans="1:8" x14ac:dyDescent="0.2">
      <c r="A589" s="7" t="str">
        <f t="shared" ca="1" si="48"/>
        <v/>
      </c>
      <c r="B589" s="8" t="str">
        <f t="shared" ca="1" si="49"/>
        <v/>
      </c>
      <c r="C589" s="112" t="str">
        <f t="shared" ca="1" si="50"/>
        <v/>
      </c>
      <c r="D589" s="118"/>
      <c r="E589" s="11"/>
      <c r="F589" s="112" t="str">
        <f t="shared" ca="1" si="51"/>
        <v/>
      </c>
      <c r="G589" s="112" t="str">
        <f t="shared" ca="1" si="52"/>
        <v/>
      </c>
      <c r="H589" s="112" t="str">
        <f t="shared" ca="1" si="53"/>
        <v/>
      </c>
    </row>
    <row r="590" spans="1:8" x14ac:dyDescent="0.2">
      <c r="A590" s="7" t="str">
        <f t="shared" ca="1" si="48"/>
        <v/>
      </c>
      <c r="B590" s="8" t="str">
        <f t="shared" ca="1" si="49"/>
        <v/>
      </c>
      <c r="C590" s="112" t="str">
        <f t="shared" ca="1" si="50"/>
        <v/>
      </c>
      <c r="D590" s="118"/>
      <c r="E590" s="11"/>
      <c r="F590" s="112" t="str">
        <f t="shared" ca="1" si="51"/>
        <v/>
      </c>
      <c r="G590" s="112" t="str">
        <f t="shared" ca="1" si="52"/>
        <v/>
      </c>
      <c r="H590" s="112" t="str">
        <f t="shared" ca="1" si="53"/>
        <v/>
      </c>
    </row>
    <row r="591" spans="1:8" x14ac:dyDescent="0.2">
      <c r="A591" s="7" t="str">
        <f t="shared" ca="1" si="48"/>
        <v/>
      </c>
      <c r="B591" s="8" t="str">
        <f t="shared" ca="1" si="49"/>
        <v/>
      </c>
      <c r="C591" s="112" t="str">
        <f t="shared" ca="1" si="50"/>
        <v/>
      </c>
      <c r="D591" s="118"/>
      <c r="E591" s="11"/>
      <c r="F591" s="112" t="str">
        <f t="shared" ca="1" si="51"/>
        <v/>
      </c>
      <c r="G591" s="112" t="str">
        <f t="shared" ca="1" si="52"/>
        <v/>
      </c>
      <c r="H591" s="112" t="str">
        <f t="shared" ca="1" si="53"/>
        <v/>
      </c>
    </row>
    <row r="592" spans="1:8" x14ac:dyDescent="0.2">
      <c r="A592" s="7" t="str">
        <f t="shared" ca="1" si="48"/>
        <v/>
      </c>
      <c r="B592" s="8" t="str">
        <f t="shared" ca="1" si="49"/>
        <v/>
      </c>
      <c r="C592" s="112" t="str">
        <f t="shared" ca="1" si="50"/>
        <v/>
      </c>
      <c r="D592" s="118"/>
      <c r="E592" s="11"/>
      <c r="F592" s="112" t="str">
        <f t="shared" ca="1" si="51"/>
        <v/>
      </c>
      <c r="G592" s="112" t="str">
        <f t="shared" ca="1" si="52"/>
        <v/>
      </c>
      <c r="H592" s="112" t="str">
        <f t="shared" ca="1" si="53"/>
        <v/>
      </c>
    </row>
    <row r="593" spans="1:8" x14ac:dyDescent="0.2">
      <c r="A593" s="7" t="str">
        <f t="shared" ca="1" si="48"/>
        <v/>
      </c>
      <c r="B593" s="8" t="str">
        <f t="shared" ca="1" si="49"/>
        <v/>
      </c>
      <c r="C593" s="112" t="str">
        <f t="shared" ca="1" si="50"/>
        <v/>
      </c>
      <c r="D593" s="118"/>
      <c r="E593" s="11"/>
      <c r="F593" s="112" t="str">
        <f t="shared" ca="1" si="51"/>
        <v/>
      </c>
      <c r="G593" s="112" t="str">
        <f t="shared" ca="1" si="52"/>
        <v/>
      </c>
      <c r="H593" s="112" t="str">
        <f t="shared" ca="1" si="53"/>
        <v/>
      </c>
    </row>
    <row r="594" spans="1:8" x14ac:dyDescent="0.2">
      <c r="A594" s="7" t="str">
        <f t="shared" ca="1" si="48"/>
        <v/>
      </c>
      <c r="B594" s="8" t="str">
        <f t="shared" ca="1" si="49"/>
        <v/>
      </c>
      <c r="C594" s="112" t="str">
        <f t="shared" ca="1" si="50"/>
        <v/>
      </c>
      <c r="D594" s="118"/>
      <c r="E594" s="11"/>
      <c r="F594" s="112" t="str">
        <f t="shared" ca="1" si="51"/>
        <v/>
      </c>
      <c r="G594" s="112" t="str">
        <f t="shared" ca="1" si="52"/>
        <v/>
      </c>
      <c r="H594" s="112" t="str">
        <f t="shared" ca="1" si="53"/>
        <v/>
      </c>
    </row>
    <row r="595" spans="1:8" x14ac:dyDescent="0.2">
      <c r="A595" s="7" t="str">
        <f t="shared" ca="1" si="48"/>
        <v/>
      </c>
      <c r="B595" s="8" t="str">
        <f t="shared" ca="1" si="49"/>
        <v/>
      </c>
      <c r="C595" s="112" t="str">
        <f t="shared" ca="1" si="50"/>
        <v/>
      </c>
      <c r="D595" s="118"/>
      <c r="E595" s="11"/>
      <c r="F595" s="112" t="str">
        <f t="shared" ca="1" si="51"/>
        <v/>
      </c>
      <c r="G595" s="112" t="str">
        <f t="shared" ca="1" si="52"/>
        <v/>
      </c>
      <c r="H595" s="112" t="str">
        <f t="shared" ca="1" si="53"/>
        <v/>
      </c>
    </row>
    <row r="596" spans="1:8" x14ac:dyDescent="0.2">
      <c r="A596" s="7" t="str">
        <f t="shared" ca="1" si="48"/>
        <v/>
      </c>
      <c r="B596" s="8" t="str">
        <f t="shared" ca="1" si="49"/>
        <v/>
      </c>
      <c r="C596" s="112" t="str">
        <f t="shared" ca="1" si="50"/>
        <v/>
      </c>
      <c r="D596" s="118"/>
      <c r="E596" s="11"/>
      <c r="F596" s="112" t="str">
        <f t="shared" ca="1" si="51"/>
        <v/>
      </c>
      <c r="G596" s="112" t="str">
        <f t="shared" ca="1" si="52"/>
        <v/>
      </c>
      <c r="H596" s="112" t="str">
        <f t="shared" ca="1" si="53"/>
        <v/>
      </c>
    </row>
    <row r="597" spans="1:8" x14ac:dyDescent="0.2">
      <c r="A597" s="7" t="str">
        <f t="shared" ca="1" si="48"/>
        <v/>
      </c>
      <c r="B597" s="8" t="str">
        <f t="shared" ca="1" si="49"/>
        <v/>
      </c>
      <c r="C597" s="112" t="str">
        <f t="shared" ca="1" si="50"/>
        <v/>
      </c>
      <c r="D597" s="118"/>
      <c r="E597" s="11"/>
      <c r="F597" s="112" t="str">
        <f t="shared" ca="1" si="51"/>
        <v/>
      </c>
      <c r="G597" s="112" t="str">
        <f t="shared" ca="1" si="52"/>
        <v/>
      </c>
      <c r="H597" s="112" t="str">
        <f t="shared" ca="1" si="53"/>
        <v/>
      </c>
    </row>
    <row r="598" spans="1:8" x14ac:dyDescent="0.2">
      <c r="A598" s="7" t="str">
        <f t="shared" ca="1" si="48"/>
        <v/>
      </c>
      <c r="B598" s="8" t="str">
        <f t="shared" ca="1" si="49"/>
        <v/>
      </c>
      <c r="C598" s="112" t="str">
        <f t="shared" ca="1" si="50"/>
        <v/>
      </c>
      <c r="D598" s="118"/>
      <c r="E598" s="11"/>
      <c r="F598" s="112" t="str">
        <f t="shared" ca="1" si="51"/>
        <v/>
      </c>
      <c r="G598" s="112" t="str">
        <f t="shared" ca="1" si="52"/>
        <v/>
      </c>
      <c r="H598" s="112" t="str">
        <f t="shared" ca="1" si="53"/>
        <v/>
      </c>
    </row>
    <row r="599" spans="1:8" x14ac:dyDescent="0.2">
      <c r="A599" s="7" t="str">
        <f t="shared" ca="1" si="48"/>
        <v/>
      </c>
      <c r="B599" s="8" t="str">
        <f t="shared" ca="1" si="49"/>
        <v/>
      </c>
      <c r="C599" s="112" t="str">
        <f t="shared" ca="1" si="50"/>
        <v/>
      </c>
      <c r="D599" s="118"/>
      <c r="E599" s="11"/>
      <c r="F599" s="112" t="str">
        <f t="shared" ca="1" si="51"/>
        <v/>
      </c>
      <c r="G599" s="112" t="str">
        <f t="shared" ca="1" si="52"/>
        <v/>
      </c>
      <c r="H599" s="112" t="str">
        <f t="shared" ca="1" si="53"/>
        <v/>
      </c>
    </row>
    <row r="600" spans="1:8" x14ac:dyDescent="0.2">
      <c r="A600" s="7" t="str">
        <f t="shared" ca="1" si="48"/>
        <v/>
      </c>
      <c r="B600" s="8" t="str">
        <f t="shared" ca="1" si="49"/>
        <v/>
      </c>
      <c r="C600" s="112" t="str">
        <f t="shared" ca="1" si="50"/>
        <v/>
      </c>
      <c r="D600" s="118"/>
      <c r="E600" s="11"/>
      <c r="F600" s="112" t="str">
        <f t="shared" ca="1" si="51"/>
        <v/>
      </c>
      <c r="G600" s="112" t="str">
        <f t="shared" ca="1" si="52"/>
        <v/>
      </c>
      <c r="H600" s="112" t="str">
        <f t="shared" ca="1" si="53"/>
        <v/>
      </c>
    </row>
    <row r="601" spans="1:8" x14ac:dyDescent="0.2">
      <c r="A601" s="7" t="str">
        <f t="shared" ca="1" si="48"/>
        <v/>
      </c>
      <c r="B601" s="8" t="str">
        <f t="shared" ca="1" si="49"/>
        <v/>
      </c>
      <c r="C601" s="112" t="str">
        <f t="shared" ca="1" si="50"/>
        <v/>
      </c>
      <c r="D601" s="118"/>
      <c r="E601" s="11"/>
      <c r="F601" s="112" t="str">
        <f t="shared" ca="1" si="51"/>
        <v/>
      </c>
      <c r="G601" s="112" t="str">
        <f t="shared" ca="1" si="52"/>
        <v/>
      </c>
      <c r="H601" s="112" t="str">
        <f t="shared" ca="1" si="53"/>
        <v/>
      </c>
    </row>
    <row r="602" spans="1:8" x14ac:dyDescent="0.2">
      <c r="A602" s="7" t="str">
        <f t="shared" ref="A602:A665" ca="1" si="54">IF(H601="","",IF(roundOpt,IF(OR(A601&gt;=nper,ROUND(H601,2)&lt;=0),"",A601+1),IF(OR(A601&gt;=nper,H601&lt;=0),"",A601+1)))</f>
        <v/>
      </c>
      <c r="B602" s="8" t="str">
        <f t="shared" ref="B602:B665" ca="1" si="55">IF(A602="","",IF(periods_per_year=26,IF(A602=1,fpdate,B601+14),IF(periods_per_year=52,IF(A602=1,fpdate,B601+7),IF(periods_per_year=12,EDATE(fpdate,A602-1),DATE(YEAR(fpdate),MONTH(fpdate)+(A602-1)*months_per_period,IF(periods_per_year=24,IF((1-MOD(A602,2))=1,DAY(fpdate)+14,DAY(fpdate)),DAY(fpdate)))))))</f>
        <v/>
      </c>
      <c r="C602" s="112" t="str">
        <f t="shared" ref="C602:C665" ca="1" si="56">IF(A602="","",IF(A602&lt;=$D$14*periods_per_year,F602,IF(roundOpt,IF(OR(A602=nper,payment&gt;ROUND((1+rate)*H601,2)),ROUND((1+rate)*H601,2),payment),IF(OR(A602=nper,payment&gt;(1+rate)*H601),(1+rate)*H601,payment))))</f>
        <v/>
      </c>
      <c r="D602" s="118"/>
      <c r="E602" s="11"/>
      <c r="F602" s="112" t="str">
        <f t="shared" ref="F602:F665" ca="1" si="57">IF(A602="","",IF(AND(A602=1,pmtType=1),0,IF(roundOpt,ROUND(rate*H601,2),rate*H601)))</f>
        <v/>
      </c>
      <c r="G602" s="112" t="str">
        <f t="shared" ref="G602:G665" ca="1" si="58">IF(A602="","",C602-F602+D602)</f>
        <v/>
      </c>
      <c r="H602" s="112" t="str">
        <f t="shared" ref="H602:H665" ca="1" si="59">IF(A602="","",H601-G602)</f>
        <v/>
      </c>
    </row>
    <row r="603" spans="1:8" x14ac:dyDescent="0.2">
      <c r="A603" s="7" t="str">
        <f t="shared" ca="1" si="54"/>
        <v/>
      </c>
      <c r="B603" s="8" t="str">
        <f t="shared" ca="1" si="55"/>
        <v/>
      </c>
      <c r="C603" s="112" t="str">
        <f t="shared" ca="1" si="56"/>
        <v/>
      </c>
      <c r="D603" s="118"/>
      <c r="E603" s="11"/>
      <c r="F603" s="112" t="str">
        <f t="shared" ca="1" si="57"/>
        <v/>
      </c>
      <c r="G603" s="112" t="str">
        <f t="shared" ca="1" si="58"/>
        <v/>
      </c>
      <c r="H603" s="112" t="str">
        <f t="shared" ca="1" si="59"/>
        <v/>
      </c>
    </row>
    <row r="604" spans="1:8" x14ac:dyDescent="0.2">
      <c r="A604" s="7" t="str">
        <f t="shared" ca="1" si="54"/>
        <v/>
      </c>
      <c r="B604" s="8" t="str">
        <f t="shared" ca="1" si="55"/>
        <v/>
      </c>
      <c r="C604" s="112" t="str">
        <f t="shared" ca="1" si="56"/>
        <v/>
      </c>
      <c r="D604" s="118"/>
      <c r="E604" s="11"/>
      <c r="F604" s="112" t="str">
        <f t="shared" ca="1" si="57"/>
        <v/>
      </c>
      <c r="G604" s="112" t="str">
        <f t="shared" ca="1" si="58"/>
        <v/>
      </c>
      <c r="H604" s="112" t="str">
        <f t="shared" ca="1" si="59"/>
        <v/>
      </c>
    </row>
    <row r="605" spans="1:8" x14ac:dyDescent="0.2">
      <c r="A605" s="7" t="str">
        <f t="shared" ca="1" si="54"/>
        <v/>
      </c>
      <c r="B605" s="8" t="str">
        <f t="shared" ca="1" si="55"/>
        <v/>
      </c>
      <c r="C605" s="112" t="str">
        <f t="shared" ca="1" si="56"/>
        <v/>
      </c>
      <c r="D605" s="118"/>
      <c r="E605" s="11"/>
      <c r="F605" s="112" t="str">
        <f t="shared" ca="1" si="57"/>
        <v/>
      </c>
      <c r="G605" s="112" t="str">
        <f t="shared" ca="1" si="58"/>
        <v/>
      </c>
      <c r="H605" s="112" t="str">
        <f t="shared" ca="1" si="59"/>
        <v/>
      </c>
    </row>
    <row r="606" spans="1:8" x14ac:dyDescent="0.2">
      <c r="A606" s="7" t="str">
        <f t="shared" ca="1" si="54"/>
        <v/>
      </c>
      <c r="B606" s="8" t="str">
        <f t="shared" ca="1" si="55"/>
        <v/>
      </c>
      <c r="C606" s="112" t="str">
        <f t="shared" ca="1" si="56"/>
        <v/>
      </c>
      <c r="D606" s="118"/>
      <c r="E606" s="11"/>
      <c r="F606" s="112" t="str">
        <f t="shared" ca="1" si="57"/>
        <v/>
      </c>
      <c r="G606" s="112" t="str">
        <f t="shared" ca="1" si="58"/>
        <v/>
      </c>
      <c r="H606" s="112" t="str">
        <f t="shared" ca="1" si="59"/>
        <v/>
      </c>
    </row>
    <row r="607" spans="1:8" x14ac:dyDescent="0.2">
      <c r="A607" s="7" t="str">
        <f t="shared" ca="1" si="54"/>
        <v/>
      </c>
      <c r="B607" s="8" t="str">
        <f t="shared" ca="1" si="55"/>
        <v/>
      </c>
      <c r="C607" s="112" t="str">
        <f t="shared" ca="1" si="56"/>
        <v/>
      </c>
      <c r="D607" s="118"/>
      <c r="E607" s="11"/>
      <c r="F607" s="112" t="str">
        <f t="shared" ca="1" si="57"/>
        <v/>
      </c>
      <c r="G607" s="112" t="str">
        <f t="shared" ca="1" si="58"/>
        <v/>
      </c>
      <c r="H607" s="112" t="str">
        <f t="shared" ca="1" si="59"/>
        <v/>
      </c>
    </row>
    <row r="608" spans="1:8" x14ac:dyDescent="0.2">
      <c r="A608" s="7" t="str">
        <f t="shared" ca="1" si="54"/>
        <v/>
      </c>
      <c r="B608" s="8" t="str">
        <f t="shared" ca="1" si="55"/>
        <v/>
      </c>
      <c r="C608" s="112" t="str">
        <f t="shared" ca="1" si="56"/>
        <v/>
      </c>
      <c r="D608" s="118"/>
      <c r="E608" s="11"/>
      <c r="F608" s="112" t="str">
        <f t="shared" ca="1" si="57"/>
        <v/>
      </c>
      <c r="G608" s="112" t="str">
        <f t="shared" ca="1" si="58"/>
        <v/>
      </c>
      <c r="H608" s="112" t="str">
        <f t="shared" ca="1" si="59"/>
        <v/>
      </c>
    </row>
    <row r="609" spans="1:8" x14ac:dyDescent="0.2">
      <c r="A609" s="7" t="str">
        <f t="shared" ca="1" si="54"/>
        <v/>
      </c>
      <c r="B609" s="8" t="str">
        <f t="shared" ca="1" si="55"/>
        <v/>
      </c>
      <c r="C609" s="112" t="str">
        <f t="shared" ca="1" si="56"/>
        <v/>
      </c>
      <c r="D609" s="118"/>
      <c r="E609" s="11"/>
      <c r="F609" s="112" t="str">
        <f t="shared" ca="1" si="57"/>
        <v/>
      </c>
      <c r="G609" s="112" t="str">
        <f t="shared" ca="1" si="58"/>
        <v/>
      </c>
      <c r="H609" s="112" t="str">
        <f t="shared" ca="1" si="59"/>
        <v/>
      </c>
    </row>
    <row r="610" spans="1:8" x14ac:dyDescent="0.2">
      <c r="A610" s="7" t="str">
        <f t="shared" ca="1" si="54"/>
        <v/>
      </c>
      <c r="B610" s="8" t="str">
        <f t="shared" ca="1" si="55"/>
        <v/>
      </c>
      <c r="C610" s="112" t="str">
        <f t="shared" ca="1" si="56"/>
        <v/>
      </c>
      <c r="D610" s="118"/>
      <c r="E610" s="11"/>
      <c r="F610" s="112" t="str">
        <f t="shared" ca="1" si="57"/>
        <v/>
      </c>
      <c r="G610" s="112" t="str">
        <f t="shared" ca="1" si="58"/>
        <v/>
      </c>
      <c r="H610" s="112" t="str">
        <f t="shared" ca="1" si="59"/>
        <v/>
      </c>
    </row>
    <row r="611" spans="1:8" x14ac:dyDescent="0.2">
      <c r="A611" s="7" t="str">
        <f t="shared" ca="1" si="54"/>
        <v/>
      </c>
      <c r="B611" s="8" t="str">
        <f t="shared" ca="1" si="55"/>
        <v/>
      </c>
      <c r="C611" s="112" t="str">
        <f t="shared" ca="1" si="56"/>
        <v/>
      </c>
      <c r="D611" s="118"/>
      <c r="E611" s="11"/>
      <c r="F611" s="112" t="str">
        <f t="shared" ca="1" si="57"/>
        <v/>
      </c>
      <c r="G611" s="112" t="str">
        <f t="shared" ca="1" si="58"/>
        <v/>
      </c>
      <c r="H611" s="112" t="str">
        <f t="shared" ca="1" si="59"/>
        <v/>
      </c>
    </row>
    <row r="612" spans="1:8" x14ac:dyDescent="0.2">
      <c r="A612" s="7" t="str">
        <f t="shared" ca="1" si="54"/>
        <v/>
      </c>
      <c r="B612" s="8" t="str">
        <f t="shared" ca="1" si="55"/>
        <v/>
      </c>
      <c r="C612" s="112" t="str">
        <f t="shared" ca="1" si="56"/>
        <v/>
      </c>
      <c r="D612" s="118"/>
      <c r="E612" s="11"/>
      <c r="F612" s="112" t="str">
        <f t="shared" ca="1" si="57"/>
        <v/>
      </c>
      <c r="G612" s="112" t="str">
        <f t="shared" ca="1" si="58"/>
        <v/>
      </c>
      <c r="H612" s="112" t="str">
        <f t="shared" ca="1" si="59"/>
        <v/>
      </c>
    </row>
    <row r="613" spans="1:8" x14ac:dyDescent="0.2">
      <c r="A613" s="7" t="str">
        <f t="shared" ca="1" si="54"/>
        <v/>
      </c>
      <c r="B613" s="8" t="str">
        <f t="shared" ca="1" si="55"/>
        <v/>
      </c>
      <c r="C613" s="112" t="str">
        <f t="shared" ca="1" si="56"/>
        <v/>
      </c>
      <c r="D613" s="118"/>
      <c r="E613" s="11"/>
      <c r="F613" s="112" t="str">
        <f t="shared" ca="1" si="57"/>
        <v/>
      </c>
      <c r="G613" s="112" t="str">
        <f t="shared" ca="1" si="58"/>
        <v/>
      </c>
      <c r="H613" s="112" t="str">
        <f t="shared" ca="1" si="59"/>
        <v/>
      </c>
    </row>
    <row r="614" spans="1:8" x14ac:dyDescent="0.2">
      <c r="A614" s="7" t="str">
        <f t="shared" ca="1" si="54"/>
        <v/>
      </c>
      <c r="B614" s="8" t="str">
        <f t="shared" ca="1" si="55"/>
        <v/>
      </c>
      <c r="C614" s="112" t="str">
        <f t="shared" ca="1" si="56"/>
        <v/>
      </c>
      <c r="D614" s="118"/>
      <c r="E614" s="11"/>
      <c r="F614" s="112" t="str">
        <f t="shared" ca="1" si="57"/>
        <v/>
      </c>
      <c r="G614" s="112" t="str">
        <f t="shared" ca="1" si="58"/>
        <v/>
      </c>
      <c r="H614" s="112" t="str">
        <f t="shared" ca="1" si="59"/>
        <v/>
      </c>
    </row>
    <row r="615" spans="1:8" x14ac:dyDescent="0.2">
      <c r="A615" s="7" t="str">
        <f t="shared" ca="1" si="54"/>
        <v/>
      </c>
      <c r="B615" s="8" t="str">
        <f t="shared" ca="1" si="55"/>
        <v/>
      </c>
      <c r="C615" s="112" t="str">
        <f t="shared" ca="1" si="56"/>
        <v/>
      </c>
      <c r="D615" s="118"/>
      <c r="E615" s="11"/>
      <c r="F615" s="112" t="str">
        <f t="shared" ca="1" si="57"/>
        <v/>
      </c>
      <c r="G615" s="112" t="str">
        <f t="shared" ca="1" si="58"/>
        <v/>
      </c>
      <c r="H615" s="112" t="str">
        <f t="shared" ca="1" si="59"/>
        <v/>
      </c>
    </row>
    <row r="616" spans="1:8" x14ac:dyDescent="0.2">
      <c r="A616" s="7" t="str">
        <f t="shared" ca="1" si="54"/>
        <v/>
      </c>
      <c r="B616" s="8" t="str">
        <f t="shared" ca="1" si="55"/>
        <v/>
      </c>
      <c r="C616" s="112" t="str">
        <f t="shared" ca="1" si="56"/>
        <v/>
      </c>
      <c r="D616" s="118"/>
      <c r="E616" s="11"/>
      <c r="F616" s="112" t="str">
        <f t="shared" ca="1" si="57"/>
        <v/>
      </c>
      <c r="G616" s="112" t="str">
        <f t="shared" ca="1" si="58"/>
        <v/>
      </c>
      <c r="H616" s="112" t="str">
        <f t="shared" ca="1" si="59"/>
        <v/>
      </c>
    </row>
    <row r="617" spans="1:8" x14ac:dyDescent="0.2">
      <c r="A617" s="7" t="str">
        <f t="shared" ca="1" si="54"/>
        <v/>
      </c>
      <c r="B617" s="8" t="str">
        <f t="shared" ca="1" si="55"/>
        <v/>
      </c>
      <c r="C617" s="112" t="str">
        <f t="shared" ca="1" si="56"/>
        <v/>
      </c>
      <c r="D617" s="118"/>
      <c r="E617" s="11"/>
      <c r="F617" s="112" t="str">
        <f t="shared" ca="1" si="57"/>
        <v/>
      </c>
      <c r="G617" s="112" t="str">
        <f t="shared" ca="1" si="58"/>
        <v/>
      </c>
      <c r="H617" s="112" t="str">
        <f t="shared" ca="1" si="59"/>
        <v/>
      </c>
    </row>
    <row r="618" spans="1:8" x14ac:dyDescent="0.2">
      <c r="A618" s="7" t="str">
        <f t="shared" ca="1" si="54"/>
        <v/>
      </c>
      <c r="B618" s="8" t="str">
        <f t="shared" ca="1" si="55"/>
        <v/>
      </c>
      <c r="C618" s="112" t="str">
        <f t="shared" ca="1" si="56"/>
        <v/>
      </c>
      <c r="D618" s="118"/>
      <c r="E618" s="11"/>
      <c r="F618" s="112" t="str">
        <f t="shared" ca="1" si="57"/>
        <v/>
      </c>
      <c r="G618" s="112" t="str">
        <f t="shared" ca="1" si="58"/>
        <v/>
      </c>
      <c r="H618" s="112" t="str">
        <f t="shared" ca="1" si="59"/>
        <v/>
      </c>
    </row>
    <row r="619" spans="1:8" x14ac:dyDescent="0.2">
      <c r="A619" s="7" t="str">
        <f t="shared" ca="1" si="54"/>
        <v/>
      </c>
      <c r="B619" s="8" t="str">
        <f t="shared" ca="1" si="55"/>
        <v/>
      </c>
      <c r="C619" s="112" t="str">
        <f t="shared" ca="1" si="56"/>
        <v/>
      </c>
      <c r="D619" s="118"/>
      <c r="E619" s="11"/>
      <c r="F619" s="112" t="str">
        <f t="shared" ca="1" si="57"/>
        <v/>
      </c>
      <c r="G619" s="112" t="str">
        <f t="shared" ca="1" si="58"/>
        <v/>
      </c>
      <c r="H619" s="112" t="str">
        <f t="shared" ca="1" si="59"/>
        <v/>
      </c>
    </row>
    <row r="620" spans="1:8" x14ac:dyDescent="0.2">
      <c r="A620" s="7" t="str">
        <f t="shared" ca="1" si="54"/>
        <v/>
      </c>
      <c r="B620" s="8" t="str">
        <f t="shared" ca="1" si="55"/>
        <v/>
      </c>
      <c r="C620" s="112" t="str">
        <f t="shared" ca="1" si="56"/>
        <v/>
      </c>
      <c r="D620" s="118"/>
      <c r="E620" s="11"/>
      <c r="F620" s="112" t="str">
        <f t="shared" ca="1" si="57"/>
        <v/>
      </c>
      <c r="G620" s="112" t="str">
        <f t="shared" ca="1" si="58"/>
        <v/>
      </c>
      <c r="H620" s="112" t="str">
        <f t="shared" ca="1" si="59"/>
        <v/>
      </c>
    </row>
    <row r="621" spans="1:8" x14ac:dyDescent="0.2">
      <c r="A621" s="7" t="str">
        <f t="shared" ca="1" si="54"/>
        <v/>
      </c>
      <c r="B621" s="8" t="str">
        <f t="shared" ca="1" si="55"/>
        <v/>
      </c>
      <c r="C621" s="112" t="str">
        <f t="shared" ca="1" si="56"/>
        <v/>
      </c>
      <c r="D621" s="118"/>
      <c r="E621" s="11"/>
      <c r="F621" s="112" t="str">
        <f t="shared" ca="1" si="57"/>
        <v/>
      </c>
      <c r="G621" s="112" t="str">
        <f t="shared" ca="1" si="58"/>
        <v/>
      </c>
      <c r="H621" s="112" t="str">
        <f t="shared" ca="1" si="59"/>
        <v/>
      </c>
    </row>
    <row r="622" spans="1:8" x14ac:dyDescent="0.2">
      <c r="A622" s="7" t="str">
        <f t="shared" ca="1" si="54"/>
        <v/>
      </c>
      <c r="B622" s="8" t="str">
        <f t="shared" ca="1" si="55"/>
        <v/>
      </c>
      <c r="C622" s="112" t="str">
        <f t="shared" ca="1" si="56"/>
        <v/>
      </c>
      <c r="D622" s="118"/>
      <c r="E622" s="11"/>
      <c r="F622" s="112" t="str">
        <f t="shared" ca="1" si="57"/>
        <v/>
      </c>
      <c r="G622" s="112" t="str">
        <f t="shared" ca="1" si="58"/>
        <v/>
      </c>
      <c r="H622" s="112" t="str">
        <f t="shared" ca="1" si="59"/>
        <v/>
      </c>
    </row>
    <row r="623" spans="1:8" x14ac:dyDescent="0.2">
      <c r="A623" s="7" t="str">
        <f t="shared" ca="1" si="54"/>
        <v/>
      </c>
      <c r="B623" s="8" t="str">
        <f t="shared" ca="1" si="55"/>
        <v/>
      </c>
      <c r="C623" s="112" t="str">
        <f t="shared" ca="1" si="56"/>
        <v/>
      </c>
      <c r="D623" s="118"/>
      <c r="E623" s="11"/>
      <c r="F623" s="112" t="str">
        <f t="shared" ca="1" si="57"/>
        <v/>
      </c>
      <c r="G623" s="112" t="str">
        <f t="shared" ca="1" si="58"/>
        <v/>
      </c>
      <c r="H623" s="112" t="str">
        <f t="shared" ca="1" si="59"/>
        <v/>
      </c>
    </row>
    <row r="624" spans="1:8" x14ac:dyDescent="0.2">
      <c r="A624" s="7" t="str">
        <f t="shared" ca="1" si="54"/>
        <v/>
      </c>
      <c r="B624" s="8" t="str">
        <f t="shared" ca="1" si="55"/>
        <v/>
      </c>
      <c r="C624" s="112" t="str">
        <f t="shared" ca="1" si="56"/>
        <v/>
      </c>
      <c r="D624" s="118"/>
      <c r="E624" s="11"/>
      <c r="F624" s="112" t="str">
        <f t="shared" ca="1" si="57"/>
        <v/>
      </c>
      <c r="G624" s="112" t="str">
        <f t="shared" ca="1" si="58"/>
        <v/>
      </c>
      <c r="H624" s="112" t="str">
        <f t="shared" ca="1" si="59"/>
        <v/>
      </c>
    </row>
    <row r="625" spans="1:8" x14ac:dyDescent="0.2">
      <c r="A625" s="7" t="str">
        <f t="shared" ca="1" si="54"/>
        <v/>
      </c>
      <c r="B625" s="8" t="str">
        <f t="shared" ca="1" si="55"/>
        <v/>
      </c>
      <c r="C625" s="112" t="str">
        <f t="shared" ca="1" si="56"/>
        <v/>
      </c>
      <c r="D625" s="118"/>
      <c r="E625" s="11"/>
      <c r="F625" s="112" t="str">
        <f t="shared" ca="1" si="57"/>
        <v/>
      </c>
      <c r="G625" s="112" t="str">
        <f t="shared" ca="1" si="58"/>
        <v/>
      </c>
      <c r="H625" s="112" t="str">
        <f t="shared" ca="1" si="59"/>
        <v/>
      </c>
    </row>
    <row r="626" spans="1:8" x14ac:dyDescent="0.2">
      <c r="A626" s="7" t="str">
        <f t="shared" ca="1" si="54"/>
        <v/>
      </c>
      <c r="B626" s="8" t="str">
        <f t="shared" ca="1" si="55"/>
        <v/>
      </c>
      <c r="C626" s="112" t="str">
        <f t="shared" ca="1" si="56"/>
        <v/>
      </c>
      <c r="D626" s="118"/>
      <c r="E626" s="11"/>
      <c r="F626" s="112" t="str">
        <f t="shared" ca="1" si="57"/>
        <v/>
      </c>
      <c r="G626" s="112" t="str">
        <f t="shared" ca="1" si="58"/>
        <v/>
      </c>
      <c r="H626" s="112" t="str">
        <f t="shared" ca="1" si="59"/>
        <v/>
      </c>
    </row>
    <row r="627" spans="1:8" x14ac:dyDescent="0.2">
      <c r="A627" s="7" t="str">
        <f t="shared" ca="1" si="54"/>
        <v/>
      </c>
      <c r="B627" s="8" t="str">
        <f t="shared" ca="1" si="55"/>
        <v/>
      </c>
      <c r="C627" s="112" t="str">
        <f t="shared" ca="1" si="56"/>
        <v/>
      </c>
      <c r="D627" s="118"/>
      <c r="E627" s="11"/>
      <c r="F627" s="112" t="str">
        <f t="shared" ca="1" si="57"/>
        <v/>
      </c>
      <c r="G627" s="112" t="str">
        <f t="shared" ca="1" si="58"/>
        <v/>
      </c>
      <c r="H627" s="112" t="str">
        <f t="shared" ca="1" si="59"/>
        <v/>
      </c>
    </row>
    <row r="628" spans="1:8" x14ac:dyDescent="0.2">
      <c r="A628" s="7" t="str">
        <f t="shared" ca="1" si="54"/>
        <v/>
      </c>
      <c r="B628" s="8" t="str">
        <f t="shared" ca="1" si="55"/>
        <v/>
      </c>
      <c r="C628" s="112" t="str">
        <f t="shared" ca="1" si="56"/>
        <v/>
      </c>
      <c r="D628" s="118"/>
      <c r="E628" s="11"/>
      <c r="F628" s="112" t="str">
        <f t="shared" ca="1" si="57"/>
        <v/>
      </c>
      <c r="G628" s="112" t="str">
        <f t="shared" ca="1" si="58"/>
        <v/>
      </c>
      <c r="H628" s="112" t="str">
        <f t="shared" ca="1" si="59"/>
        <v/>
      </c>
    </row>
    <row r="629" spans="1:8" x14ac:dyDescent="0.2">
      <c r="A629" s="7" t="str">
        <f t="shared" ca="1" si="54"/>
        <v/>
      </c>
      <c r="B629" s="8" t="str">
        <f t="shared" ca="1" si="55"/>
        <v/>
      </c>
      <c r="C629" s="112" t="str">
        <f t="shared" ca="1" si="56"/>
        <v/>
      </c>
      <c r="D629" s="118"/>
      <c r="E629" s="11"/>
      <c r="F629" s="112" t="str">
        <f t="shared" ca="1" si="57"/>
        <v/>
      </c>
      <c r="G629" s="112" t="str">
        <f t="shared" ca="1" si="58"/>
        <v/>
      </c>
      <c r="H629" s="112" t="str">
        <f t="shared" ca="1" si="59"/>
        <v/>
      </c>
    </row>
    <row r="630" spans="1:8" x14ac:dyDescent="0.2">
      <c r="A630" s="7" t="str">
        <f t="shared" ca="1" si="54"/>
        <v/>
      </c>
      <c r="B630" s="8" t="str">
        <f t="shared" ca="1" si="55"/>
        <v/>
      </c>
      <c r="C630" s="112" t="str">
        <f t="shared" ca="1" si="56"/>
        <v/>
      </c>
      <c r="D630" s="118"/>
      <c r="E630" s="11"/>
      <c r="F630" s="112" t="str">
        <f t="shared" ca="1" si="57"/>
        <v/>
      </c>
      <c r="G630" s="112" t="str">
        <f t="shared" ca="1" si="58"/>
        <v/>
      </c>
      <c r="H630" s="112" t="str">
        <f t="shared" ca="1" si="59"/>
        <v/>
      </c>
    </row>
    <row r="631" spans="1:8" x14ac:dyDescent="0.2">
      <c r="A631" s="7" t="str">
        <f t="shared" ca="1" si="54"/>
        <v/>
      </c>
      <c r="B631" s="8" t="str">
        <f t="shared" ca="1" si="55"/>
        <v/>
      </c>
      <c r="C631" s="112" t="str">
        <f t="shared" ca="1" si="56"/>
        <v/>
      </c>
      <c r="D631" s="118"/>
      <c r="E631" s="11"/>
      <c r="F631" s="112" t="str">
        <f t="shared" ca="1" si="57"/>
        <v/>
      </c>
      <c r="G631" s="112" t="str">
        <f t="shared" ca="1" si="58"/>
        <v/>
      </c>
      <c r="H631" s="112" t="str">
        <f t="shared" ca="1" si="59"/>
        <v/>
      </c>
    </row>
    <row r="632" spans="1:8" x14ac:dyDescent="0.2">
      <c r="A632" s="7" t="str">
        <f t="shared" ca="1" si="54"/>
        <v/>
      </c>
      <c r="B632" s="8" t="str">
        <f t="shared" ca="1" si="55"/>
        <v/>
      </c>
      <c r="C632" s="112" t="str">
        <f t="shared" ca="1" si="56"/>
        <v/>
      </c>
      <c r="D632" s="118"/>
      <c r="E632" s="11"/>
      <c r="F632" s="112" t="str">
        <f t="shared" ca="1" si="57"/>
        <v/>
      </c>
      <c r="G632" s="112" t="str">
        <f t="shared" ca="1" si="58"/>
        <v/>
      </c>
      <c r="H632" s="112" t="str">
        <f t="shared" ca="1" si="59"/>
        <v/>
      </c>
    </row>
    <row r="633" spans="1:8" x14ac:dyDescent="0.2">
      <c r="A633" s="7" t="str">
        <f t="shared" ca="1" si="54"/>
        <v/>
      </c>
      <c r="B633" s="8" t="str">
        <f t="shared" ca="1" si="55"/>
        <v/>
      </c>
      <c r="C633" s="112" t="str">
        <f t="shared" ca="1" si="56"/>
        <v/>
      </c>
      <c r="D633" s="118"/>
      <c r="E633" s="11"/>
      <c r="F633" s="112" t="str">
        <f t="shared" ca="1" si="57"/>
        <v/>
      </c>
      <c r="G633" s="112" t="str">
        <f t="shared" ca="1" si="58"/>
        <v/>
      </c>
      <c r="H633" s="112" t="str">
        <f t="shared" ca="1" si="59"/>
        <v/>
      </c>
    </row>
    <row r="634" spans="1:8" x14ac:dyDescent="0.2">
      <c r="A634" s="7" t="str">
        <f t="shared" ca="1" si="54"/>
        <v/>
      </c>
      <c r="B634" s="8" t="str">
        <f t="shared" ca="1" si="55"/>
        <v/>
      </c>
      <c r="C634" s="112" t="str">
        <f t="shared" ca="1" si="56"/>
        <v/>
      </c>
      <c r="D634" s="118"/>
      <c r="E634" s="11"/>
      <c r="F634" s="112" t="str">
        <f t="shared" ca="1" si="57"/>
        <v/>
      </c>
      <c r="G634" s="112" t="str">
        <f t="shared" ca="1" si="58"/>
        <v/>
      </c>
      <c r="H634" s="112" t="str">
        <f t="shared" ca="1" si="59"/>
        <v/>
      </c>
    </row>
    <row r="635" spans="1:8" x14ac:dyDescent="0.2">
      <c r="A635" s="7" t="str">
        <f t="shared" ca="1" si="54"/>
        <v/>
      </c>
      <c r="B635" s="8" t="str">
        <f t="shared" ca="1" si="55"/>
        <v/>
      </c>
      <c r="C635" s="112" t="str">
        <f t="shared" ca="1" si="56"/>
        <v/>
      </c>
      <c r="D635" s="118"/>
      <c r="E635" s="11"/>
      <c r="F635" s="112" t="str">
        <f t="shared" ca="1" si="57"/>
        <v/>
      </c>
      <c r="G635" s="112" t="str">
        <f t="shared" ca="1" si="58"/>
        <v/>
      </c>
      <c r="H635" s="112" t="str">
        <f t="shared" ca="1" si="59"/>
        <v/>
      </c>
    </row>
    <row r="636" spans="1:8" x14ac:dyDescent="0.2">
      <c r="A636" s="7" t="str">
        <f t="shared" ca="1" si="54"/>
        <v/>
      </c>
      <c r="B636" s="8" t="str">
        <f t="shared" ca="1" si="55"/>
        <v/>
      </c>
      <c r="C636" s="112" t="str">
        <f t="shared" ca="1" si="56"/>
        <v/>
      </c>
      <c r="D636" s="118"/>
      <c r="E636" s="11"/>
      <c r="F636" s="112" t="str">
        <f t="shared" ca="1" si="57"/>
        <v/>
      </c>
      <c r="G636" s="112" t="str">
        <f t="shared" ca="1" si="58"/>
        <v/>
      </c>
      <c r="H636" s="112" t="str">
        <f t="shared" ca="1" si="59"/>
        <v/>
      </c>
    </row>
    <row r="637" spans="1:8" x14ac:dyDescent="0.2">
      <c r="A637" s="7" t="str">
        <f t="shared" ca="1" si="54"/>
        <v/>
      </c>
      <c r="B637" s="8" t="str">
        <f t="shared" ca="1" si="55"/>
        <v/>
      </c>
      <c r="C637" s="112" t="str">
        <f t="shared" ca="1" si="56"/>
        <v/>
      </c>
      <c r="D637" s="118"/>
      <c r="E637" s="11"/>
      <c r="F637" s="112" t="str">
        <f t="shared" ca="1" si="57"/>
        <v/>
      </c>
      <c r="G637" s="112" t="str">
        <f t="shared" ca="1" si="58"/>
        <v/>
      </c>
      <c r="H637" s="112" t="str">
        <f t="shared" ca="1" si="59"/>
        <v/>
      </c>
    </row>
    <row r="638" spans="1:8" x14ac:dyDescent="0.2">
      <c r="A638" s="7" t="str">
        <f t="shared" ca="1" si="54"/>
        <v/>
      </c>
      <c r="B638" s="8" t="str">
        <f t="shared" ca="1" si="55"/>
        <v/>
      </c>
      <c r="C638" s="112" t="str">
        <f t="shared" ca="1" si="56"/>
        <v/>
      </c>
      <c r="D638" s="118"/>
      <c r="E638" s="11"/>
      <c r="F638" s="112" t="str">
        <f t="shared" ca="1" si="57"/>
        <v/>
      </c>
      <c r="G638" s="112" t="str">
        <f t="shared" ca="1" si="58"/>
        <v/>
      </c>
      <c r="H638" s="112" t="str">
        <f t="shared" ca="1" si="59"/>
        <v/>
      </c>
    </row>
    <row r="639" spans="1:8" x14ac:dyDescent="0.2">
      <c r="A639" s="7" t="str">
        <f t="shared" ca="1" si="54"/>
        <v/>
      </c>
      <c r="B639" s="8" t="str">
        <f t="shared" ca="1" si="55"/>
        <v/>
      </c>
      <c r="C639" s="112" t="str">
        <f t="shared" ca="1" si="56"/>
        <v/>
      </c>
      <c r="D639" s="118"/>
      <c r="E639" s="11"/>
      <c r="F639" s="112" t="str">
        <f t="shared" ca="1" si="57"/>
        <v/>
      </c>
      <c r="G639" s="112" t="str">
        <f t="shared" ca="1" si="58"/>
        <v/>
      </c>
      <c r="H639" s="112" t="str">
        <f t="shared" ca="1" si="59"/>
        <v/>
      </c>
    </row>
    <row r="640" spans="1:8" x14ac:dyDescent="0.2">
      <c r="A640" s="7" t="str">
        <f t="shared" ca="1" si="54"/>
        <v/>
      </c>
      <c r="B640" s="8" t="str">
        <f t="shared" ca="1" si="55"/>
        <v/>
      </c>
      <c r="C640" s="112" t="str">
        <f t="shared" ca="1" si="56"/>
        <v/>
      </c>
      <c r="D640" s="118"/>
      <c r="E640" s="11"/>
      <c r="F640" s="112" t="str">
        <f t="shared" ca="1" si="57"/>
        <v/>
      </c>
      <c r="G640" s="112" t="str">
        <f t="shared" ca="1" si="58"/>
        <v/>
      </c>
      <c r="H640" s="112" t="str">
        <f t="shared" ca="1" si="59"/>
        <v/>
      </c>
    </row>
    <row r="641" spans="1:8" x14ac:dyDescent="0.2">
      <c r="A641" s="7" t="str">
        <f t="shared" ca="1" si="54"/>
        <v/>
      </c>
      <c r="B641" s="8" t="str">
        <f t="shared" ca="1" si="55"/>
        <v/>
      </c>
      <c r="C641" s="112" t="str">
        <f t="shared" ca="1" si="56"/>
        <v/>
      </c>
      <c r="D641" s="118"/>
      <c r="E641" s="11"/>
      <c r="F641" s="112" t="str">
        <f t="shared" ca="1" si="57"/>
        <v/>
      </c>
      <c r="G641" s="112" t="str">
        <f t="shared" ca="1" si="58"/>
        <v/>
      </c>
      <c r="H641" s="112" t="str">
        <f t="shared" ca="1" si="59"/>
        <v/>
      </c>
    </row>
    <row r="642" spans="1:8" x14ac:dyDescent="0.2">
      <c r="A642" s="7" t="str">
        <f t="shared" ca="1" si="54"/>
        <v/>
      </c>
      <c r="B642" s="8" t="str">
        <f t="shared" ca="1" si="55"/>
        <v/>
      </c>
      <c r="C642" s="112" t="str">
        <f t="shared" ca="1" si="56"/>
        <v/>
      </c>
      <c r="D642" s="118"/>
      <c r="E642" s="11"/>
      <c r="F642" s="112" t="str">
        <f t="shared" ca="1" si="57"/>
        <v/>
      </c>
      <c r="G642" s="112" t="str">
        <f t="shared" ca="1" si="58"/>
        <v/>
      </c>
      <c r="H642" s="112" t="str">
        <f t="shared" ca="1" si="59"/>
        <v/>
      </c>
    </row>
    <row r="643" spans="1:8" x14ac:dyDescent="0.2">
      <c r="A643" s="7" t="str">
        <f t="shared" ca="1" si="54"/>
        <v/>
      </c>
      <c r="B643" s="8" t="str">
        <f t="shared" ca="1" si="55"/>
        <v/>
      </c>
      <c r="C643" s="112" t="str">
        <f t="shared" ca="1" si="56"/>
        <v/>
      </c>
      <c r="D643" s="118"/>
      <c r="E643" s="11"/>
      <c r="F643" s="112" t="str">
        <f t="shared" ca="1" si="57"/>
        <v/>
      </c>
      <c r="G643" s="112" t="str">
        <f t="shared" ca="1" si="58"/>
        <v/>
      </c>
      <c r="H643" s="112" t="str">
        <f t="shared" ca="1" si="59"/>
        <v/>
      </c>
    </row>
    <row r="644" spans="1:8" x14ac:dyDescent="0.2">
      <c r="A644" s="7" t="str">
        <f t="shared" ca="1" si="54"/>
        <v/>
      </c>
      <c r="B644" s="8" t="str">
        <f t="shared" ca="1" si="55"/>
        <v/>
      </c>
      <c r="C644" s="112" t="str">
        <f t="shared" ca="1" si="56"/>
        <v/>
      </c>
      <c r="D644" s="118"/>
      <c r="E644" s="11"/>
      <c r="F644" s="112" t="str">
        <f t="shared" ca="1" si="57"/>
        <v/>
      </c>
      <c r="G644" s="112" t="str">
        <f t="shared" ca="1" si="58"/>
        <v/>
      </c>
      <c r="H644" s="112" t="str">
        <f t="shared" ca="1" si="59"/>
        <v/>
      </c>
    </row>
    <row r="645" spans="1:8" x14ac:dyDescent="0.2">
      <c r="A645" s="7" t="str">
        <f t="shared" ca="1" si="54"/>
        <v/>
      </c>
      <c r="B645" s="8" t="str">
        <f t="shared" ca="1" si="55"/>
        <v/>
      </c>
      <c r="C645" s="112" t="str">
        <f t="shared" ca="1" si="56"/>
        <v/>
      </c>
      <c r="D645" s="118"/>
      <c r="E645" s="11"/>
      <c r="F645" s="112" t="str">
        <f t="shared" ca="1" si="57"/>
        <v/>
      </c>
      <c r="G645" s="112" t="str">
        <f t="shared" ca="1" si="58"/>
        <v/>
      </c>
      <c r="H645" s="112" t="str">
        <f t="shared" ca="1" si="59"/>
        <v/>
      </c>
    </row>
    <row r="646" spans="1:8" x14ac:dyDescent="0.2">
      <c r="A646" s="7" t="str">
        <f t="shared" ca="1" si="54"/>
        <v/>
      </c>
      <c r="B646" s="8" t="str">
        <f t="shared" ca="1" si="55"/>
        <v/>
      </c>
      <c r="C646" s="112" t="str">
        <f t="shared" ca="1" si="56"/>
        <v/>
      </c>
      <c r="D646" s="118"/>
      <c r="E646" s="11"/>
      <c r="F646" s="112" t="str">
        <f t="shared" ca="1" si="57"/>
        <v/>
      </c>
      <c r="G646" s="112" t="str">
        <f t="shared" ca="1" si="58"/>
        <v/>
      </c>
      <c r="H646" s="112" t="str">
        <f t="shared" ca="1" si="59"/>
        <v/>
      </c>
    </row>
    <row r="647" spans="1:8" x14ac:dyDescent="0.2">
      <c r="A647" s="7" t="str">
        <f t="shared" ca="1" si="54"/>
        <v/>
      </c>
      <c r="B647" s="8" t="str">
        <f t="shared" ca="1" si="55"/>
        <v/>
      </c>
      <c r="C647" s="112" t="str">
        <f t="shared" ca="1" si="56"/>
        <v/>
      </c>
      <c r="D647" s="118"/>
      <c r="E647" s="11"/>
      <c r="F647" s="112" t="str">
        <f t="shared" ca="1" si="57"/>
        <v/>
      </c>
      <c r="G647" s="112" t="str">
        <f t="shared" ca="1" si="58"/>
        <v/>
      </c>
      <c r="H647" s="112" t="str">
        <f t="shared" ca="1" si="59"/>
        <v/>
      </c>
    </row>
    <row r="648" spans="1:8" x14ac:dyDescent="0.2">
      <c r="A648" s="7" t="str">
        <f t="shared" ca="1" si="54"/>
        <v/>
      </c>
      <c r="B648" s="8" t="str">
        <f t="shared" ca="1" si="55"/>
        <v/>
      </c>
      <c r="C648" s="112" t="str">
        <f t="shared" ca="1" si="56"/>
        <v/>
      </c>
      <c r="D648" s="118"/>
      <c r="E648" s="11"/>
      <c r="F648" s="112" t="str">
        <f t="shared" ca="1" si="57"/>
        <v/>
      </c>
      <c r="G648" s="112" t="str">
        <f t="shared" ca="1" si="58"/>
        <v/>
      </c>
      <c r="H648" s="112" t="str">
        <f t="shared" ca="1" si="59"/>
        <v/>
      </c>
    </row>
    <row r="649" spans="1:8" x14ac:dyDescent="0.2">
      <c r="A649" s="7" t="str">
        <f t="shared" ca="1" si="54"/>
        <v/>
      </c>
      <c r="B649" s="8" t="str">
        <f t="shared" ca="1" si="55"/>
        <v/>
      </c>
      <c r="C649" s="112" t="str">
        <f t="shared" ca="1" si="56"/>
        <v/>
      </c>
      <c r="D649" s="118"/>
      <c r="E649" s="11"/>
      <c r="F649" s="112" t="str">
        <f t="shared" ca="1" si="57"/>
        <v/>
      </c>
      <c r="G649" s="112" t="str">
        <f t="shared" ca="1" si="58"/>
        <v/>
      </c>
      <c r="H649" s="112" t="str">
        <f t="shared" ca="1" si="59"/>
        <v/>
      </c>
    </row>
    <row r="650" spans="1:8" x14ac:dyDescent="0.2">
      <c r="A650" s="7" t="str">
        <f t="shared" ca="1" si="54"/>
        <v/>
      </c>
      <c r="B650" s="8" t="str">
        <f t="shared" ca="1" si="55"/>
        <v/>
      </c>
      <c r="C650" s="112" t="str">
        <f t="shared" ca="1" si="56"/>
        <v/>
      </c>
      <c r="D650" s="118"/>
      <c r="E650" s="11"/>
      <c r="F650" s="112" t="str">
        <f t="shared" ca="1" si="57"/>
        <v/>
      </c>
      <c r="G650" s="112" t="str">
        <f t="shared" ca="1" si="58"/>
        <v/>
      </c>
      <c r="H650" s="112" t="str">
        <f t="shared" ca="1" si="59"/>
        <v/>
      </c>
    </row>
    <row r="651" spans="1:8" x14ac:dyDescent="0.2">
      <c r="A651" s="7" t="str">
        <f t="shared" ca="1" si="54"/>
        <v/>
      </c>
      <c r="B651" s="8" t="str">
        <f t="shared" ca="1" si="55"/>
        <v/>
      </c>
      <c r="C651" s="112" t="str">
        <f t="shared" ca="1" si="56"/>
        <v/>
      </c>
      <c r="D651" s="118"/>
      <c r="E651" s="11"/>
      <c r="F651" s="112" t="str">
        <f t="shared" ca="1" si="57"/>
        <v/>
      </c>
      <c r="G651" s="112" t="str">
        <f t="shared" ca="1" si="58"/>
        <v/>
      </c>
      <c r="H651" s="112" t="str">
        <f t="shared" ca="1" si="59"/>
        <v/>
      </c>
    </row>
    <row r="652" spans="1:8" x14ac:dyDescent="0.2">
      <c r="A652" s="7" t="str">
        <f t="shared" ca="1" si="54"/>
        <v/>
      </c>
      <c r="B652" s="8" t="str">
        <f t="shared" ca="1" si="55"/>
        <v/>
      </c>
      <c r="C652" s="112" t="str">
        <f t="shared" ca="1" si="56"/>
        <v/>
      </c>
      <c r="D652" s="118"/>
      <c r="E652" s="11"/>
      <c r="F652" s="112" t="str">
        <f t="shared" ca="1" si="57"/>
        <v/>
      </c>
      <c r="G652" s="112" t="str">
        <f t="shared" ca="1" si="58"/>
        <v/>
      </c>
      <c r="H652" s="112" t="str">
        <f t="shared" ca="1" si="59"/>
        <v/>
      </c>
    </row>
    <row r="653" spans="1:8" x14ac:dyDescent="0.2">
      <c r="A653" s="7" t="str">
        <f t="shared" ca="1" si="54"/>
        <v/>
      </c>
      <c r="B653" s="8" t="str">
        <f t="shared" ca="1" si="55"/>
        <v/>
      </c>
      <c r="C653" s="112" t="str">
        <f t="shared" ca="1" si="56"/>
        <v/>
      </c>
      <c r="D653" s="118"/>
      <c r="E653" s="11"/>
      <c r="F653" s="112" t="str">
        <f t="shared" ca="1" si="57"/>
        <v/>
      </c>
      <c r="G653" s="112" t="str">
        <f t="shared" ca="1" si="58"/>
        <v/>
      </c>
      <c r="H653" s="112" t="str">
        <f t="shared" ca="1" si="59"/>
        <v/>
      </c>
    </row>
    <row r="654" spans="1:8" x14ac:dyDescent="0.2">
      <c r="A654" s="7" t="str">
        <f t="shared" ca="1" si="54"/>
        <v/>
      </c>
      <c r="B654" s="8" t="str">
        <f t="shared" ca="1" si="55"/>
        <v/>
      </c>
      <c r="C654" s="112" t="str">
        <f t="shared" ca="1" si="56"/>
        <v/>
      </c>
      <c r="D654" s="118"/>
      <c r="E654" s="11"/>
      <c r="F654" s="112" t="str">
        <f t="shared" ca="1" si="57"/>
        <v/>
      </c>
      <c r="G654" s="112" t="str">
        <f t="shared" ca="1" si="58"/>
        <v/>
      </c>
      <c r="H654" s="112" t="str">
        <f t="shared" ca="1" si="59"/>
        <v/>
      </c>
    </row>
    <row r="655" spans="1:8" x14ac:dyDescent="0.2">
      <c r="A655" s="7" t="str">
        <f t="shared" ca="1" si="54"/>
        <v/>
      </c>
      <c r="B655" s="8" t="str">
        <f t="shared" ca="1" si="55"/>
        <v/>
      </c>
      <c r="C655" s="112" t="str">
        <f t="shared" ca="1" si="56"/>
        <v/>
      </c>
      <c r="D655" s="118"/>
      <c r="E655" s="11"/>
      <c r="F655" s="112" t="str">
        <f t="shared" ca="1" si="57"/>
        <v/>
      </c>
      <c r="G655" s="112" t="str">
        <f t="shared" ca="1" si="58"/>
        <v/>
      </c>
      <c r="H655" s="112" t="str">
        <f t="shared" ca="1" si="59"/>
        <v/>
      </c>
    </row>
    <row r="656" spans="1:8" x14ac:dyDescent="0.2">
      <c r="A656" s="7" t="str">
        <f t="shared" ca="1" si="54"/>
        <v/>
      </c>
      <c r="B656" s="8" t="str">
        <f t="shared" ca="1" si="55"/>
        <v/>
      </c>
      <c r="C656" s="112" t="str">
        <f t="shared" ca="1" si="56"/>
        <v/>
      </c>
      <c r="D656" s="118"/>
      <c r="E656" s="11"/>
      <c r="F656" s="112" t="str">
        <f t="shared" ca="1" si="57"/>
        <v/>
      </c>
      <c r="G656" s="112" t="str">
        <f t="shared" ca="1" si="58"/>
        <v/>
      </c>
      <c r="H656" s="112" t="str">
        <f t="shared" ca="1" si="59"/>
        <v/>
      </c>
    </row>
    <row r="657" spans="1:8" x14ac:dyDescent="0.2">
      <c r="A657" s="7" t="str">
        <f t="shared" ca="1" si="54"/>
        <v/>
      </c>
      <c r="B657" s="8" t="str">
        <f t="shared" ca="1" si="55"/>
        <v/>
      </c>
      <c r="C657" s="112" t="str">
        <f t="shared" ca="1" si="56"/>
        <v/>
      </c>
      <c r="D657" s="118"/>
      <c r="E657" s="11"/>
      <c r="F657" s="112" t="str">
        <f t="shared" ca="1" si="57"/>
        <v/>
      </c>
      <c r="G657" s="112" t="str">
        <f t="shared" ca="1" si="58"/>
        <v/>
      </c>
      <c r="H657" s="112" t="str">
        <f t="shared" ca="1" si="59"/>
        <v/>
      </c>
    </row>
    <row r="658" spans="1:8" x14ac:dyDescent="0.2">
      <c r="A658" s="7" t="str">
        <f t="shared" ca="1" si="54"/>
        <v/>
      </c>
      <c r="B658" s="8" t="str">
        <f t="shared" ca="1" si="55"/>
        <v/>
      </c>
      <c r="C658" s="112" t="str">
        <f t="shared" ca="1" si="56"/>
        <v/>
      </c>
      <c r="D658" s="118"/>
      <c r="E658" s="11"/>
      <c r="F658" s="112" t="str">
        <f t="shared" ca="1" si="57"/>
        <v/>
      </c>
      <c r="G658" s="112" t="str">
        <f t="shared" ca="1" si="58"/>
        <v/>
      </c>
      <c r="H658" s="112" t="str">
        <f t="shared" ca="1" si="59"/>
        <v/>
      </c>
    </row>
    <row r="659" spans="1:8" x14ac:dyDescent="0.2">
      <c r="A659" s="7" t="str">
        <f t="shared" ca="1" si="54"/>
        <v/>
      </c>
      <c r="B659" s="8" t="str">
        <f t="shared" ca="1" si="55"/>
        <v/>
      </c>
      <c r="C659" s="112" t="str">
        <f t="shared" ca="1" si="56"/>
        <v/>
      </c>
      <c r="D659" s="118"/>
      <c r="E659" s="11"/>
      <c r="F659" s="112" t="str">
        <f t="shared" ca="1" si="57"/>
        <v/>
      </c>
      <c r="G659" s="112" t="str">
        <f t="shared" ca="1" si="58"/>
        <v/>
      </c>
      <c r="H659" s="112" t="str">
        <f t="shared" ca="1" si="59"/>
        <v/>
      </c>
    </row>
    <row r="660" spans="1:8" x14ac:dyDescent="0.2">
      <c r="A660" s="7" t="str">
        <f t="shared" ca="1" si="54"/>
        <v/>
      </c>
      <c r="B660" s="8" t="str">
        <f t="shared" ca="1" si="55"/>
        <v/>
      </c>
      <c r="C660" s="112" t="str">
        <f t="shared" ca="1" si="56"/>
        <v/>
      </c>
      <c r="D660" s="118"/>
      <c r="E660" s="11"/>
      <c r="F660" s="112" t="str">
        <f t="shared" ca="1" si="57"/>
        <v/>
      </c>
      <c r="G660" s="112" t="str">
        <f t="shared" ca="1" si="58"/>
        <v/>
      </c>
      <c r="H660" s="112" t="str">
        <f t="shared" ca="1" si="59"/>
        <v/>
      </c>
    </row>
    <row r="661" spans="1:8" x14ac:dyDescent="0.2">
      <c r="A661" s="7" t="str">
        <f t="shared" ca="1" si="54"/>
        <v/>
      </c>
      <c r="B661" s="8" t="str">
        <f t="shared" ca="1" si="55"/>
        <v/>
      </c>
      <c r="C661" s="112" t="str">
        <f t="shared" ca="1" si="56"/>
        <v/>
      </c>
      <c r="D661" s="118"/>
      <c r="E661" s="11"/>
      <c r="F661" s="112" t="str">
        <f t="shared" ca="1" si="57"/>
        <v/>
      </c>
      <c r="G661" s="112" t="str">
        <f t="shared" ca="1" si="58"/>
        <v/>
      </c>
      <c r="H661" s="112" t="str">
        <f t="shared" ca="1" si="59"/>
        <v/>
      </c>
    </row>
    <row r="662" spans="1:8" x14ac:dyDescent="0.2">
      <c r="A662" s="7" t="str">
        <f t="shared" ca="1" si="54"/>
        <v/>
      </c>
      <c r="B662" s="8" t="str">
        <f t="shared" ca="1" si="55"/>
        <v/>
      </c>
      <c r="C662" s="112" t="str">
        <f t="shared" ca="1" si="56"/>
        <v/>
      </c>
      <c r="D662" s="118"/>
      <c r="E662" s="11"/>
      <c r="F662" s="112" t="str">
        <f t="shared" ca="1" si="57"/>
        <v/>
      </c>
      <c r="G662" s="112" t="str">
        <f t="shared" ca="1" si="58"/>
        <v/>
      </c>
      <c r="H662" s="112" t="str">
        <f t="shared" ca="1" si="59"/>
        <v/>
      </c>
    </row>
    <row r="663" spans="1:8" x14ac:dyDescent="0.2">
      <c r="A663" s="7" t="str">
        <f t="shared" ca="1" si="54"/>
        <v/>
      </c>
      <c r="B663" s="8" t="str">
        <f t="shared" ca="1" si="55"/>
        <v/>
      </c>
      <c r="C663" s="112" t="str">
        <f t="shared" ca="1" si="56"/>
        <v/>
      </c>
      <c r="D663" s="118"/>
      <c r="E663" s="11"/>
      <c r="F663" s="112" t="str">
        <f t="shared" ca="1" si="57"/>
        <v/>
      </c>
      <c r="G663" s="112" t="str">
        <f t="shared" ca="1" si="58"/>
        <v/>
      </c>
      <c r="H663" s="112" t="str">
        <f t="shared" ca="1" si="59"/>
        <v/>
      </c>
    </row>
    <row r="664" spans="1:8" x14ac:dyDescent="0.2">
      <c r="A664" s="7" t="str">
        <f t="shared" ca="1" si="54"/>
        <v/>
      </c>
      <c r="B664" s="8" t="str">
        <f t="shared" ca="1" si="55"/>
        <v/>
      </c>
      <c r="C664" s="112" t="str">
        <f t="shared" ca="1" si="56"/>
        <v/>
      </c>
      <c r="D664" s="118"/>
      <c r="E664" s="11"/>
      <c r="F664" s="112" t="str">
        <f t="shared" ca="1" si="57"/>
        <v/>
      </c>
      <c r="G664" s="112" t="str">
        <f t="shared" ca="1" si="58"/>
        <v/>
      </c>
      <c r="H664" s="112" t="str">
        <f t="shared" ca="1" si="59"/>
        <v/>
      </c>
    </row>
    <row r="665" spans="1:8" x14ac:dyDescent="0.2">
      <c r="A665" s="7" t="str">
        <f t="shared" ca="1" si="54"/>
        <v/>
      </c>
      <c r="B665" s="8" t="str">
        <f t="shared" ca="1" si="55"/>
        <v/>
      </c>
      <c r="C665" s="112" t="str">
        <f t="shared" ca="1" si="56"/>
        <v/>
      </c>
      <c r="D665" s="118"/>
      <c r="E665" s="11"/>
      <c r="F665" s="112" t="str">
        <f t="shared" ca="1" si="57"/>
        <v/>
      </c>
      <c r="G665" s="112" t="str">
        <f t="shared" ca="1" si="58"/>
        <v/>
      </c>
      <c r="H665" s="112" t="str">
        <f t="shared" ca="1" si="59"/>
        <v/>
      </c>
    </row>
    <row r="666" spans="1:8" x14ac:dyDescent="0.2">
      <c r="A666" s="7" t="str">
        <f t="shared" ref="A666:A729" ca="1" si="60">IF(H665="","",IF(roundOpt,IF(OR(A665&gt;=nper,ROUND(H665,2)&lt;=0),"",A665+1),IF(OR(A665&gt;=nper,H665&lt;=0),"",A665+1)))</f>
        <v/>
      </c>
      <c r="B666" s="8" t="str">
        <f t="shared" ref="B666:B729" ca="1" si="61">IF(A666="","",IF(periods_per_year=26,IF(A666=1,fpdate,B665+14),IF(periods_per_year=52,IF(A666=1,fpdate,B665+7),IF(periods_per_year=12,EDATE(fpdate,A666-1),DATE(YEAR(fpdate),MONTH(fpdate)+(A666-1)*months_per_period,IF(periods_per_year=24,IF((1-MOD(A666,2))=1,DAY(fpdate)+14,DAY(fpdate)),DAY(fpdate)))))))</f>
        <v/>
      </c>
      <c r="C666" s="112" t="str">
        <f t="shared" ref="C666:C729" ca="1" si="62">IF(A666="","",IF(A666&lt;=$D$14*periods_per_year,F666,IF(roundOpt,IF(OR(A666=nper,payment&gt;ROUND((1+rate)*H665,2)),ROUND((1+rate)*H665,2),payment),IF(OR(A666=nper,payment&gt;(1+rate)*H665),(1+rate)*H665,payment))))</f>
        <v/>
      </c>
      <c r="D666" s="118"/>
      <c r="E666" s="11"/>
      <c r="F666" s="112" t="str">
        <f t="shared" ref="F666:F729" ca="1" si="63">IF(A666="","",IF(AND(A666=1,pmtType=1),0,IF(roundOpt,ROUND(rate*H665,2),rate*H665)))</f>
        <v/>
      </c>
      <c r="G666" s="112" t="str">
        <f t="shared" ref="G666:G729" ca="1" si="64">IF(A666="","",C666-F666+D666)</f>
        <v/>
      </c>
      <c r="H666" s="112" t="str">
        <f t="shared" ref="H666:H729" ca="1" si="65">IF(A666="","",H665-G666)</f>
        <v/>
      </c>
    </row>
    <row r="667" spans="1:8" x14ac:dyDescent="0.2">
      <c r="A667" s="7" t="str">
        <f t="shared" ca="1" si="60"/>
        <v/>
      </c>
      <c r="B667" s="8" t="str">
        <f t="shared" ca="1" si="61"/>
        <v/>
      </c>
      <c r="C667" s="112" t="str">
        <f t="shared" ca="1" si="62"/>
        <v/>
      </c>
      <c r="D667" s="118"/>
      <c r="E667" s="11"/>
      <c r="F667" s="112" t="str">
        <f t="shared" ca="1" si="63"/>
        <v/>
      </c>
      <c r="G667" s="112" t="str">
        <f t="shared" ca="1" si="64"/>
        <v/>
      </c>
      <c r="H667" s="112" t="str">
        <f t="shared" ca="1" si="65"/>
        <v/>
      </c>
    </row>
    <row r="668" spans="1:8" x14ac:dyDescent="0.2">
      <c r="A668" s="7" t="str">
        <f t="shared" ca="1" si="60"/>
        <v/>
      </c>
      <c r="B668" s="8" t="str">
        <f t="shared" ca="1" si="61"/>
        <v/>
      </c>
      <c r="C668" s="112" t="str">
        <f t="shared" ca="1" si="62"/>
        <v/>
      </c>
      <c r="D668" s="118"/>
      <c r="E668" s="11"/>
      <c r="F668" s="112" t="str">
        <f t="shared" ca="1" si="63"/>
        <v/>
      </c>
      <c r="G668" s="112" t="str">
        <f t="shared" ca="1" si="64"/>
        <v/>
      </c>
      <c r="H668" s="112" t="str">
        <f t="shared" ca="1" si="65"/>
        <v/>
      </c>
    </row>
    <row r="669" spans="1:8" x14ac:dyDescent="0.2">
      <c r="A669" s="7" t="str">
        <f t="shared" ca="1" si="60"/>
        <v/>
      </c>
      <c r="B669" s="8" t="str">
        <f t="shared" ca="1" si="61"/>
        <v/>
      </c>
      <c r="C669" s="112" t="str">
        <f t="shared" ca="1" si="62"/>
        <v/>
      </c>
      <c r="D669" s="118"/>
      <c r="E669" s="11"/>
      <c r="F669" s="112" t="str">
        <f t="shared" ca="1" si="63"/>
        <v/>
      </c>
      <c r="G669" s="112" t="str">
        <f t="shared" ca="1" si="64"/>
        <v/>
      </c>
      <c r="H669" s="112" t="str">
        <f t="shared" ca="1" si="65"/>
        <v/>
      </c>
    </row>
    <row r="670" spans="1:8" x14ac:dyDescent="0.2">
      <c r="A670" s="7" t="str">
        <f t="shared" ca="1" si="60"/>
        <v/>
      </c>
      <c r="B670" s="8" t="str">
        <f t="shared" ca="1" si="61"/>
        <v/>
      </c>
      <c r="C670" s="112" t="str">
        <f t="shared" ca="1" si="62"/>
        <v/>
      </c>
      <c r="D670" s="118"/>
      <c r="E670" s="11"/>
      <c r="F670" s="112" t="str">
        <f t="shared" ca="1" si="63"/>
        <v/>
      </c>
      <c r="G670" s="112" t="str">
        <f t="shared" ca="1" si="64"/>
        <v/>
      </c>
      <c r="H670" s="112" t="str">
        <f t="shared" ca="1" si="65"/>
        <v/>
      </c>
    </row>
    <row r="671" spans="1:8" x14ac:dyDescent="0.2">
      <c r="A671" s="7" t="str">
        <f t="shared" ca="1" si="60"/>
        <v/>
      </c>
      <c r="B671" s="8" t="str">
        <f t="shared" ca="1" si="61"/>
        <v/>
      </c>
      <c r="C671" s="112" t="str">
        <f t="shared" ca="1" si="62"/>
        <v/>
      </c>
      <c r="D671" s="118"/>
      <c r="E671" s="11"/>
      <c r="F671" s="112" t="str">
        <f t="shared" ca="1" si="63"/>
        <v/>
      </c>
      <c r="G671" s="112" t="str">
        <f t="shared" ca="1" si="64"/>
        <v/>
      </c>
      <c r="H671" s="112" t="str">
        <f t="shared" ca="1" si="65"/>
        <v/>
      </c>
    </row>
    <row r="672" spans="1:8" x14ac:dyDescent="0.2">
      <c r="A672" s="7" t="str">
        <f t="shared" ca="1" si="60"/>
        <v/>
      </c>
      <c r="B672" s="8" t="str">
        <f t="shared" ca="1" si="61"/>
        <v/>
      </c>
      <c r="C672" s="112" t="str">
        <f t="shared" ca="1" si="62"/>
        <v/>
      </c>
      <c r="D672" s="118"/>
      <c r="E672" s="11"/>
      <c r="F672" s="112" t="str">
        <f t="shared" ca="1" si="63"/>
        <v/>
      </c>
      <c r="G672" s="112" t="str">
        <f t="shared" ca="1" si="64"/>
        <v/>
      </c>
      <c r="H672" s="112" t="str">
        <f t="shared" ca="1" si="65"/>
        <v/>
      </c>
    </row>
    <row r="673" spans="1:8" x14ac:dyDescent="0.2">
      <c r="A673" s="7" t="str">
        <f t="shared" ca="1" si="60"/>
        <v/>
      </c>
      <c r="B673" s="8" t="str">
        <f t="shared" ca="1" si="61"/>
        <v/>
      </c>
      <c r="C673" s="112" t="str">
        <f t="shared" ca="1" si="62"/>
        <v/>
      </c>
      <c r="D673" s="118"/>
      <c r="E673" s="11"/>
      <c r="F673" s="112" t="str">
        <f t="shared" ca="1" si="63"/>
        <v/>
      </c>
      <c r="G673" s="112" t="str">
        <f t="shared" ca="1" si="64"/>
        <v/>
      </c>
      <c r="H673" s="112" t="str">
        <f t="shared" ca="1" si="65"/>
        <v/>
      </c>
    </row>
    <row r="674" spans="1:8" x14ac:dyDescent="0.2">
      <c r="A674" s="7" t="str">
        <f t="shared" ca="1" si="60"/>
        <v/>
      </c>
      <c r="B674" s="8" t="str">
        <f t="shared" ca="1" si="61"/>
        <v/>
      </c>
      <c r="C674" s="112" t="str">
        <f t="shared" ca="1" si="62"/>
        <v/>
      </c>
      <c r="D674" s="118"/>
      <c r="E674" s="11"/>
      <c r="F674" s="112" t="str">
        <f t="shared" ca="1" si="63"/>
        <v/>
      </c>
      <c r="G674" s="112" t="str">
        <f t="shared" ca="1" si="64"/>
        <v/>
      </c>
      <c r="H674" s="112" t="str">
        <f t="shared" ca="1" si="65"/>
        <v/>
      </c>
    </row>
    <row r="675" spans="1:8" x14ac:dyDescent="0.2">
      <c r="A675" s="7" t="str">
        <f t="shared" ca="1" si="60"/>
        <v/>
      </c>
      <c r="B675" s="8" t="str">
        <f t="shared" ca="1" si="61"/>
        <v/>
      </c>
      <c r="C675" s="112" t="str">
        <f t="shared" ca="1" si="62"/>
        <v/>
      </c>
      <c r="D675" s="118"/>
      <c r="E675" s="11"/>
      <c r="F675" s="112" t="str">
        <f t="shared" ca="1" si="63"/>
        <v/>
      </c>
      <c r="G675" s="112" t="str">
        <f t="shared" ca="1" si="64"/>
        <v/>
      </c>
      <c r="H675" s="112" t="str">
        <f t="shared" ca="1" si="65"/>
        <v/>
      </c>
    </row>
    <row r="676" spans="1:8" x14ac:dyDescent="0.2">
      <c r="A676" s="7" t="str">
        <f t="shared" ca="1" si="60"/>
        <v/>
      </c>
      <c r="B676" s="8" t="str">
        <f t="shared" ca="1" si="61"/>
        <v/>
      </c>
      <c r="C676" s="112" t="str">
        <f t="shared" ca="1" si="62"/>
        <v/>
      </c>
      <c r="D676" s="118"/>
      <c r="E676" s="11"/>
      <c r="F676" s="112" t="str">
        <f t="shared" ca="1" si="63"/>
        <v/>
      </c>
      <c r="G676" s="112" t="str">
        <f t="shared" ca="1" si="64"/>
        <v/>
      </c>
      <c r="H676" s="112" t="str">
        <f t="shared" ca="1" si="65"/>
        <v/>
      </c>
    </row>
    <row r="677" spans="1:8" x14ac:dyDescent="0.2">
      <c r="A677" s="7" t="str">
        <f t="shared" ca="1" si="60"/>
        <v/>
      </c>
      <c r="B677" s="8" t="str">
        <f t="shared" ca="1" si="61"/>
        <v/>
      </c>
      <c r="C677" s="112" t="str">
        <f t="shared" ca="1" si="62"/>
        <v/>
      </c>
      <c r="D677" s="118"/>
      <c r="E677" s="11"/>
      <c r="F677" s="112" t="str">
        <f t="shared" ca="1" si="63"/>
        <v/>
      </c>
      <c r="G677" s="112" t="str">
        <f t="shared" ca="1" si="64"/>
        <v/>
      </c>
      <c r="H677" s="112" t="str">
        <f t="shared" ca="1" si="65"/>
        <v/>
      </c>
    </row>
    <row r="678" spans="1:8" x14ac:dyDescent="0.2">
      <c r="A678" s="7" t="str">
        <f t="shared" ca="1" si="60"/>
        <v/>
      </c>
      <c r="B678" s="8" t="str">
        <f t="shared" ca="1" si="61"/>
        <v/>
      </c>
      <c r="C678" s="112" t="str">
        <f t="shared" ca="1" si="62"/>
        <v/>
      </c>
      <c r="D678" s="118"/>
      <c r="E678" s="11"/>
      <c r="F678" s="112" t="str">
        <f t="shared" ca="1" si="63"/>
        <v/>
      </c>
      <c r="G678" s="112" t="str">
        <f t="shared" ca="1" si="64"/>
        <v/>
      </c>
      <c r="H678" s="112" t="str">
        <f t="shared" ca="1" si="65"/>
        <v/>
      </c>
    </row>
    <row r="679" spans="1:8" x14ac:dyDescent="0.2">
      <c r="A679" s="7" t="str">
        <f t="shared" ca="1" si="60"/>
        <v/>
      </c>
      <c r="B679" s="8" t="str">
        <f t="shared" ca="1" si="61"/>
        <v/>
      </c>
      <c r="C679" s="112" t="str">
        <f t="shared" ca="1" si="62"/>
        <v/>
      </c>
      <c r="D679" s="118"/>
      <c r="E679" s="11"/>
      <c r="F679" s="112" t="str">
        <f t="shared" ca="1" si="63"/>
        <v/>
      </c>
      <c r="G679" s="112" t="str">
        <f t="shared" ca="1" si="64"/>
        <v/>
      </c>
      <c r="H679" s="112" t="str">
        <f t="shared" ca="1" si="65"/>
        <v/>
      </c>
    </row>
    <row r="680" spans="1:8" x14ac:dyDescent="0.2">
      <c r="A680" s="7" t="str">
        <f t="shared" ca="1" si="60"/>
        <v/>
      </c>
      <c r="B680" s="8" t="str">
        <f t="shared" ca="1" si="61"/>
        <v/>
      </c>
      <c r="C680" s="112" t="str">
        <f t="shared" ca="1" si="62"/>
        <v/>
      </c>
      <c r="D680" s="118"/>
      <c r="E680" s="11"/>
      <c r="F680" s="112" t="str">
        <f t="shared" ca="1" si="63"/>
        <v/>
      </c>
      <c r="G680" s="112" t="str">
        <f t="shared" ca="1" si="64"/>
        <v/>
      </c>
      <c r="H680" s="112" t="str">
        <f t="shared" ca="1" si="65"/>
        <v/>
      </c>
    </row>
    <row r="681" spans="1:8" x14ac:dyDescent="0.2">
      <c r="A681" s="7" t="str">
        <f t="shared" ca="1" si="60"/>
        <v/>
      </c>
      <c r="B681" s="8" t="str">
        <f t="shared" ca="1" si="61"/>
        <v/>
      </c>
      <c r="C681" s="112" t="str">
        <f t="shared" ca="1" si="62"/>
        <v/>
      </c>
      <c r="D681" s="118"/>
      <c r="E681" s="11"/>
      <c r="F681" s="112" t="str">
        <f t="shared" ca="1" si="63"/>
        <v/>
      </c>
      <c r="G681" s="112" t="str">
        <f t="shared" ca="1" si="64"/>
        <v/>
      </c>
      <c r="H681" s="112" t="str">
        <f t="shared" ca="1" si="65"/>
        <v/>
      </c>
    </row>
    <row r="682" spans="1:8" x14ac:dyDescent="0.2">
      <c r="A682" s="7" t="str">
        <f t="shared" ca="1" si="60"/>
        <v/>
      </c>
      <c r="B682" s="8" t="str">
        <f t="shared" ca="1" si="61"/>
        <v/>
      </c>
      <c r="C682" s="112" t="str">
        <f t="shared" ca="1" si="62"/>
        <v/>
      </c>
      <c r="D682" s="118"/>
      <c r="E682" s="11"/>
      <c r="F682" s="112" t="str">
        <f t="shared" ca="1" si="63"/>
        <v/>
      </c>
      <c r="G682" s="112" t="str">
        <f t="shared" ca="1" si="64"/>
        <v/>
      </c>
      <c r="H682" s="112" t="str">
        <f t="shared" ca="1" si="65"/>
        <v/>
      </c>
    </row>
    <row r="683" spans="1:8" x14ac:dyDescent="0.2">
      <c r="A683" s="7" t="str">
        <f t="shared" ca="1" si="60"/>
        <v/>
      </c>
      <c r="B683" s="8" t="str">
        <f t="shared" ca="1" si="61"/>
        <v/>
      </c>
      <c r="C683" s="112" t="str">
        <f t="shared" ca="1" si="62"/>
        <v/>
      </c>
      <c r="D683" s="118"/>
      <c r="E683" s="11"/>
      <c r="F683" s="112" t="str">
        <f t="shared" ca="1" si="63"/>
        <v/>
      </c>
      <c r="G683" s="112" t="str">
        <f t="shared" ca="1" si="64"/>
        <v/>
      </c>
      <c r="H683" s="112" t="str">
        <f t="shared" ca="1" si="65"/>
        <v/>
      </c>
    </row>
    <row r="684" spans="1:8" x14ac:dyDescent="0.2">
      <c r="A684" s="7" t="str">
        <f t="shared" ca="1" si="60"/>
        <v/>
      </c>
      <c r="B684" s="8" t="str">
        <f t="shared" ca="1" si="61"/>
        <v/>
      </c>
      <c r="C684" s="112" t="str">
        <f t="shared" ca="1" si="62"/>
        <v/>
      </c>
      <c r="D684" s="118"/>
      <c r="E684" s="11"/>
      <c r="F684" s="112" t="str">
        <f t="shared" ca="1" si="63"/>
        <v/>
      </c>
      <c r="G684" s="112" t="str">
        <f t="shared" ca="1" si="64"/>
        <v/>
      </c>
      <c r="H684" s="112" t="str">
        <f t="shared" ca="1" si="65"/>
        <v/>
      </c>
    </row>
    <row r="685" spans="1:8" x14ac:dyDescent="0.2">
      <c r="A685" s="7" t="str">
        <f t="shared" ca="1" si="60"/>
        <v/>
      </c>
      <c r="B685" s="8" t="str">
        <f t="shared" ca="1" si="61"/>
        <v/>
      </c>
      <c r="C685" s="112" t="str">
        <f t="shared" ca="1" si="62"/>
        <v/>
      </c>
      <c r="D685" s="118"/>
      <c r="E685" s="11"/>
      <c r="F685" s="112" t="str">
        <f t="shared" ca="1" si="63"/>
        <v/>
      </c>
      <c r="G685" s="112" t="str">
        <f t="shared" ca="1" si="64"/>
        <v/>
      </c>
      <c r="H685" s="112" t="str">
        <f t="shared" ca="1" si="65"/>
        <v/>
      </c>
    </row>
    <row r="686" spans="1:8" x14ac:dyDescent="0.2">
      <c r="A686" s="7" t="str">
        <f t="shared" ca="1" si="60"/>
        <v/>
      </c>
      <c r="B686" s="8" t="str">
        <f t="shared" ca="1" si="61"/>
        <v/>
      </c>
      <c r="C686" s="112" t="str">
        <f t="shared" ca="1" si="62"/>
        <v/>
      </c>
      <c r="D686" s="118"/>
      <c r="E686" s="11"/>
      <c r="F686" s="112" t="str">
        <f t="shared" ca="1" si="63"/>
        <v/>
      </c>
      <c r="G686" s="112" t="str">
        <f t="shared" ca="1" si="64"/>
        <v/>
      </c>
      <c r="H686" s="112" t="str">
        <f t="shared" ca="1" si="65"/>
        <v/>
      </c>
    </row>
    <row r="687" spans="1:8" x14ac:dyDescent="0.2">
      <c r="A687" s="7" t="str">
        <f t="shared" ca="1" si="60"/>
        <v/>
      </c>
      <c r="B687" s="8" t="str">
        <f t="shared" ca="1" si="61"/>
        <v/>
      </c>
      <c r="C687" s="112" t="str">
        <f t="shared" ca="1" si="62"/>
        <v/>
      </c>
      <c r="D687" s="118"/>
      <c r="E687" s="11"/>
      <c r="F687" s="112" t="str">
        <f t="shared" ca="1" si="63"/>
        <v/>
      </c>
      <c r="G687" s="112" t="str">
        <f t="shared" ca="1" si="64"/>
        <v/>
      </c>
      <c r="H687" s="112" t="str">
        <f t="shared" ca="1" si="65"/>
        <v/>
      </c>
    </row>
    <row r="688" spans="1:8" x14ac:dyDescent="0.2">
      <c r="A688" s="7" t="str">
        <f t="shared" ca="1" si="60"/>
        <v/>
      </c>
      <c r="B688" s="8" t="str">
        <f t="shared" ca="1" si="61"/>
        <v/>
      </c>
      <c r="C688" s="112" t="str">
        <f t="shared" ca="1" si="62"/>
        <v/>
      </c>
      <c r="D688" s="118"/>
      <c r="E688" s="11"/>
      <c r="F688" s="112" t="str">
        <f t="shared" ca="1" si="63"/>
        <v/>
      </c>
      <c r="G688" s="112" t="str">
        <f t="shared" ca="1" si="64"/>
        <v/>
      </c>
      <c r="H688" s="112" t="str">
        <f t="shared" ca="1" si="65"/>
        <v/>
      </c>
    </row>
    <row r="689" spans="1:8" x14ac:dyDescent="0.2">
      <c r="A689" s="7" t="str">
        <f t="shared" ca="1" si="60"/>
        <v/>
      </c>
      <c r="B689" s="8" t="str">
        <f t="shared" ca="1" si="61"/>
        <v/>
      </c>
      <c r="C689" s="112" t="str">
        <f t="shared" ca="1" si="62"/>
        <v/>
      </c>
      <c r="D689" s="118"/>
      <c r="E689" s="11"/>
      <c r="F689" s="112" t="str">
        <f t="shared" ca="1" si="63"/>
        <v/>
      </c>
      <c r="G689" s="112" t="str">
        <f t="shared" ca="1" si="64"/>
        <v/>
      </c>
      <c r="H689" s="112" t="str">
        <f t="shared" ca="1" si="65"/>
        <v/>
      </c>
    </row>
    <row r="690" spans="1:8" x14ac:dyDescent="0.2">
      <c r="A690" s="7" t="str">
        <f t="shared" ca="1" si="60"/>
        <v/>
      </c>
      <c r="B690" s="8" t="str">
        <f t="shared" ca="1" si="61"/>
        <v/>
      </c>
      <c r="C690" s="112" t="str">
        <f t="shared" ca="1" si="62"/>
        <v/>
      </c>
      <c r="D690" s="118"/>
      <c r="E690" s="11"/>
      <c r="F690" s="112" t="str">
        <f t="shared" ca="1" si="63"/>
        <v/>
      </c>
      <c r="G690" s="112" t="str">
        <f t="shared" ca="1" si="64"/>
        <v/>
      </c>
      <c r="H690" s="112" t="str">
        <f t="shared" ca="1" si="65"/>
        <v/>
      </c>
    </row>
    <row r="691" spans="1:8" x14ac:dyDescent="0.2">
      <c r="A691" s="7" t="str">
        <f t="shared" ca="1" si="60"/>
        <v/>
      </c>
      <c r="B691" s="8" t="str">
        <f t="shared" ca="1" si="61"/>
        <v/>
      </c>
      <c r="C691" s="112" t="str">
        <f t="shared" ca="1" si="62"/>
        <v/>
      </c>
      <c r="D691" s="118"/>
      <c r="E691" s="11"/>
      <c r="F691" s="112" t="str">
        <f t="shared" ca="1" si="63"/>
        <v/>
      </c>
      <c r="G691" s="112" t="str">
        <f t="shared" ca="1" si="64"/>
        <v/>
      </c>
      <c r="H691" s="112" t="str">
        <f t="shared" ca="1" si="65"/>
        <v/>
      </c>
    </row>
    <row r="692" spans="1:8" x14ac:dyDescent="0.2">
      <c r="A692" s="7" t="str">
        <f t="shared" ca="1" si="60"/>
        <v/>
      </c>
      <c r="B692" s="8" t="str">
        <f t="shared" ca="1" si="61"/>
        <v/>
      </c>
      <c r="C692" s="112" t="str">
        <f t="shared" ca="1" si="62"/>
        <v/>
      </c>
      <c r="D692" s="118"/>
      <c r="E692" s="11"/>
      <c r="F692" s="112" t="str">
        <f t="shared" ca="1" si="63"/>
        <v/>
      </c>
      <c r="G692" s="112" t="str">
        <f t="shared" ca="1" si="64"/>
        <v/>
      </c>
      <c r="H692" s="112" t="str">
        <f t="shared" ca="1" si="65"/>
        <v/>
      </c>
    </row>
    <row r="693" spans="1:8" x14ac:dyDescent="0.2">
      <c r="A693" s="7" t="str">
        <f t="shared" ca="1" si="60"/>
        <v/>
      </c>
      <c r="B693" s="8" t="str">
        <f t="shared" ca="1" si="61"/>
        <v/>
      </c>
      <c r="C693" s="112" t="str">
        <f t="shared" ca="1" si="62"/>
        <v/>
      </c>
      <c r="D693" s="118"/>
      <c r="E693" s="11"/>
      <c r="F693" s="112" t="str">
        <f t="shared" ca="1" si="63"/>
        <v/>
      </c>
      <c r="G693" s="112" t="str">
        <f t="shared" ca="1" si="64"/>
        <v/>
      </c>
      <c r="H693" s="112" t="str">
        <f t="shared" ca="1" si="65"/>
        <v/>
      </c>
    </row>
    <row r="694" spans="1:8" x14ac:dyDescent="0.2">
      <c r="A694" s="7" t="str">
        <f t="shared" ca="1" si="60"/>
        <v/>
      </c>
      <c r="B694" s="8" t="str">
        <f t="shared" ca="1" si="61"/>
        <v/>
      </c>
      <c r="C694" s="112" t="str">
        <f t="shared" ca="1" si="62"/>
        <v/>
      </c>
      <c r="D694" s="118"/>
      <c r="E694" s="11"/>
      <c r="F694" s="112" t="str">
        <f t="shared" ca="1" si="63"/>
        <v/>
      </c>
      <c r="G694" s="112" t="str">
        <f t="shared" ca="1" si="64"/>
        <v/>
      </c>
      <c r="H694" s="112" t="str">
        <f t="shared" ca="1" si="65"/>
        <v/>
      </c>
    </row>
    <row r="695" spans="1:8" x14ac:dyDescent="0.2">
      <c r="A695" s="7" t="str">
        <f t="shared" ca="1" si="60"/>
        <v/>
      </c>
      <c r="B695" s="8" t="str">
        <f t="shared" ca="1" si="61"/>
        <v/>
      </c>
      <c r="C695" s="112" t="str">
        <f t="shared" ca="1" si="62"/>
        <v/>
      </c>
      <c r="D695" s="118"/>
      <c r="E695" s="11"/>
      <c r="F695" s="112" t="str">
        <f t="shared" ca="1" si="63"/>
        <v/>
      </c>
      <c r="G695" s="112" t="str">
        <f t="shared" ca="1" si="64"/>
        <v/>
      </c>
      <c r="H695" s="112" t="str">
        <f t="shared" ca="1" si="65"/>
        <v/>
      </c>
    </row>
    <row r="696" spans="1:8" x14ac:dyDescent="0.2">
      <c r="A696" s="7" t="str">
        <f t="shared" ca="1" si="60"/>
        <v/>
      </c>
      <c r="B696" s="8" t="str">
        <f t="shared" ca="1" si="61"/>
        <v/>
      </c>
      <c r="C696" s="112" t="str">
        <f t="shared" ca="1" si="62"/>
        <v/>
      </c>
      <c r="D696" s="118"/>
      <c r="E696" s="11"/>
      <c r="F696" s="112" t="str">
        <f t="shared" ca="1" si="63"/>
        <v/>
      </c>
      <c r="G696" s="112" t="str">
        <f t="shared" ca="1" si="64"/>
        <v/>
      </c>
      <c r="H696" s="112" t="str">
        <f t="shared" ca="1" si="65"/>
        <v/>
      </c>
    </row>
    <row r="697" spans="1:8" x14ac:dyDescent="0.2">
      <c r="A697" s="7" t="str">
        <f t="shared" ca="1" si="60"/>
        <v/>
      </c>
      <c r="B697" s="8" t="str">
        <f t="shared" ca="1" si="61"/>
        <v/>
      </c>
      <c r="C697" s="112" t="str">
        <f t="shared" ca="1" si="62"/>
        <v/>
      </c>
      <c r="D697" s="118"/>
      <c r="E697" s="11"/>
      <c r="F697" s="112" t="str">
        <f t="shared" ca="1" si="63"/>
        <v/>
      </c>
      <c r="G697" s="112" t="str">
        <f t="shared" ca="1" si="64"/>
        <v/>
      </c>
      <c r="H697" s="112" t="str">
        <f t="shared" ca="1" si="65"/>
        <v/>
      </c>
    </row>
    <row r="698" spans="1:8" x14ac:dyDescent="0.2">
      <c r="A698" s="7" t="str">
        <f t="shared" ca="1" si="60"/>
        <v/>
      </c>
      <c r="B698" s="8" t="str">
        <f t="shared" ca="1" si="61"/>
        <v/>
      </c>
      <c r="C698" s="112" t="str">
        <f t="shared" ca="1" si="62"/>
        <v/>
      </c>
      <c r="D698" s="118"/>
      <c r="E698" s="11"/>
      <c r="F698" s="112" t="str">
        <f t="shared" ca="1" si="63"/>
        <v/>
      </c>
      <c r="G698" s="112" t="str">
        <f t="shared" ca="1" si="64"/>
        <v/>
      </c>
      <c r="H698" s="112" t="str">
        <f t="shared" ca="1" si="65"/>
        <v/>
      </c>
    </row>
    <row r="699" spans="1:8" x14ac:dyDescent="0.2">
      <c r="A699" s="7" t="str">
        <f t="shared" ca="1" si="60"/>
        <v/>
      </c>
      <c r="B699" s="8" t="str">
        <f t="shared" ca="1" si="61"/>
        <v/>
      </c>
      <c r="C699" s="112" t="str">
        <f t="shared" ca="1" si="62"/>
        <v/>
      </c>
      <c r="D699" s="118"/>
      <c r="E699" s="11"/>
      <c r="F699" s="112" t="str">
        <f t="shared" ca="1" si="63"/>
        <v/>
      </c>
      <c r="G699" s="112" t="str">
        <f t="shared" ca="1" si="64"/>
        <v/>
      </c>
      <c r="H699" s="112" t="str">
        <f t="shared" ca="1" si="65"/>
        <v/>
      </c>
    </row>
    <row r="700" spans="1:8" x14ac:dyDescent="0.2">
      <c r="A700" s="7" t="str">
        <f t="shared" ca="1" si="60"/>
        <v/>
      </c>
      <c r="B700" s="8" t="str">
        <f t="shared" ca="1" si="61"/>
        <v/>
      </c>
      <c r="C700" s="112" t="str">
        <f t="shared" ca="1" si="62"/>
        <v/>
      </c>
      <c r="D700" s="118"/>
      <c r="E700" s="11"/>
      <c r="F700" s="112" t="str">
        <f t="shared" ca="1" si="63"/>
        <v/>
      </c>
      <c r="G700" s="112" t="str">
        <f t="shared" ca="1" si="64"/>
        <v/>
      </c>
      <c r="H700" s="112" t="str">
        <f t="shared" ca="1" si="65"/>
        <v/>
      </c>
    </row>
    <row r="701" spans="1:8" x14ac:dyDescent="0.2">
      <c r="A701" s="7" t="str">
        <f t="shared" ca="1" si="60"/>
        <v/>
      </c>
      <c r="B701" s="8" t="str">
        <f t="shared" ca="1" si="61"/>
        <v/>
      </c>
      <c r="C701" s="112" t="str">
        <f t="shared" ca="1" si="62"/>
        <v/>
      </c>
      <c r="D701" s="118"/>
      <c r="E701" s="11"/>
      <c r="F701" s="112" t="str">
        <f t="shared" ca="1" si="63"/>
        <v/>
      </c>
      <c r="G701" s="112" t="str">
        <f t="shared" ca="1" si="64"/>
        <v/>
      </c>
      <c r="H701" s="112" t="str">
        <f t="shared" ca="1" si="65"/>
        <v/>
      </c>
    </row>
    <row r="702" spans="1:8" x14ac:dyDescent="0.2">
      <c r="A702" s="7" t="str">
        <f t="shared" ca="1" si="60"/>
        <v/>
      </c>
      <c r="B702" s="8" t="str">
        <f t="shared" ca="1" si="61"/>
        <v/>
      </c>
      <c r="C702" s="112" t="str">
        <f t="shared" ca="1" si="62"/>
        <v/>
      </c>
      <c r="D702" s="118"/>
      <c r="E702" s="11"/>
      <c r="F702" s="112" t="str">
        <f t="shared" ca="1" si="63"/>
        <v/>
      </c>
      <c r="G702" s="112" t="str">
        <f t="shared" ca="1" si="64"/>
        <v/>
      </c>
      <c r="H702" s="112" t="str">
        <f t="shared" ca="1" si="65"/>
        <v/>
      </c>
    </row>
    <row r="703" spans="1:8" x14ac:dyDescent="0.2">
      <c r="A703" s="7" t="str">
        <f t="shared" ca="1" si="60"/>
        <v/>
      </c>
      <c r="B703" s="8" t="str">
        <f t="shared" ca="1" si="61"/>
        <v/>
      </c>
      <c r="C703" s="112" t="str">
        <f t="shared" ca="1" si="62"/>
        <v/>
      </c>
      <c r="D703" s="118"/>
      <c r="E703" s="11"/>
      <c r="F703" s="112" t="str">
        <f t="shared" ca="1" si="63"/>
        <v/>
      </c>
      <c r="G703" s="112" t="str">
        <f t="shared" ca="1" si="64"/>
        <v/>
      </c>
      <c r="H703" s="112" t="str">
        <f t="shared" ca="1" si="65"/>
        <v/>
      </c>
    </row>
    <row r="704" spans="1:8" x14ac:dyDescent="0.2">
      <c r="A704" s="7" t="str">
        <f t="shared" ca="1" si="60"/>
        <v/>
      </c>
      <c r="B704" s="8" t="str">
        <f t="shared" ca="1" si="61"/>
        <v/>
      </c>
      <c r="C704" s="112" t="str">
        <f t="shared" ca="1" si="62"/>
        <v/>
      </c>
      <c r="D704" s="118"/>
      <c r="E704" s="11"/>
      <c r="F704" s="112" t="str">
        <f t="shared" ca="1" si="63"/>
        <v/>
      </c>
      <c r="G704" s="112" t="str">
        <f t="shared" ca="1" si="64"/>
        <v/>
      </c>
      <c r="H704" s="112" t="str">
        <f t="shared" ca="1" si="65"/>
        <v/>
      </c>
    </row>
    <row r="705" spans="1:8" x14ac:dyDescent="0.2">
      <c r="A705" s="7" t="str">
        <f t="shared" ca="1" si="60"/>
        <v/>
      </c>
      <c r="B705" s="8" t="str">
        <f t="shared" ca="1" si="61"/>
        <v/>
      </c>
      <c r="C705" s="112" t="str">
        <f t="shared" ca="1" si="62"/>
        <v/>
      </c>
      <c r="D705" s="118"/>
      <c r="E705" s="11"/>
      <c r="F705" s="112" t="str">
        <f t="shared" ca="1" si="63"/>
        <v/>
      </c>
      <c r="G705" s="112" t="str">
        <f t="shared" ca="1" si="64"/>
        <v/>
      </c>
      <c r="H705" s="112" t="str">
        <f t="shared" ca="1" si="65"/>
        <v/>
      </c>
    </row>
    <row r="706" spans="1:8" x14ac:dyDescent="0.2">
      <c r="A706" s="7" t="str">
        <f t="shared" ca="1" si="60"/>
        <v/>
      </c>
      <c r="B706" s="8" t="str">
        <f t="shared" ca="1" si="61"/>
        <v/>
      </c>
      <c r="C706" s="112" t="str">
        <f t="shared" ca="1" si="62"/>
        <v/>
      </c>
      <c r="D706" s="118"/>
      <c r="E706" s="11"/>
      <c r="F706" s="112" t="str">
        <f t="shared" ca="1" si="63"/>
        <v/>
      </c>
      <c r="G706" s="112" t="str">
        <f t="shared" ca="1" si="64"/>
        <v/>
      </c>
      <c r="H706" s="112" t="str">
        <f t="shared" ca="1" si="65"/>
        <v/>
      </c>
    </row>
    <row r="707" spans="1:8" x14ac:dyDescent="0.2">
      <c r="A707" s="7" t="str">
        <f t="shared" ca="1" si="60"/>
        <v/>
      </c>
      <c r="B707" s="8" t="str">
        <f t="shared" ca="1" si="61"/>
        <v/>
      </c>
      <c r="C707" s="112" t="str">
        <f t="shared" ca="1" si="62"/>
        <v/>
      </c>
      <c r="D707" s="118"/>
      <c r="E707" s="11"/>
      <c r="F707" s="112" t="str">
        <f t="shared" ca="1" si="63"/>
        <v/>
      </c>
      <c r="G707" s="112" t="str">
        <f t="shared" ca="1" si="64"/>
        <v/>
      </c>
      <c r="H707" s="112" t="str">
        <f t="shared" ca="1" si="65"/>
        <v/>
      </c>
    </row>
    <row r="708" spans="1:8" x14ac:dyDescent="0.2">
      <c r="A708" s="7" t="str">
        <f t="shared" ca="1" si="60"/>
        <v/>
      </c>
      <c r="B708" s="8" t="str">
        <f t="shared" ca="1" si="61"/>
        <v/>
      </c>
      <c r="C708" s="112" t="str">
        <f t="shared" ca="1" si="62"/>
        <v/>
      </c>
      <c r="D708" s="118"/>
      <c r="E708" s="11"/>
      <c r="F708" s="112" t="str">
        <f t="shared" ca="1" si="63"/>
        <v/>
      </c>
      <c r="G708" s="112" t="str">
        <f t="shared" ca="1" si="64"/>
        <v/>
      </c>
      <c r="H708" s="112" t="str">
        <f t="shared" ca="1" si="65"/>
        <v/>
      </c>
    </row>
    <row r="709" spans="1:8" x14ac:dyDescent="0.2">
      <c r="A709" s="7" t="str">
        <f t="shared" ca="1" si="60"/>
        <v/>
      </c>
      <c r="B709" s="8" t="str">
        <f t="shared" ca="1" si="61"/>
        <v/>
      </c>
      <c r="C709" s="112" t="str">
        <f t="shared" ca="1" si="62"/>
        <v/>
      </c>
      <c r="D709" s="118"/>
      <c r="E709" s="11"/>
      <c r="F709" s="112" t="str">
        <f t="shared" ca="1" si="63"/>
        <v/>
      </c>
      <c r="G709" s="112" t="str">
        <f t="shared" ca="1" si="64"/>
        <v/>
      </c>
      <c r="H709" s="112" t="str">
        <f t="shared" ca="1" si="65"/>
        <v/>
      </c>
    </row>
    <row r="710" spans="1:8" x14ac:dyDescent="0.2">
      <c r="A710" s="7" t="str">
        <f t="shared" ca="1" si="60"/>
        <v/>
      </c>
      <c r="B710" s="8" t="str">
        <f t="shared" ca="1" si="61"/>
        <v/>
      </c>
      <c r="C710" s="112" t="str">
        <f t="shared" ca="1" si="62"/>
        <v/>
      </c>
      <c r="D710" s="118"/>
      <c r="E710" s="11"/>
      <c r="F710" s="112" t="str">
        <f t="shared" ca="1" si="63"/>
        <v/>
      </c>
      <c r="G710" s="112" t="str">
        <f t="shared" ca="1" si="64"/>
        <v/>
      </c>
      <c r="H710" s="112" t="str">
        <f t="shared" ca="1" si="65"/>
        <v/>
      </c>
    </row>
    <row r="711" spans="1:8" x14ac:dyDescent="0.2">
      <c r="A711" s="7" t="str">
        <f t="shared" ca="1" si="60"/>
        <v/>
      </c>
      <c r="B711" s="8" t="str">
        <f t="shared" ca="1" si="61"/>
        <v/>
      </c>
      <c r="C711" s="112" t="str">
        <f t="shared" ca="1" si="62"/>
        <v/>
      </c>
      <c r="D711" s="118"/>
      <c r="E711" s="11"/>
      <c r="F711" s="112" t="str">
        <f t="shared" ca="1" si="63"/>
        <v/>
      </c>
      <c r="G711" s="112" t="str">
        <f t="shared" ca="1" si="64"/>
        <v/>
      </c>
      <c r="H711" s="112" t="str">
        <f t="shared" ca="1" si="65"/>
        <v/>
      </c>
    </row>
    <row r="712" spans="1:8" x14ac:dyDescent="0.2">
      <c r="A712" s="7" t="str">
        <f t="shared" ca="1" si="60"/>
        <v/>
      </c>
      <c r="B712" s="8" t="str">
        <f t="shared" ca="1" si="61"/>
        <v/>
      </c>
      <c r="C712" s="112" t="str">
        <f t="shared" ca="1" si="62"/>
        <v/>
      </c>
      <c r="D712" s="118"/>
      <c r="E712" s="11"/>
      <c r="F712" s="112" t="str">
        <f t="shared" ca="1" si="63"/>
        <v/>
      </c>
      <c r="G712" s="112" t="str">
        <f t="shared" ca="1" si="64"/>
        <v/>
      </c>
      <c r="H712" s="112" t="str">
        <f t="shared" ca="1" si="65"/>
        <v/>
      </c>
    </row>
    <row r="713" spans="1:8" x14ac:dyDescent="0.2">
      <c r="A713" s="7" t="str">
        <f t="shared" ca="1" si="60"/>
        <v/>
      </c>
      <c r="B713" s="8" t="str">
        <f t="shared" ca="1" si="61"/>
        <v/>
      </c>
      <c r="C713" s="112" t="str">
        <f t="shared" ca="1" si="62"/>
        <v/>
      </c>
      <c r="D713" s="118"/>
      <c r="E713" s="11"/>
      <c r="F713" s="112" t="str">
        <f t="shared" ca="1" si="63"/>
        <v/>
      </c>
      <c r="G713" s="112" t="str">
        <f t="shared" ca="1" si="64"/>
        <v/>
      </c>
      <c r="H713" s="112" t="str">
        <f t="shared" ca="1" si="65"/>
        <v/>
      </c>
    </row>
    <row r="714" spans="1:8" x14ac:dyDescent="0.2">
      <c r="A714" s="7" t="str">
        <f t="shared" ca="1" si="60"/>
        <v/>
      </c>
      <c r="B714" s="8" t="str">
        <f t="shared" ca="1" si="61"/>
        <v/>
      </c>
      <c r="C714" s="112" t="str">
        <f t="shared" ca="1" si="62"/>
        <v/>
      </c>
      <c r="D714" s="118"/>
      <c r="E714" s="11"/>
      <c r="F714" s="112" t="str">
        <f t="shared" ca="1" si="63"/>
        <v/>
      </c>
      <c r="G714" s="112" t="str">
        <f t="shared" ca="1" si="64"/>
        <v/>
      </c>
      <c r="H714" s="112" t="str">
        <f t="shared" ca="1" si="65"/>
        <v/>
      </c>
    </row>
    <row r="715" spans="1:8" x14ac:dyDescent="0.2">
      <c r="A715" s="7" t="str">
        <f t="shared" ca="1" si="60"/>
        <v/>
      </c>
      <c r="B715" s="8" t="str">
        <f t="shared" ca="1" si="61"/>
        <v/>
      </c>
      <c r="C715" s="112" t="str">
        <f t="shared" ca="1" si="62"/>
        <v/>
      </c>
      <c r="D715" s="118"/>
      <c r="E715" s="11"/>
      <c r="F715" s="112" t="str">
        <f t="shared" ca="1" si="63"/>
        <v/>
      </c>
      <c r="G715" s="112" t="str">
        <f t="shared" ca="1" si="64"/>
        <v/>
      </c>
      <c r="H715" s="112" t="str">
        <f t="shared" ca="1" si="65"/>
        <v/>
      </c>
    </row>
    <row r="716" spans="1:8" x14ac:dyDescent="0.2">
      <c r="A716" s="7" t="str">
        <f t="shared" ca="1" si="60"/>
        <v/>
      </c>
      <c r="B716" s="8" t="str">
        <f t="shared" ca="1" si="61"/>
        <v/>
      </c>
      <c r="C716" s="112" t="str">
        <f t="shared" ca="1" si="62"/>
        <v/>
      </c>
      <c r="D716" s="118"/>
      <c r="E716" s="11"/>
      <c r="F716" s="112" t="str">
        <f t="shared" ca="1" si="63"/>
        <v/>
      </c>
      <c r="G716" s="112" t="str">
        <f t="shared" ca="1" si="64"/>
        <v/>
      </c>
      <c r="H716" s="112" t="str">
        <f t="shared" ca="1" si="65"/>
        <v/>
      </c>
    </row>
    <row r="717" spans="1:8" x14ac:dyDescent="0.2">
      <c r="A717" s="7" t="str">
        <f t="shared" ca="1" si="60"/>
        <v/>
      </c>
      <c r="B717" s="8" t="str">
        <f t="shared" ca="1" si="61"/>
        <v/>
      </c>
      <c r="C717" s="112" t="str">
        <f t="shared" ca="1" si="62"/>
        <v/>
      </c>
      <c r="D717" s="118"/>
      <c r="E717" s="11"/>
      <c r="F717" s="112" t="str">
        <f t="shared" ca="1" si="63"/>
        <v/>
      </c>
      <c r="G717" s="112" t="str">
        <f t="shared" ca="1" si="64"/>
        <v/>
      </c>
      <c r="H717" s="112" t="str">
        <f t="shared" ca="1" si="65"/>
        <v/>
      </c>
    </row>
    <row r="718" spans="1:8" x14ac:dyDescent="0.2">
      <c r="A718" s="7" t="str">
        <f t="shared" ca="1" si="60"/>
        <v/>
      </c>
      <c r="B718" s="8" t="str">
        <f t="shared" ca="1" si="61"/>
        <v/>
      </c>
      <c r="C718" s="112" t="str">
        <f t="shared" ca="1" si="62"/>
        <v/>
      </c>
      <c r="D718" s="118"/>
      <c r="E718" s="11"/>
      <c r="F718" s="112" t="str">
        <f t="shared" ca="1" si="63"/>
        <v/>
      </c>
      <c r="G718" s="112" t="str">
        <f t="shared" ca="1" si="64"/>
        <v/>
      </c>
      <c r="H718" s="112" t="str">
        <f t="shared" ca="1" si="65"/>
        <v/>
      </c>
    </row>
    <row r="719" spans="1:8" x14ac:dyDescent="0.2">
      <c r="A719" s="7" t="str">
        <f t="shared" ca="1" si="60"/>
        <v/>
      </c>
      <c r="B719" s="8" t="str">
        <f t="shared" ca="1" si="61"/>
        <v/>
      </c>
      <c r="C719" s="112" t="str">
        <f t="shared" ca="1" si="62"/>
        <v/>
      </c>
      <c r="D719" s="118"/>
      <c r="E719" s="11"/>
      <c r="F719" s="112" t="str">
        <f t="shared" ca="1" si="63"/>
        <v/>
      </c>
      <c r="G719" s="112" t="str">
        <f t="shared" ca="1" si="64"/>
        <v/>
      </c>
      <c r="H719" s="112" t="str">
        <f t="shared" ca="1" si="65"/>
        <v/>
      </c>
    </row>
    <row r="720" spans="1:8" x14ac:dyDescent="0.2">
      <c r="A720" s="7" t="str">
        <f t="shared" ca="1" si="60"/>
        <v/>
      </c>
      <c r="B720" s="8" t="str">
        <f t="shared" ca="1" si="61"/>
        <v/>
      </c>
      <c r="C720" s="112" t="str">
        <f t="shared" ca="1" si="62"/>
        <v/>
      </c>
      <c r="D720" s="118"/>
      <c r="E720" s="11"/>
      <c r="F720" s="112" t="str">
        <f t="shared" ca="1" si="63"/>
        <v/>
      </c>
      <c r="G720" s="112" t="str">
        <f t="shared" ca="1" si="64"/>
        <v/>
      </c>
      <c r="H720" s="112" t="str">
        <f t="shared" ca="1" si="65"/>
        <v/>
      </c>
    </row>
    <row r="721" spans="1:8" x14ac:dyDescent="0.2">
      <c r="A721" s="7" t="str">
        <f t="shared" ca="1" si="60"/>
        <v/>
      </c>
      <c r="B721" s="8" t="str">
        <f t="shared" ca="1" si="61"/>
        <v/>
      </c>
      <c r="C721" s="112" t="str">
        <f t="shared" ca="1" si="62"/>
        <v/>
      </c>
      <c r="D721" s="118"/>
      <c r="E721" s="11"/>
      <c r="F721" s="112" t="str">
        <f t="shared" ca="1" si="63"/>
        <v/>
      </c>
      <c r="G721" s="112" t="str">
        <f t="shared" ca="1" si="64"/>
        <v/>
      </c>
      <c r="H721" s="112" t="str">
        <f t="shared" ca="1" si="65"/>
        <v/>
      </c>
    </row>
    <row r="722" spans="1:8" x14ac:dyDescent="0.2">
      <c r="A722" s="7" t="str">
        <f t="shared" ca="1" si="60"/>
        <v/>
      </c>
      <c r="B722" s="8" t="str">
        <f t="shared" ca="1" si="61"/>
        <v/>
      </c>
      <c r="C722" s="112" t="str">
        <f t="shared" ca="1" si="62"/>
        <v/>
      </c>
      <c r="D722" s="118"/>
      <c r="E722" s="11"/>
      <c r="F722" s="112" t="str">
        <f t="shared" ca="1" si="63"/>
        <v/>
      </c>
      <c r="G722" s="112" t="str">
        <f t="shared" ca="1" si="64"/>
        <v/>
      </c>
      <c r="H722" s="112" t="str">
        <f t="shared" ca="1" si="65"/>
        <v/>
      </c>
    </row>
    <row r="723" spans="1:8" x14ac:dyDescent="0.2">
      <c r="A723" s="7" t="str">
        <f t="shared" ca="1" si="60"/>
        <v/>
      </c>
      <c r="B723" s="8" t="str">
        <f t="shared" ca="1" si="61"/>
        <v/>
      </c>
      <c r="C723" s="112" t="str">
        <f t="shared" ca="1" si="62"/>
        <v/>
      </c>
      <c r="D723" s="118"/>
      <c r="E723" s="11"/>
      <c r="F723" s="112" t="str">
        <f t="shared" ca="1" si="63"/>
        <v/>
      </c>
      <c r="G723" s="112" t="str">
        <f t="shared" ca="1" si="64"/>
        <v/>
      </c>
      <c r="H723" s="112" t="str">
        <f t="shared" ca="1" si="65"/>
        <v/>
      </c>
    </row>
    <row r="724" spans="1:8" x14ac:dyDescent="0.2">
      <c r="A724" s="7" t="str">
        <f t="shared" ca="1" si="60"/>
        <v/>
      </c>
      <c r="B724" s="8" t="str">
        <f t="shared" ca="1" si="61"/>
        <v/>
      </c>
      <c r="C724" s="112" t="str">
        <f t="shared" ca="1" si="62"/>
        <v/>
      </c>
      <c r="D724" s="118"/>
      <c r="E724" s="11"/>
      <c r="F724" s="112" t="str">
        <f t="shared" ca="1" si="63"/>
        <v/>
      </c>
      <c r="G724" s="112" t="str">
        <f t="shared" ca="1" si="64"/>
        <v/>
      </c>
      <c r="H724" s="112" t="str">
        <f t="shared" ca="1" si="65"/>
        <v/>
      </c>
    </row>
    <row r="725" spans="1:8" x14ac:dyDescent="0.2">
      <c r="A725" s="7" t="str">
        <f t="shared" ca="1" si="60"/>
        <v/>
      </c>
      <c r="B725" s="8" t="str">
        <f t="shared" ca="1" si="61"/>
        <v/>
      </c>
      <c r="C725" s="112" t="str">
        <f t="shared" ca="1" si="62"/>
        <v/>
      </c>
      <c r="D725" s="118"/>
      <c r="E725" s="11"/>
      <c r="F725" s="112" t="str">
        <f t="shared" ca="1" si="63"/>
        <v/>
      </c>
      <c r="G725" s="112" t="str">
        <f t="shared" ca="1" si="64"/>
        <v/>
      </c>
      <c r="H725" s="112" t="str">
        <f t="shared" ca="1" si="65"/>
        <v/>
      </c>
    </row>
    <row r="726" spans="1:8" x14ac:dyDescent="0.2">
      <c r="A726" s="7" t="str">
        <f t="shared" ca="1" si="60"/>
        <v/>
      </c>
      <c r="B726" s="8" t="str">
        <f t="shared" ca="1" si="61"/>
        <v/>
      </c>
      <c r="C726" s="112" t="str">
        <f t="shared" ca="1" si="62"/>
        <v/>
      </c>
      <c r="D726" s="118"/>
      <c r="E726" s="11"/>
      <c r="F726" s="112" t="str">
        <f t="shared" ca="1" si="63"/>
        <v/>
      </c>
      <c r="G726" s="112" t="str">
        <f t="shared" ca="1" si="64"/>
        <v/>
      </c>
      <c r="H726" s="112" t="str">
        <f t="shared" ca="1" si="65"/>
        <v/>
      </c>
    </row>
    <row r="727" spans="1:8" x14ac:dyDescent="0.2">
      <c r="A727" s="7" t="str">
        <f t="shared" ca="1" si="60"/>
        <v/>
      </c>
      <c r="B727" s="8" t="str">
        <f t="shared" ca="1" si="61"/>
        <v/>
      </c>
      <c r="C727" s="112" t="str">
        <f t="shared" ca="1" si="62"/>
        <v/>
      </c>
      <c r="D727" s="118"/>
      <c r="E727" s="11"/>
      <c r="F727" s="112" t="str">
        <f t="shared" ca="1" si="63"/>
        <v/>
      </c>
      <c r="G727" s="112" t="str">
        <f t="shared" ca="1" si="64"/>
        <v/>
      </c>
      <c r="H727" s="112" t="str">
        <f t="shared" ca="1" si="65"/>
        <v/>
      </c>
    </row>
    <row r="728" spans="1:8" x14ac:dyDescent="0.2">
      <c r="A728" s="7" t="str">
        <f t="shared" ca="1" si="60"/>
        <v/>
      </c>
      <c r="B728" s="8" t="str">
        <f t="shared" ca="1" si="61"/>
        <v/>
      </c>
      <c r="C728" s="112" t="str">
        <f t="shared" ca="1" si="62"/>
        <v/>
      </c>
      <c r="D728" s="118"/>
      <c r="E728" s="11"/>
      <c r="F728" s="112" t="str">
        <f t="shared" ca="1" si="63"/>
        <v/>
      </c>
      <c r="G728" s="112" t="str">
        <f t="shared" ca="1" si="64"/>
        <v/>
      </c>
      <c r="H728" s="112" t="str">
        <f t="shared" ca="1" si="65"/>
        <v/>
      </c>
    </row>
    <row r="729" spans="1:8" x14ac:dyDescent="0.2">
      <c r="A729" s="7" t="str">
        <f t="shared" ca="1" si="60"/>
        <v/>
      </c>
      <c r="B729" s="8" t="str">
        <f t="shared" ca="1" si="61"/>
        <v/>
      </c>
      <c r="C729" s="112" t="str">
        <f t="shared" ca="1" si="62"/>
        <v/>
      </c>
      <c r="D729" s="118"/>
      <c r="E729" s="11"/>
      <c r="F729" s="112" t="str">
        <f t="shared" ca="1" si="63"/>
        <v/>
      </c>
      <c r="G729" s="112" t="str">
        <f t="shared" ca="1" si="64"/>
        <v/>
      </c>
      <c r="H729" s="112" t="str">
        <f t="shared" ca="1" si="65"/>
        <v/>
      </c>
    </row>
    <row r="730" spans="1:8" x14ac:dyDescent="0.2">
      <c r="A730" s="7" t="str">
        <f t="shared" ref="A730:A793" ca="1" si="66">IF(H729="","",IF(roundOpt,IF(OR(A729&gt;=nper,ROUND(H729,2)&lt;=0),"",A729+1),IF(OR(A729&gt;=nper,H729&lt;=0),"",A729+1)))</f>
        <v/>
      </c>
      <c r="B730" s="8" t="str">
        <f t="shared" ref="B730:B793" ca="1" si="67">IF(A730="","",IF(periods_per_year=26,IF(A730=1,fpdate,B729+14),IF(periods_per_year=52,IF(A730=1,fpdate,B729+7),IF(periods_per_year=12,EDATE(fpdate,A730-1),DATE(YEAR(fpdate),MONTH(fpdate)+(A730-1)*months_per_period,IF(periods_per_year=24,IF((1-MOD(A730,2))=1,DAY(fpdate)+14,DAY(fpdate)),DAY(fpdate)))))))</f>
        <v/>
      </c>
      <c r="C730" s="112" t="str">
        <f t="shared" ref="C730:C793" ca="1" si="68">IF(A730="","",IF(A730&lt;=$D$14*periods_per_year,F730,IF(roundOpt,IF(OR(A730=nper,payment&gt;ROUND((1+rate)*H729,2)),ROUND((1+rate)*H729,2),payment),IF(OR(A730=nper,payment&gt;(1+rate)*H729),(1+rate)*H729,payment))))</f>
        <v/>
      </c>
      <c r="D730" s="118"/>
      <c r="E730" s="11"/>
      <c r="F730" s="112" t="str">
        <f t="shared" ref="F730:F793" ca="1" si="69">IF(A730="","",IF(AND(A730=1,pmtType=1),0,IF(roundOpt,ROUND(rate*H729,2),rate*H729)))</f>
        <v/>
      </c>
      <c r="G730" s="112" t="str">
        <f t="shared" ref="G730:G793" ca="1" si="70">IF(A730="","",C730-F730+D730)</f>
        <v/>
      </c>
      <c r="H730" s="112" t="str">
        <f t="shared" ref="H730:H793" ca="1" si="71">IF(A730="","",H729-G730)</f>
        <v/>
      </c>
    </row>
    <row r="731" spans="1:8" x14ac:dyDescent="0.2">
      <c r="A731" s="7" t="str">
        <f t="shared" ca="1" si="66"/>
        <v/>
      </c>
      <c r="B731" s="8" t="str">
        <f t="shared" ca="1" si="67"/>
        <v/>
      </c>
      <c r="C731" s="112" t="str">
        <f t="shared" ca="1" si="68"/>
        <v/>
      </c>
      <c r="D731" s="118"/>
      <c r="E731" s="11"/>
      <c r="F731" s="112" t="str">
        <f t="shared" ca="1" si="69"/>
        <v/>
      </c>
      <c r="G731" s="112" t="str">
        <f t="shared" ca="1" si="70"/>
        <v/>
      </c>
      <c r="H731" s="112" t="str">
        <f t="shared" ca="1" si="71"/>
        <v/>
      </c>
    </row>
    <row r="732" spans="1:8" x14ac:dyDescent="0.2">
      <c r="A732" s="7" t="str">
        <f t="shared" ca="1" si="66"/>
        <v/>
      </c>
      <c r="B732" s="8" t="str">
        <f t="shared" ca="1" si="67"/>
        <v/>
      </c>
      <c r="C732" s="112" t="str">
        <f t="shared" ca="1" si="68"/>
        <v/>
      </c>
      <c r="D732" s="118"/>
      <c r="E732" s="11"/>
      <c r="F732" s="112" t="str">
        <f t="shared" ca="1" si="69"/>
        <v/>
      </c>
      <c r="G732" s="112" t="str">
        <f t="shared" ca="1" si="70"/>
        <v/>
      </c>
      <c r="H732" s="112" t="str">
        <f t="shared" ca="1" si="71"/>
        <v/>
      </c>
    </row>
    <row r="733" spans="1:8" x14ac:dyDescent="0.2">
      <c r="A733" s="7" t="str">
        <f t="shared" ca="1" si="66"/>
        <v/>
      </c>
      <c r="B733" s="8" t="str">
        <f t="shared" ca="1" si="67"/>
        <v/>
      </c>
      <c r="C733" s="112" t="str">
        <f t="shared" ca="1" si="68"/>
        <v/>
      </c>
      <c r="D733" s="118"/>
      <c r="E733" s="11"/>
      <c r="F733" s="112" t="str">
        <f t="shared" ca="1" si="69"/>
        <v/>
      </c>
      <c r="G733" s="112" t="str">
        <f t="shared" ca="1" si="70"/>
        <v/>
      </c>
      <c r="H733" s="112" t="str">
        <f t="shared" ca="1" si="71"/>
        <v/>
      </c>
    </row>
    <row r="734" spans="1:8" x14ac:dyDescent="0.2">
      <c r="A734" s="7" t="str">
        <f t="shared" ca="1" si="66"/>
        <v/>
      </c>
      <c r="B734" s="8" t="str">
        <f t="shared" ca="1" si="67"/>
        <v/>
      </c>
      <c r="C734" s="112" t="str">
        <f t="shared" ca="1" si="68"/>
        <v/>
      </c>
      <c r="D734" s="118"/>
      <c r="E734" s="11"/>
      <c r="F734" s="112" t="str">
        <f t="shared" ca="1" si="69"/>
        <v/>
      </c>
      <c r="G734" s="112" t="str">
        <f t="shared" ca="1" si="70"/>
        <v/>
      </c>
      <c r="H734" s="112" t="str">
        <f t="shared" ca="1" si="71"/>
        <v/>
      </c>
    </row>
    <row r="735" spans="1:8" x14ac:dyDescent="0.2">
      <c r="A735" s="7" t="str">
        <f t="shared" ca="1" si="66"/>
        <v/>
      </c>
      <c r="B735" s="8" t="str">
        <f t="shared" ca="1" si="67"/>
        <v/>
      </c>
      <c r="C735" s="112" t="str">
        <f t="shared" ca="1" si="68"/>
        <v/>
      </c>
      <c r="D735" s="118"/>
      <c r="E735" s="11"/>
      <c r="F735" s="112" t="str">
        <f t="shared" ca="1" si="69"/>
        <v/>
      </c>
      <c r="G735" s="112" t="str">
        <f t="shared" ca="1" si="70"/>
        <v/>
      </c>
      <c r="H735" s="112" t="str">
        <f t="shared" ca="1" si="71"/>
        <v/>
      </c>
    </row>
    <row r="736" spans="1:8" x14ac:dyDescent="0.2">
      <c r="A736" s="7" t="str">
        <f t="shared" ca="1" si="66"/>
        <v/>
      </c>
      <c r="B736" s="8" t="str">
        <f t="shared" ca="1" si="67"/>
        <v/>
      </c>
      <c r="C736" s="112" t="str">
        <f t="shared" ca="1" si="68"/>
        <v/>
      </c>
      <c r="D736" s="118"/>
      <c r="E736" s="11"/>
      <c r="F736" s="112" t="str">
        <f t="shared" ca="1" si="69"/>
        <v/>
      </c>
      <c r="G736" s="112" t="str">
        <f t="shared" ca="1" si="70"/>
        <v/>
      </c>
      <c r="H736" s="112" t="str">
        <f t="shared" ca="1" si="71"/>
        <v/>
      </c>
    </row>
    <row r="737" spans="1:8" x14ac:dyDescent="0.2">
      <c r="A737" s="7" t="str">
        <f t="shared" ca="1" si="66"/>
        <v/>
      </c>
      <c r="B737" s="8" t="str">
        <f t="shared" ca="1" si="67"/>
        <v/>
      </c>
      <c r="C737" s="112" t="str">
        <f t="shared" ca="1" si="68"/>
        <v/>
      </c>
      <c r="D737" s="118"/>
      <c r="E737" s="11"/>
      <c r="F737" s="112" t="str">
        <f t="shared" ca="1" si="69"/>
        <v/>
      </c>
      <c r="G737" s="112" t="str">
        <f t="shared" ca="1" si="70"/>
        <v/>
      </c>
      <c r="H737" s="112" t="str">
        <f t="shared" ca="1" si="71"/>
        <v/>
      </c>
    </row>
    <row r="738" spans="1:8" x14ac:dyDescent="0.2">
      <c r="A738" s="7" t="str">
        <f t="shared" ca="1" si="66"/>
        <v/>
      </c>
      <c r="B738" s="8" t="str">
        <f t="shared" ca="1" si="67"/>
        <v/>
      </c>
      <c r="C738" s="112" t="str">
        <f t="shared" ca="1" si="68"/>
        <v/>
      </c>
      <c r="D738" s="118"/>
      <c r="E738" s="11"/>
      <c r="F738" s="112" t="str">
        <f t="shared" ca="1" si="69"/>
        <v/>
      </c>
      <c r="G738" s="112" t="str">
        <f t="shared" ca="1" si="70"/>
        <v/>
      </c>
      <c r="H738" s="112" t="str">
        <f t="shared" ca="1" si="71"/>
        <v/>
      </c>
    </row>
    <row r="739" spans="1:8" x14ac:dyDescent="0.2">
      <c r="A739" s="7" t="str">
        <f t="shared" ca="1" si="66"/>
        <v/>
      </c>
      <c r="B739" s="8" t="str">
        <f t="shared" ca="1" si="67"/>
        <v/>
      </c>
      <c r="C739" s="112" t="str">
        <f t="shared" ca="1" si="68"/>
        <v/>
      </c>
      <c r="D739" s="118"/>
      <c r="E739" s="11"/>
      <c r="F739" s="112" t="str">
        <f t="shared" ca="1" si="69"/>
        <v/>
      </c>
      <c r="G739" s="112" t="str">
        <f t="shared" ca="1" si="70"/>
        <v/>
      </c>
      <c r="H739" s="112" t="str">
        <f t="shared" ca="1" si="71"/>
        <v/>
      </c>
    </row>
    <row r="740" spans="1:8" x14ac:dyDescent="0.2">
      <c r="A740" s="7" t="str">
        <f t="shared" ca="1" si="66"/>
        <v/>
      </c>
      <c r="B740" s="8" t="str">
        <f t="shared" ca="1" si="67"/>
        <v/>
      </c>
      <c r="C740" s="112" t="str">
        <f t="shared" ca="1" si="68"/>
        <v/>
      </c>
      <c r="D740" s="118"/>
      <c r="E740" s="11"/>
      <c r="F740" s="112" t="str">
        <f t="shared" ca="1" si="69"/>
        <v/>
      </c>
      <c r="G740" s="112" t="str">
        <f t="shared" ca="1" si="70"/>
        <v/>
      </c>
      <c r="H740" s="112" t="str">
        <f t="shared" ca="1" si="71"/>
        <v/>
      </c>
    </row>
    <row r="741" spans="1:8" x14ac:dyDescent="0.2">
      <c r="A741" s="7" t="str">
        <f t="shared" ca="1" si="66"/>
        <v/>
      </c>
      <c r="B741" s="8" t="str">
        <f t="shared" ca="1" si="67"/>
        <v/>
      </c>
      <c r="C741" s="112" t="str">
        <f t="shared" ca="1" si="68"/>
        <v/>
      </c>
      <c r="D741" s="118"/>
      <c r="E741" s="11"/>
      <c r="F741" s="112" t="str">
        <f t="shared" ca="1" si="69"/>
        <v/>
      </c>
      <c r="G741" s="112" t="str">
        <f t="shared" ca="1" si="70"/>
        <v/>
      </c>
      <c r="H741" s="112" t="str">
        <f t="shared" ca="1" si="71"/>
        <v/>
      </c>
    </row>
    <row r="742" spans="1:8" x14ac:dyDescent="0.2">
      <c r="A742" s="7" t="str">
        <f t="shared" ca="1" si="66"/>
        <v/>
      </c>
      <c r="B742" s="8" t="str">
        <f t="shared" ca="1" si="67"/>
        <v/>
      </c>
      <c r="C742" s="112" t="str">
        <f t="shared" ca="1" si="68"/>
        <v/>
      </c>
      <c r="D742" s="118"/>
      <c r="E742" s="11"/>
      <c r="F742" s="112" t="str">
        <f t="shared" ca="1" si="69"/>
        <v/>
      </c>
      <c r="G742" s="112" t="str">
        <f t="shared" ca="1" si="70"/>
        <v/>
      </c>
      <c r="H742" s="112" t="str">
        <f t="shared" ca="1" si="71"/>
        <v/>
      </c>
    </row>
    <row r="743" spans="1:8" x14ac:dyDescent="0.2">
      <c r="A743" s="7" t="str">
        <f t="shared" ca="1" si="66"/>
        <v/>
      </c>
      <c r="B743" s="8" t="str">
        <f t="shared" ca="1" si="67"/>
        <v/>
      </c>
      <c r="C743" s="112" t="str">
        <f t="shared" ca="1" si="68"/>
        <v/>
      </c>
      <c r="D743" s="118"/>
      <c r="E743" s="11"/>
      <c r="F743" s="112" t="str">
        <f t="shared" ca="1" si="69"/>
        <v/>
      </c>
      <c r="G743" s="112" t="str">
        <f t="shared" ca="1" si="70"/>
        <v/>
      </c>
      <c r="H743" s="112" t="str">
        <f t="shared" ca="1" si="71"/>
        <v/>
      </c>
    </row>
    <row r="744" spans="1:8" x14ac:dyDescent="0.2">
      <c r="A744" s="7" t="str">
        <f t="shared" ca="1" si="66"/>
        <v/>
      </c>
      <c r="B744" s="8" t="str">
        <f t="shared" ca="1" si="67"/>
        <v/>
      </c>
      <c r="C744" s="112" t="str">
        <f t="shared" ca="1" si="68"/>
        <v/>
      </c>
      <c r="D744" s="118"/>
      <c r="E744" s="11"/>
      <c r="F744" s="112" t="str">
        <f t="shared" ca="1" si="69"/>
        <v/>
      </c>
      <c r="G744" s="112" t="str">
        <f t="shared" ca="1" si="70"/>
        <v/>
      </c>
      <c r="H744" s="112" t="str">
        <f t="shared" ca="1" si="71"/>
        <v/>
      </c>
    </row>
    <row r="745" spans="1:8" x14ac:dyDescent="0.2">
      <c r="A745" s="7" t="str">
        <f t="shared" ca="1" si="66"/>
        <v/>
      </c>
      <c r="B745" s="8" t="str">
        <f t="shared" ca="1" si="67"/>
        <v/>
      </c>
      <c r="C745" s="112" t="str">
        <f t="shared" ca="1" si="68"/>
        <v/>
      </c>
      <c r="D745" s="118"/>
      <c r="E745" s="11"/>
      <c r="F745" s="112" t="str">
        <f t="shared" ca="1" si="69"/>
        <v/>
      </c>
      <c r="G745" s="112" t="str">
        <f t="shared" ca="1" si="70"/>
        <v/>
      </c>
      <c r="H745" s="112" t="str">
        <f t="shared" ca="1" si="71"/>
        <v/>
      </c>
    </row>
    <row r="746" spans="1:8" x14ac:dyDescent="0.2">
      <c r="A746" s="7" t="str">
        <f t="shared" ca="1" si="66"/>
        <v/>
      </c>
      <c r="B746" s="8" t="str">
        <f t="shared" ca="1" si="67"/>
        <v/>
      </c>
      <c r="C746" s="112" t="str">
        <f t="shared" ca="1" si="68"/>
        <v/>
      </c>
      <c r="D746" s="118"/>
      <c r="E746" s="11"/>
      <c r="F746" s="112" t="str">
        <f t="shared" ca="1" si="69"/>
        <v/>
      </c>
      <c r="G746" s="112" t="str">
        <f t="shared" ca="1" si="70"/>
        <v/>
      </c>
      <c r="H746" s="112" t="str">
        <f t="shared" ca="1" si="71"/>
        <v/>
      </c>
    </row>
    <row r="747" spans="1:8" x14ac:dyDescent="0.2">
      <c r="A747" s="7" t="str">
        <f t="shared" ca="1" si="66"/>
        <v/>
      </c>
      <c r="B747" s="8" t="str">
        <f t="shared" ca="1" si="67"/>
        <v/>
      </c>
      <c r="C747" s="112" t="str">
        <f t="shared" ca="1" si="68"/>
        <v/>
      </c>
      <c r="D747" s="118"/>
      <c r="E747" s="11"/>
      <c r="F747" s="112" t="str">
        <f t="shared" ca="1" si="69"/>
        <v/>
      </c>
      <c r="G747" s="112" t="str">
        <f t="shared" ca="1" si="70"/>
        <v/>
      </c>
      <c r="H747" s="112" t="str">
        <f t="shared" ca="1" si="71"/>
        <v/>
      </c>
    </row>
    <row r="748" spans="1:8" x14ac:dyDescent="0.2">
      <c r="A748" s="7" t="str">
        <f t="shared" ca="1" si="66"/>
        <v/>
      </c>
      <c r="B748" s="8" t="str">
        <f t="shared" ca="1" si="67"/>
        <v/>
      </c>
      <c r="C748" s="112" t="str">
        <f t="shared" ca="1" si="68"/>
        <v/>
      </c>
      <c r="D748" s="118"/>
      <c r="E748" s="11"/>
      <c r="F748" s="112" t="str">
        <f t="shared" ca="1" si="69"/>
        <v/>
      </c>
      <c r="G748" s="112" t="str">
        <f t="shared" ca="1" si="70"/>
        <v/>
      </c>
      <c r="H748" s="112" t="str">
        <f t="shared" ca="1" si="71"/>
        <v/>
      </c>
    </row>
    <row r="749" spans="1:8" x14ac:dyDescent="0.2">
      <c r="A749" s="7" t="str">
        <f t="shared" ca="1" si="66"/>
        <v/>
      </c>
      <c r="B749" s="8" t="str">
        <f t="shared" ca="1" si="67"/>
        <v/>
      </c>
      <c r="C749" s="112" t="str">
        <f t="shared" ca="1" si="68"/>
        <v/>
      </c>
      <c r="D749" s="118"/>
      <c r="E749" s="11"/>
      <c r="F749" s="112" t="str">
        <f t="shared" ca="1" si="69"/>
        <v/>
      </c>
      <c r="G749" s="112" t="str">
        <f t="shared" ca="1" si="70"/>
        <v/>
      </c>
      <c r="H749" s="112" t="str">
        <f t="shared" ca="1" si="71"/>
        <v/>
      </c>
    </row>
    <row r="750" spans="1:8" x14ac:dyDescent="0.2">
      <c r="A750" s="7" t="str">
        <f t="shared" ca="1" si="66"/>
        <v/>
      </c>
      <c r="B750" s="8" t="str">
        <f t="shared" ca="1" si="67"/>
        <v/>
      </c>
      <c r="C750" s="112" t="str">
        <f t="shared" ca="1" si="68"/>
        <v/>
      </c>
      <c r="D750" s="118"/>
      <c r="E750" s="11"/>
      <c r="F750" s="112" t="str">
        <f t="shared" ca="1" si="69"/>
        <v/>
      </c>
      <c r="G750" s="112" t="str">
        <f t="shared" ca="1" si="70"/>
        <v/>
      </c>
      <c r="H750" s="112" t="str">
        <f t="shared" ca="1" si="71"/>
        <v/>
      </c>
    </row>
    <row r="751" spans="1:8" x14ac:dyDescent="0.2">
      <c r="A751" s="7" t="str">
        <f t="shared" ca="1" si="66"/>
        <v/>
      </c>
      <c r="B751" s="8" t="str">
        <f t="shared" ca="1" si="67"/>
        <v/>
      </c>
      <c r="C751" s="112" t="str">
        <f t="shared" ca="1" si="68"/>
        <v/>
      </c>
      <c r="D751" s="118"/>
      <c r="E751" s="11"/>
      <c r="F751" s="112" t="str">
        <f t="shared" ca="1" si="69"/>
        <v/>
      </c>
      <c r="G751" s="112" t="str">
        <f t="shared" ca="1" si="70"/>
        <v/>
      </c>
      <c r="H751" s="112" t="str">
        <f t="shared" ca="1" si="71"/>
        <v/>
      </c>
    </row>
    <row r="752" spans="1:8" x14ac:dyDescent="0.2">
      <c r="A752" s="7" t="str">
        <f t="shared" ca="1" si="66"/>
        <v/>
      </c>
      <c r="B752" s="8" t="str">
        <f t="shared" ca="1" si="67"/>
        <v/>
      </c>
      <c r="C752" s="112" t="str">
        <f t="shared" ca="1" si="68"/>
        <v/>
      </c>
      <c r="D752" s="118"/>
      <c r="E752" s="11"/>
      <c r="F752" s="112" t="str">
        <f t="shared" ca="1" si="69"/>
        <v/>
      </c>
      <c r="G752" s="112" t="str">
        <f t="shared" ca="1" si="70"/>
        <v/>
      </c>
      <c r="H752" s="112" t="str">
        <f t="shared" ca="1" si="71"/>
        <v/>
      </c>
    </row>
    <row r="753" spans="1:8" x14ac:dyDescent="0.2">
      <c r="A753" s="7" t="str">
        <f t="shared" ca="1" si="66"/>
        <v/>
      </c>
      <c r="B753" s="8" t="str">
        <f t="shared" ca="1" si="67"/>
        <v/>
      </c>
      <c r="C753" s="112" t="str">
        <f t="shared" ca="1" si="68"/>
        <v/>
      </c>
      <c r="D753" s="118"/>
      <c r="E753" s="11"/>
      <c r="F753" s="112" t="str">
        <f t="shared" ca="1" si="69"/>
        <v/>
      </c>
      <c r="G753" s="112" t="str">
        <f t="shared" ca="1" si="70"/>
        <v/>
      </c>
      <c r="H753" s="112" t="str">
        <f t="shared" ca="1" si="71"/>
        <v/>
      </c>
    </row>
    <row r="754" spans="1:8" x14ac:dyDescent="0.2">
      <c r="A754" s="7" t="str">
        <f t="shared" ca="1" si="66"/>
        <v/>
      </c>
      <c r="B754" s="8" t="str">
        <f t="shared" ca="1" si="67"/>
        <v/>
      </c>
      <c r="C754" s="112" t="str">
        <f t="shared" ca="1" si="68"/>
        <v/>
      </c>
      <c r="D754" s="118"/>
      <c r="E754" s="11"/>
      <c r="F754" s="112" t="str">
        <f t="shared" ca="1" si="69"/>
        <v/>
      </c>
      <c r="G754" s="112" t="str">
        <f t="shared" ca="1" si="70"/>
        <v/>
      </c>
      <c r="H754" s="112" t="str">
        <f t="shared" ca="1" si="71"/>
        <v/>
      </c>
    </row>
    <row r="755" spans="1:8" x14ac:dyDescent="0.2">
      <c r="A755" s="7" t="str">
        <f t="shared" ca="1" si="66"/>
        <v/>
      </c>
      <c r="B755" s="8" t="str">
        <f t="shared" ca="1" si="67"/>
        <v/>
      </c>
      <c r="C755" s="112" t="str">
        <f t="shared" ca="1" si="68"/>
        <v/>
      </c>
      <c r="D755" s="118"/>
      <c r="E755" s="11"/>
      <c r="F755" s="112" t="str">
        <f t="shared" ca="1" si="69"/>
        <v/>
      </c>
      <c r="G755" s="112" t="str">
        <f t="shared" ca="1" si="70"/>
        <v/>
      </c>
      <c r="H755" s="112" t="str">
        <f t="shared" ca="1" si="71"/>
        <v/>
      </c>
    </row>
    <row r="756" spans="1:8" x14ac:dyDescent="0.2">
      <c r="A756" s="7" t="str">
        <f t="shared" ca="1" si="66"/>
        <v/>
      </c>
      <c r="B756" s="8" t="str">
        <f t="shared" ca="1" si="67"/>
        <v/>
      </c>
      <c r="C756" s="112" t="str">
        <f t="shared" ca="1" si="68"/>
        <v/>
      </c>
      <c r="D756" s="118"/>
      <c r="E756" s="11"/>
      <c r="F756" s="112" t="str">
        <f t="shared" ca="1" si="69"/>
        <v/>
      </c>
      <c r="G756" s="112" t="str">
        <f t="shared" ca="1" si="70"/>
        <v/>
      </c>
      <c r="H756" s="112" t="str">
        <f t="shared" ca="1" si="71"/>
        <v/>
      </c>
    </row>
    <row r="757" spans="1:8" x14ac:dyDescent="0.2">
      <c r="A757" s="7" t="str">
        <f t="shared" ca="1" si="66"/>
        <v/>
      </c>
      <c r="B757" s="8" t="str">
        <f t="shared" ca="1" si="67"/>
        <v/>
      </c>
      <c r="C757" s="112" t="str">
        <f t="shared" ca="1" si="68"/>
        <v/>
      </c>
      <c r="D757" s="118"/>
      <c r="E757" s="11"/>
      <c r="F757" s="112" t="str">
        <f t="shared" ca="1" si="69"/>
        <v/>
      </c>
      <c r="G757" s="112" t="str">
        <f t="shared" ca="1" si="70"/>
        <v/>
      </c>
      <c r="H757" s="112" t="str">
        <f t="shared" ca="1" si="71"/>
        <v/>
      </c>
    </row>
    <row r="758" spans="1:8" x14ac:dyDescent="0.2">
      <c r="A758" s="7" t="str">
        <f t="shared" ca="1" si="66"/>
        <v/>
      </c>
      <c r="B758" s="8" t="str">
        <f t="shared" ca="1" si="67"/>
        <v/>
      </c>
      <c r="C758" s="112" t="str">
        <f t="shared" ca="1" si="68"/>
        <v/>
      </c>
      <c r="D758" s="118"/>
      <c r="E758" s="11"/>
      <c r="F758" s="112" t="str">
        <f t="shared" ca="1" si="69"/>
        <v/>
      </c>
      <c r="G758" s="112" t="str">
        <f t="shared" ca="1" si="70"/>
        <v/>
      </c>
      <c r="H758" s="112" t="str">
        <f t="shared" ca="1" si="71"/>
        <v/>
      </c>
    </row>
    <row r="759" spans="1:8" x14ac:dyDescent="0.2">
      <c r="A759" s="7" t="str">
        <f t="shared" ca="1" si="66"/>
        <v/>
      </c>
      <c r="B759" s="8" t="str">
        <f t="shared" ca="1" si="67"/>
        <v/>
      </c>
      <c r="C759" s="112" t="str">
        <f t="shared" ca="1" si="68"/>
        <v/>
      </c>
      <c r="D759" s="118"/>
      <c r="E759" s="11"/>
      <c r="F759" s="112" t="str">
        <f t="shared" ca="1" si="69"/>
        <v/>
      </c>
      <c r="G759" s="112" t="str">
        <f t="shared" ca="1" si="70"/>
        <v/>
      </c>
      <c r="H759" s="112" t="str">
        <f t="shared" ca="1" si="71"/>
        <v/>
      </c>
    </row>
    <row r="760" spans="1:8" x14ac:dyDescent="0.2">
      <c r="A760" s="7" t="str">
        <f t="shared" ca="1" si="66"/>
        <v/>
      </c>
      <c r="B760" s="8" t="str">
        <f t="shared" ca="1" si="67"/>
        <v/>
      </c>
      <c r="C760" s="112" t="str">
        <f t="shared" ca="1" si="68"/>
        <v/>
      </c>
      <c r="D760" s="118"/>
      <c r="E760" s="11"/>
      <c r="F760" s="112" t="str">
        <f t="shared" ca="1" si="69"/>
        <v/>
      </c>
      <c r="G760" s="112" t="str">
        <f t="shared" ca="1" si="70"/>
        <v/>
      </c>
      <c r="H760" s="112" t="str">
        <f t="shared" ca="1" si="71"/>
        <v/>
      </c>
    </row>
    <row r="761" spans="1:8" x14ac:dyDescent="0.2">
      <c r="A761" s="7" t="str">
        <f t="shared" ca="1" si="66"/>
        <v/>
      </c>
      <c r="B761" s="8" t="str">
        <f t="shared" ca="1" si="67"/>
        <v/>
      </c>
      <c r="C761" s="112" t="str">
        <f t="shared" ca="1" si="68"/>
        <v/>
      </c>
      <c r="D761" s="118"/>
      <c r="E761" s="11"/>
      <c r="F761" s="112" t="str">
        <f t="shared" ca="1" si="69"/>
        <v/>
      </c>
      <c r="G761" s="112" t="str">
        <f t="shared" ca="1" si="70"/>
        <v/>
      </c>
      <c r="H761" s="112" t="str">
        <f t="shared" ca="1" si="71"/>
        <v/>
      </c>
    </row>
    <row r="762" spans="1:8" x14ac:dyDescent="0.2">
      <c r="A762" s="7" t="str">
        <f t="shared" ca="1" si="66"/>
        <v/>
      </c>
      <c r="B762" s="8" t="str">
        <f t="shared" ca="1" si="67"/>
        <v/>
      </c>
      <c r="C762" s="112" t="str">
        <f t="shared" ca="1" si="68"/>
        <v/>
      </c>
      <c r="D762" s="118"/>
      <c r="E762" s="11"/>
      <c r="F762" s="112" t="str">
        <f t="shared" ca="1" si="69"/>
        <v/>
      </c>
      <c r="G762" s="112" t="str">
        <f t="shared" ca="1" si="70"/>
        <v/>
      </c>
      <c r="H762" s="112" t="str">
        <f t="shared" ca="1" si="71"/>
        <v/>
      </c>
    </row>
    <row r="763" spans="1:8" x14ac:dyDescent="0.2">
      <c r="A763" s="7" t="str">
        <f t="shared" ca="1" si="66"/>
        <v/>
      </c>
      <c r="B763" s="8" t="str">
        <f t="shared" ca="1" si="67"/>
        <v/>
      </c>
      <c r="C763" s="112" t="str">
        <f t="shared" ca="1" si="68"/>
        <v/>
      </c>
      <c r="D763" s="118"/>
      <c r="E763" s="11"/>
      <c r="F763" s="112" t="str">
        <f t="shared" ca="1" si="69"/>
        <v/>
      </c>
      <c r="G763" s="112" t="str">
        <f t="shared" ca="1" si="70"/>
        <v/>
      </c>
      <c r="H763" s="112" t="str">
        <f t="shared" ca="1" si="71"/>
        <v/>
      </c>
    </row>
    <row r="764" spans="1:8" x14ac:dyDescent="0.2">
      <c r="A764" s="7" t="str">
        <f t="shared" ca="1" si="66"/>
        <v/>
      </c>
      <c r="B764" s="8" t="str">
        <f t="shared" ca="1" si="67"/>
        <v/>
      </c>
      <c r="C764" s="112" t="str">
        <f t="shared" ca="1" si="68"/>
        <v/>
      </c>
      <c r="D764" s="118"/>
      <c r="E764" s="11"/>
      <c r="F764" s="112" t="str">
        <f t="shared" ca="1" si="69"/>
        <v/>
      </c>
      <c r="G764" s="112" t="str">
        <f t="shared" ca="1" si="70"/>
        <v/>
      </c>
      <c r="H764" s="112" t="str">
        <f t="shared" ca="1" si="71"/>
        <v/>
      </c>
    </row>
    <row r="765" spans="1:8" x14ac:dyDescent="0.2">
      <c r="A765" s="7" t="str">
        <f t="shared" ca="1" si="66"/>
        <v/>
      </c>
      <c r="B765" s="8" t="str">
        <f t="shared" ca="1" si="67"/>
        <v/>
      </c>
      <c r="C765" s="112" t="str">
        <f t="shared" ca="1" si="68"/>
        <v/>
      </c>
      <c r="D765" s="118"/>
      <c r="E765" s="11"/>
      <c r="F765" s="112" t="str">
        <f t="shared" ca="1" si="69"/>
        <v/>
      </c>
      <c r="G765" s="112" t="str">
        <f t="shared" ca="1" si="70"/>
        <v/>
      </c>
      <c r="H765" s="112" t="str">
        <f t="shared" ca="1" si="71"/>
        <v/>
      </c>
    </row>
    <row r="766" spans="1:8" x14ac:dyDescent="0.2">
      <c r="A766" s="7" t="str">
        <f t="shared" ca="1" si="66"/>
        <v/>
      </c>
      <c r="B766" s="8" t="str">
        <f t="shared" ca="1" si="67"/>
        <v/>
      </c>
      <c r="C766" s="112" t="str">
        <f t="shared" ca="1" si="68"/>
        <v/>
      </c>
      <c r="D766" s="118"/>
      <c r="E766" s="11"/>
      <c r="F766" s="112" t="str">
        <f t="shared" ca="1" si="69"/>
        <v/>
      </c>
      <c r="G766" s="112" t="str">
        <f t="shared" ca="1" si="70"/>
        <v/>
      </c>
      <c r="H766" s="112" t="str">
        <f t="shared" ca="1" si="71"/>
        <v/>
      </c>
    </row>
    <row r="767" spans="1:8" x14ac:dyDescent="0.2">
      <c r="A767" s="7" t="str">
        <f t="shared" ca="1" si="66"/>
        <v/>
      </c>
      <c r="B767" s="8" t="str">
        <f t="shared" ca="1" si="67"/>
        <v/>
      </c>
      <c r="C767" s="112" t="str">
        <f t="shared" ca="1" si="68"/>
        <v/>
      </c>
      <c r="D767" s="118"/>
      <c r="E767" s="11"/>
      <c r="F767" s="112" t="str">
        <f t="shared" ca="1" si="69"/>
        <v/>
      </c>
      <c r="G767" s="112" t="str">
        <f t="shared" ca="1" si="70"/>
        <v/>
      </c>
      <c r="H767" s="112" t="str">
        <f t="shared" ca="1" si="71"/>
        <v/>
      </c>
    </row>
    <row r="768" spans="1:8" x14ac:dyDescent="0.2">
      <c r="A768" s="7" t="str">
        <f t="shared" ca="1" si="66"/>
        <v/>
      </c>
      <c r="B768" s="8" t="str">
        <f t="shared" ca="1" si="67"/>
        <v/>
      </c>
      <c r="C768" s="112" t="str">
        <f t="shared" ca="1" si="68"/>
        <v/>
      </c>
      <c r="D768" s="118"/>
      <c r="E768" s="11"/>
      <c r="F768" s="112" t="str">
        <f t="shared" ca="1" si="69"/>
        <v/>
      </c>
      <c r="G768" s="112" t="str">
        <f t="shared" ca="1" si="70"/>
        <v/>
      </c>
      <c r="H768" s="112" t="str">
        <f t="shared" ca="1" si="71"/>
        <v/>
      </c>
    </row>
    <row r="769" spans="1:8" x14ac:dyDescent="0.2">
      <c r="A769" s="7" t="str">
        <f t="shared" ca="1" si="66"/>
        <v/>
      </c>
      <c r="B769" s="8" t="str">
        <f t="shared" ca="1" si="67"/>
        <v/>
      </c>
      <c r="C769" s="112" t="str">
        <f t="shared" ca="1" si="68"/>
        <v/>
      </c>
      <c r="D769" s="118"/>
      <c r="E769" s="11"/>
      <c r="F769" s="112" t="str">
        <f t="shared" ca="1" si="69"/>
        <v/>
      </c>
      <c r="G769" s="112" t="str">
        <f t="shared" ca="1" si="70"/>
        <v/>
      </c>
      <c r="H769" s="112" t="str">
        <f t="shared" ca="1" si="71"/>
        <v/>
      </c>
    </row>
    <row r="770" spans="1:8" x14ac:dyDescent="0.2">
      <c r="A770" s="7" t="str">
        <f t="shared" ca="1" si="66"/>
        <v/>
      </c>
      <c r="B770" s="8" t="str">
        <f t="shared" ca="1" si="67"/>
        <v/>
      </c>
      <c r="C770" s="112" t="str">
        <f t="shared" ca="1" si="68"/>
        <v/>
      </c>
      <c r="D770" s="118"/>
      <c r="E770" s="11"/>
      <c r="F770" s="112" t="str">
        <f t="shared" ca="1" si="69"/>
        <v/>
      </c>
      <c r="G770" s="112" t="str">
        <f t="shared" ca="1" si="70"/>
        <v/>
      </c>
      <c r="H770" s="112" t="str">
        <f t="shared" ca="1" si="71"/>
        <v/>
      </c>
    </row>
    <row r="771" spans="1:8" x14ac:dyDescent="0.2">
      <c r="A771" s="7" t="str">
        <f t="shared" ca="1" si="66"/>
        <v/>
      </c>
      <c r="B771" s="8" t="str">
        <f t="shared" ca="1" si="67"/>
        <v/>
      </c>
      <c r="C771" s="112" t="str">
        <f t="shared" ca="1" si="68"/>
        <v/>
      </c>
      <c r="D771" s="118"/>
      <c r="E771" s="11"/>
      <c r="F771" s="112" t="str">
        <f t="shared" ca="1" si="69"/>
        <v/>
      </c>
      <c r="G771" s="112" t="str">
        <f t="shared" ca="1" si="70"/>
        <v/>
      </c>
      <c r="H771" s="112" t="str">
        <f t="shared" ca="1" si="71"/>
        <v/>
      </c>
    </row>
    <row r="772" spans="1:8" x14ac:dyDescent="0.2">
      <c r="A772" s="7" t="str">
        <f t="shared" ca="1" si="66"/>
        <v/>
      </c>
      <c r="B772" s="8" t="str">
        <f t="shared" ca="1" si="67"/>
        <v/>
      </c>
      <c r="C772" s="112" t="str">
        <f t="shared" ca="1" si="68"/>
        <v/>
      </c>
      <c r="D772" s="118"/>
      <c r="E772" s="11"/>
      <c r="F772" s="112" t="str">
        <f t="shared" ca="1" si="69"/>
        <v/>
      </c>
      <c r="G772" s="112" t="str">
        <f t="shared" ca="1" si="70"/>
        <v/>
      </c>
      <c r="H772" s="112" t="str">
        <f t="shared" ca="1" si="71"/>
        <v/>
      </c>
    </row>
    <row r="773" spans="1:8" x14ac:dyDescent="0.2">
      <c r="A773" s="7" t="str">
        <f t="shared" ca="1" si="66"/>
        <v/>
      </c>
      <c r="B773" s="8" t="str">
        <f t="shared" ca="1" si="67"/>
        <v/>
      </c>
      <c r="C773" s="112" t="str">
        <f t="shared" ca="1" si="68"/>
        <v/>
      </c>
      <c r="D773" s="118"/>
      <c r="E773" s="11"/>
      <c r="F773" s="112" t="str">
        <f t="shared" ca="1" si="69"/>
        <v/>
      </c>
      <c r="G773" s="112" t="str">
        <f t="shared" ca="1" si="70"/>
        <v/>
      </c>
      <c r="H773" s="112" t="str">
        <f t="shared" ca="1" si="71"/>
        <v/>
      </c>
    </row>
    <row r="774" spans="1:8" x14ac:dyDescent="0.2">
      <c r="A774" s="7" t="str">
        <f t="shared" ca="1" si="66"/>
        <v/>
      </c>
      <c r="B774" s="8" t="str">
        <f t="shared" ca="1" si="67"/>
        <v/>
      </c>
      <c r="C774" s="112" t="str">
        <f t="shared" ca="1" si="68"/>
        <v/>
      </c>
      <c r="D774" s="118"/>
      <c r="E774" s="11"/>
      <c r="F774" s="112" t="str">
        <f t="shared" ca="1" si="69"/>
        <v/>
      </c>
      <c r="G774" s="112" t="str">
        <f t="shared" ca="1" si="70"/>
        <v/>
      </c>
      <c r="H774" s="112" t="str">
        <f t="shared" ca="1" si="71"/>
        <v/>
      </c>
    </row>
    <row r="775" spans="1:8" x14ac:dyDescent="0.2">
      <c r="A775" s="7" t="str">
        <f t="shared" ca="1" si="66"/>
        <v/>
      </c>
      <c r="B775" s="8" t="str">
        <f t="shared" ca="1" si="67"/>
        <v/>
      </c>
      <c r="C775" s="112" t="str">
        <f t="shared" ca="1" si="68"/>
        <v/>
      </c>
      <c r="D775" s="118"/>
      <c r="E775" s="11"/>
      <c r="F775" s="112" t="str">
        <f t="shared" ca="1" si="69"/>
        <v/>
      </c>
      <c r="G775" s="112" t="str">
        <f t="shared" ca="1" si="70"/>
        <v/>
      </c>
      <c r="H775" s="112" t="str">
        <f t="shared" ca="1" si="71"/>
        <v/>
      </c>
    </row>
    <row r="776" spans="1:8" x14ac:dyDescent="0.2">
      <c r="A776" s="7" t="str">
        <f t="shared" ca="1" si="66"/>
        <v/>
      </c>
      <c r="B776" s="8" t="str">
        <f t="shared" ca="1" si="67"/>
        <v/>
      </c>
      <c r="C776" s="112" t="str">
        <f t="shared" ca="1" si="68"/>
        <v/>
      </c>
      <c r="D776" s="118"/>
      <c r="E776" s="11"/>
      <c r="F776" s="112" t="str">
        <f t="shared" ca="1" si="69"/>
        <v/>
      </c>
      <c r="G776" s="112" t="str">
        <f t="shared" ca="1" si="70"/>
        <v/>
      </c>
      <c r="H776" s="112" t="str">
        <f t="shared" ca="1" si="71"/>
        <v/>
      </c>
    </row>
    <row r="777" spans="1:8" x14ac:dyDescent="0.2">
      <c r="A777" s="7" t="str">
        <f t="shared" ca="1" si="66"/>
        <v/>
      </c>
      <c r="B777" s="8" t="str">
        <f t="shared" ca="1" si="67"/>
        <v/>
      </c>
      <c r="C777" s="112" t="str">
        <f t="shared" ca="1" si="68"/>
        <v/>
      </c>
      <c r="D777" s="118"/>
      <c r="E777" s="11"/>
      <c r="F777" s="112" t="str">
        <f t="shared" ca="1" si="69"/>
        <v/>
      </c>
      <c r="G777" s="112" t="str">
        <f t="shared" ca="1" si="70"/>
        <v/>
      </c>
      <c r="H777" s="112" t="str">
        <f t="shared" ca="1" si="71"/>
        <v/>
      </c>
    </row>
    <row r="778" spans="1:8" x14ac:dyDescent="0.2">
      <c r="A778" s="7" t="str">
        <f t="shared" ca="1" si="66"/>
        <v/>
      </c>
      <c r="B778" s="8" t="str">
        <f t="shared" ca="1" si="67"/>
        <v/>
      </c>
      <c r="C778" s="112" t="str">
        <f t="shared" ca="1" si="68"/>
        <v/>
      </c>
      <c r="D778" s="118"/>
      <c r="E778" s="11"/>
      <c r="F778" s="112" t="str">
        <f t="shared" ca="1" si="69"/>
        <v/>
      </c>
      <c r="G778" s="112" t="str">
        <f t="shared" ca="1" si="70"/>
        <v/>
      </c>
      <c r="H778" s="112" t="str">
        <f t="shared" ca="1" si="71"/>
        <v/>
      </c>
    </row>
    <row r="779" spans="1:8" x14ac:dyDescent="0.2">
      <c r="A779" s="7" t="str">
        <f t="shared" ca="1" si="66"/>
        <v/>
      </c>
      <c r="B779" s="8" t="str">
        <f t="shared" ca="1" si="67"/>
        <v/>
      </c>
      <c r="C779" s="112" t="str">
        <f t="shared" ca="1" si="68"/>
        <v/>
      </c>
      <c r="D779" s="118"/>
      <c r="E779" s="11"/>
      <c r="F779" s="112" t="str">
        <f t="shared" ca="1" si="69"/>
        <v/>
      </c>
      <c r="G779" s="112" t="str">
        <f t="shared" ca="1" si="70"/>
        <v/>
      </c>
      <c r="H779" s="112" t="str">
        <f t="shared" ca="1" si="71"/>
        <v/>
      </c>
    </row>
    <row r="780" spans="1:8" x14ac:dyDescent="0.2">
      <c r="A780" s="7" t="str">
        <f t="shared" ca="1" si="66"/>
        <v/>
      </c>
      <c r="B780" s="8" t="str">
        <f t="shared" ca="1" si="67"/>
        <v/>
      </c>
      <c r="C780" s="112" t="str">
        <f t="shared" ca="1" si="68"/>
        <v/>
      </c>
      <c r="D780" s="118"/>
      <c r="E780" s="11"/>
      <c r="F780" s="112" t="str">
        <f t="shared" ca="1" si="69"/>
        <v/>
      </c>
      <c r="G780" s="112" t="str">
        <f t="shared" ca="1" si="70"/>
        <v/>
      </c>
      <c r="H780" s="112" t="str">
        <f t="shared" ca="1" si="71"/>
        <v/>
      </c>
    </row>
    <row r="781" spans="1:8" x14ac:dyDescent="0.2">
      <c r="A781" s="7" t="str">
        <f t="shared" ca="1" si="66"/>
        <v/>
      </c>
      <c r="B781" s="8" t="str">
        <f t="shared" ca="1" si="67"/>
        <v/>
      </c>
      <c r="C781" s="112" t="str">
        <f t="shared" ca="1" si="68"/>
        <v/>
      </c>
      <c r="D781" s="118"/>
      <c r="E781" s="11"/>
      <c r="F781" s="112" t="str">
        <f t="shared" ca="1" si="69"/>
        <v/>
      </c>
      <c r="G781" s="112" t="str">
        <f t="shared" ca="1" si="70"/>
        <v/>
      </c>
      <c r="H781" s="112" t="str">
        <f t="shared" ca="1" si="71"/>
        <v/>
      </c>
    </row>
    <row r="782" spans="1:8" x14ac:dyDescent="0.2">
      <c r="A782" s="7" t="str">
        <f t="shared" ca="1" si="66"/>
        <v/>
      </c>
      <c r="B782" s="8" t="str">
        <f t="shared" ca="1" si="67"/>
        <v/>
      </c>
      <c r="C782" s="112" t="str">
        <f t="shared" ca="1" si="68"/>
        <v/>
      </c>
      <c r="D782" s="118"/>
      <c r="E782" s="11"/>
      <c r="F782" s="112" t="str">
        <f t="shared" ca="1" si="69"/>
        <v/>
      </c>
      <c r="G782" s="112" t="str">
        <f t="shared" ca="1" si="70"/>
        <v/>
      </c>
      <c r="H782" s="112" t="str">
        <f t="shared" ca="1" si="71"/>
        <v/>
      </c>
    </row>
    <row r="783" spans="1:8" x14ac:dyDescent="0.2">
      <c r="A783" s="7" t="str">
        <f t="shared" ca="1" si="66"/>
        <v/>
      </c>
      <c r="B783" s="8" t="str">
        <f t="shared" ca="1" si="67"/>
        <v/>
      </c>
      <c r="C783" s="112" t="str">
        <f t="shared" ca="1" si="68"/>
        <v/>
      </c>
      <c r="D783" s="118"/>
      <c r="E783" s="11"/>
      <c r="F783" s="112" t="str">
        <f t="shared" ca="1" si="69"/>
        <v/>
      </c>
      <c r="G783" s="112" t="str">
        <f t="shared" ca="1" si="70"/>
        <v/>
      </c>
      <c r="H783" s="112" t="str">
        <f t="shared" ca="1" si="71"/>
        <v/>
      </c>
    </row>
    <row r="784" spans="1:8" x14ac:dyDescent="0.2">
      <c r="A784" s="7" t="str">
        <f t="shared" ca="1" si="66"/>
        <v/>
      </c>
      <c r="B784" s="8" t="str">
        <f t="shared" ca="1" si="67"/>
        <v/>
      </c>
      <c r="C784" s="112" t="str">
        <f t="shared" ca="1" si="68"/>
        <v/>
      </c>
      <c r="D784" s="118"/>
      <c r="E784" s="11"/>
      <c r="F784" s="112" t="str">
        <f t="shared" ca="1" si="69"/>
        <v/>
      </c>
      <c r="G784" s="112" t="str">
        <f t="shared" ca="1" si="70"/>
        <v/>
      </c>
      <c r="H784" s="112" t="str">
        <f t="shared" ca="1" si="71"/>
        <v/>
      </c>
    </row>
    <row r="785" spans="1:8" x14ac:dyDescent="0.2">
      <c r="A785" s="7" t="str">
        <f t="shared" ca="1" si="66"/>
        <v/>
      </c>
      <c r="B785" s="8" t="str">
        <f t="shared" ca="1" si="67"/>
        <v/>
      </c>
      <c r="C785" s="112" t="str">
        <f t="shared" ca="1" si="68"/>
        <v/>
      </c>
      <c r="D785" s="118"/>
      <c r="E785" s="11"/>
      <c r="F785" s="112" t="str">
        <f t="shared" ca="1" si="69"/>
        <v/>
      </c>
      <c r="G785" s="112" t="str">
        <f t="shared" ca="1" si="70"/>
        <v/>
      </c>
      <c r="H785" s="112" t="str">
        <f t="shared" ca="1" si="71"/>
        <v/>
      </c>
    </row>
    <row r="786" spans="1:8" x14ac:dyDescent="0.2">
      <c r="A786" s="7" t="str">
        <f t="shared" ca="1" si="66"/>
        <v/>
      </c>
      <c r="B786" s="8" t="str">
        <f t="shared" ca="1" si="67"/>
        <v/>
      </c>
      <c r="C786" s="112" t="str">
        <f t="shared" ca="1" si="68"/>
        <v/>
      </c>
      <c r="D786" s="118"/>
      <c r="E786" s="11"/>
      <c r="F786" s="112" t="str">
        <f t="shared" ca="1" si="69"/>
        <v/>
      </c>
      <c r="G786" s="112" t="str">
        <f t="shared" ca="1" si="70"/>
        <v/>
      </c>
      <c r="H786" s="112" t="str">
        <f t="shared" ca="1" si="71"/>
        <v/>
      </c>
    </row>
    <row r="787" spans="1:8" x14ac:dyDescent="0.2">
      <c r="A787" s="7" t="str">
        <f t="shared" ca="1" si="66"/>
        <v/>
      </c>
      <c r="B787" s="8" t="str">
        <f t="shared" ca="1" si="67"/>
        <v/>
      </c>
      <c r="C787" s="112" t="str">
        <f t="shared" ca="1" si="68"/>
        <v/>
      </c>
      <c r="D787" s="118"/>
      <c r="E787" s="11"/>
      <c r="F787" s="112" t="str">
        <f t="shared" ca="1" si="69"/>
        <v/>
      </c>
      <c r="G787" s="112" t="str">
        <f t="shared" ca="1" si="70"/>
        <v/>
      </c>
      <c r="H787" s="112" t="str">
        <f t="shared" ca="1" si="71"/>
        <v/>
      </c>
    </row>
    <row r="788" spans="1:8" x14ac:dyDescent="0.2">
      <c r="A788" s="7" t="str">
        <f t="shared" ca="1" si="66"/>
        <v/>
      </c>
      <c r="B788" s="8" t="str">
        <f t="shared" ca="1" si="67"/>
        <v/>
      </c>
      <c r="C788" s="112" t="str">
        <f t="shared" ca="1" si="68"/>
        <v/>
      </c>
      <c r="D788" s="118"/>
      <c r="E788" s="11"/>
      <c r="F788" s="112" t="str">
        <f t="shared" ca="1" si="69"/>
        <v/>
      </c>
      <c r="G788" s="112" t="str">
        <f t="shared" ca="1" si="70"/>
        <v/>
      </c>
      <c r="H788" s="112" t="str">
        <f t="shared" ca="1" si="71"/>
        <v/>
      </c>
    </row>
    <row r="789" spans="1:8" x14ac:dyDescent="0.2">
      <c r="A789" s="7" t="str">
        <f t="shared" ca="1" si="66"/>
        <v/>
      </c>
      <c r="B789" s="8" t="str">
        <f t="shared" ca="1" si="67"/>
        <v/>
      </c>
      <c r="C789" s="112" t="str">
        <f t="shared" ca="1" si="68"/>
        <v/>
      </c>
      <c r="D789" s="118"/>
      <c r="E789" s="11"/>
      <c r="F789" s="112" t="str">
        <f t="shared" ca="1" si="69"/>
        <v/>
      </c>
      <c r="G789" s="112" t="str">
        <f t="shared" ca="1" si="70"/>
        <v/>
      </c>
      <c r="H789" s="112" t="str">
        <f t="shared" ca="1" si="71"/>
        <v/>
      </c>
    </row>
    <row r="790" spans="1:8" x14ac:dyDescent="0.2">
      <c r="A790" s="7" t="str">
        <f t="shared" ca="1" si="66"/>
        <v/>
      </c>
      <c r="B790" s="8" t="str">
        <f t="shared" ca="1" si="67"/>
        <v/>
      </c>
      <c r="C790" s="112" t="str">
        <f t="shared" ca="1" si="68"/>
        <v/>
      </c>
      <c r="D790" s="118"/>
      <c r="E790" s="11"/>
      <c r="F790" s="112" t="str">
        <f t="shared" ca="1" si="69"/>
        <v/>
      </c>
      <c r="G790" s="112" t="str">
        <f t="shared" ca="1" si="70"/>
        <v/>
      </c>
      <c r="H790" s="112" t="str">
        <f t="shared" ca="1" si="71"/>
        <v/>
      </c>
    </row>
    <row r="791" spans="1:8" x14ac:dyDescent="0.2">
      <c r="A791" s="7" t="str">
        <f t="shared" ca="1" si="66"/>
        <v/>
      </c>
      <c r="B791" s="8" t="str">
        <f t="shared" ca="1" si="67"/>
        <v/>
      </c>
      <c r="C791" s="112" t="str">
        <f t="shared" ca="1" si="68"/>
        <v/>
      </c>
      <c r="D791" s="118"/>
      <c r="E791" s="11"/>
      <c r="F791" s="112" t="str">
        <f t="shared" ca="1" si="69"/>
        <v/>
      </c>
      <c r="G791" s="112" t="str">
        <f t="shared" ca="1" si="70"/>
        <v/>
      </c>
      <c r="H791" s="112" t="str">
        <f t="shared" ca="1" si="71"/>
        <v/>
      </c>
    </row>
    <row r="792" spans="1:8" x14ac:dyDescent="0.2">
      <c r="A792" s="7" t="str">
        <f t="shared" ca="1" si="66"/>
        <v/>
      </c>
      <c r="B792" s="8" t="str">
        <f t="shared" ca="1" si="67"/>
        <v/>
      </c>
      <c r="C792" s="112" t="str">
        <f t="shared" ca="1" si="68"/>
        <v/>
      </c>
      <c r="D792" s="118"/>
      <c r="E792" s="11"/>
      <c r="F792" s="112" t="str">
        <f t="shared" ca="1" si="69"/>
        <v/>
      </c>
      <c r="G792" s="112" t="str">
        <f t="shared" ca="1" si="70"/>
        <v/>
      </c>
      <c r="H792" s="112" t="str">
        <f t="shared" ca="1" si="71"/>
        <v/>
      </c>
    </row>
    <row r="793" spans="1:8" x14ac:dyDescent="0.2">
      <c r="A793" s="7" t="str">
        <f t="shared" ca="1" si="66"/>
        <v/>
      </c>
      <c r="B793" s="8" t="str">
        <f t="shared" ca="1" si="67"/>
        <v/>
      </c>
      <c r="C793" s="112" t="str">
        <f t="shared" ca="1" si="68"/>
        <v/>
      </c>
      <c r="D793" s="118"/>
      <c r="E793" s="11"/>
      <c r="F793" s="112" t="str">
        <f t="shared" ca="1" si="69"/>
        <v/>
      </c>
      <c r="G793" s="112" t="str">
        <f t="shared" ca="1" si="70"/>
        <v/>
      </c>
      <c r="H793" s="112" t="str">
        <f t="shared" ca="1" si="71"/>
        <v/>
      </c>
    </row>
    <row r="794" spans="1:8" x14ac:dyDescent="0.2">
      <c r="A794" s="7" t="str">
        <f t="shared" ref="A794:A801" ca="1" si="72">IF(H793="","",IF(roundOpt,IF(OR(A793&gt;=nper,ROUND(H793,2)&lt;=0),"",A793+1),IF(OR(A793&gt;=nper,H793&lt;=0),"",A793+1)))</f>
        <v/>
      </c>
      <c r="B794" s="8" t="str">
        <f t="shared" ref="B794:B801" ca="1" si="73">IF(A794="","",IF(periods_per_year=26,IF(A794=1,fpdate,B793+14),IF(periods_per_year=52,IF(A794=1,fpdate,B793+7),IF(periods_per_year=12,EDATE(fpdate,A794-1),DATE(YEAR(fpdate),MONTH(fpdate)+(A794-1)*months_per_period,IF(periods_per_year=24,IF((1-MOD(A794,2))=1,DAY(fpdate)+14,DAY(fpdate)),DAY(fpdate)))))))</f>
        <v/>
      </c>
      <c r="C794" s="112" t="str">
        <f t="shared" ref="C794:C801" ca="1" si="74">IF(A794="","",IF(A794&lt;=$D$14*periods_per_year,F794,IF(roundOpt,IF(OR(A794=nper,payment&gt;ROUND((1+rate)*H793,2)),ROUND((1+rate)*H793,2),payment),IF(OR(A794=nper,payment&gt;(1+rate)*H793),(1+rate)*H793,payment))))</f>
        <v/>
      </c>
      <c r="D794" s="118"/>
      <c r="E794" s="11"/>
      <c r="F794" s="112" t="str">
        <f t="shared" ref="F794:F801" ca="1" si="75">IF(A794="","",IF(AND(A794=1,pmtType=1),0,IF(roundOpt,ROUND(rate*H793,2),rate*H793)))</f>
        <v/>
      </c>
      <c r="G794" s="112" t="str">
        <f t="shared" ref="G794:G801" ca="1" si="76">IF(A794="","",C794-F794+D794)</f>
        <v/>
      </c>
      <c r="H794" s="112" t="str">
        <f t="shared" ref="H794:H801" ca="1" si="77">IF(A794="","",H793-G794)</f>
        <v/>
      </c>
    </row>
    <row r="795" spans="1:8" x14ac:dyDescent="0.2">
      <c r="A795" s="7" t="str">
        <f t="shared" ca="1" si="72"/>
        <v/>
      </c>
      <c r="B795" s="8" t="str">
        <f t="shared" ca="1" si="73"/>
        <v/>
      </c>
      <c r="C795" s="112" t="str">
        <f t="shared" ca="1" si="74"/>
        <v/>
      </c>
      <c r="D795" s="118"/>
      <c r="E795" s="11"/>
      <c r="F795" s="112" t="str">
        <f t="shared" ca="1" si="75"/>
        <v/>
      </c>
      <c r="G795" s="112" t="str">
        <f t="shared" ca="1" si="76"/>
        <v/>
      </c>
      <c r="H795" s="112" t="str">
        <f t="shared" ca="1" si="77"/>
        <v/>
      </c>
    </row>
    <row r="796" spans="1:8" x14ac:dyDescent="0.2">
      <c r="A796" s="7" t="str">
        <f t="shared" ca="1" si="72"/>
        <v/>
      </c>
      <c r="B796" s="8" t="str">
        <f t="shared" ca="1" si="73"/>
        <v/>
      </c>
      <c r="C796" s="112" t="str">
        <f t="shared" ca="1" si="74"/>
        <v/>
      </c>
      <c r="D796" s="118"/>
      <c r="E796" s="11"/>
      <c r="F796" s="112" t="str">
        <f t="shared" ca="1" si="75"/>
        <v/>
      </c>
      <c r="G796" s="112" t="str">
        <f t="shared" ca="1" si="76"/>
        <v/>
      </c>
      <c r="H796" s="112" t="str">
        <f t="shared" ca="1" si="77"/>
        <v/>
      </c>
    </row>
    <row r="797" spans="1:8" x14ac:dyDescent="0.2">
      <c r="A797" s="7" t="str">
        <f t="shared" ca="1" si="72"/>
        <v/>
      </c>
      <c r="B797" s="8" t="str">
        <f t="shared" ca="1" si="73"/>
        <v/>
      </c>
      <c r="C797" s="112" t="str">
        <f t="shared" ca="1" si="74"/>
        <v/>
      </c>
      <c r="D797" s="118"/>
      <c r="E797" s="11"/>
      <c r="F797" s="112" t="str">
        <f t="shared" ca="1" si="75"/>
        <v/>
      </c>
      <c r="G797" s="112" t="str">
        <f t="shared" ca="1" si="76"/>
        <v/>
      </c>
      <c r="H797" s="112" t="str">
        <f t="shared" ca="1" si="77"/>
        <v/>
      </c>
    </row>
    <row r="798" spans="1:8" x14ac:dyDescent="0.2">
      <c r="A798" s="7" t="str">
        <f t="shared" ca="1" si="72"/>
        <v/>
      </c>
      <c r="B798" s="8" t="str">
        <f t="shared" ca="1" si="73"/>
        <v/>
      </c>
      <c r="C798" s="112" t="str">
        <f t="shared" ca="1" si="74"/>
        <v/>
      </c>
      <c r="D798" s="118"/>
      <c r="E798" s="11"/>
      <c r="F798" s="112" t="str">
        <f t="shared" ca="1" si="75"/>
        <v/>
      </c>
      <c r="G798" s="112" t="str">
        <f t="shared" ca="1" si="76"/>
        <v/>
      </c>
      <c r="H798" s="112" t="str">
        <f t="shared" ca="1" si="77"/>
        <v/>
      </c>
    </row>
    <row r="799" spans="1:8" x14ac:dyDescent="0.2">
      <c r="A799" s="7" t="str">
        <f t="shared" ca="1" si="72"/>
        <v/>
      </c>
      <c r="B799" s="8" t="str">
        <f t="shared" ca="1" si="73"/>
        <v/>
      </c>
      <c r="C799" s="112" t="str">
        <f t="shared" ca="1" si="74"/>
        <v/>
      </c>
      <c r="D799" s="118"/>
      <c r="E799" s="11"/>
      <c r="F799" s="112" t="str">
        <f t="shared" ca="1" si="75"/>
        <v/>
      </c>
      <c r="G799" s="112" t="str">
        <f t="shared" ca="1" si="76"/>
        <v/>
      </c>
      <c r="H799" s="112" t="str">
        <f t="shared" ca="1" si="77"/>
        <v/>
      </c>
    </row>
    <row r="800" spans="1:8" x14ac:dyDescent="0.2">
      <c r="A800" s="7" t="str">
        <f t="shared" ca="1" si="72"/>
        <v/>
      </c>
      <c r="B800" s="8" t="str">
        <f t="shared" ca="1" si="73"/>
        <v/>
      </c>
      <c r="C800" s="112" t="str">
        <f t="shared" ca="1" si="74"/>
        <v/>
      </c>
      <c r="D800" s="118"/>
      <c r="E800" s="11"/>
      <c r="F800" s="112" t="str">
        <f t="shared" ca="1" si="75"/>
        <v/>
      </c>
      <c r="G800" s="112" t="str">
        <f t="shared" ca="1" si="76"/>
        <v/>
      </c>
      <c r="H800" s="112" t="str">
        <f t="shared" ca="1" si="77"/>
        <v/>
      </c>
    </row>
    <row r="801" spans="1:8" x14ac:dyDescent="0.2">
      <c r="A801" s="7" t="str">
        <f t="shared" ca="1" si="72"/>
        <v/>
      </c>
      <c r="B801" s="8" t="str">
        <f t="shared" ca="1" si="73"/>
        <v/>
      </c>
      <c r="C801" s="112" t="str">
        <f t="shared" ca="1" si="74"/>
        <v/>
      </c>
      <c r="D801" s="118"/>
      <c r="E801" s="11"/>
      <c r="F801" s="112" t="str">
        <f t="shared" ca="1" si="75"/>
        <v/>
      </c>
      <c r="G801" s="112" t="str">
        <f t="shared" ca="1" si="76"/>
        <v/>
      </c>
      <c r="H801" s="112" t="str">
        <f t="shared" ca="1" si="77"/>
        <v/>
      </c>
    </row>
    <row r="802" spans="1:8" x14ac:dyDescent="0.2">
      <c r="A802" s="7" t="str">
        <f t="shared" ref="A802:A865" ca="1" si="78">IF(H801="","",IF(roundOpt,IF(OR(A801&gt;=nper,ROUND(H801,2)&lt;=0),"",A801+1),IF(OR(A801&gt;=nper,H801&lt;=0),"",A801+1)))</f>
        <v/>
      </c>
      <c r="B802" s="8" t="str">
        <f t="shared" ref="B802:B865" ca="1" si="79">IF(A802="","",IF(periods_per_year=26,IF(A802=1,fpdate,B801+14),IF(periods_per_year=52,IF(A802=1,fpdate,B801+7),IF(periods_per_year=12,EDATE(fpdate,A802-1),DATE(YEAR(fpdate),MONTH(fpdate)+(A802-1)*months_per_period,IF(periods_per_year=24,IF((1-MOD(A802,2))=1,DAY(fpdate)+14,DAY(fpdate)),DAY(fpdate)))))))</f>
        <v/>
      </c>
      <c r="C802" s="112" t="str">
        <f t="shared" ref="C802:C865" ca="1" si="80">IF(A802="","",IF(A802&lt;=$D$14*periods_per_year,F802,IF(roundOpt,IF(OR(A802=nper,payment&gt;ROUND((1+rate)*H801,2)),ROUND((1+rate)*H801,2),payment),IF(OR(A802=nper,payment&gt;(1+rate)*H801),(1+rate)*H801,payment))))</f>
        <v/>
      </c>
      <c r="D802" s="118"/>
      <c r="E802" s="11"/>
      <c r="F802" s="112" t="str">
        <f t="shared" ref="F802:F865" ca="1" si="81">IF(A802="","",IF(AND(A802=1,pmtType=1),0,IF(roundOpt,ROUND(rate*H801,2),rate*H801)))</f>
        <v/>
      </c>
      <c r="G802" s="112" t="str">
        <f t="shared" ref="G802:G865" ca="1" si="82">IF(A802="","",C802-F802+D802)</f>
        <v/>
      </c>
      <c r="H802" s="112" t="str">
        <f t="shared" ref="H802:H865" ca="1" si="83">IF(A802="","",H801-G802)</f>
        <v/>
      </c>
    </row>
    <row r="803" spans="1:8" x14ac:dyDescent="0.2">
      <c r="A803" s="7" t="str">
        <f t="shared" ca="1" si="78"/>
        <v/>
      </c>
      <c r="B803" s="8" t="str">
        <f t="shared" ca="1" si="79"/>
        <v/>
      </c>
      <c r="C803" s="112" t="str">
        <f t="shared" ca="1" si="80"/>
        <v/>
      </c>
      <c r="D803" s="118"/>
      <c r="E803" s="11"/>
      <c r="F803" s="112" t="str">
        <f t="shared" ca="1" si="81"/>
        <v/>
      </c>
      <c r="G803" s="112" t="str">
        <f t="shared" ca="1" si="82"/>
        <v/>
      </c>
      <c r="H803" s="112" t="str">
        <f t="shared" ca="1" si="83"/>
        <v/>
      </c>
    </row>
    <row r="804" spans="1:8" x14ac:dyDescent="0.2">
      <c r="A804" s="7" t="str">
        <f t="shared" ca="1" si="78"/>
        <v/>
      </c>
      <c r="B804" s="8" t="str">
        <f t="shared" ca="1" si="79"/>
        <v/>
      </c>
      <c r="C804" s="112" t="str">
        <f t="shared" ca="1" si="80"/>
        <v/>
      </c>
      <c r="D804" s="118"/>
      <c r="E804" s="11"/>
      <c r="F804" s="112" t="str">
        <f t="shared" ca="1" si="81"/>
        <v/>
      </c>
      <c r="G804" s="112" t="str">
        <f t="shared" ca="1" si="82"/>
        <v/>
      </c>
      <c r="H804" s="112" t="str">
        <f t="shared" ca="1" si="83"/>
        <v/>
      </c>
    </row>
    <row r="805" spans="1:8" x14ac:dyDescent="0.2">
      <c r="A805" s="7" t="str">
        <f t="shared" ca="1" si="78"/>
        <v/>
      </c>
      <c r="B805" s="8" t="str">
        <f t="shared" ca="1" si="79"/>
        <v/>
      </c>
      <c r="C805" s="112" t="str">
        <f t="shared" ca="1" si="80"/>
        <v/>
      </c>
      <c r="D805" s="118"/>
      <c r="E805" s="11"/>
      <c r="F805" s="112" t="str">
        <f t="shared" ca="1" si="81"/>
        <v/>
      </c>
      <c r="G805" s="112" t="str">
        <f t="shared" ca="1" si="82"/>
        <v/>
      </c>
      <c r="H805" s="112" t="str">
        <f t="shared" ca="1" si="83"/>
        <v/>
      </c>
    </row>
    <row r="806" spans="1:8" x14ac:dyDescent="0.2">
      <c r="A806" s="7" t="str">
        <f t="shared" ca="1" si="78"/>
        <v/>
      </c>
      <c r="B806" s="8" t="str">
        <f t="shared" ca="1" si="79"/>
        <v/>
      </c>
      <c r="C806" s="112" t="str">
        <f t="shared" ca="1" si="80"/>
        <v/>
      </c>
      <c r="D806" s="118"/>
      <c r="E806" s="11"/>
      <c r="F806" s="112" t="str">
        <f t="shared" ca="1" si="81"/>
        <v/>
      </c>
      <c r="G806" s="112" t="str">
        <f t="shared" ca="1" si="82"/>
        <v/>
      </c>
      <c r="H806" s="112" t="str">
        <f t="shared" ca="1" si="83"/>
        <v/>
      </c>
    </row>
    <row r="807" spans="1:8" x14ac:dyDescent="0.2">
      <c r="A807" s="7" t="str">
        <f t="shared" ca="1" si="78"/>
        <v/>
      </c>
      <c r="B807" s="8" t="str">
        <f t="shared" ca="1" si="79"/>
        <v/>
      </c>
      <c r="C807" s="112" t="str">
        <f t="shared" ca="1" si="80"/>
        <v/>
      </c>
      <c r="D807" s="118"/>
      <c r="E807" s="11"/>
      <c r="F807" s="112" t="str">
        <f t="shared" ca="1" si="81"/>
        <v/>
      </c>
      <c r="G807" s="112" t="str">
        <f t="shared" ca="1" si="82"/>
        <v/>
      </c>
      <c r="H807" s="112" t="str">
        <f t="shared" ca="1" si="83"/>
        <v/>
      </c>
    </row>
    <row r="808" spans="1:8" x14ac:dyDescent="0.2">
      <c r="A808" s="7" t="str">
        <f t="shared" ca="1" si="78"/>
        <v/>
      </c>
      <c r="B808" s="8" t="str">
        <f t="shared" ca="1" si="79"/>
        <v/>
      </c>
      <c r="C808" s="112" t="str">
        <f t="shared" ca="1" si="80"/>
        <v/>
      </c>
      <c r="D808" s="118"/>
      <c r="E808" s="11"/>
      <c r="F808" s="112" t="str">
        <f t="shared" ca="1" si="81"/>
        <v/>
      </c>
      <c r="G808" s="112" t="str">
        <f t="shared" ca="1" si="82"/>
        <v/>
      </c>
      <c r="H808" s="112" t="str">
        <f t="shared" ca="1" si="83"/>
        <v/>
      </c>
    </row>
    <row r="809" spans="1:8" x14ac:dyDescent="0.2">
      <c r="A809" s="7" t="str">
        <f t="shared" ca="1" si="78"/>
        <v/>
      </c>
      <c r="B809" s="8" t="str">
        <f t="shared" ca="1" si="79"/>
        <v/>
      </c>
      <c r="C809" s="112" t="str">
        <f t="shared" ca="1" si="80"/>
        <v/>
      </c>
      <c r="D809" s="118"/>
      <c r="E809" s="11"/>
      <c r="F809" s="112" t="str">
        <f t="shared" ca="1" si="81"/>
        <v/>
      </c>
      <c r="G809" s="112" t="str">
        <f t="shared" ca="1" si="82"/>
        <v/>
      </c>
      <c r="H809" s="112" t="str">
        <f t="shared" ca="1" si="83"/>
        <v/>
      </c>
    </row>
    <row r="810" spans="1:8" x14ac:dyDescent="0.2">
      <c r="A810" s="7" t="str">
        <f t="shared" ca="1" si="78"/>
        <v/>
      </c>
      <c r="B810" s="8" t="str">
        <f t="shared" ca="1" si="79"/>
        <v/>
      </c>
      <c r="C810" s="112" t="str">
        <f t="shared" ca="1" si="80"/>
        <v/>
      </c>
      <c r="D810" s="118"/>
      <c r="E810" s="11"/>
      <c r="F810" s="112" t="str">
        <f t="shared" ca="1" si="81"/>
        <v/>
      </c>
      <c r="G810" s="112" t="str">
        <f t="shared" ca="1" si="82"/>
        <v/>
      </c>
      <c r="H810" s="112" t="str">
        <f t="shared" ca="1" si="83"/>
        <v/>
      </c>
    </row>
    <row r="811" spans="1:8" x14ac:dyDescent="0.2">
      <c r="A811" s="7" t="str">
        <f t="shared" ca="1" si="78"/>
        <v/>
      </c>
      <c r="B811" s="8" t="str">
        <f t="shared" ca="1" si="79"/>
        <v/>
      </c>
      <c r="C811" s="112" t="str">
        <f t="shared" ca="1" si="80"/>
        <v/>
      </c>
      <c r="D811" s="118"/>
      <c r="E811" s="11"/>
      <c r="F811" s="112" t="str">
        <f t="shared" ca="1" si="81"/>
        <v/>
      </c>
      <c r="G811" s="112" t="str">
        <f t="shared" ca="1" si="82"/>
        <v/>
      </c>
      <c r="H811" s="112" t="str">
        <f t="shared" ca="1" si="83"/>
        <v/>
      </c>
    </row>
    <row r="812" spans="1:8" x14ac:dyDescent="0.2">
      <c r="A812" s="7" t="str">
        <f t="shared" ca="1" si="78"/>
        <v/>
      </c>
      <c r="B812" s="8" t="str">
        <f t="shared" ca="1" si="79"/>
        <v/>
      </c>
      <c r="C812" s="112" t="str">
        <f t="shared" ca="1" si="80"/>
        <v/>
      </c>
      <c r="D812" s="118"/>
      <c r="E812" s="11"/>
      <c r="F812" s="112" t="str">
        <f t="shared" ca="1" si="81"/>
        <v/>
      </c>
      <c r="G812" s="112" t="str">
        <f t="shared" ca="1" si="82"/>
        <v/>
      </c>
      <c r="H812" s="112" t="str">
        <f t="shared" ca="1" si="83"/>
        <v/>
      </c>
    </row>
    <row r="813" spans="1:8" x14ac:dyDescent="0.2">
      <c r="A813" s="7" t="str">
        <f t="shared" ca="1" si="78"/>
        <v/>
      </c>
      <c r="B813" s="8" t="str">
        <f t="shared" ca="1" si="79"/>
        <v/>
      </c>
      <c r="C813" s="112" t="str">
        <f t="shared" ca="1" si="80"/>
        <v/>
      </c>
      <c r="D813" s="118"/>
      <c r="E813" s="11"/>
      <c r="F813" s="112" t="str">
        <f t="shared" ca="1" si="81"/>
        <v/>
      </c>
      <c r="G813" s="112" t="str">
        <f t="shared" ca="1" si="82"/>
        <v/>
      </c>
      <c r="H813" s="112" t="str">
        <f t="shared" ca="1" si="83"/>
        <v/>
      </c>
    </row>
    <row r="814" spans="1:8" x14ac:dyDescent="0.2">
      <c r="A814" s="7" t="str">
        <f t="shared" ca="1" si="78"/>
        <v/>
      </c>
      <c r="B814" s="8" t="str">
        <f t="shared" ca="1" si="79"/>
        <v/>
      </c>
      <c r="C814" s="112" t="str">
        <f t="shared" ca="1" si="80"/>
        <v/>
      </c>
      <c r="D814" s="118"/>
      <c r="E814" s="11"/>
      <c r="F814" s="112" t="str">
        <f t="shared" ca="1" si="81"/>
        <v/>
      </c>
      <c r="G814" s="112" t="str">
        <f t="shared" ca="1" si="82"/>
        <v/>
      </c>
      <c r="H814" s="112" t="str">
        <f t="shared" ca="1" si="83"/>
        <v/>
      </c>
    </row>
    <row r="815" spans="1:8" x14ac:dyDescent="0.2">
      <c r="A815" s="7" t="str">
        <f t="shared" ca="1" si="78"/>
        <v/>
      </c>
      <c r="B815" s="8" t="str">
        <f t="shared" ca="1" si="79"/>
        <v/>
      </c>
      <c r="C815" s="112" t="str">
        <f t="shared" ca="1" si="80"/>
        <v/>
      </c>
      <c r="D815" s="118"/>
      <c r="E815" s="11"/>
      <c r="F815" s="112" t="str">
        <f t="shared" ca="1" si="81"/>
        <v/>
      </c>
      <c r="G815" s="112" t="str">
        <f t="shared" ca="1" si="82"/>
        <v/>
      </c>
      <c r="H815" s="112" t="str">
        <f t="shared" ca="1" si="83"/>
        <v/>
      </c>
    </row>
    <row r="816" spans="1:8" x14ac:dyDescent="0.2">
      <c r="A816" s="7" t="str">
        <f t="shared" ca="1" si="78"/>
        <v/>
      </c>
      <c r="B816" s="8" t="str">
        <f t="shared" ca="1" si="79"/>
        <v/>
      </c>
      <c r="C816" s="112" t="str">
        <f t="shared" ca="1" si="80"/>
        <v/>
      </c>
      <c r="D816" s="118"/>
      <c r="E816" s="11"/>
      <c r="F816" s="112" t="str">
        <f t="shared" ca="1" si="81"/>
        <v/>
      </c>
      <c r="G816" s="112" t="str">
        <f t="shared" ca="1" si="82"/>
        <v/>
      </c>
      <c r="H816" s="112" t="str">
        <f t="shared" ca="1" si="83"/>
        <v/>
      </c>
    </row>
    <row r="817" spans="1:8" x14ac:dyDescent="0.2">
      <c r="A817" s="7" t="str">
        <f t="shared" ca="1" si="78"/>
        <v/>
      </c>
      <c r="B817" s="8" t="str">
        <f t="shared" ca="1" si="79"/>
        <v/>
      </c>
      <c r="C817" s="112" t="str">
        <f t="shared" ca="1" si="80"/>
        <v/>
      </c>
      <c r="D817" s="118"/>
      <c r="E817" s="11"/>
      <c r="F817" s="112" t="str">
        <f t="shared" ca="1" si="81"/>
        <v/>
      </c>
      <c r="G817" s="112" t="str">
        <f t="shared" ca="1" si="82"/>
        <v/>
      </c>
      <c r="H817" s="112" t="str">
        <f t="shared" ca="1" si="83"/>
        <v/>
      </c>
    </row>
    <row r="818" spans="1:8" x14ac:dyDescent="0.2">
      <c r="A818" s="7" t="str">
        <f t="shared" ca="1" si="78"/>
        <v/>
      </c>
      <c r="B818" s="8" t="str">
        <f t="shared" ca="1" si="79"/>
        <v/>
      </c>
      <c r="C818" s="112" t="str">
        <f t="shared" ca="1" si="80"/>
        <v/>
      </c>
      <c r="D818" s="118"/>
      <c r="E818" s="11"/>
      <c r="F818" s="112" t="str">
        <f t="shared" ca="1" si="81"/>
        <v/>
      </c>
      <c r="G818" s="112" t="str">
        <f t="shared" ca="1" si="82"/>
        <v/>
      </c>
      <c r="H818" s="112" t="str">
        <f t="shared" ca="1" si="83"/>
        <v/>
      </c>
    </row>
    <row r="819" spans="1:8" x14ac:dyDescent="0.2">
      <c r="A819" s="7" t="str">
        <f t="shared" ca="1" si="78"/>
        <v/>
      </c>
      <c r="B819" s="8" t="str">
        <f t="shared" ca="1" si="79"/>
        <v/>
      </c>
      <c r="C819" s="112" t="str">
        <f t="shared" ca="1" si="80"/>
        <v/>
      </c>
      <c r="D819" s="118"/>
      <c r="E819" s="11"/>
      <c r="F819" s="112" t="str">
        <f t="shared" ca="1" si="81"/>
        <v/>
      </c>
      <c r="G819" s="112" t="str">
        <f t="shared" ca="1" si="82"/>
        <v/>
      </c>
      <c r="H819" s="112" t="str">
        <f t="shared" ca="1" si="83"/>
        <v/>
      </c>
    </row>
    <row r="820" spans="1:8" x14ac:dyDescent="0.2">
      <c r="A820" s="7" t="str">
        <f t="shared" ca="1" si="78"/>
        <v/>
      </c>
      <c r="B820" s="8" t="str">
        <f t="shared" ca="1" si="79"/>
        <v/>
      </c>
      <c r="C820" s="112" t="str">
        <f t="shared" ca="1" si="80"/>
        <v/>
      </c>
      <c r="D820" s="118"/>
      <c r="E820" s="11"/>
      <c r="F820" s="112" t="str">
        <f t="shared" ca="1" si="81"/>
        <v/>
      </c>
      <c r="G820" s="112" t="str">
        <f t="shared" ca="1" si="82"/>
        <v/>
      </c>
      <c r="H820" s="112" t="str">
        <f t="shared" ca="1" si="83"/>
        <v/>
      </c>
    </row>
    <row r="821" spans="1:8" x14ac:dyDescent="0.2">
      <c r="A821" s="7" t="str">
        <f t="shared" ca="1" si="78"/>
        <v/>
      </c>
      <c r="B821" s="8" t="str">
        <f t="shared" ca="1" si="79"/>
        <v/>
      </c>
      <c r="C821" s="112" t="str">
        <f t="shared" ca="1" si="80"/>
        <v/>
      </c>
      <c r="D821" s="118"/>
      <c r="E821" s="11"/>
      <c r="F821" s="112" t="str">
        <f t="shared" ca="1" si="81"/>
        <v/>
      </c>
      <c r="G821" s="112" t="str">
        <f t="shared" ca="1" si="82"/>
        <v/>
      </c>
      <c r="H821" s="112" t="str">
        <f t="shared" ca="1" si="83"/>
        <v/>
      </c>
    </row>
    <row r="822" spans="1:8" x14ac:dyDescent="0.2">
      <c r="A822" s="7" t="str">
        <f t="shared" ca="1" si="78"/>
        <v/>
      </c>
      <c r="B822" s="8" t="str">
        <f t="shared" ca="1" si="79"/>
        <v/>
      </c>
      <c r="C822" s="112" t="str">
        <f t="shared" ca="1" si="80"/>
        <v/>
      </c>
      <c r="D822" s="118"/>
      <c r="E822" s="11"/>
      <c r="F822" s="112" t="str">
        <f t="shared" ca="1" si="81"/>
        <v/>
      </c>
      <c r="G822" s="112" t="str">
        <f t="shared" ca="1" si="82"/>
        <v/>
      </c>
      <c r="H822" s="112" t="str">
        <f t="shared" ca="1" si="83"/>
        <v/>
      </c>
    </row>
    <row r="823" spans="1:8" x14ac:dyDescent="0.2">
      <c r="A823" s="7" t="str">
        <f t="shared" ca="1" si="78"/>
        <v/>
      </c>
      <c r="B823" s="8" t="str">
        <f t="shared" ca="1" si="79"/>
        <v/>
      </c>
      <c r="C823" s="112" t="str">
        <f t="shared" ca="1" si="80"/>
        <v/>
      </c>
      <c r="D823" s="118"/>
      <c r="E823" s="11"/>
      <c r="F823" s="112" t="str">
        <f t="shared" ca="1" si="81"/>
        <v/>
      </c>
      <c r="G823" s="112" t="str">
        <f t="shared" ca="1" si="82"/>
        <v/>
      </c>
      <c r="H823" s="112" t="str">
        <f t="shared" ca="1" si="83"/>
        <v/>
      </c>
    </row>
    <row r="824" spans="1:8" x14ac:dyDescent="0.2">
      <c r="A824" s="7" t="str">
        <f t="shared" ca="1" si="78"/>
        <v/>
      </c>
      <c r="B824" s="8" t="str">
        <f t="shared" ca="1" si="79"/>
        <v/>
      </c>
      <c r="C824" s="112" t="str">
        <f t="shared" ca="1" si="80"/>
        <v/>
      </c>
      <c r="D824" s="118"/>
      <c r="E824" s="11"/>
      <c r="F824" s="112" t="str">
        <f t="shared" ca="1" si="81"/>
        <v/>
      </c>
      <c r="G824" s="112" t="str">
        <f t="shared" ca="1" si="82"/>
        <v/>
      </c>
      <c r="H824" s="112" t="str">
        <f t="shared" ca="1" si="83"/>
        <v/>
      </c>
    </row>
    <row r="825" spans="1:8" x14ac:dyDescent="0.2">
      <c r="A825" s="7" t="str">
        <f t="shared" ca="1" si="78"/>
        <v/>
      </c>
      <c r="B825" s="8" t="str">
        <f t="shared" ca="1" si="79"/>
        <v/>
      </c>
      <c r="C825" s="112" t="str">
        <f t="shared" ca="1" si="80"/>
        <v/>
      </c>
      <c r="D825" s="118"/>
      <c r="E825" s="11"/>
      <c r="F825" s="112" t="str">
        <f t="shared" ca="1" si="81"/>
        <v/>
      </c>
      <c r="G825" s="112" t="str">
        <f t="shared" ca="1" si="82"/>
        <v/>
      </c>
      <c r="H825" s="112" t="str">
        <f t="shared" ca="1" si="83"/>
        <v/>
      </c>
    </row>
    <row r="826" spans="1:8" x14ac:dyDescent="0.2">
      <c r="A826" s="7" t="str">
        <f t="shared" ca="1" si="78"/>
        <v/>
      </c>
      <c r="B826" s="8" t="str">
        <f t="shared" ca="1" si="79"/>
        <v/>
      </c>
      <c r="C826" s="112" t="str">
        <f t="shared" ca="1" si="80"/>
        <v/>
      </c>
      <c r="D826" s="118"/>
      <c r="E826" s="11"/>
      <c r="F826" s="112" t="str">
        <f t="shared" ca="1" si="81"/>
        <v/>
      </c>
      <c r="G826" s="112" t="str">
        <f t="shared" ca="1" si="82"/>
        <v/>
      </c>
      <c r="H826" s="112" t="str">
        <f t="shared" ca="1" si="83"/>
        <v/>
      </c>
    </row>
    <row r="827" spans="1:8" x14ac:dyDescent="0.2">
      <c r="A827" s="7" t="str">
        <f t="shared" ca="1" si="78"/>
        <v/>
      </c>
      <c r="B827" s="8" t="str">
        <f t="shared" ca="1" si="79"/>
        <v/>
      </c>
      <c r="C827" s="112" t="str">
        <f t="shared" ca="1" si="80"/>
        <v/>
      </c>
      <c r="D827" s="118"/>
      <c r="E827" s="11"/>
      <c r="F827" s="112" t="str">
        <f t="shared" ca="1" si="81"/>
        <v/>
      </c>
      <c r="G827" s="112" t="str">
        <f t="shared" ca="1" si="82"/>
        <v/>
      </c>
      <c r="H827" s="112" t="str">
        <f t="shared" ca="1" si="83"/>
        <v/>
      </c>
    </row>
    <row r="828" spans="1:8" x14ac:dyDescent="0.2">
      <c r="A828" s="7" t="str">
        <f t="shared" ca="1" si="78"/>
        <v/>
      </c>
      <c r="B828" s="8" t="str">
        <f t="shared" ca="1" si="79"/>
        <v/>
      </c>
      <c r="C828" s="112" t="str">
        <f t="shared" ca="1" si="80"/>
        <v/>
      </c>
      <c r="D828" s="118"/>
      <c r="E828" s="11"/>
      <c r="F828" s="112" t="str">
        <f t="shared" ca="1" si="81"/>
        <v/>
      </c>
      <c r="G828" s="112" t="str">
        <f t="shared" ca="1" si="82"/>
        <v/>
      </c>
      <c r="H828" s="112" t="str">
        <f t="shared" ca="1" si="83"/>
        <v/>
      </c>
    </row>
    <row r="829" spans="1:8" x14ac:dyDescent="0.2">
      <c r="A829" s="7" t="str">
        <f t="shared" ca="1" si="78"/>
        <v/>
      </c>
      <c r="B829" s="8" t="str">
        <f t="shared" ca="1" si="79"/>
        <v/>
      </c>
      <c r="C829" s="112" t="str">
        <f t="shared" ca="1" si="80"/>
        <v/>
      </c>
      <c r="D829" s="118"/>
      <c r="E829" s="11"/>
      <c r="F829" s="112" t="str">
        <f t="shared" ca="1" si="81"/>
        <v/>
      </c>
      <c r="G829" s="112" t="str">
        <f t="shared" ca="1" si="82"/>
        <v/>
      </c>
      <c r="H829" s="112" t="str">
        <f t="shared" ca="1" si="83"/>
        <v/>
      </c>
    </row>
    <row r="830" spans="1:8" x14ac:dyDescent="0.2">
      <c r="A830" s="7" t="str">
        <f t="shared" ca="1" si="78"/>
        <v/>
      </c>
      <c r="B830" s="8" t="str">
        <f t="shared" ca="1" si="79"/>
        <v/>
      </c>
      <c r="C830" s="112" t="str">
        <f t="shared" ca="1" si="80"/>
        <v/>
      </c>
      <c r="D830" s="118"/>
      <c r="E830" s="11"/>
      <c r="F830" s="112" t="str">
        <f t="shared" ca="1" si="81"/>
        <v/>
      </c>
      <c r="G830" s="112" t="str">
        <f t="shared" ca="1" si="82"/>
        <v/>
      </c>
      <c r="H830" s="112" t="str">
        <f t="shared" ca="1" si="83"/>
        <v/>
      </c>
    </row>
    <row r="831" spans="1:8" x14ac:dyDescent="0.2">
      <c r="A831" s="7" t="str">
        <f t="shared" ca="1" si="78"/>
        <v/>
      </c>
      <c r="B831" s="8" t="str">
        <f t="shared" ca="1" si="79"/>
        <v/>
      </c>
      <c r="C831" s="112" t="str">
        <f t="shared" ca="1" si="80"/>
        <v/>
      </c>
      <c r="D831" s="118"/>
      <c r="E831" s="11"/>
      <c r="F831" s="112" t="str">
        <f t="shared" ca="1" si="81"/>
        <v/>
      </c>
      <c r="G831" s="112" t="str">
        <f t="shared" ca="1" si="82"/>
        <v/>
      </c>
      <c r="H831" s="112" t="str">
        <f t="shared" ca="1" si="83"/>
        <v/>
      </c>
    </row>
    <row r="832" spans="1:8" x14ac:dyDescent="0.2">
      <c r="A832" s="7" t="str">
        <f t="shared" ca="1" si="78"/>
        <v/>
      </c>
      <c r="B832" s="8" t="str">
        <f t="shared" ca="1" si="79"/>
        <v/>
      </c>
      <c r="C832" s="112" t="str">
        <f t="shared" ca="1" si="80"/>
        <v/>
      </c>
      <c r="D832" s="118"/>
      <c r="E832" s="11"/>
      <c r="F832" s="112" t="str">
        <f t="shared" ca="1" si="81"/>
        <v/>
      </c>
      <c r="G832" s="112" t="str">
        <f t="shared" ca="1" si="82"/>
        <v/>
      </c>
      <c r="H832" s="112" t="str">
        <f t="shared" ca="1" si="83"/>
        <v/>
      </c>
    </row>
    <row r="833" spans="1:8" x14ac:dyDescent="0.2">
      <c r="A833" s="7" t="str">
        <f t="shared" ca="1" si="78"/>
        <v/>
      </c>
      <c r="B833" s="8" t="str">
        <f t="shared" ca="1" si="79"/>
        <v/>
      </c>
      <c r="C833" s="112" t="str">
        <f t="shared" ca="1" si="80"/>
        <v/>
      </c>
      <c r="D833" s="118"/>
      <c r="E833" s="11"/>
      <c r="F833" s="112" t="str">
        <f t="shared" ca="1" si="81"/>
        <v/>
      </c>
      <c r="G833" s="112" t="str">
        <f t="shared" ca="1" si="82"/>
        <v/>
      </c>
      <c r="H833" s="112" t="str">
        <f t="shared" ca="1" si="83"/>
        <v/>
      </c>
    </row>
    <row r="834" spans="1:8" x14ac:dyDescent="0.2">
      <c r="A834" s="7" t="str">
        <f t="shared" ca="1" si="78"/>
        <v/>
      </c>
      <c r="B834" s="8" t="str">
        <f t="shared" ca="1" si="79"/>
        <v/>
      </c>
      <c r="C834" s="112" t="str">
        <f t="shared" ca="1" si="80"/>
        <v/>
      </c>
      <c r="D834" s="118"/>
      <c r="E834" s="11"/>
      <c r="F834" s="112" t="str">
        <f t="shared" ca="1" si="81"/>
        <v/>
      </c>
      <c r="G834" s="112" t="str">
        <f t="shared" ca="1" si="82"/>
        <v/>
      </c>
      <c r="H834" s="112" t="str">
        <f t="shared" ca="1" si="83"/>
        <v/>
      </c>
    </row>
    <row r="835" spans="1:8" x14ac:dyDescent="0.2">
      <c r="A835" s="7" t="str">
        <f t="shared" ca="1" si="78"/>
        <v/>
      </c>
      <c r="B835" s="8" t="str">
        <f t="shared" ca="1" si="79"/>
        <v/>
      </c>
      <c r="C835" s="112" t="str">
        <f t="shared" ca="1" si="80"/>
        <v/>
      </c>
      <c r="D835" s="118"/>
      <c r="E835" s="11"/>
      <c r="F835" s="112" t="str">
        <f t="shared" ca="1" si="81"/>
        <v/>
      </c>
      <c r="G835" s="112" t="str">
        <f t="shared" ca="1" si="82"/>
        <v/>
      </c>
      <c r="H835" s="112" t="str">
        <f t="shared" ca="1" si="83"/>
        <v/>
      </c>
    </row>
    <row r="836" spans="1:8" x14ac:dyDescent="0.2">
      <c r="A836" s="7" t="str">
        <f t="shared" ca="1" si="78"/>
        <v/>
      </c>
      <c r="B836" s="8" t="str">
        <f t="shared" ca="1" si="79"/>
        <v/>
      </c>
      <c r="C836" s="112" t="str">
        <f t="shared" ca="1" si="80"/>
        <v/>
      </c>
      <c r="D836" s="118"/>
      <c r="E836" s="11"/>
      <c r="F836" s="112" t="str">
        <f t="shared" ca="1" si="81"/>
        <v/>
      </c>
      <c r="G836" s="112" t="str">
        <f t="shared" ca="1" si="82"/>
        <v/>
      </c>
      <c r="H836" s="112" t="str">
        <f t="shared" ca="1" si="83"/>
        <v/>
      </c>
    </row>
    <row r="837" spans="1:8" x14ac:dyDescent="0.2">
      <c r="A837" s="7" t="str">
        <f t="shared" ca="1" si="78"/>
        <v/>
      </c>
      <c r="B837" s="8" t="str">
        <f t="shared" ca="1" si="79"/>
        <v/>
      </c>
      <c r="C837" s="112" t="str">
        <f t="shared" ca="1" si="80"/>
        <v/>
      </c>
      <c r="D837" s="118"/>
      <c r="E837" s="11"/>
      <c r="F837" s="112" t="str">
        <f t="shared" ca="1" si="81"/>
        <v/>
      </c>
      <c r="G837" s="112" t="str">
        <f t="shared" ca="1" si="82"/>
        <v/>
      </c>
      <c r="H837" s="112" t="str">
        <f t="shared" ca="1" si="83"/>
        <v/>
      </c>
    </row>
    <row r="838" spans="1:8" x14ac:dyDescent="0.2">
      <c r="A838" s="7" t="str">
        <f t="shared" ca="1" si="78"/>
        <v/>
      </c>
      <c r="B838" s="8" t="str">
        <f t="shared" ca="1" si="79"/>
        <v/>
      </c>
      <c r="C838" s="112" t="str">
        <f t="shared" ca="1" si="80"/>
        <v/>
      </c>
      <c r="D838" s="118"/>
      <c r="E838" s="11"/>
      <c r="F838" s="112" t="str">
        <f t="shared" ca="1" si="81"/>
        <v/>
      </c>
      <c r="G838" s="112" t="str">
        <f t="shared" ca="1" si="82"/>
        <v/>
      </c>
      <c r="H838" s="112" t="str">
        <f t="shared" ca="1" si="83"/>
        <v/>
      </c>
    </row>
    <row r="839" spans="1:8" x14ac:dyDescent="0.2">
      <c r="A839" s="7" t="str">
        <f t="shared" ca="1" si="78"/>
        <v/>
      </c>
      <c r="B839" s="8" t="str">
        <f t="shared" ca="1" si="79"/>
        <v/>
      </c>
      <c r="C839" s="112" t="str">
        <f t="shared" ca="1" si="80"/>
        <v/>
      </c>
      <c r="D839" s="118"/>
      <c r="E839" s="11"/>
      <c r="F839" s="112" t="str">
        <f t="shared" ca="1" si="81"/>
        <v/>
      </c>
      <c r="G839" s="112" t="str">
        <f t="shared" ca="1" si="82"/>
        <v/>
      </c>
      <c r="H839" s="112" t="str">
        <f t="shared" ca="1" si="83"/>
        <v/>
      </c>
    </row>
    <row r="840" spans="1:8" x14ac:dyDescent="0.2">
      <c r="A840" s="7" t="str">
        <f t="shared" ca="1" si="78"/>
        <v/>
      </c>
      <c r="B840" s="8" t="str">
        <f t="shared" ca="1" si="79"/>
        <v/>
      </c>
      <c r="C840" s="112" t="str">
        <f t="shared" ca="1" si="80"/>
        <v/>
      </c>
      <c r="D840" s="118"/>
      <c r="E840" s="11"/>
      <c r="F840" s="112" t="str">
        <f t="shared" ca="1" si="81"/>
        <v/>
      </c>
      <c r="G840" s="112" t="str">
        <f t="shared" ca="1" si="82"/>
        <v/>
      </c>
      <c r="H840" s="112" t="str">
        <f t="shared" ca="1" si="83"/>
        <v/>
      </c>
    </row>
    <row r="841" spans="1:8" x14ac:dyDescent="0.2">
      <c r="A841" s="7" t="str">
        <f t="shared" ca="1" si="78"/>
        <v/>
      </c>
      <c r="B841" s="8" t="str">
        <f t="shared" ca="1" si="79"/>
        <v/>
      </c>
      <c r="C841" s="112" t="str">
        <f t="shared" ca="1" si="80"/>
        <v/>
      </c>
      <c r="D841" s="118"/>
      <c r="E841" s="11"/>
      <c r="F841" s="112" t="str">
        <f t="shared" ca="1" si="81"/>
        <v/>
      </c>
      <c r="G841" s="112" t="str">
        <f t="shared" ca="1" si="82"/>
        <v/>
      </c>
      <c r="H841" s="112" t="str">
        <f t="shared" ca="1" si="83"/>
        <v/>
      </c>
    </row>
    <row r="842" spans="1:8" x14ac:dyDescent="0.2">
      <c r="A842" s="7" t="str">
        <f t="shared" ca="1" si="78"/>
        <v/>
      </c>
      <c r="B842" s="8" t="str">
        <f t="shared" ca="1" si="79"/>
        <v/>
      </c>
      <c r="C842" s="112" t="str">
        <f t="shared" ca="1" si="80"/>
        <v/>
      </c>
      <c r="D842" s="118"/>
      <c r="E842" s="11"/>
      <c r="F842" s="112" t="str">
        <f t="shared" ca="1" si="81"/>
        <v/>
      </c>
      <c r="G842" s="112" t="str">
        <f t="shared" ca="1" si="82"/>
        <v/>
      </c>
      <c r="H842" s="112" t="str">
        <f t="shared" ca="1" si="83"/>
        <v/>
      </c>
    </row>
    <row r="843" spans="1:8" x14ac:dyDescent="0.2">
      <c r="A843" s="7" t="str">
        <f t="shared" ca="1" si="78"/>
        <v/>
      </c>
      <c r="B843" s="8" t="str">
        <f t="shared" ca="1" si="79"/>
        <v/>
      </c>
      <c r="C843" s="112" t="str">
        <f t="shared" ca="1" si="80"/>
        <v/>
      </c>
      <c r="D843" s="118"/>
      <c r="E843" s="11"/>
      <c r="F843" s="112" t="str">
        <f t="shared" ca="1" si="81"/>
        <v/>
      </c>
      <c r="G843" s="112" t="str">
        <f t="shared" ca="1" si="82"/>
        <v/>
      </c>
      <c r="H843" s="112" t="str">
        <f t="shared" ca="1" si="83"/>
        <v/>
      </c>
    </row>
    <row r="844" spans="1:8" x14ac:dyDescent="0.2">
      <c r="A844" s="7" t="str">
        <f t="shared" ca="1" si="78"/>
        <v/>
      </c>
      <c r="B844" s="8" t="str">
        <f t="shared" ca="1" si="79"/>
        <v/>
      </c>
      <c r="C844" s="112" t="str">
        <f t="shared" ca="1" si="80"/>
        <v/>
      </c>
      <c r="D844" s="118"/>
      <c r="E844" s="11"/>
      <c r="F844" s="112" t="str">
        <f t="shared" ca="1" si="81"/>
        <v/>
      </c>
      <c r="G844" s="112" t="str">
        <f t="shared" ca="1" si="82"/>
        <v/>
      </c>
      <c r="H844" s="112" t="str">
        <f t="shared" ca="1" si="83"/>
        <v/>
      </c>
    </row>
    <row r="845" spans="1:8" x14ac:dyDescent="0.2">
      <c r="A845" s="7" t="str">
        <f t="shared" ca="1" si="78"/>
        <v/>
      </c>
      <c r="B845" s="8" t="str">
        <f t="shared" ca="1" si="79"/>
        <v/>
      </c>
      <c r="C845" s="112" t="str">
        <f t="shared" ca="1" si="80"/>
        <v/>
      </c>
      <c r="D845" s="118"/>
      <c r="E845" s="11"/>
      <c r="F845" s="112" t="str">
        <f t="shared" ca="1" si="81"/>
        <v/>
      </c>
      <c r="G845" s="112" t="str">
        <f t="shared" ca="1" si="82"/>
        <v/>
      </c>
      <c r="H845" s="112" t="str">
        <f t="shared" ca="1" si="83"/>
        <v/>
      </c>
    </row>
    <row r="846" spans="1:8" x14ac:dyDescent="0.2">
      <c r="A846" s="7" t="str">
        <f t="shared" ca="1" si="78"/>
        <v/>
      </c>
      <c r="B846" s="8" t="str">
        <f t="shared" ca="1" si="79"/>
        <v/>
      </c>
      <c r="C846" s="112" t="str">
        <f t="shared" ca="1" si="80"/>
        <v/>
      </c>
      <c r="D846" s="118"/>
      <c r="E846" s="11"/>
      <c r="F846" s="112" t="str">
        <f t="shared" ca="1" si="81"/>
        <v/>
      </c>
      <c r="G846" s="112" t="str">
        <f t="shared" ca="1" si="82"/>
        <v/>
      </c>
      <c r="H846" s="112" t="str">
        <f t="shared" ca="1" si="83"/>
        <v/>
      </c>
    </row>
    <row r="847" spans="1:8" x14ac:dyDescent="0.2">
      <c r="A847" s="7" t="str">
        <f t="shared" ca="1" si="78"/>
        <v/>
      </c>
      <c r="B847" s="8" t="str">
        <f t="shared" ca="1" si="79"/>
        <v/>
      </c>
      <c r="C847" s="112" t="str">
        <f t="shared" ca="1" si="80"/>
        <v/>
      </c>
      <c r="D847" s="118"/>
      <c r="E847" s="11"/>
      <c r="F847" s="112" t="str">
        <f t="shared" ca="1" si="81"/>
        <v/>
      </c>
      <c r="G847" s="112" t="str">
        <f t="shared" ca="1" si="82"/>
        <v/>
      </c>
      <c r="H847" s="112" t="str">
        <f t="shared" ca="1" si="83"/>
        <v/>
      </c>
    </row>
    <row r="848" spans="1:8" x14ac:dyDescent="0.2">
      <c r="A848" s="7" t="str">
        <f t="shared" ca="1" si="78"/>
        <v/>
      </c>
      <c r="B848" s="8" t="str">
        <f t="shared" ca="1" si="79"/>
        <v/>
      </c>
      <c r="C848" s="112" t="str">
        <f t="shared" ca="1" si="80"/>
        <v/>
      </c>
      <c r="D848" s="118"/>
      <c r="E848" s="11"/>
      <c r="F848" s="112" t="str">
        <f t="shared" ca="1" si="81"/>
        <v/>
      </c>
      <c r="G848" s="112" t="str">
        <f t="shared" ca="1" si="82"/>
        <v/>
      </c>
      <c r="H848" s="112" t="str">
        <f t="shared" ca="1" si="83"/>
        <v/>
      </c>
    </row>
    <row r="849" spans="1:8" x14ac:dyDescent="0.2">
      <c r="A849" s="7" t="str">
        <f t="shared" ca="1" si="78"/>
        <v/>
      </c>
      <c r="B849" s="8" t="str">
        <f t="shared" ca="1" si="79"/>
        <v/>
      </c>
      <c r="C849" s="112" t="str">
        <f t="shared" ca="1" si="80"/>
        <v/>
      </c>
      <c r="D849" s="118"/>
      <c r="E849" s="11"/>
      <c r="F849" s="112" t="str">
        <f t="shared" ca="1" si="81"/>
        <v/>
      </c>
      <c r="G849" s="112" t="str">
        <f t="shared" ca="1" si="82"/>
        <v/>
      </c>
      <c r="H849" s="112" t="str">
        <f t="shared" ca="1" si="83"/>
        <v/>
      </c>
    </row>
    <row r="850" spans="1:8" x14ac:dyDescent="0.2">
      <c r="A850" s="7" t="str">
        <f t="shared" ca="1" si="78"/>
        <v/>
      </c>
      <c r="B850" s="8" t="str">
        <f t="shared" ca="1" si="79"/>
        <v/>
      </c>
      <c r="C850" s="112" t="str">
        <f t="shared" ca="1" si="80"/>
        <v/>
      </c>
      <c r="D850" s="118"/>
      <c r="E850" s="11"/>
      <c r="F850" s="112" t="str">
        <f t="shared" ca="1" si="81"/>
        <v/>
      </c>
      <c r="G850" s="112" t="str">
        <f t="shared" ca="1" si="82"/>
        <v/>
      </c>
      <c r="H850" s="112" t="str">
        <f t="shared" ca="1" si="83"/>
        <v/>
      </c>
    </row>
    <row r="851" spans="1:8" x14ac:dyDescent="0.2">
      <c r="A851" s="7" t="str">
        <f t="shared" ca="1" si="78"/>
        <v/>
      </c>
      <c r="B851" s="8" t="str">
        <f t="shared" ca="1" si="79"/>
        <v/>
      </c>
      <c r="C851" s="112" t="str">
        <f t="shared" ca="1" si="80"/>
        <v/>
      </c>
      <c r="D851" s="118"/>
      <c r="E851" s="11"/>
      <c r="F851" s="112" t="str">
        <f t="shared" ca="1" si="81"/>
        <v/>
      </c>
      <c r="G851" s="112" t="str">
        <f t="shared" ca="1" si="82"/>
        <v/>
      </c>
      <c r="H851" s="112" t="str">
        <f t="shared" ca="1" si="83"/>
        <v/>
      </c>
    </row>
    <row r="852" spans="1:8" x14ac:dyDescent="0.2">
      <c r="A852" s="7" t="str">
        <f t="shared" ca="1" si="78"/>
        <v/>
      </c>
      <c r="B852" s="8" t="str">
        <f t="shared" ca="1" si="79"/>
        <v/>
      </c>
      <c r="C852" s="112" t="str">
        <f t="shared" ca="1" si="80"/>
        <v/>
      </c>
      <c r="D852" s="118"/>
      <c r="E852" s="11"/>
      <c r="F852" s="112" t="str">
        <f t="shared" ca="1" si="81"/>
        <v/>
      </c>
      <c r="G852" s="112" t="str">
        <f t="shared" ca="1" si="82"/>
        <v/>
      </c>
      <c r="H852" s="112" t="str">
        <f t="shared" ca="1" si="83"/>
        <v/>
      </c>
    </row>
    <row r="853" spans="1:8" x14ac:dyDescent="0.2">
      <c r="A853" s="7" t="str">
        <f t="shared" ca="1" si="78"/>
        <v/>
      </c>
      <c r="B853" s="8" t="str">
        <f t="shared" ca="1" si="79"/>
        <v/>
      </c>
      <c r="C853" s="112" t="str">
        <f t="shared" ca="1" si="80"/>
        <v/>
      </c>
      <c r="D853" s="118"/>
      <c r="E853" s="11"/>
      <c r="F853" s="112" t="str">
        <f t="shared" ca="1" si="81"/>
        <v/>
      </c>
      <c r="G853" s="112" t="str">
        <f t="shared" ca="1" si="82"/>
        <v/>
      </c>
      <c r="H853" s="112" t="str">
        <f t="shared" ca="1" si="83"/>
        <v/>
      </c>
    </row>
    <row r="854" spans="1:8" x14ac:dyDescent="0.2">
      <c r="A854" s="7" t="str">
        <f t="shared" ca="1" si="78"/>
        <v/>
      </c>
      <c r="B854" s="8" t="str">
        <f t="shared" ca="1" si="79"/>
        <v/>
      </c>
      <c r="C854" s="112" t="str">
        <f t="shared" ca="1" si="80"/>
        <v/>
      </c>
      <c r="D854" s="118"/>
      <c r="E854" s="11"/>
      <c r="F854" s="112" t="str">
        <f t="shared" ca="1" si="81"/>
        <v/>
      </c>
      <c r="G854" s="112" t="str">
        <f t="shared" ca="1" si="82"/>
        <v/>
      </c>
      <c r="H854" s="112" t="str">
        <f t="shared" ca="1" si="83"/>
        <v/>
      </c>
    </row>
    <row r="855" spans="1:8" x14ac:dyDescent="0.2">
      <c r="A855" s="7" t="str">
        <f t="shared" ca="1" si="78"/>
        <v/>
      </c>
      <c r="B855" s="8" t="str">
        <f t="shared" ca="1" si="79"/>
        <v/>
      </c>
      <c r="C855" s="112" t="str">
        <f t="shared" ca="1" si="80"/>
        <v/>
      </c>
      <c r="D855" s="118"/>
      <c r="E855" s="11"/>
      <c r="F855" s="112" t="str">
        <f t="shared" ca="1" si="81"/>
        <v/>
      </c>
      <c r="G855" s="112" t="str">
        <f t="shared" ca="1" si="82"/>
        <v/>
      </c>
      <c r="H855" s="112" t="str">
        <f t="shared" ca="1" si="83"/>
        <v/>
      </c>
    </row>
    <row r="856" spans="1:8" x14ac:dyDescent="0.2">
      <c r="A856" s="7" t="str">
        <f t="shared" ca="1" si="78"/>
        <v/>
      </c>
      <c r="B856" s="8" t="str">
        <f t="shared" ca="1" si="79"/>
        <v/>
      </c>
      <c r="C856" s="112" t="str">
        <f t="shared" ca="1" si="80"/>
        <v/>
      </c>
      <c r="D856" s="118"/>
      <c r="E856" s="11"/>
      <c r="F856" s="112" t="str">
        <f t="shared" ca="1" si="81"/>
        <v/>
      </c>
      <c r="G856" s="112" t="str">
        <f t="shared" ca="1" si="82"/>
        <v/>
      </c>
      <c r="H856" s="112" t="str">
        <f t="shared" ca="1" si="83"/>
        <v/>
      </c>
    </row>
    <row r="857" spans="1:8" x14ac:dyDescent="0.2">
      <c r="A857" s="7" t="str">
        <f t="shared" ca="1" si="78"/>
        <v/>
      </c>
      <c r="B857" s="8" t="str">
        <f t="shared" ca="1" si="79"/>
        <v/>
      </c>
      <c r="C857" s="112" t="str">
        <f t="shared" ca="1" si="80"/>
        <v/>
      </c>
      <c r="D857" s="118"/>
      <c r="E857" s="11"/>
      <c r="F857" s="112" t="str">
        <f t="shared" ca="1" si="81"/>
        <v/>
      </c>
      <c r="G857" s="112" t="str">
        <f t="shared" ca="1" si="82"/>
        <v/>
      </c>
      <c r="H857" s="112" t="str">
        <f t="shared" ca="1" si="83"/>
        <v/>
      </c>
    </row>
    <row r="858" spans="1:8" x14ac:dyDescent="0.2">
      <c r="A858" s="7" t="str">
        <f t="shared" ca="1" si="78"/>
        <v/>
      </c>
      <c r="B858" s="8" t="str">
        <f t="shared" ca="1" si="79"/>
        <v/>
      </c>
      <c r="C858" s="112" t="str">
        <f t="shared" ca="1" si="80"/>
        <v/>
      </c>
      <c r="D858" s="118"/>
      <c r="E858" s="11"/>
      <c r="F858" s="112" t="str">
        <f t="shared" ca="1" si="81"/>
        <v/>
      </c>
      <c r="G858" s="112" t="str">
        <f t="shared" ca="1" si="82"/>
        <v/>
      </c>
      <c r="H858" s="112" t="str">
        <f t="shared" ca="1" si="83"/>
        <v/>
      </c>
    </row>
    <row r="859" spans="1:8" x14ac:dyDescent="0.2">
      <c r="A859" s="7" t="str">
        <f t="shared" ca="1" si="78"/>
        <v/>
      </c>
      <c r="B859" s="8" t="str">
        <f t="shared" ca="1" si="79"/>
        <v/>
      </c>
      <c r="C859" s="112" t="str">
        <f t="shared" ca="1" si="80"/>
        <v/>
      </c>
      <c r="D859" s="118"/>
      <c r="E859" s="11"/>
      <c r="F859" s="112" t="str">
        <f t="shared" ca="1" si="81"/>
        <v/>
      </c>
      <c r="G859" s="112" t="str">
        <f t="shared" ca="1" si="82"/>
        <v/>
      </c>
      <c r="H859" s="112" t="str">
        <f t="shared" ca="1" si="83"/>
        <v/>
      </c>
    </row>
    <row r="860" spans="1:8" x14ac:dyDescent="0.2">
      <c r="A860" s="7" t="str">
        <f t="shared" ca="1" si="78"/>
        <v/>
      </c>
      <c r="B860" s="8" t="str">
        <f t="shared" ca="1" si="79"/>
        <v/>
      </c>
      <c r="C860" s="112" t="str">
        <f t="shared" ca="1" si="80"/>
        <v/>
      </c>
      <c r="D860" s="118"/>
      <c r="E860" s="11"/>
      <c r="F860" s="112" t="str">
        <f t="shared" ca="1" si="81"/>
        <v/>
      </c>
      <c r="G860" s="112" t="str">
        <f t="shared" ca="1" si="82"/>
        <v/>
      </c>
      <c r="H860" s="112" t="str">
        <f t="shared" ca="1" si="83"/>
        <v/>
      </c>
    </row>
    <row r="861" spans="1:8" x14ac:dyDescent="0.2">
      <c r="A861" s="7" t="str">
        <f t="shared" ca="1" si="78"/>
        <v/>
      </c>
      <c r="B861" s="8" t="str">
        <f t="shared" ca="1" si="79"/>
        <v/>
      </c>
      <c r="C861" s="112" t="str">
        <f t="shared" ca="1" si="80"/>
        <v/>
      </c>
      <c r="D861" s="118"/>
      <c r="E861" s="11"/>
      <c r="F861" s="112" t="str">
        <f t="shared" ca="1" si="81"/>
        <v/>
      </c>
      <c r="G861" s="112" t="str">
        <f t="shared" ca="1" si="82"/>
        <v/>
      </c>
      <c r="H861" s="112" t="str">
        <f t="shared" ca="1" si="83"/>
        <v/>
      </c>
    </row>
    <row r="862" spans="1:8" x14ac:dyDescent="0.2">
      <c r="A862" s="7" t="str">
        <f t="shared" ca="1" si="78"/>
        <v/>
      </c>
      <c r="B862" s="8" t="str">
        <f t="shared" ca="1" si="79"/>
        <v/>
      </c>
      <c r="C862" s="112" t="str">
        <f t="shared" ca="1" si="80"/>
        <v/>
      </c>
      <c r="D862" s="118"/>
      <c r="E862" s="11"/>
      <c r="F862" s="112" t="str">
        <f t="shared" ca="1" si="81"/>
        <v/>
      </c>
      <c r="G862" s="112" t="str">
        <f t="shared" ca="1" si="82"/>
        <v/>
      </c>
      <c r="H862" s="112" t="str">
        <f t="shared" ca="1" si="83"/>
        <v/>
      </c>
    </row>
    <row r="863" spans="1:8" x14ac:dyDescent="0.2">
      <c r="A863" s="7" t="str">
        <f t="shared" ca="1" si="78"/>
        <v/>
      </c>
      <c r="B863" s="8" t="str">
        <f t="shared" ca="1" si="79"/>
        <v/>
      </c>
      <c r="C863" s="112" t="str">
        <f t="shared" ca="1" si="80"/>
        <v/>
      </c>
      <c r="D863" s="118"/>
      <c r="E863" s="11"/>
      <c r="F863" s="112" t="str">
        <f t="shared" ca="1" si="81"/>
        <v/>
      </c>
      <c r="G863" s="112" t="str">
        <f t="shared" ca="1" si="82"/>
        <v/>
      </c>
      <c r="H863" s="112" t="str">
        <f t="shared" ca="1" si="83"/>
        <v/>
      </c>
    </row>
    <row r="864" spans="1:8" x14ac:dyDescent="0.2">
      <c r="A864" s="7" t="str">
        <f t="shared" ca="1" si="78"/>
        <v/>
      </c>
      <c r="B864" s="8" t="str">
        <f t="shared" ca="1" si="79"/>
        <v/>
      </c>
      <c r="C864" s="112" t="str">
        <f t="shared" ca="1" si="80"/>
        <v/>
      </c>
      <c r="D864" s="118"/>
      <c r="E864" s="11"/>
      <c r="F864" s="112" t="str">
        <f t="shared" ca="1" si="81"/>
        <v/>
      </c>
      <c r="G864" s="112" t="str">
        <f t="shared" ca="1" si="82"/>
        <v/>
      </c>
      <c r="H864" s="112" t="str">
        <f t="shared" ca="1" si="83"/>
        <v/>
      </c>
    </row>
    <row r="865" spans="1:8" x14ac:dyDescent="0.2">
      <c r="A865" s="7" t="str">
        <f t="shared" ca="1" si="78"/>
        <v/>
      </c>
      <c r="B865" s="8" t="str">
        <f t="shared" ca="1" si="79"/>
        <v/>
      </c>
      <c r="C865" s="112" t="str">
        <f t="shared" ca="1" si="80"/>
        <v/>
      </c>
      <c r="D865" s="118"/>
      <c r="E865" s="11"/>
      <c r="F865" s="112" t="str">
        <f t="shared" ca="1" si="81"/>
        <v/>
      </c>
      <c r="G865" s="112" t="str">
        <f t="shared" ca="1" si="82"/>
        <v/>
      </c>
      <c r="H865" s="112" t="str">
        <f t="shared" ca="1" si="83"/>
        <v/>
      </c>
    </row>
    <row r="866" spans="1:8" x14ac:dyDescent="0.2">
      <c r="A866" s="7" t="str">
        <f t="shared" ref="A866:A929" ca="1" si="84">IF(H865="","",IF(roundOpt,IF(OR(A865&gt;=nper,ROUND(H865,2)&lt;=0),"",A865+1),IF(OR(A865&gt;=nper,H865&lt;=0),"",A865+1)))</f>
        <v/>
      </c>
      <c r="B866" s="8" t="str">
        <f t="shared" ref="B866:B929" ca="1" si="85">IF(A866="","",IF(periods_per_year=26,IF(A866=1,fpdate,B865+14),IF(periods_per_year=52,IF(A866=1,fpdate,B865+7),IF(periods_per_year=12,EDATE(fpdate,A866-1),DATE(YEAR(fpdate),MONTH(fpdate)+(A866-1)*months_per_period,IF(periods_per_year=24,IF((1-MOD(A866,2))=1,DAY(fpdate)+14,DAY(fpdate)),DAY(fpdate)))))))</f>
        <v/>
      </c>
      <c r="C866" s="112" t="str">
        <f t="shared" ref="C866:C929" ca="1" si="86">IF(A866="","",IF(A866&lt;=$D$14*periods_per_year,F866,IF(roundOpt,IF(OR(A866=nper,payment&gt;ROUND((1+rate)*H865,2)),ROUND((1+rate)*H865,2),payment),IF(OR(A866=nper,payment&gt;(1+rate)*H865),(1+rate)*H865,payment))))</f>
        <v/>
      </c>
      <c r="D866" s="118"/>
      <c r="E866" s="11"/>
      <c r="F866" s="112" t="str">
        <f t="shared" ref="F866:F929" ca="1" si="87">IF(A866="","",IF(AND(A866=1,pmtType=1),0,IF(roundOpt,ROUND(rate*H865,2),rate*H865)))</f>
        <v/>
      </c>
      <c r="G866" s="112" t="str">
        <f t="shared" ref="G866:G929" ca="1" si="88">IF(A866="","",C866-F866+D866)</f>
        <v/>
      </c>
      <c r="H866" s="112" t="str">
        <f t="shared" ref="H866:H929" ca="1" si="89">IF(A866="","",H865-G866)</f>
        <v/>
      </c>
    </row>
    <row r="867" spans="1:8" x14ac:dyDescent="0.2">
      <c r="A867" s="7" t="str">
        <f t="shared" ca="1" si="84"/>
        <v/>
      </c>
      <c r="B867" s="8" t="str">
        <f t="shared" ca="1" si="85"/>
        <v/>
      </c>
      <c r="C867" s="112" t="str">
        <f t="shared" ca="1" si="86"/>
        <v/>
      </c>
      <c r="D867" s="118"/>
      <c r="E867" s="11"/>
      <c r="F867" s="112" t="str">
        <f t="shared" ca="1" si="87"/>
        <v/>
      </c>
      <c r="G867" s="112" t="str">
        <f t="shared" ca="1" si="88"/>
        <v/>
      </c>
      <c r="H867" s="112" t="str">
        <f t="shared" ca="1" si="89"/>
        <v/>
      </c>
    </row>
    <row r="868" spans="1:8" x14ac:dyDescent="0.2">
      <c r="A868" s="7" t="str">
        <f t="shared" ca="1" si="84"/>
        <v/>
      </c>
      <c r="B868" s="8" t="str">
        <f t="shared" ca="1" si="85"/>
        <v/>
      </c>
      <c r="C868" s="112" t="str">
        <f t="shared" ca="1" si="86"/>
        <v/>
      </c>
      <c r="D868" s="118"/>
      <c r="E868" s="11"/>
      <c r="F868" s="112" t="str">
        <f t="shared" ca="1" si="87"/>
        <v/>
      </c>
      <c r="G868" s="112" t="str">
        <f t="shared" ca="1" si="88"/>
        <v/>
      </c>
      <c r="H868" s="112" t="str">
        <f t="shared" ca="1" si="89"/>
        <v/>
      </c>
    </row>
    <row r="869" spans="1:8" x14ac:dyDescent="0.2">
      <c r="A869" s="7" t="str">
        <f t="shared" ca="1" si="84"/>
        <v/>
      </c>
      <c r="B869" s="8" t="str">
        <f t="shared" ca="1" si="85"/>
        <v/>
      </c>
      <c r="C869" s="112" t="str">
        <f t="shared" ca="1" si="86"/>
        <v/>
      </c>
      <c r="D869" s="118"/>
      <c r="E869" s="11"/>
      <c r="F869" s="112" t="str">
        <f t="shared" ca="1" si="87"/>
        <v/>
      </c>
      <c r="G869" s="112" t="str">
        <f t="shared" ca="1" si="88"/>
        <v/>
      </c>
      <c r="H869" s="112" t="str">
        <f t="shared" ca="1" si="89"/>
        <v/>
      </c>
    </row>
    <row r="870" spans="1:8" x14ac:dyDescent="0.2">
      <c r="A870" s="7" t="str">
        <f t="shared" ca="1" si="84"/>
        <v/>
      </c>
      <c r="B870" s="8" t="str">
        <f t="shared" ca="1" si="85"/>
        <v/>
      </c>
      <c r="C870" s="112" t="str">
        <f t="shared" ca="1" si="86"/>
        <v/>
      </c>
      <c r="D870" s="118"/>
      <c r="E870" s="11"/>
      <c r="F870" s="112" t="str">
        <f t="shared" ca="1" si="87"/>
        <v/>
      </c>
      <c r="G870" s="112" t="str">
        <f t="shared" ca="1" si="88"/>
        <v/>
      </c>
      <c r="H870" s="112" t="str">
        <f t="shared" ca="1" si="89"/>
        <v/>
      </c>
    </row>
    <row r="871" spans="1:8" x14ac:dyDescent="0.2">
      <c r="A871" s="7" t="str">
        <f t="shared" ca="1" si="84"/>
        <v/>
      </c>
      <c r="B871" s="8" t="str">
        <f t="shared" ca="1" si="85"/>
        <v/>
      </c>
      <c r="C871" s="112" t="str">
        <f t="shared" ca="1" si="86"/>
        <v/>
      </c>
      <c r="D871" s="118"/>
      <c r="E871" s="11"/>
      <c r="F871" s="112" t="str">
        <f t="shared" ca="1" si="87"/>
        <v/>
      </c>
      <c r="G871" s="112" t="str">
        <f t="shared" ca="1" si="88"/>
        <v/>
      </c>
      <c r="H871" s="112" t="str">
        <f t="shared" ca="1" si="89"/>
        <v/>
      </c>
    </row>
    <row r="872" spans="1:8" x14ac:dyDescent="0.2">
      <c r="A872" s="7" t="str">
        <f t="shared" ca="1" si="84"/>
        <v/>
      </c>
      <c r="B872" s="8" t="str">
        <f t="shared" ca="1" si="85"/>
        <v/>
      </c>
      <c r="C872" s="112" t="str">
        <f t="shared" ca="1" si="86"/>
        <v/>
      </c>
      <c r="D872" s="118"/>
      <c r="E872" s="11"/>
      <c r="F872" s="112" t="str">
        <f t="shared" ca="1" si="87"/>
        <v/>
      </c>
      <c r="G872" s="112" t="str">
        <f t="shared" ca="1" si="88"/>
        <v/>
      </c>
      <c r="H872" s="112" t="str">
        <f t="shared" ca="1" si="89"/>
        <v/>
      </c>
    </row>
    <row r="873" spans="1:8" x14ac:dyDescent="0.2">
      <c r="A873" s="7" t="str">
        <f t="shared" ca="1" si="84"/>
        <v/>
      </c>
      <c r="B873" s="8" t="str">
        <f t="shared" ca="1" si="85"/>
        <v/>
      </c>
      <c r="C873" s="112" t="str">
        <f t="shared" ca="1" si="86"/>
        <v/>
      </c>
      <c r="D873" s="118"/>
      <c r="E873" s="11"/>
      <c r="F873" s="112" t="str">
        <f t="shared" ca="1" si="87"/>
        <v/>
      </c>
      <c r="G873" s="112" t="str">
        <f t="shared" ca="1" si="88"/>
        <v/>
      </c>
      <c r="H873" s="112" t="str">
        <f t="shared" ca="1" si="89"/>
        <v/>
      </c>
    </row>
    <row r="874" spans="1:8" x14ac:dyDescent="0.2">
      <c r="A874" s="7" t="str">
        <f t="shared" ca="1" si="84"/>
        <v/>
      </c>
      <c r="B874" s="8" t="str">
        <f t="shared" ca="1" si="85"/>
        <v/>
      </c>
      <c r="C874" s="112" t="str">
        <f t="shared" ca="1" si="86"/>
        <v/>
      </c>
      <c r="D874" s="118"/>
      <c r="E874" s="11"/>
      <c r="F874" s="112" t="str">
        <f t="shared" ca="1" si="87"/>
        <v/>
      </c>
      <c r="G874" s="112" t="str">
        <f t="shared" ca="1" si="88"/>
        <v/>
      </c>
      <c r="H874" s="112" t="str">
        <f t="shared" ca="1" si="89"/>
        <v/>
      </c>
    </row>
    <row r="875" spans="1:8" x14ac:dyDescent="0.2">
      <c r="A875" s="7" t="str">
        <f t="shared" ca="1" si="84"/>
        <v/>
      </c>
      <c r="B875" s="8" t="str">
        <f t="shared" ca="1" si="85"/>
        <v/>
      </c>
      <c r="C875" s="112" t="str">
        <f t="shared" ca="1" si="86"/>
        <v/>
      </c>
      <c r="D875" s="118"/>
      <c r="E875" s="11"/>
      <c r="F875" s="112" t="str">
        <f t="shared" ca="1" si="87"/>
        <v/>
      </c>
      <c r="G875" s="112" t="str">
        <f t="shared" ca="1" si="88"/>
        <v/>
      </c>
      <c r="H875" s="112" t="str">
        <f t="shared" ca="1" si="89"/>
        <v/>
      </c>
    </row>
    <row r="876" spans="1:8" x14ac:dyDescent="0.2">
      <c r="A876" s="7" t="str">
        <f t="shared" ca="1" si="84"/>
        <v/>
      </c>
      <c r="B876" s="8" t="str">
        <f t="shared" ca="1" si="85"/>
        <v/>
      </c>
      <c r="C876" s="112" t="str">
        <f t="shared" ca="1" si="86"/>
        <v/>
      </c>
      <c r="D876" s="118"/>
      <c r="E876" s="11"/>
      <c r="F876" s="112" t="str">
        <f t="shared" ca="1" si="87"/>
        <v/>
      </c>
      <c r="G876" s="112" t="str">
        <f t="shared" ca="1" si="88"/>
        <v/>
      </c>
      <c r="H876" s="112" t="str">
        <f t="shared" ca="1" si="89"/>
        <v/>
      </c>
    </row>
    <row r="877" spans="1:8" x14ac:dyDescent="0.2">
      <c r="A877" s="7" t="str">
        <f t="shared" ca="1" si="84"/>
        <v/>
      </c>
      <c r="B877" s="8" t="str">
        <f t="shared" ca="1" si="85"/>
        <v/>
      </c>
      <c r="C877" s="112" t="str">
        <f t="shared" ca="1" si="86"/>
        <v/>
      </c>
      <c r="D877" s="118"/>
      <c r="E877" s="11"/>
      <c r="F877" s="112" t="str">
        <f t="shared" ca="1" si="87"/>
        <v/>
      </c>
      <c r="G877" s="112" t="str">
        <f t="shared" ca="1" si="88"/>
        <v/>
      </c>
      <c r="H877" s="112" t="str">
        <f t="shared" ca="1" si="89"/>
        <v/>
      </c>
    </row>
    <row r="878" spans="1:8" x14ac:dyDescent="0.2">
      <c r="A878" s="7" t="str">
        <f t="shared" ca="1" si="84"/>
        <v/>
      </c>
      <c r="B878" s="8" t="str">
        <f t="shared" ca="1" si="85"/>
        <v/>
      </c>
      <c r="C878" s="112" t="str">
        <f t="shared" ca="1" si="86"/>
        <v/>
      </c>
      <c r="D878" s="118"/>
      <c r="E878" s="11"/>
      <c r="F878" s="112" t="str">
        <f t="shared" ca="1" si="87"/>
        <v/>
      </c>
      <c r="G878" s="112" t="str">
        <f t="shared" ca="1" si="88"/>
        <v/>
      </c>
      <c r="H878" s="112" t="str">
        <f t="shared" ca="1" si="89"/>
        <v/>
      </c>
    </row>
    <row r="879" spans="1:8" x14ac:dyDescent="0.2">
      <c r="A879" s="7" t="str">
        <f t="shared" ca="1" si="84"/>
        <v/>
      </c>
      <c r="B879" s="8" t="str">
        <f t="shared" ca="1" si="85"/>
        <v/>
      </c>
      <c r="C879" s="112" t="str">
        <f t="shared" ca="1" si="86"/>
        <v/>
      </c>
      <c r="D879" s="118"/>
      <c r="E879" s="11"/>
      <c r="F879" s="112" t="str">
        <f t="shared" ca="1" si="87"/>
        <v/>
      </c>
      <c r="G879" s="112" t="str">
        <f t="shared" ca="1" si="88"/>
        <v/>
      </c>
      <c r="H879" s="112" t="str">
        <f t="shared" ca="1" si="89"/>
        <v/>
      </c>
    </row>
    <row r="880" spans="1:8" x14ac:dyDescent="0.2">
      <c r="A880" s="7" t="str">
        <f t="shared" ca="1" si="84"/>
        <v/>
      </c>
      <c r="B880" s="8" t="str">
        <f t="shared" ca="1" si="85"/>
        <v/>
      </c>
      <c r="C880" s="112" t="str">
        <f t="shared" ca="1" si="86"/>
        <v/>
      </c>
      <c r="D880" s="118"/>
      <c r="E880" s="11"/>
      <c r="F880" s="112" t="str">
        <f t="shared" ca="1" si="87"/>
        <v/>
      </c>
      <c r="G880" s="112" t="str">
        <f t="shared" ca="1" si="88"/>
        <v/>
      </c>
      <c r="H880" s="112" t="str">
        <f t="shared" ca="1" si="89"/>
        <v/>
      </c>
    </row>
    <row r="881" spans="1:8" x14ac:dyDescent="0.2">
      <c r="A881" s="7" t="str">
        <f t="shared" ca="1" si="84"/>
        <v/>
      </c>
      <c r="B881" s="8" t="str">
        <f t="shared" ca="1" si="85"/>
        <v/>
      </c>
      <c r="C881" s="112" t="str">
        <f t="shared" ca="1" si="86"/>
        <v/>
      </c>
      <c r="D881" s="118"/>
      <c r="E881" s="11"/>
      <c r="F881" s="112" t="str">
        <f t="shared" ca="1" si="87"/>
        <v/>
      </c>
      <c r="G881" s="112" t="str">
        <f t="shared" ca="1" si="88"/>
        <v/>
      </c>
      <c r="H881" s="112" t="str">
        <f t="shared" ca="1" si="89"/>
        <v/>
      </c>
    </row>
    <row r="882" spans="1:8" x14ac:dyDescent="0.2">
      <c r="A882" s="7" t="str">
        <f t="shared" ca="1" si="84"/>
        <v/>
      </c>
      <c r="B882" s="8" t="str">
        <f t="shared" ca="1" si="85"/>
        <v/>
      </c>
      <c r="C882" s="112" t="str">
        <f t="shared" ca="1" si="86"/>
        <v/>
      </c>
      <c r="D882" s="118"/>
      <c r="E882" s="11"/>
      <c r="F882" s="112" t="str">
        <f t="shared" ca="1" si="87"/>
        <v/>
      </c>
      <c r="G882" s="112" t="str">
        <f t="shared" ca="1" si="88"/>
        <v/>
      </c>
      <c r="H882" s="112" t="str">
        <f t="shared" ca="1" si="89"/>
        <v/>
      </c>
    </row>
    <row r="883" spans="1:8" x14ac:dyDescent="0.2">
      <c r="A883" s="7" t="str">
        <f t="shared" ca="1" si="84"/>
        <v/>
      </c>
      <c r="B883" s="8" t="str">
        <f t="shared" ca="1" si="85"/>
        <v/>
      </c>
      <c r="C883" s="112" t="str">
        <f t="shared" ca="1" si="86"/>
        <v/>
      </c>
      <c r="D883" s="118"/>
      <c r="E883" s="11"/>
      <c r="F883" s="112" t="str">
        <f t="shared" ca="1" si="87"/>
        <v/>
      </c>
      <c r="G883" s="112" t="str">
        <f t="shared" ca="1" si="88"/>
        <v/>
      </c>
      <c r="H883" s="112" t="str">
        <f t="shared" ca="1" si="89"/>
        <v/>
      </c>
    </row>
    <row r="884" spans="1:8" x14ac:dyDescent="0.2">
      <c r="A884" s="7" t="str">
        <f t="shared" ca="1" si="84"/>
        <v/>
      </c>
      <c r="B884" s="8" t="str">
        <f t="shared" ca="1" si="85"/>
        <v/>
      </c>
      <c r="C884" s="112" t="str">
        <f t="shared" ca="1" si="86"/>
        <v/>
      </c>
      <c r="D884" s="118"/>
      <c r="E884" s="11"/>
      <c r="F884" s="112" t="str">
        <f t="shared" ca="1" si="87"/>
        <v/>
      </c>
      <c r="G884" s="112" t="str">
        <f t="shared" ca="1" si="88"/>
        <v/>
      </c>
      <c r="H884" s="112" t="str">
        <f t="shared" ca="1" si="89"/>
        <v/>
      </c>
    </row>
    <row r="885" spans="1:8" x14ac:dyDescent="0.2">
      <c r="A885" s="7" t="str">
        <f t="shared" ca="1" si="84"/>
        <v/>
      </c>
      <c r="B885" s="8" t="str">
        <f t="shared" ca="1" si="85"/>
        <v/>
      </c>
      <c r="C885" s="112" t="str">
        <f t="shared" ca="1" si="86"/>
        <v/>
      </c>
      <c r="D885" s="118"/>
      <c r="E885" s="11"/>
      <c r="F885" s="112" t="str">
        <f t="shared" ca="1" si="87"/>
        <v/>
      </c>
      <c r="G885" s="112" t="str">
        <f t="shared" ca="1" si="88"/>
        <v/>
      </c>
      <c r="H885" s="112" t="str">
        <f t="shared" ca="1" si="89"/>
        <v/>
      </c>
    </row>
    <row r="886" spans="1:8" x14ac:dyDescent="0.2">
      <c r="A886" s="7" t="str">
        <f t="shared" ca="1" si="84"/>
        <v/>
      </c>
      <c r="B886" s="8" t="str">
        <f t="shared" ca="1" si="85"/>
        <v/>
      </c>
      <c r="C886" s="112" t="str">
        <f t="shared" ca="1" si="86"/>
        <v/>
      </c>
      <c r="D886" s="118"/>
      <c r="E886" s="11"/>
      <c r="F886" s="112" t="str">
        <f t="shared" ca="1" si="87"/>
        <v/>
      </c>
      <c r="G886" s="112" t="str">
        <f t="shared" ca="1" si="88"/>
        <v/>
      </c>
      <c r="H886" s="112" t="str">
        <f t="shared" ca="1" si="89"/>
        <v/>
      </c>
    </row>
    <row r="887" spans="1:8" x14ac:dyDescent="0.2">
      <c r="A887" s="7" t="str">
        <f t="shared" ca="1" si="84"/>
        <v/>
      </c>
      <c r="B887" s="8" t="str">
        <f t="shared" ca="1" si="85"/>
        <v/>
      </c>
      <c r="C887" s="112" t="str">
        <f t="shared" ca="1" si="86"/>
        <v/>
      </c>
      <c r="D887" s="118"/>
      <c r="E887" s="11"/>
      <c r="F887" s="112" t="str">
        <f t="shared" ca="1" si="87"/>
        <v/>
      </c>
      <c r="G887" s="112" t="str">
        <f t="shared" ca="1" si="88"/>
        <v/>
      </c>
      <c r="H887" s="112" t="str">
        <f t="shared" ca="1" si="89"/>
        <v/>
      </c>
    </row>
    <row r="888" spans="1:8" x14ac:dyDescent="0.2">
      <c r="A888" s="7" t="str">
        <f t="shared" ca="1" si="84"/>
        <v/>
      </c>
      <c r="B888" s="8" t="str">
        <f t="shared" ca="1" si="85"/>
        <v/>
      </c>
      <c r="C888" s="112" t="str">
        <f t="shared" ca="1" si="86"/>
        <v/>
      </c>
      <c r="D888" s="118"/>
      <c r="E888" s="11"/>
      <c r="F888" s="112" t="str">
        <f t="shared" ca="1" si="87"/>
        <v/>
      </c>
      <c r="G888" s="112" t="str">
        <f t="shared" ca="1" si="88"/>
        <v/>
      </c>
      <c r="H888" s="112" t="str">
        <f t="shared" ca="1" si="89"/>
        <v/>
      </c>
    </row>
    <row r="889" spans="1:8" x14ac:dyDescent="0.2">
      <c r="A889" s="7" t="str">
        <f t="shared" ca="1" si="84"/>
        <v/>
      </c>
      <c r="B889" s="8" t="str">
        <f t="shared" ca="1" si="85"/>
        <v/>
      </c>
      <c r="C889" s="112" t="str">
        <f t="shared" ca="1" si="86"/>
        <v/>
      </c>
      <c r="D889" s="118"/>
      <c r="E889" s="11"/>
      <c r="F889" s="112" t="str">
        <f t="shared" ca="1" si="87"/>
        <v/>
      </c>
      <c r="G889" s="112" t="str">
        <f t="shared" ca="1" si="88"/>
        <v/>
      </c>
      <c r="H889" s="112" t="str">
        <f t="shared" ca="1" si="89"/>
        <v/>
      </c>
    </row>
    <row r="890" spans="1:8" x14ac:dyDescent="0.2">
      <c r="A890" s="7" t="str">
        <f t="shared" ca="1" si="84"/>
        <v/>
      </c>
      <c r="B890" s="8" t="str">
        <f t="shared" ca="1" si="85"/>
        <v/>
      </c>
      <c r="C890" s="112" t="str">
        <f t="shared" ca="1" si="86"/>
        <v/>
      </c>
      <c r="D890" s="118"/>
      <c r="E890" s="11"/>
      <c r="F890" s="112" t="str">
        <f t="shared" ca="1" si="87"/>
        <v/>
      </c>
      <c r="G890" s="112" t="str">
        <f t="shared" ca="1" si="88"/>
        <v/>
      </c>
      <c r="H890" s="112" t="str">
        <f t="shared" ca="1" si="89"/>
        <v/>
      </c>
    </row>
    <row r="891" spans="1:8" x14ac:dyDescent="0.2">
      <c r="A891" s="7" t="str">
        <f t="shared" ca="1" si="84"/>
        <v/>
      </c>
      <c r="B891" s="8" t="str">
        <f t="shared" ca="1" si="85"/>
        <v/>
      </c>
      <c r="C891" s="112" t="str">
        <f t="shared" ca="1" si="86"/>
        <v/>
      </c>
      <c r="D891" s="118"/>
      <c r="E891" s="11"/>
      <c r="F891" s="112" t="str">
        <f t="shared" ca="1" si="87"/>
        <v/>
      </c>
      <c r="G891" s="112" t="str">
        <f t="shared" ca="1" si="88"/>
        <v/>
      </c>
      <c r="H891" s="112" t="str">
        <f t="shared" ca="1" si="89"/>
        <v/>
      </c>
    </row>
    <row r="892" spans="1:8" x14ac:dyDescent="0.2">
      <c r="A892" s="7" t="str">
        <f t="shared" ca="1" si="84"/>
        <v/>
      </c>
      <c r="B892" s="8" t="str">
        <f t="shared" ca="1" si="85"/>
        <v/>
      </c>
      <c r="C892" s="112" t="str">
        <f t="shared" ca="1" si="86"/>
        <v/>
      </c>
      <c r="D892" s="118"/>
      <c r="E892" s="11"/>
      <c r="F892" s="112" t="str">
        <f t="shared" ca="1" si="87"/>
        <v/>
      </c>
      <c r="G892" s="112" t="str">
        <f t="shared" ca="1" si="88"/>
        <v/>
      </c>
      <c r="H892" s="112" t="str">
        <f t="shared" ca="1" si="89"/>
        <v/>
      </c>
    </row>
    <row r="893" spans="1:8" x14ac:dyDescent="0.2">
      <c r="A893" s="7" t="str">
        <f t="shared" ca="1" si="84"/>
        <v/>
      </c>
      <c r="B893" s="8" t="str">
        <f t="shared" ca="1" si="85"/>
        <v/>
      </c>
      <c r="C893" s="112" t="str">
        <f t="shared" ca="1" si="86"/>
        <v/>
      </c>
      <c r="D893" s="118"/>
      <c r="E893" s="11"/>
      <c r="F893" s="112" t="str">
        <f t="shared" ca="1" si="87"/>
        <v/>
      </c>
      <c r="G893" s="112" t="str">
        <f t="shared" ca="1" si="88"/>
        <v/>
      </c>
      <c r="H893" s="112" t="str">
        <f t="shared" ca="1" si="89"/>
        <v/>
      </c>
    </row>
    <row r="894" spans="1:8" x14ac:dyDescent="0.2">
      <c r="A894" s="7" t="str">
        <f t="shared" ca="1" si="84"/>
        <v/>
      </c>
      <c r="B894" s="8" t="str">
        <f t="shared" ca="1" si="85"/>
        <v/>
      </c>
      <c r="C894" s="112" t="str">
        <f t="shared" ca="1" si="86"/>
        <v/>
      </c>
      <c r="D894" s="118"/>
      <c r="E894" s="11"/>
      <c r="F894" s="112" t="str">
        <f t="shared" ca="1" si="87"/>
        <v/>
      </c>
      <c r="G894" s="112" t="str">
        <f t="shared" ca="1" si="88"/>
        <v/>
      </c>
      <c r="H894" s="112" t="str">
        <f t="shared" ca="1" si="89"/>
        <v/>
      </c>
    </row>
    <row r="895" spans="1:8" x14ac:dyDescent="0.2">
      <c r="A895" s="7" t="str">
        <f t="shared" ca="1" si="84"/>
        <v/>
      </c>
      <c r="B895" s="8" t="str">
        <f t="shared" ca="1" si="85"/>
        <v/>
      </c>
      <c r="C895" s="112" t="str">
        <f t="shared" ca="1" si="86"/>
        <v/>
      </c>
      <c r="D895" s="118"/>
      <c r="E895" s="11"/>
      <c r="F895" s="112" t="str">
        <f t="shared" ca="1" si="87"/>
        <v/>
      </c>
      <c r="G895" s="112" t="str">
        <f t="shared" ca="1" si="88"/>
        <v/>
      </c>
      <c r="H895" s="112" t="str">
        <f t="shared" ca="1" si="89"/>
        <v/>
      </c>
    </row>
    <row r="896" spans="1:8" x14ac:dyDescent="0.2">
      <c r="A896" s="7" t="str">
        <f t="shared" ca="1" si="84"/>
        <v/>
      </c>
      <c r="B896" s="8" t="str">
        <f t="shared" ca="1" si="85"/>
        <v/>
      </c>
      <c r="C896" s="112" t="str">
        <f t="shared" ca="1" si="86"/>
        <v/>
      </c>
      <c r="D896" s="118"/>
      <c r="E896" s="11"/>
      <c r="F896" s="112" t="str">
        <f t="shared" ca="1" si="87"/>
        <v/>
      </c>
      <c r="G896" s="112" t="str">
        <f t="shared" ca="1" si="88"/>
        <v/>
      </c>
      <c r="H896" s="112" t="str">
        <f t="shared" ca="1" si="89"/>
        <v/>
      </c>
    </row>
    <row r="897" spans="1:8" x14ac:dyDescent="0.2">
      <c r="A897" s="7" t="str">
        <f t="shared" ca="1" si="84"/>
        <v/>
      </c>
      <c r="B897" s="8" t="str">
        <f t="shared" ca="1" si="85"/>
        <v/>
      </c>
      <c r="C897" s="112" t="str">
        <f t="shared" ca="1" si="86"/>
        <v/>
      </c>
      <c r="D897" s="118"/>
      <c r="E897" s="11"/>
      <c r="F897" s="112" t="str">
        <f t="shared" ca="1" si="87"/>
        <v/>
      </c>
      <c r="G897" s="112" t="str">
        <f t="shared" ca="1" si="88"/>
        <v/>
      </c>
      <c r="H897" s="112" t="str">
        <f t="shared" ca="1" si="89"/>
        <v/>
      </c>
    </row>
    <row r="898" spans="1:8" x14ac:dyDescent="0.2">
      <c r="A898" s="7" t="str">
        <f t="shared" ca="1" si="84"/>
        <v/>
      </c>
      <c r="B898" s="8" t="str">
        <f t="shared" ca="1" si="85"/>
        <v/>
      </c>
      <c r="C898" s="112" t="str">
        <f t="shared" ca="1" si="86"/>
        <v/>
      </c>
      <c r="D898" s="118"/>
      <c r="E898" s="11"/>
      <c r="F898" s="112" t="str">
        <f t="shared" ca="1" si="87"/>
        <v/>
      </c>
      <c r="G898" s="112" t="str">
        <f t="shared" ca="1" si="88"/>
        <v/>
      </c>
      <c r="H898" s="112" t="str">
        <f t="shared" ca="1" si="89"/>
        <v/>
      </c>
    </row>
    <row r="899" spans="1:8" x14ac:dyDescent="0.2">
      <c r="A899" s="7" t="str">
        <f t="shared" ca="1" si="84"/>
        <v/>
      </c>
      <c r="B899" s="8" t="str">
        <f t="shared" ca="1" si="85"/>
        <v/>
      </c>
      <c r="C899" s="112" t="str">
        <f t="shared" ca="1" si="86"/>
        <v/>
      </c>
      <c r="D899" s="118"/>
      <c r="E899" s="11"/>
      <c r="F899" s="112" t="str">
        <f t="shared" ca="1" si="87"/>
        <v/>
      </c>
      <c r="G899" s="112" t="str">
        <f t="shared" ca="1" si="88"/>
        <v/>
      </c>
      <c r="H899" s="112" t="str">
        <f t="shared" ca="1" si="89"/>
        <v/>
      </c>
    </row>
    <row r="900" spans="1:8" x14ac:dyDescent="0.2">
      <c r="A900" s="7" t="str">
        <f t="shared" ca="1" si="84"/>
        <v/>
      </c>
      <c r="B900" s="8" t="str">
        <f t="shared" ca="1" si="85"/>
        <v/>
      </c>
      <c r="C900" s="112" t="str">
        <f t="shared" ca="1" si="86"/>
        <v/>
      </c>
      <c r="D900" s="118"/>
      <c r="E900" s="11"/>
      <c r="F900" s="112" t="str">
        <f t="shared" ca="1" si="87"/>
        <v/>
      </c>
      <c r="G900" s="112" t="str">
        <f t="shared" ca="1" si="88"/>
        <v/>
      </c>
      <c r="H900" s="112" t="str">
        <f t="shared" ca="1" si="89"/>
        <v/>
      </c>
    </row>
    <row r="901" spans="1:8" x14ac:dyDescent="0.2">
      <c r="A901" s="7" t="str">
        <f t="shared" ca="1" si="84"/>
        <v/>
      </c>
      <c r="B901" s="8" t="str">
        <f t="shared" ca="1" si="85"/>
        <v/>
      </c>
      <c r="C901" s="112" t="str">
        <f t="shared" ca="1" si="86"/>
        <v/>
      </c>
      <c r="D901" s="118"/>
      <c r="E901" s="11"/>
      <c r="F901" s="112" t="str">
        <f t="shared" ca="1" si="87"/>
        <v/>
      </c>
      <c r="G901" s="112" t="str">
        <f t="shared" ca="1" si="88"/>
        <v/>
      </c>
      <c r="H901" s="112" t="str">
        <f t="shared" ca="1" si="89"/>
        <v/>
      </c>
    </row>
    <row r="902" spans="1:8" x14ac:dyDescent="0.2">
      <c r="A902" s="7" t="str">
        <f t="shared" ca="1" si="84"/>
        <v/>
      </c>
      <c r="B902" s="8" t="str">
        <f t="shared" ca="1" si="85"/>
        <v/>
      </c>
      <c r="C902" s="112" t="str">
        <f t="shared" ca="1" si="86"/>
        <v/>
      </c>
      <c r="D902" s="118"/>
      <c r="E902" s="11"/>
      <c r="F902" s="112" t="str">
        <f t="shared" ca="1" si="87"/>
        <v/>
      </c>
      <c r="G902" s="112" t="str">
        <f t="shared" ca="1" si="88"/>
        <v/>
      </c>
      <c r="H902" s="112" t="str">
        <f t="shared" ca="1" si="89"/>
        <v/>
      </c>
    </row>
    <row r="903" spans="1:8" x14ac:dyDescent="0.2">
      <c r="A903" s="7" t="str">
        <f t="shared" ca="1" si="84"/>
        <v/>
      </c>
      <c r="B903" s="8" t="str">
        <f t="shared" ca="1" si="85"/>
        <v/>
      </c>
      <c r="C903" s="112" t="str">
        <f t="shared" ca="1" si="86"/>
        <v/>
      </c>
      <c r="D903" s="118"/>
      <c r="E903" s="11"/>
      <c r="F903" s="112" t="str">
        <f t="shared" ca="1" si="87"/>
        <v/>
      </c>
      <c r="G903" s="112" t="str">
        <f t="shared" ca="1" si="88"/>
        <v/>
      </c>
      <c r="H903" s="112" t="str">
        <f t="shared" ca="1" si="89"/>
        <v/>
      </c>
    </row>
    <row r="904" spans="1:8" x14ac:dyDescent="0.2">
      <c r="A904" s="7" t="str">
        <f t="shared" ca="1" si="84"/>
        <v/>
      </c>
      <c r="B904" s="8" t="str">
        <f t="shared" ca="1" si="85"/>
        <v/>
      </c>
      <c r="C904" s="112" t="str">
        <f t="shared" ca="1" si="86"/>
        <v/>
      </c>
      <c r="D904" s="118"/>
      <c r="E904" s="11"/>
      <c r="F904" s="112" t="str">
        <f t="shared" ca="1" si="87"/>
        <v/>
      </c>
      <c r="G904" s="112" t="str">
        <f t="shared" ca="1" si="88"/>
        <v/>
      </c>
      <c r="H904" s="112" t="str">
        <f t="shared" ca="1" si="89"/>
        <v/>
      </c>
    </row>
    <row r="905" spans="1:8" x14ac:dyDescent="0.2">
      <c r="A905" s="7" t="str">
        <f t="shared" ca="1" si="84"/>
        <v/>
      </c>
      <c r="B905" s="8" t="str">
        <f t="shared" ca="1" si="85"/>
        <v/>
      </c>
      <c r="C905" s="112" t="str">
        <f t="shared" ca="1" si="86"/>
        <v/>
      </c>
      <c r="D905" s="118"/>
      <c r="E905" s="11"/>
      <c r="F905" s="112" t="str">
        <f t="shared" ca="1" si="87"/>
        <v/>
      </c>
      <c r="G905" s="112" t="str">
        <f t="shared" ca="1" si="88"/>
        <v/>
      </c>
      <c r="H905" s="112" t="str">
        <f t="shared" ca="1" si="89"/>
        <v/>
      </c>
    </row>
    <row r="906" spans="1:8" x14ac:dyDescent="0.2">
      <c r="A906" s="7" t="str">
        <f t="shared" ca="1" si="84"/>
        <v/>
      </c>
      <c r="B906" s="8" t="str">
        <f t="shared" ca="1" si="85"/>
        <v/>
      </c>
      <c r="C906" s="112" t="str">
        <f t="shared" ca="1" si="86"/>
        <v/>
      </c>
      <c r="D906" s="118"/>
      <c r="E906" s="11"/>
      <c r="F906" s="112" t="str">
        <f t="shared" ca="1" si="87"/>
        <v/>
      </c>
      <c r="G906" s="112" t="str">
        <f t="shared" ca="1" si="88"/>
        <v/>
      </c>
      <c r="H906" s="112" t="str">
        <f t="shared" ca="1" si="89"/>
        <v/>
      </c>
    </row>
    <row r="907" spans="1:8" x14ac:dyDescent="0.2">
      <c r="A907" s="7" t="str">
        <f t="shared" ca="1" si="84"/>
        <v/>
      </c>
      <c r="B907" s="8" t="str">
        <f t="shared" ca="1" si="85"/>
        <v/>
      </c>
      <c r="C907" s="112" t="str">
        <f t="shared" ca="1" si="86"/>
        <v/>
      </c>
      <c r="D907" s="118"/>
      <c r="E907" s="11"/>
      <c r="F907" s="112" t="str">
        <f t="shared" ca="1" si="87"/>
        <v/>
      </c>
      <c r="G907" s="112" t="str">
        <f t="shared" ca="1" si="88"/>
        <v/>
      </c>
      <c r="H907" s="112" t="str">
        <f t="shared" ca="1" si="89"/>
        <v/>
      </c>
    </row>
    <row r="908" spans="1:8" x14ac:dyDescent="0.2">
      <c r="A908" s="7" t="str">
        <f t="shared" ca="1" si="84"/>
        <v/>
      </c>
      <c r="B908" s="8" t="str">
        <f t="shared" ca="1" si="85"/>
        <v/>
      </c>
      <c r="C908" s="112" t="str">
        <f t="shared" ca="1" si="86"/>
        <v/>
      </c>
      <c r="D908" s="118"/>
      <c r="E908" s="11"/>
      <c r="F908" s="112" t="str">
        <f t="shared" ca="1" si="87"/>
        <v/>
      </c>
      <c r="G908" s="112" t="str">
        <f t="shared" ca="1" si="88"/>
        <v/>
      </c>
      <c r="H908" s="112" t="str">
        <f t="shared" ca="1" si="89"/>
        <v/>
      </c>
    </row>
    <row r="909" spans="1:8" x14ac:dyDescent="0.2">
      <c r="A909" s="7" t="str">
        <f t="shared" ca="1" si="84"/>
        <v/>
      </c>
      <c r="B909" s="8" t="str">
        <f t="shared" ca="1" si="85"/>
        <v/>
      </c>
      <c r="C909" s="112" t="str">
        <f t="shared" ca="1" si="86"/>
        <v/>
      </c>
      <c r="D909" s="118"/>
      <c r="E909" s="11"/>
      <c r="F909" s="112" t="str">
        <f t="shared" ca="1" si="87"/>
        <v/>
      </c>
      <c r="G909" s="112" t="str">
        <f t="shared" ca="1" si="88"/>
        <v/>
      </c>
      <c r="H909" s="112" t="str">
        <f t="shared" ca="1" si="89"/>
        <v/>
      </c>
    </row>
    <row r="910" spans="1:8" x14ac:dyDescent="0.2">
      <c r="A910" s="7" t="str">
        <f t="shared" ca="1" si="84"/>
        <v/>
      </c>
      <c r="B910" s="8" t="str">
        <f t="shared" ca="1" si="85"/>
        <v/>
      </c>
      <c r="C910" s="112" t="str">
        <f t="shared" ca="1" si="86"/>
        <v/>
      </c>
      <c r="D910" s="118"/>
      <c r="E910" s="11"/>
      <c r="F910" s="112" t="str">
        <f t="shared" ca="1" si="87"/>
        <v/>
      </c>
      <c r="G910" s="112" t="str">
        <f t="shared" ca="1" si="88"/>
        <v/>
      </c>
      <c r="H910" s="112" t="str">
        <f t="shared" ca="1" si="89"/>
        <v/>
      </c>
    </row>
    <row r="911" spans="1:8" x14ac:dyDescent="0.2">
      <c r="A911" s="7" t="str">
        <f t="shared" ca="1" si="84"/>
        <v/>
      </c>
      <c r="B911" s="8" t="str">
        <f t="shared" ca="1" si="85"/>
        <v/>
      </c>
      <c r="C911" s="112" t="str">
        <f t="shared" ca="1" si="86"/>
        <v/>
      </c>
      <c r="D911" s="118"/>
      <c r="E911" s="11"/>
      <c r="F911" s="112" t="str">
        <f t="shared" ca="1" si="87"/>
        <v/>
      </c>
      <c r="G911" s="112" t="str">
        <f t="shared" ca="1" si="88"/>
        <v/>
      </c>
      <c r="H911" s="112" t="str">
        <f t="shared" ca="1" si="89"/>
        <v/>
      </c>
    </row>
    <row r="912" spans="1:8" x14ac:dyDescent="0.2">
      <c r="A912" s="7" t="str">
        <f t="shared" ca="1" si="84"/>
        <v/>
      </c>
      <c r="B912" s="8" t="str">
        <f t="shared" ca="1" si="85"/>
        <v/>
      </c>
      <c r="C912" s="112" t="str">
        <f t="shared" ca="1" si="86"/>
        <v/>
      </c>
      <c r="D912" s="118"/>
      <c r="E912" s="11"/>
      <c r="F912" s="112" t="str">
        <f t="shared" ca="1" si="87"/>
        <v/>
      </c>
      <c r="G912" s="112" t="str">
        <f t="shared" ca="1" si="88"/>
        <v/>
      </c>
      <c r="H912" s="112" t="str">
        <f t="shared" ca="1" si="89"/>
        <v/>
      </c>
    </row>
    <row r="913" spans="1:8" x14ac:dyDescent="0.2">
      <c r="A913" s="7" t="str">
        <f t="shared" ca="1" si="84"/>
        <v/>
      </c>
      <c r="B913" s="8" t="str">
        <f t="shared" ca="1" si="85"/>
        <v/>
      </c>
      <c r="C913" s="112" t="str">
        <f t="shared" ca="1" si="86"/>
        <v/>
      </c>
      <c r="D913" s="118"/>
      <c r="E913" s="11"/>
      <c r="F913" s="112" t="str">
        <f t="shared" ca="1" si="87"/>
        <v/>
      </c>
      <c r="G913" s="112" t="str">
        <f t="shared" ca="1" si="88"/>
        <v/>
      </c>
      <c r="H913" s="112" t="str">
        <f t="shared" ca="1" si="89"/>
        <v/>
      </c>
    </row>
    <row r="914" spans="1:8" x14ac:dyDescent="0.2">
      <c r="A914" s="7" t="str">
        <f t="shared" ca="1" si="84"/>
        <v/>
      </c>
      <c r="B914" s="8" t="str">
        <f t="shared" ca="1" si="85"/>
        <v/>
      </c>
      <c r="C914" s="112" t="str">
        <f t="shared" ca="1" si="86"/>
        <v/>
      </c>
      <c r="D914" s="118"/>
      <c r="E914" s="11"/>
      <c r="F914" s="112" t="str">
        <f t="shared" ca="1" si="87"/>
        <v/>
      </c>
      <c r="G914" s="112" t="str">
        <f t="shared" ca="1" si="88"/>
        <v/>
      </c>
      <c r="H914" s="112" t="str">
        <f t="shared" ca="1" si="89"/>
        <v/>
      </c>
    </row>
    <row r="915" spans="1:8" x14ac:dyDescent="0.2">
      <c r="A915" s="7" t="str">
        <f t="shared" ca="1" si="84"/>
        <v/>
      </c>
      <c r="B915" s="8" t="str">
        <f t="shared" ca="1" si="85"/>
        <v/>
      </c>
      <c r="C915" s="112" t="str">
        <f t="shared" ca="1" si="86"/>
        <v/>
      </c>
      <c r="D915" s="118"/>
      <c r="E915" s="11"/>
      <c r="F915" s="112" t="str">
        <f t="shared" ca="1" si="87"/>
        <v/>
      </c>
      <c r="G915" s="112" t="str">
        <f t="shared" ca="1" si="88"/>
        <v/>
      </c>
      <c r="H915" s="112" t="str">
        <f t="shared" ca="1" si="89"/>
        <v/>
      </c>
    </row>
    <row r="916" spans="1:8" x14ac:dyDescent="0.2">
      <c r="A916" s="7" t="str">
        <f t="shared" ca="1" si="84"/>
        <v/>
      </c>
      <c r="B916" s="8" t="str">
        <f t="shared" ca="1" si="85"/>
        <v/>
      </c>
      <c r="C916" s="112" t="str">
        <f t="shared" ca="1" si="86"/>
        <v/>
      </c>
      <c r="D916" s="118"/>
      <c r="E916" s="11"/>
      <c r="F916" s="112" t="str">
        <f t="shared" ca="1" si="87"/>
        <v/>
      </c>
      <c r="G916" s="112" t="str">
        <f t="shared" ca="1" si="88"/>
        <v/>
      </c>
      <c r="H916" s="112" t="str">
        <f t="shared" ca="1" si="89"/>
        <v/>
      </c>
    </row>
    <row r="917" spans="1:8" x14ac:dyDescent="0.2">
      <c r="A917" s="7" t="str">
        <f t="shared" ca="1" si="84"/>
        <v/>
      </c>
      <c r="B917" s="8" t="str">
        <f t="shared" ca="1" si="85"/>
        <v/>
      </c>
      <c r="C917" s="112" t="str">
        <f t="shared" ca="1" si="86"/>
        <v/>
      </c>
      <c r="D917" s="118"/>
      <c r="E917" s="11"/>
      <c r="F917" s="112" t="str">
        <f t="shared" ca="1" si="87"/>
        <v/>
      </c>
      <c r="G917" s="112" t="str">
        <f t="shared" ca="1" si="88"/>
        <v/>
      </c>
      <c r="H917" s="112" t="str">
        <f t="shared" ca="1" si="89"/>
        <v/>
      </c>
    </row>
    <row r="918" spans="1:8" x14ac:dyDescent="0.2">
      <c r="A918" s="7" t="str">
        <f t="shared" ca="1" si="84"/>
        <v/>
      </c>
      <c r="B918" s="8" t="str">
        <f t="shared" ca="1" si="85"/>
        <v/>
      </c>
      <c r="C918" s="112" t="str">
        <f t="shared" ca="1" si="86"/>
        <v/>
      </c>
      <c r="D918" s="118"/>
      <c r="E918" s="11"/>
      <c r="F918" s="112" t="str">
        <f t="shared" ca="1" si="87"/>
        <v/>
      </c>
      <c r="G918" s="112" t="str">
        <f t="shared" ca="1" si="88"/>
        <v/>
      </c>
      <c r="H918" s="112" t="str">
        <f t="shared" ca="1" si="89"/>
        <v/>
      </c>
    </row>
    <row r="919" spans="1:8" x14ac:dyDescent="0.2">
      <c r="A919" s="7" t="str">
        <f t="shared" ca="1" si="84"/>
        <v/>
      </c>
      <c r="B919" s="8" t="str">
        <f t="shared" ca="1" si="85"/>
        <v/>
      </c>
      <c r="C919" s="112" t="str">
        <f t="shared" ca="1" si="86"/>
        <v/>
      </c>
      <c r="D919" s="118"/>
      <c r="E919" s="11"/>
      <c r="F919" s="112" t="str">
        <f t="shared" ca="1" si="87"/>
        <v/>
      </c>
      <c r="G919" s="112" t="str">
        <f t="shared" ca="1" si="88"/>
        <v/>
      </c>
      <c r="H919" s="112" t="str">
        <f t="shared" ca="1" si="89"/>
        <v/>
      </c>
    </row>
    <row r="920" spans="1:8" x14ac:dyDescent="0.2">
      <c r="A920" s="7" t="str">
        <f t="shared" ca="1" si="84"/>
        <v/>
      </c>
      <c r="B920" s="8" t="str">
        <f t="shared" ca="1" si="85"/>
        <v/>
      </c>
      <c r="C920" s="112" t="str">
        <f t="shared" ca="1" si="86"/>
        <v/>
      </c>
      <c r="D920" s="118"/>
      <c r="E920" s="11"/>
      <c r="F920" s="112" t="str">
        <f t="shared" ca="1" si="87"/>
        <v/>
      </c>
      <c r="G920" s="112" t="str">
        <f t="shared" ca="1" si="88"/>
        <v/>
      </c>
      <c r="H920" s="112" t="str">
        <f t="shared" ca="1" si="89"/>
        <v/>
      </c>
    </row>
    <row r="921" spans="1:8" x14ac:dyDescent="0.2">
      <c r="A921" s="7" t="str">
        <f t="shared" ca="1" si="84"/>
        <v/>
      </c>
      <c r="B921" s="8" t="str">
        <f t="shared" ca="1" si="85"/>
        <v/>
      </c>
      <c r="C921" s="112" t="str">
        <f t="shared" ca="1" si="86"/>
        <v/>
      </c>
      <c r="D921" s="118"/>
      <c r="E921" s="11"/>
      <c r="F921" s="112" t="str">
        <f t="shared" ca="1" si="87"/>
        <v/>
      </c>
      <c r="G921" s="112" t="str">
        <f t="shared" ca="1" si="88"/>
        <v/>
      </c>
      <c r="H921" s="112" t="str">
        <f t="shared" ca="1" si="89"/>
        <v/>
      </c>
    </row>
    <row r="922" spans="1:8" x14ac:dyDescent="0.2">
      <c r="A922" s="7" t="str">
        <f t="shared" ca="1" si="84"/>
        <v/>
      </c>
      <c r="B922" s="8" t="str">
        <f t="shared" ca="1" si="85"/>
        <v/>
      </c>
      <c r="C922" s="112" t="str">
        <f t="shared" ca="1" si="86"/>
        <v/>
      </c>
      <c r="D922" s="118"/>
      <c r="E922" s="11"/>
      <c r="F922" s="112" t="str">
        <f t="shared" ca="1" si="87"/>
        <v/>
      </c>
      <c r="G922" s="112" t="str">
        <f t="shared" ca="1" si="88"/>
        <v/>
      </c>
      <c r="H922" s="112" t="str">
        <f t="shared" ca="1" si="89"/>
        <v/>
      </c>
    </row>
    <row r="923" spans="1:8" x14ac:dyDescent="0.2">
      <c r="A923" s="7" t="str">
        <f t="shared" ca="1" si="84"/>
        <v/>
      </c>
      <c r="B923" s="8" t="str">
        <f t="shared" ca="1" si="85"/>
        <v/>
      </c>
      <c r="C923" s="112" t="str">
        <f t="shared" ca="1" si="86"/>
        <v/>
      </c>
      <c r="D923" s="118"/>
      <c r="E923" s="11"/>
      <c r="F923" s="112" t="str">
        <f t="shared" ca="1" si="87"/>
        <v/>
      </c>
      <c r="G923" s="112" t="str">
        <f t="shared" ca="1" si="88"/>
        <v/>
      </c>
      <c r="H923" s="112" t="str">
        <f t="shared" ca="1" si="89"/>
        <v/>
      </c>
    </row>
    <row r="924" spans="1:8" x14ac:dyDescent="0.2">
      <c r="A924" s="7" t="str">
        <f t="shared" ca="1" si="84"/>
        <v/>
      </c>
      <c r="B924" s="8" t="str">
        <f t="shared" ca="1" si="85"/>
        <v/>
      </c>
      <c r="C924" s="112" t="str">
        <f t="shared" ca="1" si="86"/>
        <v/>
      </c>
      <c r="D924" s="118"/>
      <c r="E924" s="11"/>
      <c r="F924" s="112" t="str">
        <f t="shared" ca="1" si="87"/>
        <v/>
      </c>
      <c r="G924" s="112" t="str">
        <f t="shared" ca="1" si="88"/>
        <v/>
      </c>
      <c r="H924" s="112" t="str">
        <f t="shared" ca="1" si="89"/>
        <v/>
      </c>
    </row>
    <row r="925" spans="1:8" x14ac:dyDescent="0.2">
      <c r="A925" s="7" t="str">
        <f t="shared" ca="1" si="84"/>
        <v/>
      </c>
      <c r="B925" s="8" t="str">
        <f t="shared" ca="1" si="85"/>
        <v/>
      </c>
      <c r="C925" s="112" t="str">
        <f t="shared" ca="1" si="86"/>
        <v/>
      </c>
      <c r="D925" s="118"/>
      <c r="E925" s="11"/>
      <c r="F925" s="112" t="str">
        <f t="shared" ca="1" si="87"/>
        <v/>
      </c>
      <c r="G925" s="112" t="str">
        <f t="shared" ca="1" si="88"/>
        <v/>
      </c>
      <c r="H925" s="112" t="str">
        <f t="shared" ca="1" si="89"/>
        <v/>
      </c>
    </row>
    <row r="926" spans="1:8" x14ac:dyDescent="0.2">
      <c r="A926" s="7" t="str">
        <f t="shared" ca="1" si="84"/>
        <v/>
      </c>
      <c r="B926" s="8" t="str">
        <f t="shared" ca="1" si="85"/>
        <v/>
      </c>
      <c r="C926" s="112" t="str">
        <f t="shared" ca="1" si="86"/>
        <v/>
      </c>
      <c r="D926" s="118"/>
      <c r="E926" s="11"/>
      <c r="F926" s="112" t="str">
        <f t="shared" ca="1" si="87"/>
        <v/>
      </c>
      <c r="G926" s="112" t="str">
        <f t="shared" ca="1" si="88"/>
        <v/>
      </c>
      <c r="H926" s="112" t="str">
        <f t="shared" ca="1" si="89"/>
        <v/>
      </c>
    </row>
    <row r="927" spans="1:8" x14ac:dyDescent="0.2">
      <c r="A927" s="7" t="str">
        <f t="shared" ca="1" si="84"/>
        <v/>
      </c>
      <c r="B927" s="8" t="str">
        <f t="shared" ca="1" si="85"/>
        <v/>
      </c>
      <c r="C927" s="112" t="str">
        <f t="shared" ca="1" si="86"/>
        <v/>
      </c>
      <c r="D927" s="118"/>
      <c r="E927" s="11"/>
      <c r="F927" s="112" t="str">
        <f t="shared" ca="1" si="87"/>
        <v/>
      </c>
      <c r="G927" s="112" t="str">
        <f t="shared" ca="1" si="88"/>
        <v/>
      </c>
      <c r="H927" s="112" t="str">
        <f t="shared" ca="1" si="89"/>
        <v/>
      </c>
    </row>
    <row r="928" spans="1:8" x14ac:dyDescent="0.2">
      <c r="A928" s="7" t="str">
        <f t="shared" ca="1" si="84"/>
        <v/>
      </c>
      <c r="B928" s="8" t="str">
        <f t="shared" ca="1" si="85"/>
        <v/>
      </c>
      <c r="C928" s="112" t="str">
        <f t="shared" ca="1" si="86"/>
        <v/>
      </c>
      <c r="D928" s="118"/>
      <c r="E928" s="11"/>
      <c r="F928" s="112" t="str">
        <f t="shared" ca="1" si="87"/>
        <v/>
      </c>
      <c r="G928" s="112" t="str">
        <f t="shared" ca="1" si="88"/>
        <v/>
      </c>
      <c r="H928" s="112" t="str">
        <f t="shared" ca="1" si="89"/>
        <v/>
      </c>
    </row>
    <row r="929" spans="1:8" x14ac:dyDescent="0.2">
      <c r="A929" s="7" t="str">
        <f t="shared" ca="1" si="84"/>
        <v/>
      </c>
      <c r="B929" s="8" t="str">
        <f t="shared" ca="1" si="85"/>
        <v/>
      </c>
      <c r="C929" s="112" t="str">
        <f t="shared" ca="1" si="86"/>
        <v/>
      </c>
      <c r="D929" s="118"/>
      <c r="E929" s="11"/>
      <c r="F929" s="112" t="str">
        <f t="shared" ca="1" si="87"/>
        <v/>
      </c>
      <c r="G929" s="112" t="str">
        <f t="shared" ca="1" si="88"/>
        <v/>
      </c>
      <c r="H929" s="112" t="str">
        <f t="shared" ca="1" si="89"/>
        <v/>
      </c>
    </row>
    <row r="930" spans="1:8" x14ac:dyDescent="0.2">
      <c r="A930" s="7" t="str">
        <f t="shared" ref="A930:A993" ca="1" si="90">IF(H929="","",IF(roundOpt,IF(OR(A929&gt;=nper,ROUND(H929,2)&lt;=0),"",A929+1),IF(OR(A929&gt;=nper,H929&lt;=0),"",A929+1)))</f>
        <v/>
      </c>
      <c r="B930" s="8" t="str">
        <f t="shared" ref="B930:B993" ca="1" si="91">IF(A930="","",IF(periods_per_year=26,IF(A930=1,fpdate,B929+14),IF(periods_per_year=52,IF(A930=1,fpdate,B929+7),IF(periods_per_year=12,EDATE(fpdate,A930-1),DATE(YEAR(fpdate),MONTH(fpdate)+(A930-1)*months_per_period,IF(periods_per_year=24,IF((1-MOD(A930,2))=1,DAY(fpdate)+14,DAY(fpdate)),DAY(fpdate)))))))</f>
        <v/>
      </c>
      <c r="C930" s="112" t="str">
        <f t="shared" ref="C930:C993" ca="1" si="92">IF(A930="","",IF(A930&lt;=$D$14*periods_per_year,F930,IF(roundOpt,IF(OR(A930=nper,payment&gt;ROUND((1+rate)*H929,2)),ROUND((1+rate)*H929,2),payment),IF(OR(A930=nper,payment&gt;(1+rate)*H929),(1+rate)*H929,payment))))</f>
        <v/>
      </c>
      <c r="D930" s="118"/>
      <c r="E930" s="11"/>
      <c r="F930" s="112" t="str">
        <f t="shared" ref="F930:F993" ca="1" si="93">IF(A930="","",IF(AND(A930=1,pmtType=1),0,IF(roundOpt,ROUND(rate*H929,2),rate*H929)))</f>
        <v/>
      </c>
      <c r="G930" s="112" t="str">
        <f t="shared" ref="G930:G993" ca="1" si="94">IF(A930="","",C930-F930+D930)</f>
        <v/>
      </c>
      <c r="H930" s="112" t="str">
        <f t="shared" ref="H930:H993" ca="1" si="95">IF(A930="","",H929-G930)</f>
        <v/>
      </c>
    </row>
    <row r="931" spans="1:8" x14ac:dyDescent="0.2">
      <c r="A931" s="7" t="str">
        <f t="shared" ca="1" si="90"/>
        <v/>
      </c>
      <c r="B931" s="8" t="str">
        <f t="shared" ca="1" si="91"/>
        <v/>
      </c>
      <c r="C931" s="112" t="str">
        <f t="shared" ca="1" si="92"/>
        <v/>
      </c>
      <c r="D931" s="118"/>
      <c r="E931" s="11"/>
      <c r="F931" s="112" t="str">
        <f t="shared" ca="1" si="93"/>
        <v/>
      </c>
      <c r="G931" s="112" t="str">
        <f t="shared" ca="1" si="94"/>
        <v/>
      </c>
      <c r="H931" s="112" t="str">
        <f t="shared" ca="1" si="95"/>
        <v/>
      </c>
    </row>
    <row r="932" spans="1:8" x14ac:dyDescent="0.2">
      <c r="A932" s="7" t="str">
        <f t="shared" ca="1" si="90"/>
        <v/>
      </c>
      <c r="B932" s="8" t="str">
        <f t="shared" ca="1" si="91"/>
        <v/>
      </c>
      <c r="C932" s="112" t="str">
        <f t="shared" ca="1" si="92"/>
        <v/>
      </c>
      <c r="D932" s="118"/>
      <c r="E932" s="11"/>
      <c r="F932" s="112" t="str">
        <f t="shared" ca="1" si="93"/>
        <v/>
      </c>
      <c r="G932" s="112" t="str">
        <f t="shared" ca="1" si="94"/>
        <v/>
      </c>
      <c r="H932" s="112" t="str">
        <f t="shared" ca="1" si="95"/>
        <v/>
      </c>
    </row>
    <row r="933" spans="1:8" x14ac:dyDescent="0.2">
      <c r="A933" s="7" t="str">
        <f t="shared" ca="1" si="90"/>
        <v/>
      </c>
      <c r="B933" s="8" t="str">
        <f t="shared" ca="1" si="91"/>
        <v/>
      </c>
      <c r="C933" s="112" t="str">
        <f t="shared" ca="1" si="92"/>
        <v/>
      </c>
      <c r="D933" s="118"/>
      <c r="E933" s="11"/>
      <c r="F933" s="112" t="str">
        <f t="shared" ca="1" si="93"/>
        <v/>
      </c>
      <c r="G933" s="112" t="str">
        <f t="shared" ca="1" si="94"/>
        <v/>
      </c>
      <c r="H933" s="112" t="str">
        <f t="shared" ca="1" si="95"/>
        <v/>
      </c>
    </row>
    <row r="934" spans="1:8" x14ac:dyDescent="0.2">
      <c r="A934" s="7" t="str">
        <f t="shared" ca="1" si="90"/>
        <v/>
      </c>
      <c r="B934" s="8" t="str">
        <f t="shared" ca="1" si="91"/>
        <v/>
      </c>
      <c r="C934" s="112" t="str">
        <f t="shared" ca="1" si="92"/>
        <v/>
      </c>
      <c r="D934" s="118"/>
      <c r="E934" s="11"/>
      <c r="F934" s="112" t="str">
        <f t="shared" ca="1" si="93"/>
        <v/>
      </c>
      <c r="G934" s="112" t="str">
        <f t="shared" ca="1" si="94"/>
        <v/>
      </c>
      <c r="H934" s="112" t="str">
        <f t="shared" ca="1" si="95"/>
        <v/>
      </c>
    </row>
    <row r="935" spans="1:8" x14ac:dyDescent="0.2">
      <c r="A935" s="7" t="str">
        <f t="shared" ca="1" si="90"/>
        <v/>
      </c>
      <c r="B935" s="8" t="str">
        <f t="shared" ca="1" si="91"/>
        <v/>
      </c>
      <c r="C935" s="112" t="str">
        <f t="shared" ca="1" si="92"/>
        <v/>
      </c>
      <c r="D935" s="118"/>
      <c r="E935" s="11"/>
      <c r="F935" s="112" t="str">
        <f t="shared" ca="1" si="93"/>
        <v/>
      </c>
      <c r="G935" s="112" t="str">
        <f t="shared" ca="1" si="94"/>
        <v/>
      </c>
      <c r="H935" s="112" t="str">
        <f t="shared" ca="1" si="95"/>
        <v/>
      </c>
    </row>
    <row r="936" spans="1:8" x14ac:dyDescent="0.2">
      <c r="A936" s="7" t="str">
        <f t="shared" ca="1" si="90"/>
        <v/>
      </c>
      <c r="B936" s="8" t="str">
        <f t="shared" ca="1" si="91"/>
        <v/>
      </c>
      <c r="C936" s="112" t="str">
        <f t="shared" ca="1" si="92"/>
        <v/>
      </c>
      <c r="D936" s="118"/>
      <c r="E936" s="11"/>
      <c r="F936" s="112" t="str">
        <f t="shared" ca="1" si="93"/>
        <v/>
      </c>
      <c r="G936" s="112" t="str">
        <f t="shared" ca="1" si="94"/>
        <v/>
      </c>
      <c r="H936" s="112" t="str">
        <f t="shared" ca="1" si="95"/>
        <v/>
      </c>
    </row>
    <row r="937" spans="1:8" x14ac:dyDescent="0.2">
      <c r="A937" s="7" t="str">
        <f t="shared" ca="1" si="90"/>
        <v/>
      </c>
      <c r="B937" s="8" t="str">
        <f t="shared" ca="1" si="91"/>
        <v/>
      </c>
      <c r="C937" s="112" t="str">
        <f t="shared" ca="1" si="92"/>
        <v/>
      </c>
      <c r="D937" s="118"/>
      <c r="E937" s="11"/>
      <c r="F937" s="112" t="str">
        <f t="shared" ca="1" si="93"/>
        <v/>
      </c>
      <c r="G937" s="112" t="str">
        <f t="shared" ca="1" si="94"/>
        <v/>
      </c>
      <c r="H937" s="112" t="str">
        <f t="shared" ca="1" si="95"/>
        <v/>
      </c>
    </row>
    <row r="938" spans="1:8" x14ac:dyDescent="0.2">
      <c r="A938" s="7" t="str">
        <f t="shared" ca="1" si="90"/>
        <v/>
      </c>
      <c r="B938" s="8" t="str">
        <f t="shared" ca="1" si="91"/>
        <v/>
      </c>
      <c r="C938" s="112" t="str">
        <f t="shared" ca="1" si="92"/>
        <v/>
      </c>
      <c r="D938" s="118"/>
      <c r="E938" s="11"/>
      <c r="F938" s="112" t="str">
        <f t="shared" ca="1" si="93"/>
        <v/>
      </c>
      <c r="G938" s="112" t="str">
        <f t="shared" ca="1" si="94"/>
        <v/>
      </c>
      <c r="H938" s="112" t="str">
        <f t="shared" ca="1" si="95"/>
        <v/>
      </c>
    </row>
    <row r="939" spans="1:8" x14ac:dyDescent="0.2">
      <c r="A939" s="7" t="str">
        <f t="shared" ca="1" si="90"/>
        <v/>
      </c>
      <c r="B939" s="8" t="str">
        <f t="shared" ca="1" si="91"/>
        <v/>
      </c>
      <c r="C939" s="112" t="str">
        <f t="shared" ca="1" si="92"/>
        <v/>
      </c>
      <c r="D939" s="118"/>
      <c r="E939" s="11"/>
      <c r="F939" s="112" t="str">
        <f t="shared" ca="1" si="93"/>
        <v/>
      </c>
      <c r="G939" s="112" t="str">
        <f t="shared" ca="1" si="94"/>
        <v/>
      </c>
      <c r="H939" s="112" t="str">
        <f t="shared" ca="1" si="95"/>
        <v/>
      </c>
    </row>
    <row r="940" spans="1:8" x14ac:dyDescent="0.2">
      <c r="A940" s="7" t="str">
        <f t="shared" ca="1" si="90"/>
        <v/>
      </c>
      <c r="B940" s="8" t="str">
        <f t="shared" ca="1" si="91"/>
        <v/>
      </c>
      <c r="C940" s="112" t="str">
        <f t="shared" ca="1" si="92"/>
        <v/>
      </c>
      <c r="D940" s="118"/>
      <c r="E940" s="11"/>
      <c r="F940" s="112" t="str">
        <f t="shared" ca="1" si="93"/>
        <v/>
      </c>
      <c r="G940" s="112" t="str">
        <f t="shared" ca="1" si="94"/>
        <v/>
      </c>
      <c r="H940" s="112" t="str">
        <f t="shared" ca="1" si="95"/>
        <v/>
      </c>
    </row>
    <row r="941" spans="1:8" x14ac:dyDescent="0.2">
      <c r="A941" s="7" t="str">
        <f t="shared" ca="1" si="90"/>
        <v/>
      </c>
      <c r="B941" s="8" t="str">
        <f t="shared" ca="1" si="91"/>
        <v/>
      </c>
      <c r="C941" s="112" t="str">
        <f t="shared" ca="1" si="92"/>
        <v/>
      </c>
      <c r="D941" s="118"/>
      <c r="E941" s="11"/>
      <c r="F941" s="112" t="str">
        <f t="shared" ca="1" si="93"/>
        <v/>
      </c>
      <c r="G941" s="112" t="str">
        <f t="shared" ca="1" si="94"/>
        <v/>
      </c>
      <c r="H941" s="112" t="str">
        <f t="shared" ca="1" si="95"/>
        <v/>
      </c>
    </row>
    <row r="942" spans="1:8" x14ac:dyDescent="0.2">
      <c r="A942" s="7" t="str">
        <f t="shared" ca="1" si="90"/>
        <v/>
      </c>
      <c r="B942" s="8" t="str">
        <f t="shared" ca="1" si="91"/>
        <v/>
      </c>
      <c r="C942" s="112" t="str">
        <f t="shared" ca="1" si="92"/>
        <v/>
      </c>
      <c r="D942" s="118"/>
      <c r="E942" s="11"/>
      <c r="F942" s="112" t="str">
        <f t="shared" ca="1" si="93"/>
        <v/>
      </c>
      <c r="G942" s="112" t="str">
        <f t="shared" ca="1" si="94"/>
        <v/>
      </c>
      <c r="H942" s="112" t="str">
        <f t="shared" ca="1" si="95"/>
        <v/>
      </c>
    </row>
    <row r="943" spans="1:8" x14ac:dyDescent="0.2">
      <c r="A943" s="7" t="str">
        <f t="shared" ca="1" si="90"/>
        <v/>
      </c>
      <c r="B943" s="8" t="str">
        <f t="shared" ca="1" si="91"/>
        <v/>
      </c>
      <c r="C943" s="112" t="str">
        <f t="shared" ca="1" si="92"/>
        <v/>
      </c>
      <c r="D943" s="118"/>
      <c r="E943" s="11"/>
      <c r="F943" s="112" t="str">
        <f t="shared" ca="1" si="93"/>
        <v/>
      </c>
      <c r="G943" s="112" t="str">
        <f t="shared" ca="1" si="94"/>
        <v/>
      </c>
      <c r="H943" s="112" t="str">
        <f t="shared" ca="1" si="95"/>
        <v/>
      </c>
    </row>
    <row r="944" spans="1:8" x14ac:dyDescent="0.2">
      <c r="A944" s="7" t="str">
        <f t="shared" ca="1" si="90"/>
        <v/>
      </c>
      <c r="B944" s="8" t="str">
        <f t="shared" ca="1" si="91"/>
        <v/>
      </c>
      <c r="C944" s="112" t="str">
        <f t="shared" ca="1" si="92"/>
        <v/>
      </c>
      <c r="D944" s="118"/>
      <c r="E944" s="11"/>
      <c r="F944" s="112" t="str">
        <f t="shared" ca="1" si="93"/>
        <v/>
      </c>
      <c r="G944" s="112" t="str">
        <f t="shared" ca="1" si="94"/>
        <v/>
      </c>
      <c r="H944" s="112" t="str">
        <f t="shared" ca="1" si="95"/>
        <v/>
      </c>
    </row>
    <row r="945" spans="1:8" x14ac:dyDescent="0.2">
      <c r="A945" s="7" t="str">
        <f t="shared" ca="1" si="90"/>
        <v/>
      </c>
      <c r="B945" s="8" t="str">
        <f t="shared" ca="1" si="91"/>
        <v/>
      </c>
      <c r="C945" s="112" t="str">
        <f t="shared" ca="1" si="92"/>
        <v/>
      </c>
      <c r="D945" s="118"/>
      <c r="E945" s="11"/>
      <c r="F945" s="112" t="str">
        <f t="shared" ca="1" si="93"/>
        <v/>
      </c>
      <c r="G945" s="112" t="str">
        <f t="shared" ca="1" si="94"/>
        <v/>
      </c>
      <c r="H945" s="112" t="str">
        <f t="shared" ca="1" si="95"/>
        <v/>
      </c>
    </row>
    <row r="946" spans="1:8" x14ac:dyDescent="0.2">
      <c r="A946" s="7" t="str">
        <f t="shared" ca="1" si="90"/>
        <v/>
      </c>
      <c r="B946" s="8" t="str">
        <f t="shared" ca="1" si="91"/>
        <v/>
      </c>
      <c r="C946" s="112" t="str">
        <f t="shared" ca="1" si="92"/>
        <v/>
      </c>
      <c r="D946" s="118"/>
      <c r="E946" s="11"/>
      <c r="F946" s="112" t="str">
        <f t="shared" ca="1" si="93"/>
        <v/>
      </c>
      <c r="G946" s="112" t="str">
        <f t="shared" ca="1" si="94"/>
        <v/>
      </c>
      <c r="H946" s="112" t="str">
        <f t="shared" ca="1" si="95"/>
        <v/>
      </c>
    </row>
    <row r="947" spans="1:8" x14ac:dyDescent="0.2">
      <c r="A947" s="7" t="str">
        <f t="shared" ca="1" si="90"/>
        <v/>
      </c>
      <c r="B947" s="8" t="str">
        <f t="shared" ca="1" si="91"/>
        <v/>
      </c>
      <c r="C947" s="112" t="str">
        <f t="shared" ca="1" si="92"/>
        <v/>
      </c>
      <c r="D947" s="118"/>
      <c r="E947" s="11"/>
      <c r="F947" s="112" t="str">
        <f t="shared" ca="1" si="93"/>
        <v/>
      </c>
      <c r="G947" s="112" t="str">
        <f t="shared" ca="1" si="94"/>
        <v/>
      </c>
      <c r="H947" s="112" t="str">
        <f t="shared" ca="1" si="95"/>
        <v/>
      </c>
    </row>
    <row r="948" spans="1:8" x14ac:dyDescent="0.2">
      <c r="A948" s="7" t="str">
        <f t="shared" ca="1" si="90"/>
        <v/>
      </c>
      <c r="B948" s="8" t="str">
        <f t="shared" ca="1" si="91"/>
        <v/>
      </c>
      <c r="C948" s="112" t="str">
        <f t="shared" ca="1" si="92"/>
        <v/>
      </c>
      <c r="D948" s="118"/>
      <c r="E948" s="11"/>
      <c r="F948" s="112" t="str">
        <f t="shared" ca="1" si="93"/>
        <v/>
      </c>
      <c r="G948" s="112" t="str">
        <f t="shared" ca="1" si="94"/>
        <v/>
      </c>
      <c r="H948" s="112" t="str">
        <f t="shared" ca="1" si="95"/>
        <v/>
      </c>
    </row>
    <row r="949" spans="1:8" x14ac:dyDescent="0.2">
      <c r="A949" s="7" t="str">
        <f t="shared" ca="1" si="90"/>
        <v/>
      </c>
      <c r="B949" s="8" t="str">
        <f t="shared" ca="1" si="91"/>
        <v/>
      </c>
      <c r="C949" s="112" t="str">
        <f t="shared" ca="1" si="92"/>
        <v/>
      </c>
      <c r="D949" s="118"/>
      <c r="E949" s="11"/>
      <c r="F949" s="112" t="str">
        <f t="shared" ca="1" si="93"/>
        <v/>
      </c>
      <c r="G949" s="112" t="str">
        <f t="shared" ca="1" si="94"/>
        <v/>
      </c>
      <c r="H949" s="112" t="str">
        <f t="shared" ca="1" si="95"/>
        <v/>
      </c>
    </row>
    <row r="950" spans="1:8" x14ac:dyDescent="0.2">
      <c r="A950" s="7" t="str">
        <f t="shared" ca="1" si="90"/>
        <v/>
      </c>
      <c r="B950" s="8" t="str">
        <f t="shared" ca="1" si="91"/>
        <v/>
      </c>
      <c r="C950" s="112" t="str">
        <f t="shared" ca="1" si="92"/>
        <v/>
      </c>
      <c r="D950" s="118"/>
      <c r="E950" s="11"/>
      <c r="F950" s="112" t="str">
        <f t="shared" ca="1" si="93"/>
        <v/>
      </c>
      <c r="G950" s="112" t="str">
        <f t="shared" ca="1" si="94"/>
        <v/>
      </c>
      <c r="H950" s="112" t="str">
        <f t="shared" ca="1" si="95"/>
        <v/>
      </c>
    </row>
    <row r="951" spans="1:8" x14ac:dyDescent="0.2">
      <c r="A951" s="7" t="str">
        <f t="shared" ca="1" si="90"/>
        <v/>
      </c>
      <c r="B951" s="8" t="str">
        <f t="shared" ca="1" si="91"/>
        <v/>
      </c>
      <c r="C951" s="112" t="str">
        <f t="shared" ca="1" si="92"/>
        <v/>
      </c>
      <c r="D951" s="118"/>
      <c r="E951" s="11"/>
      <c r="F951" s="112" t="str">
        <f t="shared" ca="1" si="93"/>
        <v/>
      </c>
      <c r="G951" s="112" t="str">
        <f t="shared" ca="1" si="94"/>
        <v/>
      </c>
      <c r="H951" s="112" t="str">
        <f t="shared" ca="1" si="95"/>
        <v/>
      </c>
    </row>
    <row r="952" spans="1:8" x14ac:dyDescent="0.2">
      <c r="A952" s="7" t="str">
        <f t="shared" ca="1" si="90"/>
        <v/>
      </c>
      <c r="B952" s="8" t="str">
        <f t="shared" ca="1" si="91"/>
        <v/>
      </c>
      <c r="C952" s="112" t="str">
        <f t="shared" ca="1" si="92"/>
        <v/>
      </c>
      <c r="D952" s="118"/>
      <c r="E952" s="11"/>
      <c r="F952" s="112" t="str">
        <f t="shared" ca="1" si="93"/>
        <v/>
      </c>
      <c r="G952" s="112" t="str">
        <f t="shared" ca="1" si="94"/>
        <v/>
      </c>
      <c r="H952" s="112" t="str">
        <f t="shared" ca="1" si="95"/>
        <v/>
      </c>
    </row>
    <row r="953" spans="1:8" x14ac:dyDescent="0.2">
      <c r="A953" s="7" t="str">
        <f t="shared" ca="1" si="90"/>
        <v/>
      </c>
      <c r="B953" s="8" t="str">
        <f t="shared" ca="1" si="91"/>
        <v/>
      </c>
      <c r="C953" s="112" t="str">
        <f t="shared" ca="1" si="92"/>
        <v/>
      </c>
      <c r="D953" s="118"/>
      <c r="E953" s="11"/>
      <c r="F953" s="112" t="str">
        <f t="shared" ca="1" si="93"/>
        <v/>
      </c>
      <c r="G953" s="112" t="str">
        <f t="shared" ca="1" si="94"/>
        <v/>
      </c>
      <c r="H953" s="112" t="str">
        <f t="shared" ca="1" si="95"/>
        <v/>
      </c>
    </row>
    <row r="954" spans="1:8" x14ac:dyDescent="0.2">
      <c r="A954" s="7" t="str">
        <f t="shared" ca="1" si="90"/>
        <v/>
      </c>
      <c r="B954" s="8" t="str">
        <f t="shared" ca="1" si="91"/>
        <v/>
      </c>
      <c r="C954" s="112" t="str">
        <f t="shared" ca="1" si="92"/>
        <v/>
      </c>
      <c r="D954" s="118"/>
      <c r="E954" s="11"/>
      <c r="F954" s="112" t="str">
        <f t="shared" ca="1" si="93"/>
        <v/>
      </c>
      <c r="G954" s="112" t="str">
        <f t="shared" ca="1" si="94"/>
        <v/>
      </c>
      <c r="H954" s="112" t="str">
        <f t="shared" ca="1" si="95"/>
        <v/>
      </c>
    </row>
    <row r="955" spans="1:8" x14ac:dyDescent="0.2">
      <c r="A955" s="7" t="str">
        <f t="shared" ca="1" si="90"/>
        <v/>
      </c>
      <c r="B955" s="8" t="str">
        <f t="shared" ca="1" si="91"/>
        <v/>
      </c>
      <c r="C955" s="112" t="str">
        <f t="shared" ca="1" si="92"/>
        <v/>
      </c>
      <c r="D955" s="118"/>
      <c r="E955" s="11"/>
      <c r="F955" s="112" t="str">
        <f t="shared" ca="1" si="93"/>
        <v/>
      </c>
      <c r="G955" s="112" t="str">
        <f t="shared" ca="1" si="94"/>
        <v/>
      </c>
      <c r="H955" s="112" t="str">
        <f t="shared" ca="1" si="95"/>
        <v/>
      </c>
    </row>
    <row r="956" spans="1:8" x14ac:dyDescent="0.2">
      <c r="A956" s="7" t="str">
        <f t="shared" ca="1" si="90"/>
        <v/>
      </c>
      <c r="B956" s="8" t="str">
        <f t="shared" ca="1" si="91"/>
        <v/>
      </c>
      <c r="C956" s="112" t="str">
        <f t="shared" ca="1" si="92"/>
        <v/>
      </c>
      <c r="D956" s="118"/>
      <c r="E956" s="11"/>
      <c r="F956" s="112" t="str">
        <f t="shared" ca="1" si="93"/>
        <v/>
      </c>
      <c r="G956" s="112" t="str">
        <f t="shared" ca="1" si="94"/>
        <v/>
      </c>
      <c r="H956" s="112" t="str">
        <f t="shared" ca="1" si="95"/>
        <v/>
      </c>
    </row>
    <row r="957" spans="1:8" x14ac:dyDescent="0.2">
      <c r="A957" s="7" t="str">
        <f t="shared" ca="1" si="90"/>
        <v/>
      </c>
      <c r="B957" s="8" t="str">
        <f t="shared" ca="1" si="91"/>
        <v/>
      </c>
      <c r="C957" s="112" t="str">
        <f t="shared" ca="1" si="92"/>
        <v/>
      </c>
      <c r="D957" s="118"/>
      <c r="E957" s="11"/>
      <c r="F957" s="112" t="str">
        <f t="shared" ca="1" si="93"/>
        <v/>
      </c>
      <c r="G957" s="112" t="str">
        <f t="shared" ca="1" si="94"/>
        <v/>
      </c>
      <c r="H957" s="112" t="str">
        <f t="shared" ca="1" si="95"/>
        <v/>
      </c>
    </row>
    <row r="958" spans="1:8" x14ac:dyDescent="0.2">
      <c r="A958" s="7" t="str">
        <f t="shared" ca="1" si="90"/>
        <v/>
      </c>
      <c r="B958" s="8" t="str">
        <f t="shared" ca="1" si="91"/>
        <v/>
      </c>
      <c r="C958" s="112" t="str">
        <f t="shared" ca="1" si="92"/>
        <v/>
      </c>
      <c r="D958" s="118"/>
      <c r="E958" s="11"/>
      <c r="F958" s="112" t="str">
        <f t="shared" ca="1" si="93"/>
        <v/>
      </c>
      <c r="G958" s="112" t="str">
        <f t="shared" ca="1" si="94"/>
        <v/>
      </c>
      <c r="H958" s="112" t="str">
        <f t="shared" ca="1" si="95"/>
        <v/>
      </c>
    </row>
    <row r="959" spans="1:8" x14ac:dyDescent="0.2">
      <c r="A959" s="7" t="str">
        <f t="shared" ca="1" si="90"/>
        <v/>
      </c>
      <c r="B959" s="8" t="str">
        <f t="shared" ca="1" si="91"/>
        <v/>
      </c>
      <c r="C959" s="112" t="str">
        <f t="shared" ca="1" si="92"/>
        <v/>
      </c>
      <c r="D959" s="118"/>
      <c r="E959" s="11"/>
      <c r="F959" s="112" t="str">
        <f t="shared" ca="1" si="93"/>
        <v/>
      </c>
      <c r="G959" s="112" t="str">
        <f t="shared" ca="1" si="94"/>
        <v/>
      </c>
      <c r="H959" s="112" t="str">
        <f t="shared" ca="1" si="95"/>
        <v/>
      </c>
    </row>
    <row r="960" spans="1:8" x14ac:dyDescent="0.2">
      <c r="A960" s="7" t="str">
        <f t="shared" ca="1" si="90"/>
        <v/>
      </c>
      <c r="B960" s="8" t="str">
        <f t="shared" ca="1" si="91"/>
        <v/>
      </c>
      <c r="C960" s="112" t="str">
        <f t="shared" ca="1" si="92"/>
        <v/>
      </c>
      <c r="D960" s="118"/>
      <c r="E960" s="11"/>
      <c r="F960" s="112" t="str">
        <f t="shared" ca="1" si="93"/>
        <v/>
      </c>
      <c r="G960" s="112" t="str">
        <f t="shared" ca="1" si="94"/>
        <v/>
      </c>
      <c r="H960" s="112" t="str">
        <f t="shared" ca="1" si="95"/>
        <v/>
      </c>
    </row>
    <row r="961" spans="1:8" x14ac:dyDescent="0.2">
      <c r="A961" s="7" t="str">
        <f t="shared" ca="1" si="90"/>
        <v/>
      </c>
      <c r="B961" s="8" t="str">
        <f t="shared" ca="1" si="91"/>
        <v/>
      </c>
      <c r="C961" s="112" t="str">
        <f t="shared" ca="1" si="92"/>
        <v/>
      </c>
      <c r="D961" s="118"/>
      <c r="E961" s="11"/>
      <c r="F961" s="112" t="str">
        <f t="shared" ca="1" si="93"/>
        <v/>
      </c>
      <c r="G961" s="112" t="str">
        <f t="shared" ca="1" si="94"/>
        <v/>
      </c>
      <c r="H961" s="112" t="str">
        <f t="shared" ca="1" si="95"/>
        <v/>
      </c>
    </row>
    <row r="962" spans="1:8" x14ac:dyDescent="0.2">
      <c r="A962" s="7" t="str">
        <f t="shared" ca="1" si="90"/>
        <v/>
      </c>
      <c r="B962" s="8" t="str">
        <f t="shared" ca="1" si="91"/>
        <v/>
      </c>
      <c r="C962" s="112" t="str">
        <f t="shared" ca="1" si="92"/>
        <v/>
      </c>
      <c r="D962" s="118"/>
      <c r="E962" s="11"/>
      <c r="F962" s="112" t="str">
        <f t="shared" ca="1" si="93"/>
        <v/>
      </c>
      <c r="G962" s="112" t="str">
        <f t="shared" ca="1" si="94"/>
        <v/>
      </c>
      <c r="H962" s="112" t="str">
        <f t="shared" ca="1" si="95"/>
        <v/>
      </c>
    </row>
    <row r="963" spans="1:8" x14ac:dyDescent="0.2">
      <c r="A963" s="7" t="str">
        <f t="shared" ca="1" si="90"/>
        <v/>
      </c>
      <c r="B963" s="8" t="str">
        <f t="shared" ca="1" si="91"/>
        <v/>
      </c>
      <c r="C963" s="112" t="str">
        <f t="shared" ca="1" si="92"/>
        <v/>
      </c>
      <c r="D963" s="118"/>
      <c r="E963" s="11"/>
      <c r="F963" s="112" t="str">
        <f t="shared" ca="1" si="93"/>
        <v/>
      </c>
      <c r="G963" s="112" t="str">
        <f t="shared" ca="1" si="94"/>
        <v/>
      </c>
      <c r="H963" s="112" t="str">
        <f t="shared" ca="1" si="95"/>
        <v/>
      </c>
    </row>
    <row r="964" spans="1:8" x14ac:dyDescent="0.2">
      <c r="A964" s="7" t="str">
        <f t="shared" ca="1" si="90"/>
        <v/>
      </c>
      <c r="B964" s="8" t="str">
        <f t="shared" ca="1" si="91"/>
        <v/>
      </c>
      <c r="C964" s="112" t="str">
        <f t="shared" ca="1" si="92"/>
        <v/>
      </c>
      <c r="D964" s="118"/>
      <c r="E964" s="11"/>
      <c r="F964" s="112" t="str">
        <f t="shared" ca="1" si="93"/>
        <v/>
      </c>
      <c r="G964" s="112" t="str">
        <f t="shared" ca="1" si="94"/>
        <v/>
      </c>
      <c r="H964" s="112" t="str">
        <f t="shared" ca="1" si="95"/>
        <v/>
      </c>
    </row>
    <row r="965" spans="1:8" x14ac:dyDescent="0.2">
      <c r="A965" s="7" t="str">
        <f t="shared" ca="1" si="90"/>
        <v/>
      </c>
      <c r="B965" s="8" t="str">
        <f t="shared" ca="1" si="91"/>
        <v/>
      </c>
      <c r="C965" s="112" t="str">
        <f t="shared" ca="1" si="92"/>
        <v/>
      </c>
      <c r="D965" s="118"/>
      <c r="E965" s="11"/>
      <c r="F965" s="112" t="str">
        <f t="shared" ca="1" si="93"/>
        <v/>
      </c>
      <c r="G965" s="112" t="str">
        <f t="shared" ca="1" si="94"/>
        <v/>
      </c>
      <c r="H965" s="112" t="str">
        <f t="shared" ca="1" si="95"/>
        <v/>
      </c>
    </row>
    <row r="966" spans="1:8" x14ac:dyDescent="0.2">
      <c r="A966" s="7" t="str">
        <f t="shared" ca="1" si="90"/>
        <v/>
      </c>
      <c r="B966" s="8" t="str">
        <f t="shared" ca="1" si="91"/>
        <v/>
      </c>
      <c r="C966" s="112" t="str">
        <f t="shared" ca="1" si="92"/>
        <v/>
      </c>
      <c r="D966" s="118"/>
      <c r="E966" s="11"/>
      <c r="F966" s="112" t="str">
        <f t="shared" ca="1" si="93"/>
        <v/>
      </c>
      <c r="G966" s="112" t="str">
        <f t="shared" ca="1" si="94"/>
        <v/>
      </c>
      <c r="H966" s="112" t="str">
        <f t="shared" ca="1" si="95"/>
        <v/>
      </c>
    </row>
    <row r="967" spans="1:8" x14ac:dyDescent="0.2">
      <c r="A967" s="7" t="str">
        <f t="shared" ca="1" si="90"/>
        <v/>
      </c>
      <c r="B967" s="8" t="str">
        <f t="shared" ca="1" si="91"/>
        <v/>
      </c>
      <c r="C967" s="112" t="str">
        <f t="shared" ca="1" si="92"/>
        <v/>
      </c>
      <c r="D967" s="118"/>
      <c r="E967" s="11"/>
      <c r="F967" s="112" t="str">
        <f t="shared" ca="1" si="93"/>
        <v/>
      </c>
      <c r="G967" s="112" t="str">
        <f t="shared" ca="1" si="94"/>
        <v/>
      </c>
      <c r="H967" s="112" t="str">
        <f t="shared" ca="1" si="95"/>
        <v/>
      </c>
    </row>
    <row r="968" spans="1:8" x14ac:dyDescent="0.2">
      <c r="A968" s="7" t="str">
        <f t="shared" ca="1" si="90"/>
        <v/>
      </c>
      <c r="B968" s="8" t="str">
        <f t="shared" ca="1" si="91"/>
        <v/>
      </c>
      <c r="C968" s="112" t="str">
        <f t="shared" ca="1" si="92"/>
        <v/>
      </c>
      <c r="D968" s="118"/>
      <c r="E968" s="11"/>
      <c r="F968" s="112" t="str">
        <f t="shared" ca="1" si="93"/>
        <v/>
      </c>
      <c r="G968" s="112" t="str">
        <f t="shared" ca="1" si="94"/>
        <v/>
      </c>
      <c r="H968" s="112" t="str">
        <f t="shared" ca="1" si="95"/>
        <v/>
      </c>
    </row>
    <row r="969" spans="1:8" x14ac:dyDescent="0.2">
      <c r="A969" s="7" t="str">
        <f t="shared" ca="1" si="90"/>
        <v/>
      </c>
      <c r="B969" s="8" t="str">
        <f t="shared" ca="1" si="91"/>
        <v/>
      </c>
      <c r="C969" s="112" t="str">
        <f t="shared" ca="1" si="92"/>
        <v/>
      </c>
      <c r="D969" s="118"/>
      <c r="E969" s="11"/>
      <c r="F969" s="112" t="str">
        <f t="shared" ca="1" si="93"/>
        <v/>
      </c>
      <c r="G969" s="112" t="str">
        <f t="shared" ca="1" si="94"/>
        <v/>
      </c>
      <c r="H969" s="112" t="str">
        <f t="shared" ca="1" si="95"/>
        <v/>
      </c>
    </row>
    <row r="970" spans="1:8" x14ac:dyDescent="0.2">
      <c r="A970" s="7" t="str">
        <f t="shared" ca="1" si="90"/>
        <v/>
      </c>
      <c r="B970" s="8" t="str">
        <f t="shared" ca="1" si="91"/>
        <v/>
      </c>
      <c r="C970" s="112" t="str">
        <f t="shared" ca="1" si="92"/>
        <v/>
      </c>
      <c r="D970" s="118"/>
      <c r="E970" s="11"/>
      <c r="F970" s="112" t="str">
        <f t="shared" ca="1" si="93"/>
        <v/>
      </c>
      <c r="G970" s="112" t="str">
        <f t="shared" ca="1" si="94"/>
        <v/>
      </c>
      <c r="H970" s="112" t="str">
        <f t="shared" ca="1" si="95"/>
        <v/>
      </c>
    </row>
    <row r="971" spans="1:8" x14ac:dyDescent="0.2">
      <c r="A971" s="7" t="str">
        <f t="shared" ca="1" si="90"/>
        <v/>
      </c>
      <c r="B971" s="8" t="str">
        <f t="shared" ca="1" si="91"/>
        <v/>
      </c>
      <c r="C971" s="112" t="str">
        <f t="shared" ca="1" si="92"/>
        <v/>
      </c>
      <c r="D971" s="118"/>
      <c r="E971" s="11"/>
      <c r="F971" s="112" t="str">
        <f t="shared" ca="1" si="93"/>
        <v/>
      </c>
      <c r="G971" s="112" t="str">
        <f t="shared" ca="1" si="94"/>
        <v/>
      </c>
      <c r="H971" s="112" t="str">
        <f t="shared" ca="1" si="95"/>
        <v/>
      </c>
    </row>
    <row r="972" spans="1:8" x14ac:dyDescent="0.2">
      <c r="A972" s="7" t="str">
        <f t="shared" ca="1" si="90"/>
        <v/>
      </c>
      <c r="B972" s="8" t="str">
        <f t="shared" ca="1" si="91"/>
        <v/>
      </c>
      <c r="C972" s="112" t="str">
        <f t="shared" ca="1" si="92"/>
        <v/>
      </c>
      <c r="D972" s="118"/>
      <c r="E972" s="11"/>
      <c r="F972" s="112" t="str">
        <f t="shared" ca="1" si="93"/>
        <v/>
      </c>
      <c r="G972" s="112" t="str">
        <f t="shared" ca="1" si="94"/>
        <v/>
      </c>
      <c r="H972" s="112" t="str">
        <f t="shared" ca="1" si="95"/>
        <v/>
      </c>
    </row>
    <row r="973" spans="1:8" x14ac:dyDescent="0.2">
      <c r="A973" s="7" t="str">
        <f t="shared" ca="1" si="90"/>
        <v/>
      </c>
      <c r="B973" s="8" t="str">
        <f t="shared" ca="1" si="91"/>
        <v/>
      </c>
      <c r="C973" s="112" t="str">
        <f t="shared" ca="1" si="92"/>
        <v/>
      </c>
      <c r="D973" s="118"/>
      <c r="E973" s="11"/>
      <c r="F973" s="112" t="str">
        <f t="shared" ca="1" si="93"/>
        <v/>
      </c>
      <c r="G973" s="112" t="str">
        <f t="shared" ca="1" si="94"/>
        <v/>
      </c>
      <c r="H973" s="112" t="str">
        <f t="shared" ca="1" si="95"/>
        <v/>
      </c>
    </row>
    <row r="974" spans="1:8" x14ac:dyDescent="0.2">
      <c r="A974" s="7" t="str">
        <f t="shared" ca="1" si="90"/>
        <v/>
      </c>
      <c r="B974" s="8" t="str">
        <f t="shared" ca="1" si="91"/>
        <v/>
      </c>
      <c r="C974" s="112" t="str">
        <f t="shared" ca="1" si="92"/>
        <v/>
      </c>
      <c r="D974" s="118"/>
      <c r="E974" s="11"/>
      <c r="F974" s="112" t="str">
        <f t="shared" ca="1" si="93"/>
        <v/>
      </c>
      <c r="G974" s="112" t="str">
        <f t="shared" ca="1" si="94"/>
        <v/>
      </c>
      <c r="H974" s="112" t="str">
        <f t="shared" ca="1" si="95"/>
        <v/>
      </c>
    </row>
    <row r="975" spans="1:8" x14ac:dyDescent="0.2">
      <c r="A975" s="7" t="str">
        <f t="shared" ca="1" si="90"/>
        <v/>
      </c>
      <c r="B975" s="8" t="str">
        <f t="shared" ca="1" si="91"/>
        <v/>
      </c>
      <c r="C975" s="112" t="str">
        <f t="shared" ca="1" si="92"/>
        <v/>
      </c>
      <c r="D975" s="118"/>
      <c r="E975" s="11"/>
      <c r="F975" s="112" t="str">
        <f t="shared" ca="1" si="93"/>
        <v/>
      </c>
      <c r="G975" s="112" t="str">
        <f t="shared" ca="1" si="94"/>
        <v/>
      </c>
      <c r="H975" s="112" t="str">
        <f t="shared" ca="1" si="95"/>
        <v/>
      </c>
    </row>
    <row r="976" spans="1:8" x14ac:dyDescent="0.2">
      <c r="A976" s="7" t="str">
        <f t="shared" ca="1" si="90"/>
        <v/>
      </c>
      <c r="B976" s="8" t="str">
        <f t="shared" ca="1" si="91"/>
        <v/>
      </c>
      <c r="C976" s="112" t="str">
        <f t="shared" ca="1" si="92"/>
        <v/>
      </c>
      <c r="D976" s="118"/>
      <c r="E976" s="11"/>
      <c r="F976" s="112" t="str">
        <f t="shared" ca="1" si="93"/>
        <v/>
      </c>
      <c r="G976" s="112" t="str">
        <f t="shared" ca="1" si="94"/>
        <v/>
      </c>
      <c r="H976" s="112" t="str">
        <f t="shared" ca="1" si="95"/>
        <v/>
      </c>
    </row>
    <row r="977" spans="1:8" x14ac:dyDescent="0.2">
      <c r="A977" s="7" t="str">
        <f t="shared" ca="1" si="90"/>
        <v/>
      </c>
      <c r="B977" s="8" t="str">
        <f t="shared" ca="1" si="91"/>
        <v/>
      </c>
      <c r="C977" s="112" t="str">
        <f t="shared" ca="1" si="92"/>
        <v/>
      </c>
      <c r="D977" s="118"/>
      <c r="E977" s="11"/>
      <c r="F977" s="112" t="str">
        <f t="shared" ca="1" si="93"/>
        <v/>
      </c>
      <c r="G977" s="112" t="str">
        <f t="shared" ca="1" si="94"/>
        <v/>
      </c>
      <c r="H977" s="112" t="str">
        <f t="shared" ca="1" si="95"/>
        <v/>
      </c>
    </row>
    <row r="978" spans="1:8" x14ac:dyDescent="0.2">
      <c r="A978" s="7" t="str">
        <f t="shared" ca="1" si="90"/>
        <v/>
      </c>
      <c r="B978" s="8" t="str">
        <f t="shared" ca="1" si="91"/>
        <v/>
      </c>
      <c r="C978" s="112" t="str">
        <f t="shared" ca="1" si="92"/>
        <v/>
      </c>
      <c r="D978" s="118"/>
      <c r="E978" s="11"/>
      <c r="F978" s="112" t="str">
        <f t="shared" ca="1" si="93"/>
        <v/>
      </c>
      <c r="G978" s="112" t="str">
        <f t="shared" ca="1" si="94"/>
        <v/>
      </c>
      <c r="H978" s="112" t="str">
        <f t="shared" ca="1" si="95"/>
        <v/>
      </c>
    </row>
    <row r="979" spans="1:8" x14ac:dyDescent="0.2">
      <c r="A979" s="7" t="str">
        <f t="shared" ca="1" si="90"/>
        <v/>
      </c>
      <c r="B979" s="8" t="str">
        <f t="shared" ca="1" si="91"/>
        <v/>
      </c>
      <c r="C979" s="112" t="str">
        <f t="shared" ca="1" si="92"/>
        <v/>
      </c>
      <c r="D979" s="118"/>
      <c r="E979" s="11"/>
      <c r="F979" s="112" t="str">
        <f t="shared" ca="1" si="93"/>
        <v/>
      </c>
      <c r="G979" s="112" t="str">
        <f t="shared" ca="1" si="94"/>
        <v/>
      </c>
      <c r="H979" s="112" t="str">
        <f t="shared" ca="1" si="95"/>
        <v/>
      </c>
    </row>
    <row r="980" spans="1:8" x14ac:dyDescent="0.2">
      <c r="A980" s="7" t="str">
        <f t="shared" ca="1" si="90"/>
        <v/>
      </c>
      <c r="B980" s="8" t="str">
        <f t="shared" ca="1" si="91"/>
        <v/>
      </c>
      <c r="C980" s="112" t="str">
        <f t="shared" ca="1" si="92"/>
        <v/>
      </c>
      <c r="D980" s="118"/>
      <c r="E980" s="11"/>
      <c r="F980" s="112" t="str">
        <f t="shared" ca="1" si="93"/>
        <v/>
      </c>
      <c r="G980" s="112" t="str">
        <f t="shared" ca="1" si="94"/>
        <v/>
      </c>
      <c r="H980" s="112" t="str">
        <f t="shared" ca="1" si="95"/>
        <v/>
      </c>
    </row>
    <row r="981" spans="1:8" x14ac:dyDescent="0.2">
      <c r="A981" s="7" t="str">
        <f t="shared" ca="1" si="90"/>
        <v/>
      </c>
      <c r="B981" s="8" t="str">
        <f t="shared" ca="1" si="91"/>
        <v/>
      </c>
      <c r="C981" s="112" t="str">
        <f t="shared" ca="1" si="92"/>
        <v/>
      </c>
      <c r="D981" s="118"/>
      <c r="E981" s="11"/>
      <c r="F981" s="112" t="str">
        <f t="shared" ca="1" si="93"/>
        <v/>
      </c>
      <c r="G981" s="112" t="str">
        <f t="shared" ca="1" si="94"/>
        <v/>
      </c>
      <c r="H981" s="112" t="str">
        <f t="shared" ca="1" si="95"/>
        <v/>
      </c>
    </row>
    <row r="982" spans="1:8" x14ac:dyDescent="0.2">
      <c r="A982" s="7" t="str">
        <f t="shared" ca="1" si="90"/>
        <v/>
      </c>
      <c r="B982" s="8" t="str">
        <f t="shared" ca="1" si="91"/>
        <v/>
      </c>
      <c r="C982" s="112" t="str">
        <f t="shared" ca="1" si="92"/>
        <v/>
      </c>
      <c r="D982" s="118"/>
      <c r="E982" s="11"/>
      <c r="F982" s="112" t="str">
        <f t="shared" ca="1" si="93"/>
        <v/>
      </c>
      <c r="G982" s="112" t="str">
        <f t="shared" ca="1" si="94"/>
        <v/>
      </c>
      <c r="H982" s="112" t="str">
        <f t="shared" ca="1" si="95"/>
        <v/>
      </c>
    </row>
    <row r="983" spans="1:8" x14ac:dyDescent="0.2">
      <c r="A983" s="7" t="str">
        <f t="shared" ca="1" si="90"/>
        <v/>
      </c>
      <c r="B983" s="8" t="str">
        <f t="shared" ca="1" si="91"/>
        <v/>
      </c>
      <c r="C983" s="112" t="str">
        <f t="shared" ca="1" si="92"/>
        <v/>
      </c>
      <c r="D983" s="118"/>
      <c r="E983" s="11"/>
      <c r="F983" s="112" t="str">
        <f t="shared" ca="1" si="93"/>
        <v/>
      </c>
      <c r="G983" s="112" t="str">
        <f t="shared" ca="1" si="94"/>
        <v/>
      </c>
      <c r="H983" s="112" t="str">
        <f t="shared" ca="1" si="95"/>
        <v/>
      </c>
    </row>
    <row r="984" spans="1:8" x14ac:dyDescent="0.2">
      <c r="A984" s="7" t="str">
        <f t="shared" ca="1" si="90"/>
        <v/>
      </c>
      <c r="B984" s="8" t="str">
        <f t="shared" ca="1" si="91"/>
        <v/>
      </c>
      <c r="C984" s="112" t="str">
        <f t="shared" ca="1" si="92"/>
        <v/>
      </c>
      <c r="D984" s="118"/>
      <c r="E984" s="11"/>
      <c r="F984" s="112" t="str">
        <f t="shared" ca="1" si="93"/>
        <v/>
      </c>
      <c r="G984" s="112" t="str">
        <f t="shared" ca="1" si="94"/>
        <v/>
      </c>
      <c r="H984" s="112" t="str">
        <f t="shared" ca="1" si="95"/>
        <v/>
      </c>
    </row>
    <row r="985" spans="1:8" x14ac:dyDescent="0.2">
      <c r="A985" s="7" t="str">
        <f t="shared" ca="1" si="90"/>
        <v/>
      </c>
      <c r="B985" s="8" t="str">
        <f t="shared" ca="1" si="91"/>
        <v/>
      </c>
      <c r="C985" s="112" t="str">
        <f t="shared" ca="1" si="92"/>
        <v/>
      </c>
      <c r="D985" s="118"/>
      <c r="E985" s="11"/>
      <c r="F985" s="112" t="str">
        <f t="shared" ca="1" si="93"/>
        <v/>
      </c>
      <c r="G985" s="112" t="str">
        <f t="shared" ca="1" si="94"/>
        <v/>
      </c>
      <c r="H985" s="112" t="str">
        <f t="shared" ca="1" si="95"/>
        <v/>
      </c>
    </row>
    <row r="986" spans="1:8" x14ac:dyDescent="0.2">
      <c r="A986" s="7" t="str">
        <f t="shared" ca="1" si="90"/>
        <v/>
      </c>
      <c r="B986" s="8" t="str">
        <f t="shared" ca="1" si="91"/>
        <v/>
      </c>
      <c r="C986" s="112" t="str">
        <f t="shared" ca="1" si="92"/>
        <v/>
      </c>
      <c r="D986" s="118"/>
      <c r="E986" s="11"/>
      <c r="F986" s="112" t="str">
        <f t="shared" ca="1" si="93"/>
        <v/>
      </c>
      <c r="G986" s="112" t="str">
        <f t="shared" ca="1" si="94"/>
        <v/>
      </c>
      <c r="H986" s="112" t="str">
        <f t="shared" ca="1" si="95"/>
        <v/>
      </c>
    </row>
    <row r="987" spans="1:8" x14ac:dyDescent="0.2">
      <c r="A987" s="7" t="str">
        <f t="shared" ca="1" si="90"/>
        <v/>
      </c>
      <c r="B987" s="8" t="str">
        <f t="shared" ca="1" si="91"/>
        <v/>
      </c>
      <c r="C987" s="112" t="str">
        <f t="shared" ca="1" si="92"/>
        <v/>
      </c>
      <c r="D987" s="118"/>
      <c r="E987" s="11"/>
      <c r="F987" s="112" t="str">
        <f t="shared" ca="1" si="93"/>
        <v/>
      </c>
      <c r="G987" s="112" t="str">
        <f t="shared" ca="1" si="94"/>
        <v/>
      </c>
      <c r="H987" s="112" t="str">
        <f t="shared" ca="1" si="95"/>
        <v/>
      </c>
    </row>
    <row r="988" spans="1:8" x14ac:dyDescent="0.2">
      <c r="A988" s="7" t="str">
        <f t="shared" ca="1" si="90"/>
        <v/>
      </c>
      <c r="B988" s="8" t="str">
        <f t="shared" ca="1" si="91"/>
        <v/>
      </c>
      <c r="C988" s="112" t="str">
        <f t="shared" ca="1" si="92"/>
        <v/>
      </c>
      <c r="D988" s="118"/>
      <c r="E988" s="11"/>
      <c r="F988" s="112" t="str">
        <f t="shared" ca="1" si="93"/>
        <v/>
      </c>
      <c r="G988" s="112" t="str">
        <f t="shared" ca="1" si="94"/>
        <v/>
      </c>
      <c r="H988" s="112" t="str">
        <f t="shared" ca="1" si="95"/>
        <v/>
      </c>
    </row>
    <row r="989" spans="1:8" x14ac:dyDescent="0.2">
      <c r="A989" s="7" t="str">
        <f t="shared" ca="1" si="90"/>
        <v/>
      </c>
      <c r="B989" s="8" t="str">
        <f t="shared" ca="1" si="91"/>
        <v/>
      </c>
      <c r="C989" s="112" t="str">
        <f t="shared" ca="1" si="92"/>
        <v/>
      </c>
      <c r="D989" s="118"/>
      <c r="E989" s="11"/>
      <c r="F989" s="112" t="str">
        <f t="shared" ca="1" si="93"/>
        <v/>
      </c>
      <c r="G989" s="112" t="str">
        <f t="shared" ca="1" si="94"/>
        <v/>
      </c>
      <c r="H989" s="112" t="str">
        <f t="shared" ca="1" si="95"/>
        <v/>
      </c>
    </row>
    <row r="990" spans="1:8" x14ac:dyDescent="0.2">
      <c r="A990" s="7" t="str">
        <f t="shared" ca="1" si="90"/>
        <v/>
      </c>
      <c r="B990" s="8" t="str">
        <f t="shared" ca="1" si="91"/>
        <v/>
      </c>
      <c r="C990" s="112" t="str">
        <f t="shared" ca="1" si="92"/>
        <v/>
      </c>
      <c r="D990" s="118"/>
      <c r="E990" s="11"/>
      <c r="F990" s="112" t="str">
        <f t="shared" ca="1" si="93"/>
        <v/>
      </c>
      <c r="G990" s="112" t="str">
        <f t="shared" ca="1" si="94"/>
        <v/>
      </c>
      <c r="H990" s="112" t="str">
        <f t="shared" ca="1" si="95"/>
        <v/>
      </c>
    </row>
    <row r="991" spans="1:8" x14ac:dyDescent="0.2">
      <c r="A991" s="7" t="str">
        <f t="shared" ca="1" si="90"/>
        <v/>
      </c>
      <c r="B991" s="8" t="str">
        <f t="shared" ca="1" si="91"/>
        <v/>
      </c>
      <c r="C991" s="112" t="str">
        <f t="shared" ca="1" si="92"/>
        <v/>
      </c>
      <c r="D991" s="118"/>
      <c r="E991" s="11"/>
      <c r="F991" s="112" t="str">
        <f t="shared" ca="1" si="93"/>
        <v/>
      </c>
      <c r="G991" s="112" t="str">
        <f t="shared" ca="1" si="94"/>
        <v/>
      </c>
      <c r="H991" s="112" t="str">
        <f t="shared" ca="1" si="95"/>
        <v/>
      </c>
    </row>
    <row r="992" spans="1:8" x14ac:dyDescent="0.2">
      <c r="A992" s="7" t="str">
        <f t="shared" ca="1" si="90"/>
        <v/>
      </c>
      <c r="B992" s="8" t="str">
        <f t="shared" ca="1" si="91"/>
        <v/>
      </c>
      <c r="C992" s="112" t="str">
        <f t="shared" ca="1" si="92"/>
        <v/>
      </c>
      <c r="D992" s="118"/>
      <c r="E992" s="11"/>
      <c r="F992" s="112" t="str">
        <f t="shared" ca="1" si="93"/>
        <v/>
      </c>
      <c r="G992" s="112" t="str">
        <f t="shared" ca="1" si="94"/>
        <v/>
      </c>
      <c r="H992" s="112" t="str">
        <f t="shared" ca="1" si="95"/>
        <v/>
      </c>
    </row>
    <row r="993" spans="1:8" x14ac:dyDescent="0.2">
      <c r="A993" s="7" t="str">
        <f t="shared" ca="1" si="90"/>
        <v/>
      </c>
      <c r="B993" s="8" t="str">
        <f t="shared" ca="1" si="91"/>
        <v/>
      </c>
      <c r="C993" s="112" t="str">
        <f t="shared" ca="1" si="92"/>
        <v/>
      </c>
      <c r="D993" s="118"/>
      <c r="E993" s="11"/>
      <c r="F993" s="112" t="str">
        <f t="shared" ca="1" si="93"/>
        <v/>
      </c>
      <c r="G993" s="112" t="str">
        <f t="shared" ca="1" si="94"/>
        <v/>
      </c>
      <c r="H993" s="112" t="str">
        <f t="shared" ca="1" si="95"/>
        <v/>
      </c>
    </row>
    <row r="994" spans="1:8" x14ac:dyDescent="0.2">
      <c r="A994" s="7" t="str">
        <f t="shared" ref="A994:A1057" ca="1" si="96">IF(H993="","",IF(roundOpt,IF(OR(A993&gt;=nper,ROUND(H993,2)&lt;=0),"",A993+1),IF(OR(A993&gt;=nper,H993&lt;=0),"",A993+1)))</f>
        <v/>
      </c>
      <c r="B994" s="8" t="str">
        <f t="shared" ref="B994:B1057" ca="1" si="97">IF(A994="","",IF(periods_per_year=26,IF(A994=1,fpdate,B993+14),IF(periods_per_year=52,IF(A994=1,fpdate,B993+7),IF(periods_per_year=12,EDATE(fpdate,A994-1),DATE(YEAR(fpdate),MONTH(fpdate)+(A994-1)*months_per_period,IF(periods_per_year=24,IF((1-MOD(A994,2))=1,DAY(fpdate)+14,DAY(fpdate)),DAY(fpdate)))))))</f>
        <v/>
      </c>
      <c r="C994" s="112" t="str">
        <f t="shared" ref="C994:C1057" ca="1" si="98">IF(A994="","",IF(A994&lt;=$D$14*periods_per_year,F994,IF(roundOpt,IF(OR(A994=nper,payment&gt;ROUND((1+rate)*H993,2)),ROUND((1+rate)*H993,2),payment),IF(OR(A994=nper,payment&gt;(1+rate)*H993),(1+rate)*H993,payment))))</f>
        <v/>
      </c>
      <c r="D994" s="118"/>
      <c r="E994" s="11"/>
      <c r="F994" s="112" t="str">
        <f t="shared" ref="F994:F1057" ca="1" si="99">IF(A994="","",IF(AND(A994=1,pmtType=1),0,IF(roundOpt,ROUND(rate*H993,2),rate*H993)))</f>
        <v/>
      </c>
      <c r="G994" s="112" t="str">
        <f t="shared" ref="G994:G1057" ca="1" si="100">IF(A994="","",C994-F994+D994)</f>
        <v/>
      </c>
      <c r="H994" s="112" t="str">
        <f t="shared" ref="H994:H1057" ca="1" si="101">IF(A994="","",H993-G994)</f>
        <v/>
      </c>
    </row>
    <row r="995" spans="1:8" x14ac:dyDescent="0.2">
      <c r="A995" s="7" t="str">
        <f t="shared" ca="1" si="96"/>
        <v/>
      </c>
      <c r="B995" s="8" t="str">
        <f t="shared" ca="1" si="97"/>
        <v/>
      </c>
      <c r="C995" s="112" t="str">
        <f t="shared" ca="1" si="98"/>
        <v/>
      </c>
      <c r="D995" s="118"/>
      <c r="E995" s="11"/>
      <c r="F995" s="112" t="str">
        <f t="shared" ca="1" si="99"/>
        <v/>
      </c>
      <c r="G995" s="112" t="str">
        <f t="shared" ca="1" si="100"/>
        <v/>
      </c>
      <c r="H995" s="112" t="str">
        <f t="shared" ca="1" si="101"/>
        <v/>
      </c>
    </row>
    <row r="996" spans="1:8" x14ac:dyDescent="0.2">
      <c r="A996" s="7" t="str">
        <f t="shared" ca="1" si="96"/>
        <v/>
      </c>
      <c r="B996" s="8" t="str">
        <f t="shared" ca="1" si="97"/>
        <v/>
      </c>
      <c r="C996" s="112" t="str">
        <f t="shared" ca="1" si="98"/>
        <v/>
      </c>
      <c r="D996" s="118"/>
      <c r="E996" s="11"/>
      <c r="F996" s="112" t="str">
        <f t="shared" ca="1" si="99"/>
        <v/>
      </c>
      <c r="G996" s="112" t="str">
        <f t="shared" ca="1" si="100"/>
        <v/>
      </c>
      <c r="H996" s="112" t="str">
        <f t="shared" ca="1" si="101"/>
        <v/>
      </c>
    </row>
    <row r="997" spans="1:8" x14ac:dyDescent="0.2">
      <c r="A997" s="7" t="str">
        <f t="shared" ca="1" si="96"/>
        <v/>
      </c>
      <c r="B997" s="8" t="str">
        <f t="shared" ca="1" si="97"/>
        <v/>
      </c>
      <c r="C997" s="112" t="str">
        <f t="shared" ca="1" si="98"/>
        <v/>
      </c>
      <c r="D997" s="118"/>
      <c r="E997" s="11"/>
      <c r="F997" s="112" t="str">
        <f t="shared" ca="1" si="99"/>
        <v/>
      </c>
      <c r="G997" s="112" t="str">
        <f t="shared" ca="1" si="100"/>
        <v/>
      </c>
      <c r="H997" s="112" t="str">
        <f t="shared" ca="1" si="101"/>
        <v/>
      </c>
    </row>
    <row r="998" spans="1:8" x14ac:dyDescent="0.2">
      <c r="A998" s="7" t="str">
        <f t="shared" ca="1" si="96"/>
        <v/>
      </c>
      <c r="B998" s="8" t="str">
        <f t="shared" ca="1" si="97"/>
        <v/>
      </c>
      <c r="C998" s="112" t="str">
        <f t="shared" ca="1" si="98"/>
        <v/>
      </c>
      <c r="D998" s="118"/>
      <c r="E998" s="11"/>
      <c r="F998" s="112" t="str">
        <f t="shared" ca="1" si="99"/>
        <v/>
      </c>
      <c r="G998" s="112" t="str">
        <f t="shared" ca="1" si="100"/>
        <v/>
      </c>
      <c r="H998" s="112" t="str">
        <f t="shared" ca="1" si="101"/>
        <v/>
      </c>
    </row>
    <row r="999" spans="1:8" x14ac:dyDescent="0.2">
      <c r="A999" s="7" t="str">
        <f t="shared" ca="1" si="96"/>
        <v/>
      </c>
      <c r="B999" s="8" t="str">
        <f t="shared" ca="1" si="97"/>
        <v/>
      </c>
      <c r="C999" s="112" t="str">
        <f t="shared" ca="1" si="98"/>
        <v/>
      </c>
      <c r="D999" s="118"/>
      <c r="E999" s="11"/>
      <c r="F999" s="112" t="str">
        <f t="shared" ca="1" si="99"/>
        <v/>
      </c>
      <c r="G999" s="112" t="str">
        <f t="shared" ca="1" si="100"/>
        <v/>
      </c>
      <c r="H999" s="112" t="str">
        <f t="shared" ca="1" si="101"/>
        <v/>
      </c>
    </row>
    <row r="1000" spans="1:8" x14ac:dyDescent="0.2">
      <c r="A1000" s="7" t="str">
        <f t="shared" ca="1" si="96"/>
        <v/>
      </c>
      <c r="B1000" s="8" t="str">
        <f t="shared" ca="1" si="97"/>
        <v/>
      </c>
      <c r="C1000" s="112" t="str">
        <f t="shared" ca="1" si="98"/>
        <v/>
      </c>
      <c r="D1000" s="118"/>
      <c r="E1000" s="11"/>
      <c r="F1000" s="112" t="str">
        <f t="shared" ca="1" si="99"/>
        <v/>
      </c>
      <c r="G1000" s="112" t="str">
        <f t="shared" ca="1" si="100"/>
        <v/>
      </c>
      <c r="H1000" s="112" t="str">
        <f t="shared" ca="1" si="101"/>
        <v/>
      </c>
    </row>
    <row r="1001" spans="1:8" x14ac:dyDescent="0.2">
      <c r="A1001" s="7" t="str">
        <f t="shared" ca="1" si="96"/>
        <v/>
      </c>
      <c r="B1001" s="8" t="str">
        <f t="shared" ca="1" si="97"/>
        <v/>
      </c>
      <c r="C1001" s="112" t="str">
        <f t="shared" ca="1" si="98"/>
        <v/>
      </c>
      <c r="D1001" s="118"/>
      <c r="E1001" s="11"/>
      <c r="F1001" s="112" t="str">
        <f t="shared" ca="1" si="99"/>
        <v/>
      </c>
      <c r="G1001" s="112" t="str">
        <f t="shared" ca="1" si="100"/>
        <v/>
      </c>
      <c r="H1001" s="112" t="str">
        <f t="shared" ca="1" si="101"/>
        <v/>
      </c>
    </row>
    <row r="1002" spans="1:8" x14ac:dyDescent="0.2">
      <c r="A1002" s="7" t="str">
        <f t="shared" ca="1" si="96"/>
        <v/>
      </c>
      <c r="B1002" s="8" t="str">
        <f t="shared" ca="1" si="97"/>
        <v/>
      </c>
      <c r="C1002" s="112" t="str">
        <f t="shared" ca="1" si="98"/>
        <v/>
      </c>
      <c r="D1002" s="118"/>
      <c r="E1002" s="11"/>
      <c r="F1002" s="112" t="str">
        <f t="shared" ca="1" si="99"/>
        <v/>
      </c>
      <c r="G1002" s="112" t="str">
        <f t="shared" ca="1" si="100"/>
        <v/>
      </c>
      <c r="H1002" s="112" t="str">
        <f t="shared" ca="1" si="101"/>
        <v/>
      </c>
    </row>
    <row r="1003" spans="1:8" x14ac:dyDescent="0.2">
      <c r="A1003" s="7" t="str">
        <f t="shared" ca="1" si="96"/>
        <v/>
      </c>
      <c r="B1003" s="8" t="str">
        <f t="shared" ca="1" si="97"/>
        <v/>
      </c>
      <c r="C1003" s="112" t="str">
        <f t="shared" ca="1" si="98"/>
        <v/>
      </c>
      <c r="D1003" s="118"/>
      <c r="E1003" s="11"/>
      <c r="F1003" s="112" t="str">
        <f t="shared" ca="1" si="99"/>
        <v/>
      </c>
      <c r="G1003" s="112" t="str">
        <f t="shared" ca="1" si="100"/>
        <v/>
      </c>
      <c r="H1003" s="112" t="str">
        <f t="shared" ca="1" si="101"/>
        <v/>
      </c>
    </row>
    <row r="1004" spans="1:8" x14ac:dyDescent="0.2">
      <c r="A1004" s="7" t="str">
        <f t="shared" ca="1" si="96"/>
        <v/>
      </c>
      <c r="B1004" s="8" t="str">
        <f t="shared" ca="1" si="97"/>
        <v/>
      </c>
      <c r="C1004" s="112" t="str">
        <f t="shared" ca="1" si="98"/>
        <v/>
      </c>
      <c r="D1004" s="118"/>
      <c r="E1004" s="11"/>
      <c r="F1004" s="112" t="str">
        <f t="shared" ca="1" si="99"/>
        <v/>
      </c>
      <c r="G1004" s="112" t="str">
        <f t="shared" ca="1" si="100"/>
        <v/>
      </c>
      <c r="H1004" s="112" t="str">
        <f t="shared" ca="1" si="101"/>
        <v/>
      </c>
    </row>
    <row r="1005" spans="1:8" x14ac:dyDescent="0.2">
      <c r="A1005" s="7" t="str">
        <f t="shared" ca="1" si="96"/>
        <v/>
      </c>
      <c r="B1005" s="8" t="str">
        <f t="shared" ca="1" si="97"/>
        <v/>
      </c>
      <c r="C1005" s="112" t="str">
        <f t="shared" ca="1" si="98"/>
        <v/>
      </c>
      <c r="D1005" s="118"/>
      <c r="E1005" s="11"/>
      <c r="F1005" s="112" t="str">
        <f t="shared" ca="1" si="99"/>
        <v/>
      </c>
      <c r="G1005" s="112" t="str">
        <f t="shared" ca="1" si="100"/>
        <v/>
      </c>
      <c r="H1005" s="112" t="str">
        <f t="shared" ca="1" si="101"/>
        <v/>
      </c>
    </row>
    <row r="1006" spans="1:8" x14ac:dyDescent="0.2">
      <c r="A1006" s="7" t="str">
        <f t="shared" ca="1" si="96"/>
        <v/>
      </c>
      <c r="B1006" s="8" t="str">
        <f t="shared" ca="1" si="97"/>
        <v/>
      </c>
      <c r="C1006" s="112" t="str">
        <f t="shared" ca="1" si="98"/>
        <v/>
      </c>
      <c r="D1006" s="118"/>
      <c r="E1006" s="11"/>
      <c r="F1006" s="112" t="str">
        <f t="shared" ca="1" si="99"/>
        <v/>
      </c>
      <c r="G1006" s="112" t="str">
        <f t="shared" ca="1" si="100"/>
        <v/>
      </c>
      <c r="H1006" s="112" t="str">
        <f t="shared" ca="1" si="101"/>
        <v/>
      </c>
    </row>
    <row r="1007" spans="1:8" x14ac:dyDescent="0.2">
      <c r="A1007" s="7" t="str">
        <f t="shared" ca="1" si="96"/>
        <v/>
      </c>
      <c r="B1007" s="8" t="str">
        <f t="shared" ca="1" si="97"/>
        <v/>
      </c>
      <c r="C1007" s="112" t="str">
        <f t="shared" ca="1" si="98"/>
        <v/>
      </c>
      <c r="D1007" s="118"/>
      <c r="E1007" s="11"/>
      <c r="F1007" s="112" t="str">
        <f t="shared" ca="1" si="99"/>
        <v/>
      </c>
      <c r="G1007" s="112" t="str">
        <f t="shared" ca="1" si="100"/>
        <v/>
      </c>
      <c r="H1007" s="112" t="str">
        <f t="shared" ca="1" si="101"/>
        <v/>
      </c>
    </row>
    <row r="1008" spans="1:8" x14ac:dyDescent="0.2">
      <c r="A1008" s="7" t="str">
        <f t="shared" ca="1" si="96"/>
        <v/>
      </c>
      <c r="B1008" s="8" t="str">
        <f t="shared" ca="1" si="97"/>
        <v/>
      </c>
      <c r="C1008" s="112" t="str">
        <f t="shared" ca="1" si="98"/>
        <v/>
      </c>
      <c r="D1008" s="118"/>
      <c r="E1008" s="11"/>
      <c r="F1008" s="112" t="str">
        <f t="shared" ca="1" si="99"/>
        <v/>
      </c>
      <c r="G1008" s="112" t="str">
        <f t="shared" ca="1" si="100"/>
        <v/>
      </c>
      <c r="H1008" s="112" t="str">
        <f t="shared" ca="1" si="101"/>
        <v/>
      </c>
    </row>
    <row r="1009" spans="1:8" x14ac:dyDescent="0.2">
      <c r="A1009" s="7" t="str">
        <f t="shared" ca="1" si="96"/>
        <v/>
      </c>
      <c r="B1009" s="8" t="str">
        <f t="shared" ca="1" si="97"/>
        <v/>
      </c>
      <c r="C1009" s="112" t="str">
        <f t="shared" ca="1" si="98"/>
        <v/>
      </c>
      <c r="D1009" s="118"/>
      <c r="E1009" s="11"/>
      <c r="F1009" s="112" t="str">
        <f t="shared" ca="1" si="99"/>
        <v/>
      </c>
      <c r="G1009" s="112" t="str">
        <f t="shared" ca="1" si="100"/>
        <v/>
      </c>
      <c r="H1009" s="112" t="str">
        <f t="shared" ca="1" si="101"/>
        <v/>
      </c>
    </row>
    <row r="1010" spans="1:8" x14ac:dyDescent="0.2">
      <c r="A1010" s="7" t="str">
        <f t="shared" ca="1" si="96"/>
        <v/>
      </c>
      <c r="B1010" s="8" t="str">
        <f t="shared" ca="1" si="97"/>
        <v/>
      </c>
      <c r="C1010" s="112" t="str">
        <f t="shared" ca="1" si="98"/>
        <v/>
      </c>
      <c r="D1010" s="118"/>
      <c r="E1010" s="11"/>
      <c r="F1010" s="112" t="str">
        <f t="shared" ca="1" si="99"/>
        <v/>
      </c>
      <c r="G1010" s="112" t="str">
        <f t="shared" ca="1" si="100"/>
        <v/>
      </c>
      <c r="H1010" s="112" t="str">
        <f t="shared" ca="1" si="101"/>
        <v/>
      </c>
    </row>
    <row r="1011" spans="1:8" x14ac:dyDescent="0.2">
      <c r="A1011" s="7" t="str">
        <f t="shared" ca="1" si="96"/>
        <v/>
      </c>
      <c r="B1011" s="8" t="str">
        <f t="shared" ca="1" si="97"/>
        <v/>
      </c>
      <c r="C1011" s="112" t="str">
        <f t="shared" ca="1" si="98"/>
        <v/>
      </c>
      <c r="D1011" s="118"/>
      <c r="E1011" s="11"/>
      <c r="F1011" s="112" t="str">
        <f t="shared" ca="1" si="99"/>
        <v/>
      </c>
      <c r="G1011" s="112" t="str">
        <f t="shared" ca="1" si="100"/>
        <v/>
      </c>
      <c r="H1011" s="112" t="str">
        <f t="shared" ca="1" si="101"/>
        <v/>
      </c>
    </row>
    <row r="1012" spans="1:8" x14ac:dyDescent="0.2">
      <c r="A1012" s="7" t="str">
        <f t="shared" ca="1" si="96"/>
        <v/>
      </c>
      <c r="B1012" s="8" t="str">
        <f t="shared" ca="1" si="97"/>
        <v/>
      </c>
      <c r="C1012" s="112" t="str">
        <f t="shared" ca="1" si="98"/>
        <v/>
      </c>
      <c r="D1012" s="118"/>
      <c r="E1012" s="11"/>
      <c r="F1012" s="112" t="str">
        <f t="shared" ca="1" si="99"/>
        <v/>
      </c>
      <c r="G1012" s="112" t="str">
        <f t="shared" ca="1" si="100"/>
        <v/>
      </c>
      <c r="H1012" s="112" t="str">
        <f t="shared" ca="1" si="101"/>
        <v/>
      </c>
    </row>
    <row r="1013" spans="1:8" x14ac:dyDescent="0.2">
      <c r="A1013" s="7" t="str">
        <f t="shared" ca="1" si="96"/>
        <v/>
      </c>
      <c r="B1013" s="8" t="str">
        <f t="shared" ca="1" si="97"/>
        <v/>
      </c>
      <c r="C1013" s="112" t="str">
        <f t="shared" ca="1" si="98"/>
        <v/>
      </c>
      <c r="D1013" s="118"/>
      <c r="E1013" s="11"/>
      <c r="F1013" s="112" t="str">
        <f t="shared" ca="1" si="99"/>
        <v/>
      </c>
      <c r="G1013" s="112" t="str">
        <f t="shared" ca="1" si="100"/>
        <v/>
      </c>
      <c r="H1013" s="112" t="str">
        <f t="shared" ca="1" si="101"/>
        <v/>
      </c>
    </row>
    <row r="1014" spans="1:8" x14ac:dyDescent="0.2">
      <c r="A1014" s="7" t="str">
        <f t="shared" ca="1" si="96"/>
        <v/>
      </c>
      <c r="B1014" s="8" t="str">
        <f t="shared" ca="1" si="97"/>
        <v/>
      </c>
      <c r="C1014" s="112" t="str">
        <f t="shared" ca="1" si="98"/>
        <v/>
      </c>
      <c r="D1014" s="118"/>
      <c r="E1014" s="11"/>
      <c r="F1014" s="112" t="str">
        <f t="shared" ca="1" si="99"/>
        <v/>
      </c>
      <c r="G1014" s="112" t="str">
        <f t="shared" ca="1" si="100"/>
        <v/>
      </c>
      <c r="H1014" s="112" t="str">
        <f t="shared" ca="1" si="101"/>
        <v/>
      </c>
    </row>
    <row r="1015" spans="1:8" x14ac:dyDescent="0.2">
      <c r="A1015" s="7" t="str">
        <f t="shared" ca="1" si="96"/>
        <v/>
      </c>
      <c r="B1015" s="8" t="str">
        <f t="shared" ca="1" si="97"/>
        <v/>
      </c>
      <c r="C1015" s="112" t="str">
        <f t="shared" ca="1" si="98"/>
        <v/>
      </c>
      <c r="D1015" s="118"/>
      <c r="E1015" s="11"/>
      <c r="F1015" s="112" t="str">
        <f t="shared" ca="1" si="99"/>
        <v/>
      </c>
      <c r="G1015" s="112" t="str">
        <f t="shared" ca="1" si="100"/>
        <v/>
      </c>
      <c r="H1015" s="112" t="str">
        <f t="shared" ca="1" si="101"/>
        <v/>
      </c>
    </row>
    <row r="1016" spans="1:8" x14ac:dyDescent="0.2">
      <c r="A1016" s="7" t="str">
        <f t="shared" ca="1" si="96"/>
        <v/>
      </c>
      <c r="B1016" s="8" t="str">
        <f t="shared" ca="1" si="97"/>
        <v/>
      </c>
      <c r="C1016" s="112" t="str">
        <f t="shared" ca="1" si="98"/>
        <v/>
      </c>
      <c r="D1016" s="118"/>
      <c r="E1016" s="11"/>
      <c r="F1016" s="112" t="str">
        <f t="shared" ca="1" si="99"/>
        <v/>
      </c>
      <c r="G1016" s="112" t="str">
        <f t="shared" ca="1" si="100"/>
        <v/>
      </c>
      <c r="H1016" s="112" t="str">
        <f t="shared" ca="1" si="101"/>
        <v/>
      </c>
    </row>
    <row r="1017" spans="1:8" x14ac:dyDescent="0.2">
      <c r="A1017" s="7" t="str">
        <f t="shared" ca="1" si="96"/>
        <v/>
      </c>
      <c r="B1017" s="8" t="str">
        <f t="shared" ca="1" si="97"/>
        <v/>
      </c>
      <c r="C1017" s="112" t="str">
        <f t="shared" ca="1" si="98"/>
        <v/>
      </c>
      <c r="D1017" s="118"/>
      <c r="E1017" s="11"/>
      <c r="F1017" s="112" t="str">
        <f t="shared" ca="1" si="99"/>
        <v/>
      </c>
      <c r="G1017" s="112" t="str">
        <f t="shared" ca="1" si="100"/>
        <v/>
      </c>
      <c r="H1017" s="112" t="str">
        <f t="shared" ca="1" si="101"/>
        <v/>
      </c>
    </row>
    <row r="1018" spans="1:8" x14ac:dyDescent="0.2">
      <c r="A1018" s="7" t="str">
        <f t="shared" ca="1" si="96"/>
        <v/>
      </c>
      <c r="B1018" s="8" t="str">
        <f t="shared" ca="1" si="97"/>
        <v/>
      </c>
      <c r="C1018" s="112" t="str">
        <f t="shared" ca="1" si="98"/>
        <v/>
      </c>
      <c r="D1018" s="118"/>
      <c r="E1018" s="11"/>
      <c r="F1018" s="112" t="str">
        <f t="shared" ca="1" si="99"/>
        <v/>
      </c>
      <c r="G1018" s="112" t="str">
        <f t="shared" ca="1" si="100"/>
        <v/>
      </c>
      <c r="H1018" s="112" t="str">
        <f t="shared" ca="1" si="101"/>
        <v/>
      </c>
    </row>
    <row r="1019" spans="1:8" x14ac:dyDescent="0.2">
      <c r="A1019" s="7" t="str">
        <f t="shared" ca="1" si="96"/>
        <v/>
      </c>
      <c r="B1019" s="8" t="str">
        <f t="shared" ca="1" si="97"/>
        <v/>
      </c>
      <c r="C1019" s="112" t="str">
        <f t="shared" ca="1" si="98"/>
        <v/>
      </c>
      <c r="D1019" s="118"/>
      <c r="E1019" s="11"/>
      <c r="F1019" s="112" t="str">
        <f t="shared" ca="1" si="99"/>
        <v/>
      </c>
      <c r="G1019" s="112" t="str">
        <f t="shared" ca="1" si="100"/>
        <v/>
      </c>
      <c r="H1019" s="112" t="str">
        <f t="shared" ca="1" si="101"/>
        <v/>
      </c>
    </row>
    <row r="1020" spans="1:8" x14ac:dyDescent="0.2">
      <c r="A1020" s="7" t="str">
        <f t="shared" ca="1" si="96"/>
        <v/>
      </c>
      <c r="B1020" s="8" t="str">
        <f t="shared" ca="1" si="97"/>
        <v/>
      </c>
      <c r="C1020" s="112" t="str">
        <f t="shared" ca="1" si="98"/>
        <v/>
      </c>
      <c r="D1020" s="118"/>
      <c r="E1020" s="11"/>
      <c r="F1020" s="112" t="str">
        <f t="shared" ca="1" si="99"/>
        <v/>
      </c>
      <c r="G1020" s="112" t="str">
        <f t="shared" ca="1" si="100"/>
        <v/>
      </c>
      <c r="H1020" s="112" t="str">
        <f t="shared" ca="1" si="101"/>
        <v/>
      </c>
    </row>
    <row r="1021" spans="1:8" x14ac:dyDescent="0.2">
      <c r="A1021" s="7" t="str">
        <f t="shared" ca="1" si="96"/>
        <v/>
      </c>
      <c r="B1021" s="8" t="str">
        <f t="shared" ca="1" si="97"/>
        <v/>
      </c>
      <c r="C1021" s="112" t="str">
        <f t="shared" ca="1" si="98"/>
        <v/>
      </c>
      <c r="D1021" s="118"/>
      <c r="E1021" s="11"/>
      <c r="F1021" s="112" t="str">
        <f t="shared" ca="1" si="99"/>
        <v/>
      </c>
      <c r="G1021" s="112" t="str">
        <f t="shared" ca="1" si="100"/>
        <v/>
      </c>
      <c r="H1021" s="112" t="str">
        <f t="shared" ca="1" si="101"/>
        <v/>
      </c>
    </row>
    <row r="1022" spans="1:8" x14ac:dyDescent="0.2">
      <c r="A1022" s="7" t="str">
        <f t="shared" ca="1" si="96"/>
        <v/>
      </c>
      <c r="B1022" s="8" t="str">
        <f t="shared" ca="1" si="97"/>
        <v/>
      </c>
      <c r="C1022" s="112" t="str">
        <f t="shared" ca="1" si="98"/>
        <v/>
      </c>
      <c r="D1022" s="118"/>
      <c r="E1022" s="11"/>
      <c r="F1022" s="112" t="str">
        <f t="shared" ca="1" si="99"/>
        <v/>
      </c>
      <c r="G1022" s="112" t="str">
        <f t="shared" ca="1" si="100"/>
        <v/>
      </c>
      <c r="H1022" s="112" t="str">
        <f t="shared" ca="1" si="101"/>
        <v/>
      </c>
    </row>
    <row r="1023" spans="1:8" x14ac:dyDescent="0.2">
      <c r="A1023" s="7" t="str">
        <f t="shared" ca="1" si="96"/>
        <v/>
      </c>
      <c r="B1023" s="8" t="str">
        <f t="shared" ca="1" si="97"/>
        <v/>
      </c>
      <c r="C1023" s="112" t="str">
        <f t="shared" ca="1" si="98"/>
        <v/>
      </c>
      <c r="D1023" s="118"/>
      <c r="E1023" s="11"/>
      <c r="F1023" s="112" t="str">
        <f t="shared" ca="1" si="99"/>
        <v/>
      </c>
      <c r="G1023" s="112" t="str">
        <f t="shared" ca="1" si="100"/>
        <v/>
      </c>
      <c r="H1023" s="112" t="str">
        <f t="shared" ca="1" si="101"/>
        <v/>
      </c>
    </row>
    <row r="1024" spans="1:8" x14ac:dyDescent="0.2">
      <c r="A1024" s="7" t="str">
        <f t="shared" ca="1" si="96"/>
        <v/>
      </c>
      <c r="B1024" s="8" t="str">
        <f t="shared" ca="1" si="97"/>
        <v/>
      </c>
      <c r="C1024" s="112" t="str">
        <f t="shared" ca="1" si="98"/>
        <v/>
      </c>
      <c r="D1024" s="118"/>
      <c r="E1024" s="11"/>
      <c r="F1024" s="112" t="str">
        <f t="shared" ca="1" si="99"/>
        <v/>
      </c>
      <c r="G1024" s="112" t="str">
        <f t="shared" ca="1" si="100"/>
        <v/>
      </c>
      <c r="H1024" s="112" t="str">
        <f t="shared" ca="1" si="101"/>
        <v/>
      </c>
    </row>
    <row r="1025" spans="1:8" x14ac:dyDescent="0.2">
      <c r="A1025" s="7" t="str">
        <f t="shared" ca="1" si="96"/>
        <v/>
      </c>
      <c r="B1025" s="8" t="str">
        <f t="shared" ca="1" si="97"/>
        <v/>
      </c>
      <c r="C1025" s="112" t="str">
        <f t="shared" ca="1" si="98"/>
        <v/>
      </c>
      <c r="D1025" s="118"/>
      <c r="E1025" s="11"/>
      <c r="F1025" s="112" t="str">
        <f t="shared" ca="1" si="99"/>
        <v/>
      </c>
      <c r="G1025" s="112" t="str">
        <f t="shared" ca="1" si="100"/>
        <v/>
      </c>
      <c r="H1025" s="112" t="str">
        <f t="shared" ca="1" si="101"/>
        <v/>
      </c>
    </row>
    <row r="1026" spans="1:8" x14ac:dyDescent="0.2">
      <c r="A1026" s="7" t="str">
        <f t="shared" ca="1" si="96"/>
        <v/>
      </c>
      <c r="B1026" s="8" t="str">
        <f t="shared" ca="1" si="97"/>
        <v/>
      </c>
      <c r="C1026" s="112" t="str">
        <f t="shared" ca="1" si="98"/>
        <v/>
      </c>
      <c r="D1026" s="118"/>
      <c r="E1026" s="11"/>
      <c r="F1026" s="112" t="str">
        <f t="shared" ca="1" si="99"/>
        <v/>
      </c>
      <c r="G1026" s="112" t="str">
        <f t="shared" ca="1" si="100"/>
        <v/>
      </c>
      <c r="H1026" s="112" t="str">
        <f t="shared" ca="1" si="101"/>
        <v/>
      </c>
    </row>
    <row r="1027" spans="1:8" x14ac:dyDescent="0.2">
      <c r="A1027" s="7" t="str">
        <f t="shared" ca="1" si="96"/>
        <v/>
      </c>
      <c r="B1027" s="8" t="str">
        <f t="shared" ca="1" si="97"/>
        <v/>
      </c>
      <c r="C1027" s="112" t="str">
        <f t="shared" ca="1" si="98"/>
        <v/>
      </c>
      <c r="D1027" s="118"/>
      <c r="E1027" s="11"/>
      <c r="F1027" s="112" t="str">
        <f t="shared" ca="1" si="99"/>
        <v/>
      </c>
      <c r="G1027" s="112" t="str">
        <f t="shared" ca="1" si="100"/>
        <v/>
      </c>
      <c r="H1027" s="112" t="str">
        <f t="shared" ca="1" si="101"/>
        <v/>
      </c>
    </row>
    <row r="1028" spans="1:8" x14ac:dyDescent="0.2">
      <c r="A1028" s="7" t="str">
        <f t="shared" ca="1" si="96"/>
        <v/>
      </c>
      <c r="B1028" s="8" t="str">
        <f t="shared" ca="1" si="97"/>
        <v/>
      </c>
      <c r="C1028" s="112" t="str">
        <f t="shared" ca="1" si="98"/>
        <v/>
      </c>
      <c r="D1028" s="118"/>
      <c r="E1028" s="11"/>
      <c r="F1028" s="112" t="str">
        <f t="shared" ca="1" si="99"/>
        <v/>
      </c>
      <c r="G1028" s="112" t="str">
        <f t="shared" ca="1" si="100"/>
        <v/>
      </c>
      <c r="H1028" s="112" t="str">
        <f t="shared" ca="1" si="101"/>
        <v/>
      </c>
    </row>
    <row r="1029" spans="1:8" x14ac:dyDescent="0.2">
      <c r="A1029" s="7" t="str">
        <f t="shared" ca="1" si="96"/>
        <v/>
      </c>
      <c r="B1029" s="8" t="str">
        <f t="shared" ca="1" si="97"/>
        <v/>
      </c>
      <c r="C1029" s="112" t="str">
        <f t="shared" ca="1" si="98"/>
        <v/>
      </c>
      <c r="D1029" s="118"/>
      <c r="E1029" s="11"/>
      <c r="F1029" s="112" t="str">
        <f t="shared" ca="1" si="99"/>
        <v/>
      </c>
      <c r="G1029" s="112" t="str">
        <f t="shared" ca="1" si="100"/>
        <v/>
      </c>
      <c r="H1029" s="112" t="str">
        <f t="shared" ca="1" si="101"/>
        <v/>
      </c>
    </row>
    <row r="1030" spans="1:8" x14ac:dyDescent="0.2">
      <c r="A1030" s="7" t="str">
        <f t="shared" ca="1" si="96"/>
        <v/>
      </c>
      <c r="B1030" s="8" t="str">
        <f t="shared" ca="1" si="97"/>
        <v/>
      </c>
      <c r="C1030" s="112" t="str">
        <f t="shared" ca="1" si="98"/>
        <v/>
      </c>
      <c r="D1030" s="118"/>
      <c r="E1030" s="11"/>
      <c r="F1030" s="112" t="str">
        <f t="shared" ca="1" si="99"/>
        <v/>
      </c>
      <c r="G1030" s="112" t="str">
        <f t="shared" ca="1" si="100"/>
        <v/>
      </c>
      <c r="H1030" s="112" t="str">
        <f t="shared" ca="1" si="101"/>
        <v/>
      </c>
    </row>
    <row r="1031" spans="1:8" x14ac:dyDescent="0.2">
      <c r="A1031" s="7" t="str">
        <f t="shared" ca="1" si="96"/>
        <v/>
      </c>
      <c r="B1031" s="8" t="str">
        <f t="shared" ca="1" si="97"/>
        <v/>
      </c>
      <c r="C1031" s="112" t="str">
        <f t="shared" ca="1" si="98"/>
        <v/>
      </c>
      <c r="D1031" s="118"/>
      <c r="E1031" s="11"/>
      <c r="F1031" s="112" t="str">
        <f t="shared" ca="1" si="99"/>
        <v/>
      </c>
      <c r="G1031" s="112" t="str">
        <f t="shared" ca="1" si="100"/>
        <v/>
      </c>
      <c r="H1031" s="112" t="str">
        <f t="shared" ca="1" si="101"/>
        <v/>
      </c>
    </row>
    <row r="1032" spans="1:8" x14ac:dyDescent="0.2">
      <c r="A1032" s="7" t="str">
        <f t="shared" ca="1" si="96"/>
        <v/>
      </c>
      <c r="B1032" s="8" t="str">
        <f t="shared" ca="1" si="97"/>
        <v/>
      </c>
      <c r="C1032" s="112" t="str">
        <f t="shared" ca="1" si="98"/>
        <v/>
      </c>
      <c r="D1032" s="118"/>
      <c r="E1032" s="11"/>
      <c r="F1032" s="112" t="str">
        <f t="shared" ca="1" si="99"/>
        <v/>
      </c>
      <c r="G1032" s="112" t="str">
        <f t="shared" ca="1" si="100"/>
        <v/>
      </c>
      <c r="H1032" s="112" t="str">
        <f t="shared" ca="1" si="101"/>
        <v/>
      </c>
    </row>
    <row r="1033" spans="1:8" x14ac:dyDescent="0.2">
      <c r="A1033" s="7" t="str">
        <f t="shared" ca="1" si="96"/>
        <v/>
      </c>
      <c r="B1033" s="8" t="str">
        <f t="shared" ca="1" si="97"/>
        <v/>
      </c>
      <c r="C1033" s="112" t="str">
        <f t="shared" ca="1" si="98"/>
        <v/>
      </c>
      <c r="D1033" s="118"/>
      <c r="E1033" s="11"/>
      <c r="F1033" s="112" t="str">
        <f t="shared" ca="1" si="99"/>
        <v/>
      </c>
      <c r="G1033" s="112" t="str">
        <f t="shared" ca="1" si="100"/>
        <v/>
      </c>
      <c r="H1033" s="112" t="str">
        <f t="shared" ca="1" si="101"/>
        <v/>
      </c>
    </row>
    <row r="1034" spans="1:8" x14ac:dyDescent="0.2">
      <c r="A1034" s="7" t="str">
        <f t="shared" ca="1" si="96"/>
        <v/>
      </c>
      <c r="B1034" s="8" t="str">
        <f t="shared" ca="1" si="97"/>
        <v/>
      </c>
      <c r="C1034" s="112" t="str">
        <f t="shared" ca="1" si="98"/>
        <v/>
      </c>
      <c r="D1034" s="118"/>
      <c r="E1034" s="11"/>
      <c r="F1034" s="112" t="str">
        <f t="shared" ca="1" si="99"/>
        <v/>
      </c>
      <c r="G1034" s="112" t="str">
        <f t="shared" ca="1" si="100"/>
        <v/>
      </c>
      <c r="H1034" s="112" t="str">
        <f t="shared" ca="1" si="101"/>
        <v/>
      </c>
    </row>
    <row r="1035" spans="1:8" x14ac:dyDescent="0.2">
      <c r="A1035" s="7" t="str">
        <f t="shared" ca="1" si="96"/>
        <v/>
      </c>
      <c r="B1035" s="8" t="str">
        <f t="shared" ca="1" si="97"/>
        <v/>
      </c>
      <c r="C1035" s="112" t="str">
        <f t="shared" ca="1" si="98"/>
        <v/>
      </c>
      <c r="D1035" s="118"/>
      <c r="E1035" s="11"/>
      <c r="F1035" s="112" t="str">
        <f t="shared" ca="1" si="99"/>
        <v/>
      </c>
      <c r="G1035" s="112" t="str">
        <f t="shared" ca="1" si="100"/>
        <v/>
      </c>
      <c r="H1035" s="112" t="str">
        <f t="shared" ca="1" si="101"/>
        <v/>
      </c>
    </row>
    <row r="1036" spans="1:8" x14ac:dyDescent="0.2">
      <c r="A1036" s="7" t="str">
        <f t="shared" ca="1" si="96"/>
        <v/>
      </c>
      <c r="B1036" s="8" t="str">
        <f t="shared" ca="1" si="97"/>
        <v/>
      </c>
      <c r="C1036" s="112" t="str">
        <f t="shared" ca="1" si="98"/>
        <v/>
      </c>
      <c r="D1036" s="118"/>
      <c r="E1036" s="11"/>
      <c r="F1036" s="112" t="str">
        <f t="shared" ca="1" si="99"/>
        <v/>
      </c>
      <c r="G1036" s="112" t="str">
        <f t="shared" ca="1" si="100"/>
        <v/>
      </c>
      <c r="H1036" s="112" t="str">
        <f t="shared" ca="1" si="101"/>
        <v/>
      </c>
    </row>
    <row r="1037" spans="1:8" x14ac:dyDescent="0.2">
      <c r="A1037" s="7" t="str">
        <f t="shared" ca="1" si="96"/>
        <v/>
      </c>
      <c r="B1037" s="8" t="str">
        <f t="shared" ca="1" si="97"/>
        <v/>
      </c>
      <c r="C1037" s="112" t="str">
        <f t="shared" ca="1" si="98"/>
        <v/>
      </c>
      <c r="D1037" s="118"/>
      <c r="E1037" s="11"/>
      <c r="F1037" s="112" t="str">
        <f t="shared" ca="1" si="99"/>
        <v/>
      </c>
      <c r="G1037" s="112" t="str">
        <f t="shared" ca="1" si="100"/>
        <v/>
      </c>
      <c r="H1037" s="112" t="str">
        <f t="shared" ca="1" si="101"/>
        <v/>
      </c>
    </row>
    <row r="1038" spans="1:8" x14ac:dyDescent="0.2">
      <c r="A1038" s="7" t="str">
        <f t="shared" ca="1" si="96"/>
        <v/>
      </c>
      <c r="B1038" s="8" t="str">
        <f t="shared" ca="1" si="97"/>
        <v/>
      </c>
      <c r="C1038" s="112" t="str">
        <f t="shared" ca="1" si="98"/>
        <v/>
      </c>
      <c r="D1038" s="118"/>
      <c r="E1038" s="11"/>
      <c r="F1038" s="112" t="str">
        <f t="shared" ca="1" si="99"/>
        <v/>
      </c>
      <c r="G1038" s="112" t="str">
        <f t="shared" ca="1" si="100"/>
        <v/>
      </c>
      <c r="H1038" s="112" t="str">
        <f t="shared" ca="1" si="101"/>
        <v/>
      </c>
    </row>
    <row r="1039" spans="1:8" x14ac:dyDescent="0.2">
      <c r="A1039" s="7" t="str">
        <f t="shared" ca="1" si="96"/>
        <v/>
      </c>
      <c r="B1039" s="8" t="str">
        <f t="shared" ca="1" si="97"/>
        <v/>
      </c>
      <c r="C1039" s="112" t="str">
        <f t="shared" ca="1" si="98"/>
        <v/>
      </c>
      <c r="D1039" s="118"/>
      <c r="E1039" s="11"/>
      <c r="F1039" s="112" t="str">
        <f t="shared" ca="1" si="99"/>
        <v/>
      </c>
      <c r="G1039" s="112" t="str">
        <f t="shared" ca="1" si="100"/>
        <v/>
      </c>
      <c r="H1039" s="112" t="str">
        <f t="shared" ca="1" si="101"/>
        <v/>
      </c>
    </row>
    <row r="1040" spans="1:8" x14ac:dyDescent="0.2">
      <c r="A1040" s="7" t="str">
        <f t="shared" ca="1" si="96"/>
        <v/>
      </c>
      <c r="B1040" s="8" t="str">
        <f t="shared" ca="1" si="97"/>
        <v/>
      </c>
      <c r="C1040" s="112" t="str">
        <f t="shared" ca="1" si="98"/>
        <v/>
      </c>
      <c r="D1040" s="118"/>
      <c r="E1040" s="11"/>
      <c r="F1040" s="112" t="str">
        <f t="shared" ca="1" si="99"/>
        <v/>
      </c>
      <c r="G1040" s="112" t="str">
        <f t="shared" ca="1" si="100"/>
        <v/>
      </c>
      <c r="H1040" s="112" t="str">
        <f t="shared" ca="1" si="101"/>
        <v/>
      </c>
    </row>
    <row r="1041" spans="1:8" x14ac:dyDescent="0.2">
      <c r="A1041" s="7" t="str">
        <f t="shared" ca="1" si="96"/>
        <v/>
      </c>
      <c r="B1041" s="8" t="str">
        <f t="shared" ca="1" si="97"/>
        <v/>
      </c>
      <c r="C1041" s="112" t="str">
        <f t="shared" ca="1" si="98"/>
        <v/>
      </c>
      <c r="D1041" s="118"/>
      <c r="E1041" s="11"/>
      <c r="F1041" s="112" t="str">
        <f t="shared" ca="1" si="99"/>
        <v/>
      </c>
      <c r="G1041" s="112" t="str">
        <f t="shared" ca="1" si="100"/>
        <v/>
      </c>
      <c r="H1041" s="112" t="str">
        <f t="shared" ca="1" si="101"/>
        <v/>
      </c>
    </row>
    <row r="1042" spans="1:8" x14ac:dyDescent="0.2">
      <c r="A1042" s="7" t="str">
        <f t="shared" ca="1" si="96"/>
        <v/>
      </c>
      <c r="B1042" s="8" t="str">
        <f t="shared" ca="1" si="97"/>
        <v/>
      </c>
      <c r="C1042" s="112" t="str">
        <f t="shared" ca="1" si="98"/>
        <v/>
      </c>
      <c r="D1042" s="118"/>
      <c r="E1042" s="11"/>
      <c r="F1042" s="112" t="str">
        <f t="shared" ca="1" si="99"/>
        <v/>
      </c>
      <c r="G1042" s="112" t="str">
        <f t="shared" ca="1" si="100"/>
        <v/>
      </c>
      <c r="H1042" s="112" t="str">
        <f t="shared" ca="1" si="101"/>
        <v/>
      </c>
    </row>
    <row r="1043" spans="1:8" x14ac:dyDescent="0.2">
      <c r="A1043" s="7" t="str">
        <f t="shared" ca="1" si="96"/>
        <v/>
      </c>
      <c r="B1043" s="8" t="str">
        <f t="shared" ca="1" si="97"/>
        <v/>
      </c>
      <c r="C1043" s="112" t="str">
        <f t="shared" ca="1" si="98"/>
        <v/>
      </c>
      <c r="D1043" s="118"/>
      <c r="E1043" s="11"/>
      <c r="F1043" s="112" t="str">
        <f t="shared" ca="1" si="99"/>
        <v/>
      </c>
      <c r="G1043" s="112" t="str">
        <f t="shared" ca="1" si="100"/>
        <v/>
      </c>
      <c r="H1043" s="112" t="str">
        <f t="shared" ca="1" si="101"/>
        <v/>
      </c>
    </row>
    <row r="1044" spans="1:8" x14ac:dyDescent="0.2">
      <c r="A1044" s="7" t="str">
        <f t="shared" ca="1" si="96"/>
        <v/>
      </c>
      <c r="B1044" s="8" t="str">
        <f t="shared" ca="1" si="97"/>
        <v/>
      </c>
      <c r="C1044" s="112" t="str">
        <f t="shared" ca="1" si="98"/>
        <v/>
      </c>
      <c r="D1044" s="118"/>
      <c r="E1044" s="11"/>
      <c r="F1044" s="112" t="str">
        <f t="shared" ca="1" si="99"/>
        <v/>
      </c>
      <c r="G1044" s="112" t="str">
        <f t="shared" ca="1" si="100"/>
        <v/>
      </c>
      <c r="H1044" s="112" t="str">
        <f t="shared" ca="1" si="101"/>
        <v/>
      </c>
    </row>
    <row r="1045" spans="1:8" x14ac:dyDescent="0.2">
      <c r="A1045" s="7" t="str">
        <f t="shared" ca="1" si="96"/>
        <v/>
      </c>
      <c r="B1045" s="8" t="str">
        <f t="shared" ca="1" si="97"/>
        <v/>
      </c>
      <c r="C1045" s="112" t="str">
        <f t="shared" ca="1" si="98"/>
        <v/>
      </c>
      <c r="D1045" s="118"/>
      <c r="E1045" s="11"/>
      <c r="F1045" s="112" t="str">
        <f t="shared" ca="1" si="99"/>
        <v/>
      </c>
      <c r="G1045" s="112" t="str">
        <f t="shared" ca="1" si="100"/>
        <v/>
      </c>
      <c r="H1045" s="112" t="str">
        <f t="shared" ca="1" si="101"/>
        <v/>
      </c>
    </row>
    <row r="1046" spans="1:8" x14ac:dyDescent="0.2">
      <c r="A1046" s="7" t="str">
        <f t="shared" ca="1" si="96"/>
        <v/>
      </c>
      <c r="B1046" s="8" t="str">
        <f t="shared" ca="1" si="97"/>
        <v/>
      </c>
      <c r="C1046" s="112" t="str">
        <f t="shared" ca="1" si="98"/>
        <v/>
      </c>
      <c r="D1046" s="118"/>
      <c r="E1046" s="11"/>
      <c r="F1046" s="112" t="str">
        <f t="shared" ca="1" si="99"/>
        <v/>
      </c>
      <c r="G1046" s="112" t="str">
        <f t="shared" ca="1" si="100"/>
        <v/>
      </c>
      <c r="H1046" s="112" t="str">
        <f t="shared" ca="1" si="101"/>
        <v/>
      </c>
    </row>
    <row r="1047" spans="1:8" x14ac:dyDescent="0.2">
      <c r="A1047" s="7" t="str">
        <f t="shared" ca="1" si="96"/>
        <v/>
      </c>
      <c r="B1047" s="8" t="str">
        <f t="shared" ca="1" si="97"/>
        <v/>
      </c>
      <c r="C1047" s="112" t="str">
        <f t="shared" ca="1" si="98"/>
        <v/>
      </c>
      <c r="D1047" s="118"/>
      <c r="E1047" s="11"/>
      <c r="F1047" s="112" t="str">
        <f t="shared" ca="1" si="99"/>
        <v/>
      </c>
      <c r="G1047" s="112" t="str">
        <f t="shared" ca="1" si="100"/>
        <v/>
      </c>
      <c r="H1047" s="112" t="str">
        <f t="shared" ca="1" si="101"/>
        <v/>
      </c>
    </row>
    <row r="1048" spans="1:8" x14ac:dyDescent="0.2">
      <c r="A1048" s="7" t="str">
        <f t="shared" ca="1" si="96"/>
        <v/>
      </c>
      <c r="B1048" s="8" t="str">
        <f t="shared" ca="1" si="97"/>
        <v/>
      </c>
      <c r="C1048" s="112" t="str">
        <f t="shared" ca="1" si="98"/>
        <v/>
      </c>
      <c r="D1048" s="118"/>
      <c r="E1048" s="11"/>
      <c r="F1048" s="112" t="str">
        <f t="shared" ca="1" si="99"/>
        <v/>
      </c>
      <c r="G1048" s="112" t="str">
        <f t="shared" ca="1" si="100"/>
        <v/>
      </c>
      <c r="H1048" s="112" t="str">
        <f t="shared" ca="1" si="101"/>
        <v/>
      </c>
    </row>
    <row r="1049" spans="1:8" x14ac:dyDescent="0.2">
      <c r="A1049" s="7" t="str">
        <f t="shared" ca="1" si="96"/>
        <v/>
      </c>
      <c r="B1049" s="8" t="str">
        <f t="shared" ca="1" si="97"/>
        <v/>
      </c>
      <c r="C1049" s="112" t="str">
        <f t="shared" ca="1" si="98"/>
        <v/>
      </c>
      <c r="D1049" s="118"/>
      <c r="E1049" s="11"/>
      <c r="F1049" s="112" t="str">
        <f t="shared" ca="1" si="99"/>
        <v/>
      </c>
      <c r="G1049" s="112" t="str">
        <f t="shared" ca="1" si="100"/>
        <v/>
      </c>
      <c r="H1049" s="112" t="str">
        <f t="shared" ca="1" si="101"/>
        <v/>
      </c>
    </row>
    <row r="1050" spans="1:8" x14ac:dyDescent="0.2">
      <c r="A1050" s="7" t="str">
        <f t="shared" ca="1" si="96"/>
        <v/>
      </c>
      <c r="B1050" s="8" t="str">
        <f t="shared" ca="1" si="97"/>
        <v/>
      </c>
      <c r="C1050" s="112" t="str">
        <f t="shared" ca="1" si="98"/>
        <v/>
      </c>
      <c r="D1050" s="118"/>
      <c r="E1050" s="11"/>
      <c r="F1050" s="112" t="str">
        <f t="shared" ca="1" si="99"/>
        <v/>
      </c>
      <c r="G1050" s="112" t="str">
        <f t="shared" ca="1" si="100"/>
        <v/>
      </c>
      <c r="H1050" s="112" t="str">
        <f t="shared" ca="1" si="101"/>
        <v/>
      </c>
    </row>
    <row r="1051" spans="1:8" x14ac:dyDescent="0.2">
      <c r="A1051" s="7" t="str">
        <f t="shared" ca="1" si="96"/>
        <v/>
      </c>
      <c r="B1051" s="8" t="str">
        <f t="shared" ca="1" si="97"/>
        <v/>
      </c>
      <c r="C1051" s="112" t="str">
        <f t="shared" ca="1" si="98"/>
        <v/>
      </c>
      <c r="D1051" s="118"/>
      <c r="E1051" s="11"/>
      <c r="F1051" s="112" t="str">
        <f t="shared" ca="1" si="99"/>
        <v/>
      </c>
      <c r="G1051" s="112" t="str">
        <f t="shared" ca="1" si="100"/>
        <v/>
      </c>
      <c r="H1051" s="112" t="str">
        <f t="shared" ca="1" si="101"/>
        <v/>
      </c>
    </row>
    <row r="1052" spans="1:8" x14ac:dyDescent="0.2">
      <c r="A1052" s="7" t="str">
        <f t="shared" ca="1" si="96"/>
        <v/>
      </c>
      <c r="B1052" s="8" t="str">
        <f t="shared" ca="1" si="97"/>
        <v/>
      </c>
      <c r="C1052" s="112" t="str">
        <f t="shared" ca="1" si="98"/>
        <v/>
      </c>
      <c r="D1052" s="118"/>
      <c r="E1052" s="11"/>
      <c r="F1052" s="112" t="str">
        <f t="shared" ca="1" si="99"/>
        <v/>
      </c>
      <c r="G1052" s="112" t="str">
        <f t="shared" ca="1" si="100"/>
        <v/>
      </c>
      <c r="H1052" s="112" t="str">
        <f t="shared" ca="1" si="101"/>
        <v/>
      </c>
    </row>
    <row r="1053" spans="1:8" x14ac:dyDescent="0.2">
      <c r="A1053" s="7" t="str">
        <f t="shared" ca="1" si="96"/>
        <v/>
      </c>
      <c r="B1053" s="8" t="str">
        <f t="shared" ca="1" si="97"/>
        <v/>
      </c>
      <c r="C1053" s="112" t="str">
        <f t="shared" ca="1" si="98"/>
        <v/>
      </c>
      <c r="D1053" s="118"/>
      <c r="E1053" s="11"/>
      <c r="F1053" s="112" t="str">
        <f t="shared" ca="1" si="99"/>
        <v/>
      </c>
      <c r="G1053" s="112" t="str">
        <f t="shared" ca="1" si="100"/>
        <v/>
      </c>
      <c r="H1053" s="112" t="str">
        <f t="shared" ca="1" si="101"/>
        <v/>
      </c>
    </row>
    <row r="1054" spans="1:8" x14ac:dyDescent="0.2">
      <c r="A1054" s="7" t="str">
        <f t="shared" ca="1" si="96"/>
        <v/>
      </c>
      <c r="B1054" s="8" t="str">
        <f t="shared" ca="1" si="97"/>
        <v/>
      </c>
      <c r="C1054" s="112" t="str">
        <f t="shared" ca="1" si="98"/>
        <v/>
      </c>
      <c r="D1054" s="118"/>
      <c r="E1054" s="11"/>
      <c r="F1054" s="112" t="str">
        <f t="shared" ca="1" si="99"/>
        <v/>
      </c>
      <c r="G1054" s="112" t="str">
        <f t="shared" ca="1" si="100"/>
        <v/>
      </c>
      <c r="H1054" s="112" t="str">
        <f t="shared" ca="1" si="101"/>
        <v/>
      </c>
    </row>
    <row r="1055" spans="1:8" x14ac:dyDescent="0.2">
      <c r="A1055" s="7" t="str">
        <f t="shared" ca="1" si="96"/>
        <v/>
      </c>
      <c r="B1055" s="8" t="str">
        <f t="shared" ca="1" si="97"/>
        <v/>
      </c>
      <c r="C1055" s="112" t="str">
        <f t="shared" ca="1" si="98"/>
        <v/>
      </c>
      <c r="D1055" s="118"/>
      <c r="E1055" s="11"/>
      <c r="F1055" s="112" t="str">
        <f t="shared" ca="1" si="99"/>
        <v/>
      </c>
      <c r="G1055" s="112" t="str">
        <f t="shared" ca="1" si="100"/>
        <v/>
      </c>
      <c r="H1055" s="112" t="str">
        <f t="shared" ca="1" si="101"/>
        <v/>
      </c>
    </row>
    <row r="1056" spans="1:8" x14ac:dyDescent="0.2">
      <c r="A1056" s="7" t="str">
        <f t="shared" ca="1" si="96"/>
        <v/>
      </c>
      <c r="B1056" s="8" t="str">
        <f t="shared" ca="1" si="97"/>
        <v/>
      </c>
      <c r="C1056" s="112" t="str">
        <f t="shared" ca="1" si="98"/>
        <v/>
      </c>
      <c r="D1056" s="118"/>
      <c r="E1056" s="11"/>
      <c r="F1056" s="112" t="str">
        <f t="shared" ca="1" si="99"/>
        <v/>
      </c>
      <c r="G1056" s="112" t="str">
        <f t="shared" ca="1" si="100"/>
        <v/>
      </c>
      <c r="H1056" s="112" t="str">
        <f t="shared" ca="1" si="101"/>
        <v/>
      </c>
    </row>
    <row r="1057" spans="1:8" x14ac:dyDescent="0.2">
      <c r="A1057" s="7" t="str">
        <f t="shared" ca="1" si="96"/>
        <v/>
      </c>
      <c r="B1057" s="8" t="str">
        <f t="shared" ca="1" si="97"/>
        <v/>
      </c>
      <c r="C1057" s="112" t="str">
        <f t="shared" ca="1" si="98"/>
        <v/>
      </c>
      <c r="D1057" s="118"/>
      <c r="E1057" s="11"/>
      <c r="F1057" s="112" t="str">
        <f t="shared" ca="1" si="99"/>
        <v/>
      </c>
      <c r="G1057" s="112" t="str">
        <f t="shared" ca="1" si="100"/>
        <v/>
      </c>
      <c r="H1057" s="112" t="str">
        <f t="shared" ca="1" si="101"/>
        <v/>
      </c>
    </row>
    <row r="1058" spans="1:8" x14ac:dyDescent="0.2">
      <c r="A1058" s="7" t="str">
        <f t="shared" ref="A1058:A1121" ca="1" si="102">IF(H1057="","",IF(roundOpt,IF(OR(A1057&gt;=nper,ROUND(H1057,2)&lt;=0),"",A1057+1),IF(OR(A1057&gt;=nper,H1057&lt;=0),"",A1057+1)))</f>
        <v/>
      </c>
      <c r="B1058" s="8" t="str">
        <f t="shared" ref="B1058:B1121" ca="1" si="103">IF(A1058="","",IF(periods_per_year=26,IF(A1058=1,fpdate,B1057+14),IF(periods_per_year=52,IF(A1058=1,fpdate,B1057+7),IF(periods_per_year=12,EDATE(fpdate,A1058-1),DATE(YEAR(fpdate),MONTH(fpdate)+(A1058-1)*months_per_period,IF(periods_per_year=24,IF((1-MOD(A1058,2))=1,DAY(fpdate)+14,DAY(fpdate)),DAY(fpdate)))))))</f>
        <v/>
      </c>
      <c r="C1058" s="112" t="str">
        <f t="shared" ref="C1058:C1121" ca="1" si="104">IF(A1058="","",IF(A1058&lt;=$D$14*periods_per_year,F1058,IF(roundOpt,IF(OR(A1058=nper,payment&gt;ROUND((1+rate)*H1057,2)),ROUND((1+rate)*H1057,2),payment),IF(OR(A1058=nper,payment&gt;(1+rate)*H1057),(1+rate)*H1057,payment))))</f>
        <v/>
      </c>
      <c r="D1058" s="118"/>
      <c r="E1058" s="11"/>
      <c r="F1058" s="112" t="str">
        <f t="shared" ref="F1058:F1121" ca="1" si="105">IF(A1058="","",IF(AND(A1058=1,pmtType=1),0,IF(roundOpt,ROUND(rate*H1057,2),rate*H1057)))</f>
        <v/>
      </c>
      <c r="G1058" s="112" t="str">
        <f t="shared" ref="G1058:G1121" ca="1" si="106">IF(A1058="","",C1058-F1058+D1058)</f>
        <v/>
      </c>
      <c r="H1058" s="112" t="str">
        <f t="shared" ref="H1058:H1121" ca="1" si="107">IF(A1058="","",H1057-G1058)</f>
        <v/>
      </c>
    </row>
    <row r="1059" spans="1:8" x14ac:dyDescent="0.2">
      <c r="A1059" s="7" t="str">
        <f t="shared" ca="1" si="102"/>
        <v/>
      </c>
      <c r="B1059" s="8" t="str">
        <f t="shared" ca="1" si="103"/>
        <v/>
      </c>
      <c r="C1059" s="112" t="str">
        <f t="shared" ca="1" si="104"/>
        <v/>
      </c>
      <c r="D1059" s="118"/>
      <c r="E1059" s="11"/>
      <c r="F1059" s="112" t="str">
        <f t="shared" ca="1" si="105"/>
        <v/>
      </c>
      <c r="G1059" s="112" t="str">
        <f t="shared" ca="1" si="106"/>
        <v/>
      </c>
      <c r="H1059" s="112" t="str">
        <f t="shared" ca="1" si="107"/>
        <v/>
      </c>
    </row>
    <row r="1060" spans="1:8" x14ac:dyDescent="0.2">
      <c r="A1060" s="7" t="str">
        <f t="shared" ca="1" si="102"/>
        <v/>
      </c>
      <c r="B1060" s="8" t="str">
        <f t="shared" ca="1" si="103"/>
        <v/>
      </c>
      <c r="C1060" s="112" t="str">
        <f t="shared" ca="1" si="104"/>
        <v/>
      </c>
      <c r="D1060" s="118"/>
      <c r="E1060" s="11"/>
      <c r="F1060" s="112" t="str">
        <f t="shared" ca="1" si="105"/>
        <v/>
      </c>
      <c r="G1060" s="112" t="str">
        <f t="shared" ca="1" si="106"/>
        <v/>
      </c>
      <c r="H1060" s="112" t="str">
        <f t="shared" ca="1" si="107"/>
        <v/>
      </c>
    </row>
    <row r="1061" spans="1:8" x14ac:dyDescent="0.2">
      <c r="A1061" s="7" t="str">
        <f t="shared" ca="1" si="102"/>
        <v/>
      </c>
      <c r="B1061" s="8" t="str">
        <f t="shared" ca="1" si="103"/>
        <v/>
      </c>
      <c r="C1061" s="112" t="str">
        <f t="shared" ca="1" si="104"/>
        <v/>
      </c>
      <c r="D1061" s="118"/>
      <c r="E1061" s="11"/>
      <c r="F1061" s="112" t="str">
        <f t="shared" ca="1" si="105"/>
        <v/>
      </c>
      <c r="G1061" s="112" t="str">
        <f t="shared" ca="1" si="106"/>
        <v/>
      </c>
      <c r="H1061" s="112" t="str">
        <f t="shared" ca="1" si="107"/>
        <v/>
      </c>
    </row>
    <row r="1062" spans="1:8" x14ac:dyDescent="0.2">
      <c r="A1062" s="7" t="str">
        <f t="shared" ca="1" si="102"/>
        <v/>
      </c>
      <c r="B1062" s="8" t="str">
        <f t="shared" ca="1" si="103"/>
        <v/>
      </c>
      <c r="C1062" s="112" t="str">
        <f t="shared" ca="1" si="104"/>
        <v/>
      </c>
      <c r="D1062" s="118"/>
      <c r="E1062" s="11"/>
      <c r="F1062" s="112" t="str">
        <f t="shared" ca="1" si="105"/>
        <v/>
      </c>
      <c r="G1062" s="112" t="str">
        <f t="shared" ca="1" si="106"/>
        <v/>
      </c>
      <c r="H1062" s="112" t="str">
        <f t="shared" ca="1" si="107"/>
        <v/>
      </c>
    </row>
    <row r="1063" spans="1:8" x14ac:dyDescent="0.2">
      <c r="A1063" s="7" t="str">
        <f t="shared" ca="1" si="102"/>
        <v/>
      </c>
      <c r="B1063" s="8" t="str">
        <f t="shared" ca="1" si="103"/>
        <v/>
      </c>
      <c r="C1063" s="112" t="str">
        <f t="shared" ca="1" si="104"/>
        <v/>
      </c>
      <c r="D1063" s="118"/>
      <c r="E1063" s="11"/>
      <c r="F1063" s="112" t="str">
        <f t="shared" ca="1" si="105"/>
        <v/>
      </c>
      <c r="G1063" s="112" t="str">
        <f t="shared" ca="1" si="106"/>
        <v/>
      </c>
      <c r="H1063" s="112" t="str">
        <f t="shared" ca="1" si="107"/>
        <v/>
      </c>
    </row>
    <row r="1064" spans="1:8" x14ac:dyDescent="0.2">
      <c r="A1064" s="7" t="str">
        <f t="shared" ca="1" si="102"/>
        <v/>
      </c>
      <c r="B1064" s="8" t="str">
        <f t="shared" ca="1" si="103"/>
        <v/>
      </c>
      <c r="C1064" s="112" t="str">
        <f t="shared" ca="1" si="104"/>
        <v/>
      </c>
      <c r="D1064" s="118"/>
      <c r="E1064" s="11"/>
      <c r="F1064" s="112" t="str">
        <f t="shared" ca="1" si="105"/>
        <v/>
      </c>
      <c r="G1064" s="112" t="str">
        <f t="shared" ca="1" si="106"/>
        <v/>
      </c>
      <c r="H1064" s="112" t="str">
        <f t="shared" ca="1" si="107"/>
        <v/>
      </c>
    </row>
    <row r="1065" spans="1:8" x14ac:dyDescent="0.2">
      <c r="A1065" s="7" t="str">
        <f t="shared" ca="1" si="102"/>
        <v/>
      </c>
      <c r="B1065" s="8" t="str">
        <f t="shared" ca="1" si="103"/>
        <v/>
      </c>
      <c r="C1065" s="112" t="str">
        <f t="shared" ca="1" si="104"/>
        <v/>
      </c>
      <c r="D1065" s="118"/>
      <c r="E1065" s="11"/>
      <c r="F1065" s="112" t="str">
        <f t="shared" ca="1" si="105"/>
        <v/>
      </c>
      <c r="G1065" s="112" t="str">
        <f t="shared" ca="1" si="106"/>
        <v/>
      </c>
      <c r="H1065" s="112" t="str">
        <f t="shared" ca="1" si="107"/>
        <v/>
      </c>
    </row>
    <row r="1066" spans="1:8" x14ac:dyDescent="0.2">
      <c r="A1066" s="7" t="str">
        <f t="shared" ca="1" si="102"/>
        <v/>
      </c>
      <c r="B1066" s="8" t="str">
        <f t="shared" ca="1" si="103"/>
        <v/>
      </c>
      <c r="C1066" s="112" t="str">
        <f t="shared" ca="1" si="104"/>
        <v/>
      </c>
      <c r="D1066" s="118"/>
      <c r="E1066" s="11"/>
      <c r="F1066" s="112" t="str">
        <f t="shared" ca="1" si="105"/>
        <v/>
      </c>
      <c r="G1066" s="112" t="str">
        <f t="shared" ca="1" si="106"/>
        <v/>
      </c>
      <c r="H1066" s="112" t="str">
        <f t="shared" ca="1" si="107"/>
        <v/>
      </c>
    </row>
    <row r="1067" spans="1:8" x14ac:dyDescent="0.2">
      <c r="A1067" s="7" t="str">
        <f t="shared" ca="1" si="102"/>
        <v/>
      </c>
      <c r="B1067" s="8" t="str">
        <f t="shared" ca="1" si="103"/>
        <v/>
      </c>
      <c r="C1067" s="112" t="str">
        <f t="shared" ca="1" si="104"/>
        <v/>
      </c>
      <c r="D1067" s="118"/>
      <c r="E1067" s="11"/>
      <c r="F1067" s="112" t="str">
        <f t="shared" ca="1" si="105"/>
        <v/>
      </c>
      <c r="G1067" s="112" t="str">
        <f t="shared" ca="1" si="106"/>
        <v/>
      </c>
      <c r="H1067" s="112" t="str">
        <f t="shared" ca="1" si="107"/>
        <v/>
      </c>
    </row>
    <row r="1068" spans="1:8" x14ac:dyDescent="0.2">
      <c r="A1068" s="7" t="str">
        <f t="shared" ca="1" si="102"/>
        <v/>
      </c>
      <c r="B1068" s="8" t="str">
        <f t="shared" ca="1" si="103"/>
        <v/>
      </c>
      <c r="C1068" s="112" t="str">
        <f t="shared" ca="1" si="104"/>
        <v/>
      </c>
      <c r="D1068" s="118"/>
      <c r="E1068" s="11"/>
      <c r="F1068" s="112" t="str">
        <f t="shared" ca="1" si="105"/>
        <v/>
      </c>
      <c r="G1068" s="112" t="str">
        <f t="shared" ca="1" si="106"/>
        <v/>
      </c>
      <c r="H1068" s="112" t="str">
        <f t="shared" ca="1" si="107"/>
        <v/>
      </c>
    </row>
    <row r="1069" spans="1:8" x14ac:dyDescent="0.2">
      <c r="A1069" s="7" t="str">
        <f t="shared" ca="1" si="102"/>
        <v/>
      </c>
      <c r="B1069" s="8" t="str">
        <f t="shared" ca="1" si="103"/>
        <v/>
      </c>
      <c r="C1069" s="112" t="str">
        <f t="shared" ca="1" si="104"/>
        <v/>
      </c>
      <c r="D1069" s="118"/>
      <c r="E1069" s="11"/>
      <c r="F1069" s="112" t="str">
        <f t="shared" ca="1" si="105"/>
        <v/>
      </c>
      <c r="G1069" s="112" t="str">
        <f t="shared" ca="1" si="106"/>
        <v/>
      </c>
      <c r="H1069" s="112" t="str">
        <f t="shared" ca="1" si="107"/>
        <v/>
      </c>
    </row>
    <row r="1070" spans="1:8" x14ac:dyDescent="0.2">
      <c r="A1070" s="7" t="str">
        <f t="shared" ca="1" si="102"/>
        <v/>
      </c>
      <c r="B1070" s="8" t="str">
        <f t="shared" ca="1" si="103"/>
        <v/>
      </c>
      <c r="C1070" s="112" t="str">
        <f t="shared" ca="1" si="104"/>
        <v/>
      </c>
      <c r="D1070" s="118"/>
      <c r="E1070" s="11"/>
      <c r="F1070" s="112" t="str">
        <f t="shared" ca="1" si="105"/>
        <v/>
      </c>
      <c r="G1070" s="112" t="str">
        <f t="shared" ca="1" si="106"/>
        <v/>
      </c>
      <c r="H1070" s="112" t="str">
        <f t="shared" ca="1" si="107"/>
        <v/>
      </c>
    </row>
    <row r="1071" spans="1:8" x14ac:dyDescent="0.2">
      <c r="A1071" s="7" t="str">
        <f t="shared" ca="1" si="102"/>
        <v/>
      </c>
      <c r="B1071" s="8" t="str">
        <f t="shared" ca="1" si="103"/>
        <v/>
      </c>
      <c r="C1071" s="112" t="str">
        <f t="shared" ca="1" si="104"/>
        <v/>
      </c>
      <c r="D1071" s="118"/>
      <c r="E1071" s="11"/>
      <c r="F1071" s="112" t="str">
        <f t="shared" ca="1" si="105"/>
        <v/>
      </c>
      <c r="G1071" s="112" t="str">
        <f t="shared" ca="1" si="106"/>
        <v/>
      </c>
      <c r="H1071" s="112" t="str">
        <f t="shared" ca="1" si="107"/>
        <v/>
      </c>
    </row>
    <row r="1072" spans="1:8" x14ac:dyDescent="0.2">
      <c r="A1072" s="7" t="str">
        <f t="shared" ca="1" si="102"/>
        <v/>
      </c>
      <c r="B1072" s="8" t="str">
        <f t="shared" ca="1" si="103"/>
        <v/>
      </c>
      <c r="C1072" s="112" t="str">
        <f t="shared" ca="1" si="104"/>
        <v/>
      </c>
      <c r="D1072" s="118"/>
      <c r="E1072" s="11"/>
      <c r="F1072" s="112" t="str">
        <f t="shared" ca="1" si="105"/>
        <v/>
      </c>
      <c r="G1072" s="112" t="str">
        <f t="shared" ca="1" si="106"/>
        <v/>
      </c>
      <c r="H1072" s="112" t="str">
        <f t="shared" ca="1" si="107"/>
        <v/>
      </c>
    </row>
    <row r="1073" spans="1:8" x14ac:dyDescent="0.2">
      <c r="A1073" s="7" t="str">
        <f t="shared" ca="1" si="102"/>
        <v/>
      </c>
      <c r="B1073" s="8" t="str">
        <f t="shared" ca="1" si="103"/>
        <v/>
      </c>
      <c r="C1073" s="112" t="str">
        <f t="shared" ca="1" si="104"/>
        <v/>
      </c>
      <c r="D1073" s="118"/>
      <c r="E1073" s="11"/>
      <c r="F1073" s="112" t="str">
        <f t="shared" ca="1" si="105"/>
        <v/>
      </c>
      <c r="G1073" s="112" t="str">
        <f t="shared" ca="1" si="106"/>
        <v/>
      </c>
      <c r="H1073" s="112" t="str">
        <f t="shared" ca="1" si="107"/>
        <v/>
      </c>
    </row>
    <row r="1074" spans="1:8" x14ac:dyDescent="0.2">
      <c r="A1074" s="7" t="str">
        <f t="shared" ca="1" si="102"/>
        <v/>
      </c>
      <c r="B1074" s="8" t="str">
        <f t="shared" ca="1" si="103"/>
        <v/>
      </c>
      <c r="C1074" s="112" t="str">
        <f t="shared" ca="1" si="104"/>
        <v/>
      </c>
      <c r="D1074" s="118"/>
      <c r="E1074" s="11"/>
      <c r="F1074" s="112" t="str">
        <f t="shared" ca="1" si="105"/>
        <v/>
      </c>
      <c r="G1074" s="112" t="str">
        <f t="shared" ca="1" si="106"/>
        <v/>
      </c>
      <c r="H1074" s="112" t="str">
        <f t="shared" ca="1" si="107"/>
        <v/>
      </c>
    </row>
    <row r="1075" spans="1:8" x14ac:dyDescent="0.2">
      <c r="A1075" s="7" t="str">
        <f t="shared" ca="1" si="102"/>
        <v/>
      </c>
      <c r="B1075" s="8" t="str">
        <f t="shared" ca="1" si="103"/>
        <v/>
      </c>
      <c r="C1075" s="112" t="str">
        <f t="shared" ca="1" si="104"/>
        <v/>
      </c>
      <c r="D1075" s="118"/>
      <c r="E1075" s="11"/>
      <c r="F1075" s="112" t="str">
        <f t="shared" ca="1" si="105"/>
        <v/>
      </c>
      <c r="G1075" s="112" t="str">
        <f t="shared" ca="1" si="106"/>
        <v/>
      </c>
      <c r="H1075" s="112" t="str">
        <f t="shared" ca="1" si="107"/>
        <v/>
      </c>
    </row>
    <row r="1076" spans="1:8" x14ac:dyDescent="0.2">
      <c r="A1076" s="7" t="str">
        <f t="shared" ca="1" si="102"/>
        <v/>
      </c>
      <c r="B1076" s="8" t="str">
        <f t="shared" ca="1" si="103"/>
        <v/>
      </c>
      <c r="C1076" s="112" t="str">
        <f t="shared" ca="1" si="104"/>
        <v/>
      </c>
      <c r="D1076" s="118"/>
      <c r="E1076" s="11"/>
      <c r="F1076" s="112" t="str">
        <f t="shared" ca="1" si="105"/>
        <v/>
      </c>
      <c r="G1076" s="112" t="str">
        <f t="shared" ca="1" si="106"/>
        <v/>
      </c>
      <c r="H1076" s="112" t="str">
        <f t="shared" ca="1" si="107"/>
        <v/>
      </c>
    </row>
    <row r="1077" spans="1:8" x14ac:dyDescent="0.2">
      <c r="A1077" s="7" t="str">
        <f t="shared" ca="1" si="102"/>
        <v/>
      </c>
      <c r="B1077" s="8" t="str">
        <f t="shared" ca="1" si="103"/>
        <v/>
      </c>
      <c r="C1077" s="112" t="str">
        <f t="shared" ca="1" si="104"/>
        <v/>
      </c>
      <c r="D1077" s="118"/>
      <c r="E1077" s="11"/>
      <c r="F1077" s="112" t="str">
        <f t="shared" ca="1" si="105"/>
        <v/>
      </c>
      <c r="G1077" s="112" t="str">
        <f t="shared" ca="1" si="106"/>
        <v/>
      </c>
      <c r="H1077" s="112" t="str">
        <f t="shared" ca="1" si="107"/>
        <v/>
      </c>
    </row>
    <row r="1078" spans="1:8" x14ac:dyDescent="0.2">
      <c r="A1078" s="7" t="str">
        <f t="shared" ca="1" si="102"/>
        <v/>
      </c>
      <c r="B1078" s="8" t="str">
        <f t="shared" ca="1" si="103"/>
        <v/>
      </c>
      <c r="C1078" s="112" t="str">
        <f t="shared" ca="1" si="104"/>
        <v/>
      </c>
      <c r="D1078" s="118"/>
      <c r="E1078" s="11"/>
      <c r="F1078" s="112" t="str">
        <f t="shared" ca="1" si="105"/>
        <v/>
      </c>
      <c r="G1078" s="112" t="str">
        <f t="shared" ca="1" si="106"/>
        <v/>
      </c>
      <c r="H1078" s="112" t="str">
        <f t="shared" ca="1" si="107"/>
        <v/>
      </c>
    </row>
    <row r="1079" spans="1:8" x14ac:dyDescent="0.2">
      <c r="A1079" s="7" t="str">
        <f t="shared" ca="1" si="102"/>
        <v/>
      </c>
      <c r="B1079" s="8" t="str">
        <f t="shared" ca="1" si="103"/>
        <v/>
      </c>
      <c r="C1079" s="112" t="str">
        <f t="shared" ca="1" si="104"/>
        <v/>
      </c>
      <c r="D1079" s="118"/>
      <c r="E1079" s="11"/>
      <c r="F1079" s="112" t="str">
        <f t="shared" ca="1" si="105"/>
        <v/>
      </c>
      <c r="G1079" s="112" t="str">
        <f t="shared" ca="1" si="106"/>
        <v/>
      </c>
      <c r="H1079" s="112" t="str">
        <f t="shared" ca="1" si="107"/>
        <v/>
      </c>
    </row>
    <row r="1080" spans="1:8" x14ac:dyDescent="0.2">
      <c r="A1080" s="7" t="str">
        <f t="shared" ca="1" si="102"/>
        <v/>
      </c>
      <c r="B1080" s="8" t="str">
        <f t="shared" ca="1" si="103"/>
        <v/>
      </c>
      <c r="C1080" s="112" t="str">
        <f t="shared" ca="1" si="104"/>
        <v/>
      </c>
      <c r="D1080" s="118"/>
      <c r="E1080" s="11"/>
      <c r="F1080" s="112" t="str">
        <f t="shared" ca="1" si="105"/>
        <v/>
      </c>
      <c r="G1080" s="112" t="str">
        <f t="shared" ca="1" si="106"/>
        <v/>
      </c>
      <c r="H1080" s="112" t="str">
        <f t="shared" ca="1" si="107"/>
        <v/>
      </c>
    </row>
    <row r="1081" spans="1:8" x14ac:dyDescent="0.2">
      <c r="A1081" s="7" t="str">
        <f t="shared" ca="1" si="102"/>
        <v/>
      </c>
      <c r="B1081" s="8" t="str">
        <f t="shared" ca="1" si="103"/>
        <v/>
      </c>
      <c r="C1081" s="112" t="str">
        <f t="shared" ca="1" si="104"/>
        <v/>
      </c>
      <c r="D1081" s="118"/>
      <c r="E1081" s="11"/>
      <c r="F1081" s="112" t="str">
        <f t="shared" ca="1" si="105"/>
        <v/>
      </c>
      <c r="G1081" s="112" t="str">
        <f t="shared" ca="1" si="106"/>
        <v/>
      </c>
      <c r="H1081" s="112" t="str">
        <f t="shared" ca="1" si="107"/>
        <v/>
      </c>
    </row>
    <row r="1082" spans="1:8" x14ac:dyDescent="0.2">
      <c r="A1082" s="7" t="str">
        <f t="shared" ca="1" si="102"/>
        <v/>
      </c>
      <c r="B1082" s="8" t="str">
        <f t="shared" ca="1" si="103"/>
        <v/>
      </c>
      <c r="C1082" s="112" t="str">
        <f t="shared" ca="1" si="104"/>
        <v/>
      </c>
      <c r="D1082" s="118"/>
      <c r="E1082" s="11"/>
      <c r="F1082" s="112" t="str">
        <f t="shared" ca="1" si="105"/>
        <v/>
      </c>
      <c r="G1082" s="112" t="str">
        <f t="shared" ca="1" si="106"/>
        <v/>
      </c>
      <c r="H1082" s="112" t="str">
        <f t="shared" ca="1" si="107"/>
        <v/>
      </c>
    </row>
    <row r="1083" spans="1:8" x14ac:dyDescent="0.2">
      <c r="A1083" s="7" t="str">
        <f t="shared" ca="1" si="102"/>
        <v/>
      </c>
      <c r="B1083" s="8" t="str">
        <f t="shared" ca="1" si="103"/>
        <v/>
      </c>
      <c r="C1083" s="112" t="str">
        <f t="shared" ca="1" si="104"/>
        <v/>
      </c>
      <c r="D1083" s="118"/>
      <c r="E1083" s="11"/>
      <c r="F1083" s="112" t="str">
        <f t="shared" ca="1" si="105"/>
        <v/>
      </c>
      <c r="G1083" s="112" t="str">
        <f t="shared" ca="1" si="106"/>
        <v/>
      </c>
      <c r="H1083" s="112" t="str">
        <f t="shared" ca="1" si="107"/>
        <v/>
      </c>
    </row>
    <row r="1084" spans="1:8" x14ac:dyDescent="0.2">
      <c r="A1084" s="7" t="str">
        <f t="shared" ca="1" si="102"/>
        <v/>
      </c>
      <c r="B1084" s="8" t="str">
        <f t="shared" ca="1" si="103"/>
        <v/>
      </c>
      <c r="C1084" s="112" t="str">
        <f t="shared" ca="1" si="104"/>
        <v/>
      </c>
      <c r="D1084" s="118"/>
      <c r="E1084" s="11"/>
      <c r="F1084" s="112" t="str">
        <f t="shared" ca="1" si="105"/>
        <v/>
      </c>
      <c r="G1084" s="112" t="str">
        <f t="shared" ca="1" si="106"/>
        <v/>
      </c>
      <c r="H1084" s="112" t="str">
        <f t="shared" ca="1" si="107"/>
        <v/>
      </c>
    </row>
    <row r="1085" spans="1:8" x14ac:dyDescent="0.2">
      <c r="A1085" s="7" t="str">
        <f t="shared" ca="1" si="102"/>
        <v/>
      </c>
      <c r="B1085" s="8" t="str">
        <f t="shared" ca="1" si="103"/>
        <v/>
      </c>
      <c r="C1085" s="112" t="str">
        <f t="shared" ca="1" si="104"/>
        <v/>
      </c>
      <c r="D1085" s="118"/>
      <c r="E1085" s="11"/>
      <c r="F1085" s="112" t="str">
        <f t="shared" ca="1" si="105"/>
        <v/>
      </c>
      <c r="G1085" s="112" t="str">
        <f t="shared" ca="1" si="106"/>
        <v/>
      </c>
      <c r="H1085" s="112" t="str">
        <f t="shared" ca="1" si="107"/>
        <v/>
      </c>
    </row>
    <row r="1086" spans="1:8" x14ac:dyDescent="0.2">
      <c r="A1086" s="7" t="str">
        <f t="shared" ca="1" si="102"/>
        <v/>
      </c>
      <c r="B1086" s="8" t="str">
        <f t="shared" ca="1" si="103"/>
        <v/>
      </c>
      <c r="C1086" s="112" t="str">
        <f t="shared" ca="1" si="104"/>
        <v/>
      </c>
      <c r="D1086" s="118"/>
      <c r="E1086" s="11"/>
      <c r="F1086" s="112" t="str">
        <f t="shared" ca="1" si="105"/>
        <v/>
      </c>
      <c r="G1086" s="112" t="str">
        <f t="shared" ca="1" si="106"/>
        <v/>
      </c>
      <c r="H1086" s="112" t="str">
        <f t="shared" ca="1" si="107"/>
        <v/>
      </c>
    </row>
    <row r="1087" spans="1:8" x14ac:dyDescent="0.2">
      <c r="A1087" s="7" t="str">
        <f t="shared" ca="1" si="102"/>
        <v/>
      </c>
      <c r="B1087" s="8" t="str">
        <f t="shared" ca="1" si="103"/>
        <v/>
      </c>
      <c r="C1087" s="112" t="str">
        <f t="shared" ca="1" si="104"/>
        <v/>
      </c>
      <c r="D1087" s="118"/>
      <c r="E1087" s="11"/>
      <c r="F1087" s="112" t="str">
        <f t="shared" ca="1" si="105"/>
        <v/>
      </c>
      <c r="G1087" s="112" t="str">
        <f t="shared" ca="1" si="106"/>
        <v/>
      </c>
      <c r="H1087" s="112" t="str">
        <f t="shared" ca="1" si="107"/>
        <v/>
      </c>
    </row>
    <row r="1088" spans="1:8" x14ac:dyDescent="0.2">
      <c r="A1088" s="7" t="str">
        <f t="shared" ca="1" si="102"/>
        <v/>
      </c>
      <c r="B1088" s="8" t="str">
        <f t="shared" ca="1" si="103"/>
        <v/>
      </c>
      <c r="C1088" s="112" t="str">
        <f t="shared" ca="1" si="104"/>
        <v/>
      </c>
      <c r="D1088" s="118"/>
      <c r="E1088" s="11"/>
      <c r="F1088" s="112" t="str">
        <f t="shared" ca="1" si="105"/>
        <v/>
      </c>
      <c r="G1088" s="112" t="str">
        <f t="shared" ca="1" si="106"/>
        <v/>
      </c>
      <c r="H1088" s="112" t="str">
        <f t="shared" ca="1" si="107"/>
        <v/>
      </c>
    </row>
    <row r="1089" spans="1:8" x14ac:dyDescent="0.2">
      <c r="A1089" s="7" t="str">
        <f t="shared" ca="1" si="102"/>
        <v/>
      </c>
      <c r="B1089" s="8" t="str">
        <f t="shared" ca="1" si="103"/>
        <v/>
      </c>
      <c r="C1089" s="112" t="str">
        <f t="shared" ca="1" si="104"/>
        <v/>
      </c>
      <c r="D1089" s="118"/>
      <c r="E1089" s="11"/>
      <c r="F1089" s="112" t="str">
        <f t="shared" ca="1" si="105"/>
        <v/>
      </c>
      <c r="G1089" s="112" t="str">
        <f t="shared" ca="1" si="106"/>
        <v/>
      </c>
      <c r="H1089" s="112" t="str">
        <f t="shared" ca="1" si="107"/>
        <v/>
      </c>
    </row>
    <row r="1090" spans="1:8" x14ac:dyDescent="0.2">
      <c r="A1090" s="7" t="str">
        <f t="shared" ca="1" si="102"/>
        <v/>
      </c>
      <c r="B1090" s="8" t="str">
        <f t="shared" ca="1" si="103"/>
        <v/>
      </c>
      <c r="C1090" s="112" t="str">
        <f t="shared" ca="1" si="104"/>
        <v/>
      </c>
      <c r="D1090" s="118"/>
      <c r="E1090" s="11"/>
      <c r="F1090" s="112" t="str">
        <f t="shared" ca="1" si="105"/>
        <v/>
      </c>
      <c r="G1090" s="112" t="str">
        <f t="shared" ca="1" si="106"/>
        <v/>
      </c>
      <c r="H1090" s="112" t="str">
        <f t="shared" ca="1" si="107"/>
        <v/>
      </c>
    </row>
    <row r="1091" spans="1:8" x14ac:dyDescent="0.2">
      <c r="A1091" s="7" t="str">
        <f t="shared" ca="1" si="102"/>
        <v/>
      </c>
      <c r="B1091" s="8" t="str">
        <f t="shared" ca="1" si="103"/>
        <v/>
      </c>
      <c r="C1091" s="112" t="str">
        <f t="shared" ca="1" si="104"/>
        <v/>
      </c>
      <c r="D1091" s="118"/>
      <c r="E1091" s="11"/>
      <c r="F1091" s="112" t="str">
        <f t="shared" ca="1" si="105"/>
        <v/>
      </c>
      <c r="G1091" s="112" t="str">
        <f t="shared" ca="1" si="106"/>
        <v/>
      </c>
      <c r="H1091" s="112" t="str">
        <f t="shared" ca="1" si="107"/>
        <v/>
      </c>
    </row>
    <row r="1092" spans="1:8" x14ac:dyDescent="0.2">
      <c r="A1092" s="7" t="str">
        <f t="shared" ca="1" si="102"/>
        <v/>
      </c>
      <c r="B1092" s="8" t="str">
        <f t="shared" ca="1" si="103"/>
        <v/>
      </c>
      <c r="C1092" s="112" t="str">
        <f t="shared" ca="1" si="104"/>
        <v/>
      </c>
      <c r="D1092" s="118"/>
      <c r="E1092" s="11"/>
      <c r="F1092" s="112" t="str">
        <f t="shared" ca="1" si="105"/>
        <v/>
      </c>
      <c r="G1092" s="112" t="str">
        <f t="shared" ca="1" si="106"/>
        <v/>
      </c>
      <c r="H1092" s="112" t="str">
        <f t="shared" ca="1" si="107"/>
        <v/>
      </c>
    </row>
    <row r="1093" spans="1:8" x14ac:dyDescent="0.2">
      <c r="A1093" s="7" t="str">
        <f t="shared" ca="1" si="102"/>
        <v/>
      </c>
      <c r="B1093" s="8" t="str">
        <f t="shared" ca="1" si="103"/>
        <v/>
      </c>
      <c r="C1093" s="112" t="str">
        <f t="shared" ca="1" si="104"/>
        <v/>
      </c>
      <c r="D1093" s="118"/>
      <c r="E1093" s="11"/>
      <c r="F1093" s="112" t="str">
        <f t="shared" ca="1" si="105"/>
        <v/>
      </c>
      <c r="G1093" s="112" t="str">
        <f t="shared" ca="1" si="106"/>
        <v/>
      </c>
      <c r="H1093" s="112" t="str">
        <f t="shared" ca="1" si="107"/>
        <v/>
      </c>
    </row>
    <row r="1094" spans="1:8" x14ac:dyDescent="0.2">
      <c r="A1094" s="7" t="str">
        <f t="shared" ca="1" si="102"/>
        <v/>
      </c>
      <c r="B1094" s="8" t="str">
        <f t="shared" ca="1" si="103"/>
        <v/>
      </c>
      <c r="C1094" s="112" t="str">
        <f t="shared" ca="1" si="104"/>
        <v/>
      </c>
      <c r="D1094" s="118"/>
      <c r="E1094" s="11"/>
      <c r="F1094" s="112" t="str">
        <f t="shared" ca="1" si="105"/>
        <v/>
      </c>
      <c r="G1094" s="112" t="str">
        <f t="shared" ca="1" si="106"/>
        <v/>
      </c>
      <c r="H1094" s="112" t="str">
        <f t="shared" ca="1" si="107"/>
        <v/>
      </c>
    </row>
    <row r="1095" spans="1:8" x14ac:dyDescent="0.2">
      <c r="A1095" s="7" t="str">
        <f t="shared" ca="1" si="102"/>
        <v/>
      </c>
      <c r="B1095" s="8" t="str">
        <f t="shared" ca="1" si="103"/>
        <v/>
      </c>
      <c r="C1095" s="112" t="str">
        <f t="shared" ca="1" si="104"/>
        <v/>
      </c>
      <c r="D1095" s="118"/>
      <c r="E1095" s="11"/>
      <c r="F1095" s="112" t="str">
        <f t="shared" ca="1" si="105"/>
        <v/>
      </c>
      <c r="G1095" s="112" t="str">
        <f t="shared" ca="1" si="106"/>
        <v/>
      </c>
      <c r="H1095" s="112" t="str">
        <f t="shared" ca="1" si="107"/>
        <v/>
      </c>
    </row>
    <row r="1096" spans="1:8" x14ac:dyDescent="0.2">
      <c r="A1096" s="7" t="str">
        <f t="shared" ca="1" si="102"/>
        <v/>
      </c>
      <c r="B1096" s="8" t="str">
        <f t="shared" ca="1" si="103"/>
        <v/>
      </c>
      <c r="C1096" s="112" t="str">
        <f t="shared" ca="1" si="104"/>
        <v/>
      </c>
      <c r="D1096" s="118"/>
      <c r="E1096" s="11"/>
      <c r="F1096" s="112" t="str">
        <f t="shared" ca="1" si="105"/>
        <v/>
      </c>
      <c r="G1096" s="112" t="str">
        <f t="shared" ca="1" si="106"/>
        <v/>
      </c>
      <c r="H1096" s="112" t="str">
        <f t="shared" ca="1" si="107"/>
        <v/>
      </c>
    </row>
    <row r="1097" spans="1:8" x14ac:dyDescent="0.2">
      <c r="A1097" s="7" t="str">
        <f t="shared" ca="1" si="102"/>
        <v/>
      </c>
      <c r="B1097" s="8" t="str">
        <f t="shared" ca="1" si="103"/>
        <v/>
      </c>
      <c r="C1097" s="112" t="str">
        <f t="shared" ca="1" si="104"/>
        <v/>
      </c>
      <c r="D1097" s="118"/>
      <c r="E1097" s="11"/>
      <c r="F1097" s="112" t="str">
        <f t="shared" ca="1" si="105"/>
        <v/>
      </c>
      <c r="G1097" s="112" t="str">
        <f t="shared" ca="1" si="106"/>
        <v/>
      </c>
      <c r="H1097" s="112" t="str">
        <f t="shared" ca="1" si="107"/>
        <v/>
      </c>
    </row>
    <row r="1098" spans="1:8" x14ac:dyDescent="0.2">
      <c r="A1098" s="7" t="str">
        <f t="shared" ca="1" si="102"/>
        <v/>
      </c>
      <c r="B1098" s="8" t="str">
        <f t="shared" ca="1" si="103"/>
        <v/>
      </c>
      <c r="C1098" s="112" t="str">
        <f t="shared" ca="1" si="104"/>
        <v/>
      </c>
      <c r="D1098" s="118"/>
      <c r="E1098" s="11"/>
      <c r="F1098" s="112" t="str">
        <f t="shared" ca="1" si="105"/>
        <v/>
      </c>
      <c r="G1098" s="112" t="str">
        <f t="shared" ca="1" si="106"/>
        <v/>
      </c>
      <c r="H1098" s="112" t="str">
        <f t="shared" ca="1" si="107"/>
        <v/>
      </c>
    </row>
    <row r="1099" spans="1:8" x14ac:dyDescent="0.2">
      <c r="A1099" s="7" t="str">
        <f t="shared" ca="1" si="102"/>
        <v/>
      </c>
      <c r="B1099" s="8" t="str">
        <f t="shared" ca="1" si="103"/>
        <v/>
      </c>
      <c r="C1099" s="112" t="str">
        <f t="shared" ca="1" si="104"/>
        <v/>
      </c>
      <c r="D1099" s="118"/>
      <c r="E1099" s="11"/>
      <c r="F1099" s="112" t="str">
        <f t="shared" ca="1" si="105"/>
        <v/>
      </c>
      <c r="G1099" s="112" t="str">
        <f t="shared" ca="1" si="106"/>
        <v/>
      </c>
      <c r="H1099" s="112" t="str">
        <f t="shared" ca="1" si="107"/>
        <v/>
      </c>
    </row>
    <row r="1100" spans="1:8" x14ac:dyDescent="0.2">
      <c r="A1100" s="7" t="str">
        <f t="shared" ca="1" si="102"/>
        <v/>
      </c>
      <c r="B1100" s="8" t="str">
        <f t="shared" ca="1" si="103"/>
        <v/>
      </c>
      <c r="C1100" s="112" t="str">
        <f t="shared" ca="1" si="104"/>
        <v/>
      </c>
      <c r="D1100" s="118"/>
      <c r="E1100" s="11"/>
      <c r="F1100" s="112" t="str">
        <f t="shared" ca="1" si="105"/>
        <v/>
      </c>
      <c r="G1100" s="112" t="str">
        <f t="shared" ca="1" si="106"/>
        <v/>
      </c>
      <c r="H1100" s="112" t="str">
        <f t="shared" ca="1" si="107"/>
        <v/>
      </c>
    </row>
    <row r="1101" spans="1:8" x14ac:dyDescent="0.2">
      <c r="A1101" s="7" t="str">
        <f t="shared" ca="1" si="102"/>
        <v/>
      </c>
      <c r="B1101" s="8" t="str">
        <f t="shared" ca="1" si="103"/>
        <v/>
      </c>
      <c r="C1101" s="112" t="str">
        <f t="shared" ca="1" si="104"/>
        <v/>
      </c>
      <c r="D1101" s="118"/>
      <c r="E1101" s="11"/>
      <c r="F1101" s="112" t="str">
        <f t="shared" ca="1" si="105"/>
        <v/>
      </c>
      <c r="G1101" s="112" t="str">
        <f t="shared" ca="1" si="106"/>
        <v/>
      </c>
      <c r="H1101" s="112" t="str">
        <f t="shared" ca="1" si="107"/>
        <v/>
      </c>
    </row>
    <row r="1102" spans="1:8" x14ac:dyDescent="0.2">
      <c r="A1102" s="7" t="str">
        <f t="shared" ca="1" si="102"/>
        <v/>
      </c>
      <c r="B1102" s="8" t="str">
        <f t="shared" ca="1" si="103"/>
        <v/>
      </c>
      <c r="C1102" s="112" t="str">
        <f t="shared" ca="1" si="104"/>
        <v/>
      </c>
      <c r="D1102" s="118"/>
      <c r="E1102" s="11"/>
      <c r="F1102" s="112" t="str">
        <f t="shared" ca="1" si="105"/>
        <v/>
      </c>
      <c r="G1102" s="112" t="str">
        <f t="shared" ca="1" si="106"/>
        <v/>
      </c>
      <c r="H1102" s="112" t="str">
        <f t="shared" ca="1" si="107"/>
        <v/>
      </c>
    </row>
    <row r="1103" spans="1:8" x14ac:dyDescent="0.2">
      <c r="A1103" s="7" t="str">
        <f t="shared" ca="1" si="102"/>
        <v/>
      </c>
      <c r="B1103" s="8" t="str">
        <f t="shared" ca="1" si="103"/>
        <v/>
      </c>
      <c r="C1103" s="112" t="str">
        <f t="shared" ca="1" si="104"/>
        <v/>
      </c>
      <c r="D1103" s="118"/>
      <c r="E1103" s="11"/>
      <c r="F1103" s="112" t="str">
        <f t="shared" ca="1" si="105"/>
        <v/>
      </c>
      <c r="G1103" s="112" t="str">
        <f t="shared" ca="1" si="106"/>
        <v/>
      </c>
      <c r="H1103" s="112" t="str">
        <f t="shared" ca="1" si="107"/>
        <v/>
      </c>
    </row>
    <row r="1104" spans="1:8" x14ac:dyDescent="0.2">
      <c r="A1104" s="7" t="str">
        <f t="shared" ca="1" si="102"/>
        <v/>
      </c>
      <c r="B1104" s="8" t="str">
        <f t="shared" ca="1" si="103"/>
        <v/>
      </c>
      <c r="C1104" s="112" t="str">
        <f t="shared" ca="1" si="104"/>
        <v/>
      </c>
      <c r="D1104" s="118"/>
      <c r="E1104" s="11"/>
      <c r="F1104" s="112" t="str">
        <f t="shared" ca="1" si="105"/>
        <v/>
      </c>
      <c r="G1104" s="112" t="str">
        <f t="shared" ca="1" si="106"/>
        <v/>
      </c>
      <c r="H1104" s="112" t="str">
        <f t="shared" ca="1" si="107"/>
        <v/>
      </c>
    </row>
    <row r="1105" spans="1:8" x14ac:dyDescent="0.2">
      <c r="A1105" s="7" t="str">
        <f t="shared" ca="1" si="102"/>
        <v/>
      </c>
      <c r="B1105" s="8" t="str">
        <f t="shared" ca="1" si="103"/>
        <v/>
      </c>
      <c r="C1105" s="112" t="str">
        <f t="shared" ca="1" si="104"/>
        <v/>
      </c>
      <c r="D1105" s="118"/>
      <c r="E1105" s="11"/>
      <c r="F1105" s="112" t="str">
        <f t="shared" ca="1" si="105"/>
        <v/>
      </c>
      <c r="G1105" s="112" t="str">
        <f t="shared" ca="1" si="106"/>
        <v/>
      </c>
      <c r="H1105" s="112" t="str">
        <f t="shared" ca="1" si="107"/>
        <v/>
      </c>
    </row>
    <row r="1106" spans="1:8" x14ac:dyDescent="0.2">
      <c r="A1106" s="7" t="str">
        <f t="shared" ca="1" si="102"/>
        <v/>
      </c>
      <c r="B1106" s="8" t="str">
        <f t="shared" ca="1" si="103"/>
        <v/>
      </c>
      <c r="C1106" s="112" t="str">
        <f t="shared" ca="1" si="104"/>
        <v/>
      </c>
      <c r="D1106" s="118"/>
      <c r="E1106" s="11"/>
      <c r="F1106" s="112" t="str">
        <f t="shared" ca="1" si="105"/>
        <v/>
      </c>
      <c r="G1106" s="112" t="str">
        <f t="shared" ca="1" si="106"/>
        <v/>
      </c>
      <c r="H1106" s="112" t="str">
        <f t="shared" ca="1" si="107"/>
        <v/>
      </c>
    </row>
    <row r="1107" spans="1:8" x14ac:dyDescent="0.2">
      <c r="A1107" s="7" t="str">
        <f t="shared" ca="1" si="102"/>
        <v/>
      </c>
      <c r="B1107" s="8" t="str">
        <f t="shared" ca="1" si="103"/>
        <v/>
      </c>
      <c r="C1107" s="112" t="str">
        <f t="shared" ca="1" si="104"/>
        <v/>
      </c>
      <c r="D1107" s="118"/>
      <c r="E1107" s="11"/>
      <c r="F1107" s="112" t="str">
        <f t="shared" ca="1" si="105"/>
        <v/>
      </c>
      <c r="G1107" s="112" t="str">
        <f t="shared" ca="1" si="106"/>
        <v/>
      </c>
      <c r="H1107" s="112" t="str">
        <f t="shared" ca="1" si="107"/>
        <v/>
      </c>
    </row>
    <row r="1108" spans="1:8" x14ac:dyDescent="0.2">
      <c r="A1108" s="7" t="str">
        <f t="shared" ca="1" si="102"/>
        <v/>
      </c>
      <c r="B1108" s="8" t="str">
        <f t="shared" ca="1" si="103"/>
        <v/>
      </c>
      <c r="C1108" s="112" t="str">
        <f t="shared" ca="1" si="104"/>
        <v/>
      </c>
      <c r="D1108" s="118"/>
      <c r="E1108" s="11"/>
      <c r="F1108" s="112" t="str">
        <f t="shared" ca="1" si="105"/>
        <v/>
      </c>
      <c r="G1108" s="112" t="str">
        <f t="shared" ca="1" si="106"/>
        <v/>
      </c>
      <c r="H1108" s="112" t="str">
        <f t="shared" ca="1" si="107"/>
        <v/>
      </c>
    </row>
    <row r="1109" spans="1:8" x14ac:dyDescent="0.2">
      <c r="A1109" s="7" t="str">
        <f t="shared" ca="1" si="102"/>
        <v/>
      </c>
      <c r="B1109" s="8" t="str">
        <f t="shared" ca="1" si="103"/>
        <v/>
      </c>
      <c r="C1109" s="112" t="str">
        <f t="shared" ca="1" si="104"/>
        <v/>
      </c>
      <c r="D1109" s="118"/>
      <c r="E1109" s="11"/>
      <c r="F1109" s="112" t="str">
        <f t="shared" ca="1" si="105"/>
        <v/>
      </c>
      <c r="G1109" s="112" t="str">
        <f t="shared" ca="1" si="106"/>
        <v/>
      </c>
      <c r="H1109" s="112" t="str">
        <f t="shared" ca="1" si="107"/>
        <v/>
      </c>
    </row>
    <row r="1110" spans="1:8" x14ac:dyDescent="0.2">
      <c r="A1110" s="7" t="str">
        <f t="shared" ca="1" si="102"/>
        <v/>
      </c>
      <c r="B1110" s="8" t="str">
        <f t="shared" ca="1" si="103"/>
        <v/>
      </c>
      <c r="C1110" s="112" t="str">
        <f t="shared" ca="1" si="104"/>
        <v/>
      </c>
      <c r="D1110" s="118"/>
      <c r="E1110" s="11"/>
      <c r="F1110" s="112" t="str">
        <f t="shared" ca="1" si="105"/>
        <v/>
      </c>
      <c r="G1110" s="112" t="str">
        <f t="shared" ca="1" si="106"/>
        <v/>
      </c>
      <c r="H1110" s="112" t="str">
        <f t="shared" ca="1" si="107"/>
        <v/>
      </c>
    </row>
    <row r="1111" spans="1:8" x14ac:dyDescent="0.2">
      <c r="A1111" s="7" t="str">
        <f t="shared" ca="1" si="102"/>
        <v/>
      </c>
      <c r="B1111" s="8" t="str">
        <f t="shared" ca="1" si="103"/>
        <v/>
      </c>
      <c r="C1111" s="112" t="str">
        <f t="shared" ca="1" si="104"/>
        <v/>
      </c>
      <c r="D1111" s="118"/>
      <c r="E1111" s="11"/>
      <c r="F1111" s="112" t="str">
        <f t="shared" ca="1" si="105"/>
        <v/>
      </c>
      <c r="G1111" s="112" t="str">
        <f t="shared" ca="1" si="106"/>
        <v/>
      </c>
      <c r="H1111" s="112" t="str">
        <f t="shared" ca="1" si="107"/>
        <v/>
      </c>
    </row>
    <row r="1112" spans="1:8" x14ac:dyDescent="0.2">
      <c r="A1112" s="7" t="str">
        <f t="shared" ca="1" si="102"/>
        <v/>
      </c>
      <c r="B1112" s="8" t="str">
        <f t="shared" ca="1" si="103"/>
        <v/>
      </c>
      <c r="C1112" s="112" t="str">
        <f t="shared" ca="1" si="104"/>
        <v/>
      </c>
      <c r="D1112" s="118"/>
      <c r="E1112" s="11"/>
      <c r="F1112" s="112" t="str">
        <f t="shared" ca="1" si="105"/>
        <v/>
      </c>
      <c r="G1112" s="112" t="str">
        <f t="shared" ca="1" si="106"/>
        <v/>
      </c>
      <c r="H1112" s="112" t="str">
        <f t="shared" ca="1" si="107"/>
        <v/>
      </c>
    </row>
    <row r="1113" spans="1:8" x14ac:dyDescent="0.2">
      <c r="A1113" s="7" t="str">
        <f t="shared" ca="1" si="102"/>
        <v/>
      </c>
      <c r="B1113" s="8" t="str">
        <f t="shared" ca="1" si="103"/>
        <v/>
      </c>
      <c r="C1113" s="112" t="str">
        <f t="shared" ca="1" si="104"/>
        <v/>
      </c>
      <c r="D1113" s="118"/>
      <c r="E1113" s="11"/>
      <c r="F1113" s="112" t="str">
        <f t="shared" ca="1" si="105"/>
        <v/>
      </c>
      <c r="G1113" s="112" t="str">
        <f t="shared" ca="1" si="106"/>
        <v/>
      </c>
      <c r="H1113" s="112" t="str">
        <f t="shared" ca="1" si="107"/>
        <v/>
      </c>
    </row>
    <row r="1114" spans="1:8" x14ac:dyDescent="0.2">
      <c r="A1114" s="7" t="str">
        <f t="shared" ca="1" si="102"/>
        <v/>
      </c>
      <c r="B1114" s="8" t="str">
        <f t="shared" ca="1" si="103"/>
        <v/>
      </c>
      <c r="C1114" s="112" t="str">
        <f t="shared" ca="1" si="104"/>
        <v/>
      </c>
      <c r="D1114" s="118"/>
      <c r="E1114" s="11"/>
      <c r="F1114" s="112" t="str">
        <f t="shared" ca="1" si="105"/>
        <v/>
      </c>
      <c r="G1114" s="112" t="str">
        <f t="shared" ca="1" si="106"/>
        <v/>
      </c>
      <c r="H1114" s="112" t="str">
        <f t="shared" ca="1" si="107"/>
        <v/>
      </c>
    </row>
    <row r="1115" spans="1:8" x14ac:dyDescent="0.2">
      <c r="A1115" s="7" t="str">
        <f t="shared" ca="1" si="102"/>
        <v/>
      </c>
      <c r="B1115" s="8" t="str">
        <f t="shared" ca="1" si="103"/>
        <v/>
      </c>
      <c r="C1115" s="112" t="str">
        <f t="shared" ca="1" si="104"/>
        <v/>
      </c>
      <c r="D1115" s="118"/>
      <c r="E1115" s="11"/>
      <c r="F1115" s="112" t="str">
        <f t="shared" ca="1" si="105"/>
        <v/>
      </c>
      <c r="G1115" s="112" t="str">
        <f t="shared" ca="1" si="106"/>
        <v/>
      </c>
      <c r="H1115" s="112" t="str">
        <f t="shared" ca="1" si="107"/>
        <v/>
      </c>
    </row>
    <row r="1116" spans="1:8" x14ac:dyDescent="0.2">
      <c r="A1116" s="7" t="str">
        <f t="shared" ca="1" si="102"/>
        <v/>
      </c>
      <c r="B1116" s="8" t="str">
        <f t="shared" ca="1" si="103"/>
        <v/>
      </c>
      <c r="C1116" s="112" t="str">
        <f t="shared" ca="1" si="104"/>
        <v/>
      </c>
      <c r="D1116" s="118"/>
      <c r="E1116" s="11"/>
      <c r="F1116" s="112" t="str">
        <f t="shared" ca="1" si="105"/>
        <v/>
      </c>
      <c r="G1116" s="112" t="str">
        <f t="shared" ca="1" si="106"/>
        <v/>
      </c>
      <c r="H1116" s="112" t="str">
        <f t="shared" ca="1" si="107"/>
        <v/>
      </c>
    </row>
    <row r="1117" spans="1:8" x14ac:dyDescent="0.2">
      <c r="A1117" s="7" t="str">
        <f t="shared" ca="1" si="102"/>
        <v/>
      </c>
      <c r="B1117" s="8" t="str">
        <f t="shared" ca="1" si="103"/>
        <v/>
      </c>
      <c r="C1117" s="112" t="str">
        <f t="shared" ca="1" si="104"/>
        <v/>
      </c>
      <c r="D1117" s="118"/>
      <c r="E1117" s="11"/>
      <c r="F1117" s="112" t="str">
        <f t="shared" ca="1" si="105"/>
        <v/>
      </c>
      <c r="G1117" s="112" t="str">
        <f t="shared" ca="1" si="106"/>
        <v/>
      </c>
      <c r="H1117" s="112" t="str">
        <f t="shared" ca="1" si="107"/>
        <v/>
      </c>
    </row>
    <row r="1118" spans="1:8" x14ac:dyDescent="0.2">
      <c r="A1118" s="7" t="str">
        <f t="shared" ca="1" si="102"/>
        <v/>
      </c>
      <c r="B1118" s="8" t="str">
        <f t="shared" ca="1" si="103"/>
        <v/>
      </c>
      <c r="C1118" s="112" t="str">
        <f t="shared" ca="1" si="104"/>
        <v/>
      </c>
      <c r="D1118" s="118"/>
      <c r="E1118" s="11"/>
      <c r="F1118" s="112" t="str">
        <f t="shared" ca="1" si="105"/>
        <v/>
      </c>
      <c r="G1118" s="112" t="str">
        <f t="shared" ca="1" si="106"/>
        <v/>
      </c>
      <c r="H1118" s="112" t="str">
        <f t="shared" ca="1" si="107"/>
        <v/>
      </c>
    </row>
    <row r="1119" spans="1:8" x14ac:dyDescent="0.2">
      <c r="A1119" s="7" t="str">
        <f t="shared" ca="1" si="102"/>
        <v/>
      </c>
      <c r="B1119" s="8" t="str">
        <f t="shared" ca="1" si="103"/>
        <v/>
      </c>
      <c r="C1119" s="112" t="str">
        <f t="shared" ca="1" si="104"/>
        <v/>
      </c>
      <c r="D1119" s="118"/>
      <c r="E1119" s="11"/>
      <c r="F1119" s="112" t="str">
        <f t="shared" ca="1" si="105"/>
        <v/>
      </c>
      <c r="G1119" s="112" t="str">
        <f t="shared" ca="1" si="106"/>
        <v/>
      </c>
      <c r="H1119" s="112" t="str">
        <f t="shared" ca="1" si="107"/>
        <v/>
      </c>
    </row>
    <row r="1120" spans="1:8" x14ac:dyDescent="0.2">
      <c r="A1120" s="7" t="str">
        <f t="shared" ca="1" si="102"/>
        <v/>
      </c>
      <c r="B1120" s="8" t="str">
        <f t="shared" ca="1" si="103"/>
        <v/>
      </c>
      <c r="C1120" s="112" t="str">
        <f t="shared" ca="1" si="104"/>
        <v/>
      </c>
      <c r="D1120" s="118"/>
      <c r="E1120" s="11"/>
      <c r="F1120" s="112" t="str">
        <f t="shared" ca="1" si="105"/>
        <v/>
      </c>
      <c r="G1120" s="112" t="str">
        <f t="shared" ca="1" si="106"/>
        <v/>
      </c>
      <c r="H1120" s="112" t="str">
        <f t="shared" ca="1" si="107"/>
        <v/>
      </c>
    </row>
    <row r="1121" spans="1:8" x14ac:dyDescent="0.2">
      <c r="A1121" s="7" t="str">
        <f t="shared" ca="1" si="102"/>
        <v/>
      </c>
      <c r="B1121" s="8" t="str">
        <f t="shared" ca="1" si="103"/>
        <v/>
      </c>
      <c r="C1121" s="112" t="str">
        <f t="shared" ca="1" si="104"/>
        <v/>
      </c>
      <c r="D1121" s="118"/>
      <c r="E1121" s="11"/>
      <c r="F1121" s="112" t="str">
        <f t="shared" ca="1" si="105"/>
        <v/>
      </c>
      <c r="G1121" s="112" t="str">
        <f t="shared" ca="1" si="106"/>
        <v/>
      </c>
      <c r="H1121" s="112" t="str">
        <f t="shared" ca="1" si="107"/>
        <v/>
      </c>
    </row>
    <row r="1122" spans="1:8" x14ac:dyDescent="0.2">
      <c r="A1122" s="7" t="str">
        <f t="shared" ref="A1122:A1185" ca="1" si="108">IF(H1121="","",IF(roundOpt,IF(OR(A1121&gt;=nper,ROUND(H1121,2)&lt;=0),"",A1121+1),IF(OR(A1121&gt;=nper,H1121&lt;=0),"",A1121+1)))</f>
        <v/>
      </c>
      <c r="B1122" s="8" t="str">
        <f t="shared" ref="B1122:B1185" ca="1" si="109">IF(A1122="","",IF(periods_per_year=26,IF(A1122=1,fpdate,B1121+14),IF(periods_per_year=52,IF(A1122=1,fpdate,B1121+7),IF(periods_per_year=12,EDATE(fpdate,A1122-1),DATE(YEAR(fpdate),MONTH(fpdate)+(A1122-1)*months_per_period,IF(periods_per_year=24,IF((1-MOD(A1122,2))=1,DAY(fpdate)+14,DAY(fpdate)),DAY(fpdate)))))))</f>
        <v/>
      </c>
      <c r="C1122" s="112" t="str">
        <f t="shared" ref="C1122:C1185" ca="1" si="110">IF(A1122="","",IF(A1122&lt;=$D$14*periods_per_year,F1122,IF(roundOpt,IF(OR(A1122=nper,payment&gt;ROUND((1+rate)*H1121,2)),ROUND((1+rate)*H1121,2),payment),IF(OR(A1122=nper,payment&gt;(1+rate)*H1121),(1+rate)*H1121,payment))))</f>
        <v/>
      </c>
      <c r="D1122" s="118"/>
      <c r="E1122" s="11"/>
      <c r="F1122" s="112" t="str">
        <f t="shared" ref="F1122:F1185" ca="1" si="111">IF(A1122="","",IF(AND(A1122=1,pmtType=1),0,IF(roundOpt,ROUND(rate*H1121,2),rate*H1121)))</f>
        <v/>
      </c>
      <c r="G1122" s="112" t="str">
        <f t="shared" ref="G1122:G1185" ca="1" si="112">IF(A1122="","",C1122-F1122+D1122)</f>
        <v/>
      </c>
      <c r="H1122" s="112" t="str">
        <f t="shared" ref="H1122:H1185" ca="1" si="113">IF(A1122="","",H1121-G1122)</f>
        <v/>
      </c>
    </row>
    <row r="1123" spans="1:8" x14ac:dyDescent="0.2">
      <c r="A1123" s="7" t="str">
        <f t="shared" ca="1" si="108"/>
        <v/>
      </c>
      <c r="B1123" s="8" t="str">
        <f t="shared" ca="1" si="109"/>
        <v/>
      </c>
      <c r="C1123" s="112" t="str">
        <f t="shared" ca="1" si="110"/>
        <v/>
      </c>
      <c r="D1123" s="118"/>
      <c r="E1123" s="11"/>
      <c r="F1123" s="112" t="str">
        <f t="shared" ca="1" si="111"/>
        <v/>
      </c>
      <c r="G1123" s="112" t="str">
        <f t="shared" ca="1" si="112"/>
        <v/>
      </c>
      <c r="H1123" s="112" t="str">
        <f t="shared" ca="1" si="113"/>
        <v/>
      </c>
    </row>
    <row r="1124" spans="1:8" x14ac:dyDescent="0.2">
      <c r="A1124" s="7" t="str">
        <f t="shared" ca="1" si="108"/>
        <v/>
      </c>
      <c r="B1124" s="8" t="str">
        <f t="shared" ca="1" si="109"/>
        <v/>
      </c>
      <c r="C1124" s="112" t="str">
        <f t="shared" ca="1" si="110"/>
        <v/>
      </c>
      <c r="D1124" s="118"/>
      <c r="E1124" s="11"/>
      <c r="F1124" s="112" t="str">
        <f t="shared" ca="1" si="111"/>
        <v/>
      </c>
      <c r="G1124" s="112" t="str">
        <f t="shared" ca="1" si="112"/>
        <v/>
      </c>
      <c r="H1124" s="112" t="str">
        <f t="shared" ca="1" si="113"/>
        <v/>
      </c>
    </row>
    <row r="1125" spans="1:8" x14ac:dyDescent="0.2">
      <c r="A1125" s="7" t="str">
        <f t="shared" ca="1" si="108"/>
        <v/>
      </c>
      <c r="B1125" s="8" t="str">
        <f t="shared" ca="1" si="109"/>
        <v/>
      </c>
      <c r="C1125" s="112" t="str">
        <f t="shared" ca="1" si="110"/>
        <v/>
      </c>
      <c r="D1125" s="118"/>
      <c r="E1125" s="11"/>
      <c r="F1125" s="112" t="str">
        <f t="shared" ca="1" si="111"/>
        <v/>
      </c>
      <c r="G1125" s="112" t="str">
        <f t="shared" ca="1" si="112"/>
        <v/>
      </c>
      <c r="H1125" s="112" t="str">
        <f t="shared" ca="1" si="113"/>
        <v/>
      </c>
    </row>
    <row r="1126" spans="1:8" x14ac:dyDescent="0.2">
      <c r="A1126" s="7" t="str">
        <f t="shared" ca="1" si="108"/>
        <v/>
      </c>
      <c r="B1126" s="8" t="str">
        <f t="shared" ca="1" si="109"/>
        <v/>
      </c>
      <c r="C1126" s="112" t="str">
        <f t="shared" ca="1" si="110"/>
        <v/>
      </c>
      <c r="D1126" s="118"/>
      <c r="E1126" s="11"/>
      <c r="F1126" s="112" t="str">
        <f t="shared" ca="1" si="111"/>
        <v/>
      </c>
      <c r="G1126" s="112" t="str">
        <f t="shared" ca="1" si="112"/>
        <v/>
      </c>
      <c r="H1126" s="112" t="str">
        <f t="shared" ca="1" si="113"/>
        <v/>
      </c>
    </row>
    <row r="1127" spans="1:8" x14ac:dyDescent="0.2">
      <c r="A1127" s="7" t="str">
        <f t="shared" ca="1" si="108"/>
        <v/>
      </c>
      <c r="B1127" s="8" t="str">
        <f t="shared" ca="1" si="109"/>
        <v/>
      </c>
      <c r="C1127" s="112" t="str">
        <f t="shared" ca="1" si="110"/>
        <v/>
      </c>
      <c r="D1127" s="118"/>
      <c r="E1127" s="11"/>
      <c r="F1127" s="112" t="str">
        <f t="shared" ca="1" si="111"/>
        <v/>
      </c>
      <c r="G1127" s="112" t="str">
        <f t="shared" ca="1" si="112"/>
        <v/>
      </c>
      <c r="H1127" s="112" t="str">
        <f t="shared" ca="1" si="113"/>
        <v/>
      </c>
    </row>
    <row r="1128" spans="1:8" x14ac:dyDescent="0.2">
      <c r="A1128" s="7" t="str">
        <f t="shared" ca="1" si="108"/>
        <v/>
      </c>
      <c r="B1128" s="8" t="str">
        <f t="shared" ca="1" si="109"/>
        <v/>
      </c>
      <c r="C1128" s="112" t="str">
        <f t="shared" ca="1" si="110"/>
        <v/>
      </c>
      <c r="D1128" s="118"/>
      <c r="E1128" s="11"/>
      <c r="F1128" s="112" t="str">
        <f t="shared" ca="1" si="111"/>
        <v/>
      </c>
      <c r="G1128" s="112" t="str">
        <f t="shared" ca="1" si="112"/>
        <v/>
      </c>
      <c r="H1128" s="112" t="str">
        <f t="shared" ca="1" si="113"/>
        <v/>
      </c>
    </row>
    <row r="1129" spans="1:8" x14ac:dyDescent="0.2">
      <c r="A1129" s="7" t="str">
        <f t="shared" ca="1" si="108"/>
        <v/>
      </c>
      <c r="B1129" s="8" t="str">
        <f t="shared" ca="1" si="109"/>
        <v/>
      </c>
      <c r="C1129" s="112" t="str">
        <f t="shared" ca="1" si="110"/>
        <v/>
      </c>
      <c r="D1129" s="118"/>
      <c r="E1129" s="11"/>
      <c r="F1129" s="112" t="str">
        <f t="shared" ca="1" si="111"/>
        <v/>
      </c>
      <c r="G1129" s="112" t="str">
        <f t="shared" ca="1" si="112"/>
        <v/>
      </c>
      <c r="H1129" s="112" t="str">
        <f t="shared" ca="1" si="113"/>
        <v/>
      </c>
    </row>
    <row r="1130" spans="1:8" x14ac:dyDescent="0.2">
      <c r="A1130" s="7" t="str">
        <f t="shared" ca="1" si="108"/>
        <v/>
      </c>
      <c r="B1130" s="8" t="str">
        <f t="shared" ca="1" si="109"/>
        <v/>
      </c>
      <c r="C1130" s="112" t="str">
        <f t="shared" ca="1" si="110"/>
        <v/>
      </c>
      <c r="D1130" s="118"/>
      <c r="E1130" s="11"/>
      <c r="F1130" s="112" t="str">
        <f t="shared" ca="1" si="111"/>
        <v/>
      </c>
      <c r="G1130" s="112" t="str">
        <f t="shared" ca="1" si="112"/>
        <v/>
      </c>
      <c r="H1130" s="112" t="str">
        <f t="shared" ca="1" si="113"/>
        <v/>
      </c>
    </row>
    <row r="1131" spans="1:8" x14ac:dyDescent="0.2">
      <c r="A1131" s="7" t="str">
        <f t="shared" ca="1" si="108"/>
        <v/>
      </c>
      <c r="B1131" s="8" t="str">
        <f t="shared" ca="1" si="109"/>
        <v/>
      </c>
      <c r="C1131" s="112" t="str">
        <f t="shared" ca="1" si="110"/>
        <v/>
      </c>
      <c r="D1131" s="118"/>
      <c r="E1131" s="11"/>
      <c r="F1131" s="112" t="str">
        <f t="shared" ca="1" si="111"/>
        <v/>
      </c>
      <c r="G1131" s="112" t="str">
        <f t="shared" ca="1" si="112"/>
        <v/>
      </c>
      <c r="H1131" s="112" t="str">
        <f t="shared" ca="1" si="113"/>
        <v/>
      </c>
    </row>
    <row r="1132" spans="1:8" x14ac:dyDescent="0.2">
      <c r="A1132" s="7" t="str">
        <f t="shared" ca="1" si="108"/>
        <v/>
      </c>
      <c r="B1132" s="8" t="str">
        <f t="shared" ca="1" si="109"/>
        <v/>
      </c>
      <c r="C1132" s="112" t="str">
        <f t="shared" ca="1" si="110"/>
        <v/>
      </c>
      <c r="D1132" s="118"/>
      <c r="E1132" s="11"/>
      <c r="F1132" s="112" t="str">
        <f t="shared" ca="1" si="111"/>
        <v/>
      </c>
      <c r="G1132" s="112" t="str">
        <f t="shared" ca="1" si="112"/>
        <v/>
      </c>
      <c r="H1132" s="112" t="str">
        <f t="shared" ca="1" si="113"/>
        <v/>
      </c>
    </row>
    <row r="1133" spans="1:8" x14ac:dyDescent="0.2">
      <c r="A1133" s="7" t="str">
        <f t="shared" ca="1" si="108"/>
        <v/>
      </c>
      <c r="B1133" s="8" t="str">
        <f t="shared" ca="1" si="109"/>
        <v/>
      </c>
      <c r="C1133" s="112" t="str">
        <f t="shared" ca="1" si="110"/>
        <v/>
      </c>
      <c r="D1133" s="118"/>
      <c r="E1133" s="11"/>
      <c r="F1133" s="112" t="str">
        <f t="shared" ca="1" si="111"/>
        <v/>
      </c>
      <c r="G1133" s="112" t="str">
        <f t="shared" ca="1" si="112"/>
        <v/>
      </c>
      <c r="H1133" s="112" t="str">
        <f t="shared" ca="1" si="113"/>
        <v/>
      </c>
    </row>
    <row r="1134" spans="1:8" x14ac:dyDescent="0.2">
      <c r="A1134" s="7" t="str">
        <f t="shared" ca="1" si="108"/>
        <v/>
      </c>
      <c r="B1134" s="8" t="str">
        <f t="shared" ca="1" si="109"/>
        <v/>
      </c>
      <c r="C1134" s="112" t="str">
        <f t="shared" ca="1" si="110"/>
        <v/>
      </c>
      <c r="D1134" s="118"/>
      <c r="E1134" s="11"/>
      <c r="F1134" s="112" t="str">
        <f t="shared" ca="1" si="111"/>
        <v/>
      </c>
      <c r="G1134" s="112" t="str">
        <f t="shared" ca="1" si="112"/>
        <v/>
      </c>
      <c r="H1134" s="112" t="str">
        <f t="shared" ca="1" si="113"/>
        <v/>
      </c>
    </row>
    <row r="1135" spans="1:8" x14ac:dyDescent="0.2">
      <c r="A1135" s="7" t="str">
        <f t="shared" ca="1" si="108"/>
        <v/>
      </c>
      <c r="B1135" s="8" t="str">
        <f t="shared" ca="1" si="109"/>
        <v/>
      </c>
      <c r="C1135" s="112" t="str">
        <f t="shared" ca="1" si="110"/>
        <v/>
      </c>
      <c r="D1135" s="118"/>
      <c r="E1135" s="11"/>
      <c r="F1135" s="112" t="str">
        <f t="shared" ca="1" si="111"/>
        <v/>
      </c>
      <c r="G1135" s="112" t="str">
        <f t="shared" ca="1" si="112"/>
        <v/>
      </c>
      <c r="H1135" s="112" t="str">
        <f t="shared" ca="1" si="113"/>
        <v/>
      </c>
    </row>
    <row r="1136" spans="1:8" x14ac:dyDescent="0.2">
      <c r="A1136" s="7" t="str">
        <f t="shared" ca="1" si="108"/>
        <v/>
      </c>
      <c r="B1136" s="8" t="str">
        <f t="shared" ca="1" si="109"/>
        <v/>
      </c>
      <c r="C1136" s="112" t="str">
        <f t="shared" ca="1" si="110"/>
        <v/>
      </c>
      <c r="D1136" s="118"/>
      <c r="E1136" s="11"/>
      <c r="F1136" s="112" t="str">
        <f t="shared" ca="1" si="111"/>
        <v/>
      </c>
      <c r="G1136" s="112" t="str">
        <f t="shared" ca="1" si="112"/>
        <v/>
      </c>
      <c r="H1136" s="112" t="str">
        <f t="shared" ca="1" si="113"/>
        <v/>
      </c>
    </row>
    <row r="1137" spans="1:8" x14ac:dyDescent="0.2">
      <c r="A1137" s="7" t="str">
        <f t="shared" ca="1" si="108"/>
        <v/>
      </c>
      <c r="B1137" s="8" t="str">
        <f t="shared" ca="1" si="109"/>
        <v/>
      </c>
      <c r="C1137" s="112" t="str">
        <f t="shared" ca="1" si="110"/>
        <v/>
      </c>
      <c r="D1137" s="118"/>
      <c r="E1137" s="11"/>
      <c r="F1137" s="112" t="str">
        <f t="shared" ca="1" si="111"/>
        <v/>
      </c>
      <c r="G1137" s="112" t="str">
        <f t="shared" ca="1" si="112"/>
        <v/>
      </c>
      <c r="H1137" s="112" t="str">
        <f t="shared" ca="1" si="113"/>
        <v/>
      </c>
    </row>
    <row r="1138" spans="1:8" x14ac:dyDescent="0.2">
      <c r="A1138" s="7" t="str">
        <f t="shared" ca="1" si="108"/>
        <v/>
      </c>
      <c r="B1138" s="8" t="str">
        <f t="shared" ca="1" si="109"/>
        <v/>
      </c>
      <c r="C1138" s="112" t="str">
        <f t="shared" ca="1" si="110"/>
        <v/>
      </c>
      <c r="D1138" s="118"/>
      <c r="E1138" s="11"/>
      <c r="F1138" s="112" t="str">
        <f t="shared" ca="1" si="111"/>
        <v/>
      </c>
      <c r="G1138" s="112" t="str">
        <f t="shared" ca="1" si="112"/>
        <v/>
      </c>
      <c r="H1138" s="112" t="str">
        <f t="shared" ca="1" si="113"/>
        <v/>
      </c>
    </row>
    <row r="1139" spans="1:8" x14ac:dyDescent="0.2">
      <c r="A1139" s="7" t="str">
        <f t="shared" ca="1" si="108"/>
        <v/>
      </c>
      <c r="B1139" s="8" t="str">
        <f t="shared" ca="1" si="109"/>
        <v/>
      </c>
      <c r="C1139" s="112" t="str">
        <f t="shared" ca="1" si="110"/>
        <v/>
      </c>
      <c r="D1139" s="118"/>
      <c r="E1139" s="11"/>
      <c r="F1139" s="112" t="str">
        <f t="shared" ca="1" si="111"/>
        <v/>
      </c>
      <c r="G1139" s="112" t="str">
        <f t="shared" ca="1" si="112"/>
        <v/>
      </c>
      <c r="H1139" s="112" t="str">
        <f t="shared" ca="1" si="113"/>
        <v/>
      </c>
    </row>
    <row r="1140" spans="1:8" x14ac:dyDescent="0.2">
      <c r="A1140" s="7" t="str">
        <f t="shared" ca="1" si="108"/>
        <v/>
      </c>
      <c r="B1140" s="8" t="str">
        <f t="shared" ca="1" si="109"/>
        <v/>
      </c>
      <c r="C1140" s="112" t="str">
        <f t="shared" ca="1" si="110"/>
        <v/>
      </c>
      <c r="D1140" s="118"/>
      <c r="E1140" s="11"/>
      <c r="F1140" s="112" t="str">
        <f t="shared" ca="1" si="111"/>
        <v/>
      </c>
      <c r="G1140" s="112" t="str">
        <f t="shared" ca="1" si="112"/>
        <v/>
      </c>
      <c r="H1140" s="112" t="str">
        <f t="shared" ca="1" si="113"/>
        <v/>
      </c>
    </row>
    <row r="1141" spans="1:8" x14ac:dyDescent="0.2">
      <c r="A1141" s="7" t="str">
        <f t="shared" ca="1" si="108"/>
        <v/>
      </c>
      <c r="B1141" s="8" t="str">
        <f t="shared" ca="1" si="109"/>
        <v/>
      </c>
      <c r="C1141" s="112" t="str">
        <f t="shared" ca="1" si="110"/>
        <v/>
      </c>
      <c r="D1141" s="118"/>
      <c r="E1141" s="11"/>
      <c r="F1141" s="112" t="str">
        <f t="shared" ca="1" si="111"/>
        <v/>
      </c>
      <c r="G1141" s="112" t="str">
        <f t="shared" ca="1" si="112"/>
        <v/>
      </c>
      <c r="H1141" s="112" t="str">
        <f t="shared" ca="1" si="113"/>
        <v/>
      </c>
    </row>
    <row r="1142" spans="1:8" x14ac:dyDescent="0.2">
      <c r="A1142" s="7" t="str">
        <f t="shared" ca="1" si="108"/>
        <v/>
      </c>
      <c r="B1142" s="8" t="str">
        <f t="shared" ca="1" si="109"/>
        <v/>
      </c>
      <c r="C1142" s="112" t="str">
        <f t="shared" ca="1" si="110"/>
        <v/>
      </c>
      <c r="D1142" s="118"/>
      <c r="E1142" s="11"/>
      <c r="F1142" s="112" t="str">
        <f t="shared" ca="1" si="111"/>
        <v/>
      </c>
      <c r="G1142" s="112" t="str">
        <f t="shared" ca="1" si="112"/>
        <v/>
      </c>
      <c r="H1142" s="112" t="str">
        <f t="shared" ca="1" si="113"/>
        <v/>
      </c>
    </row>
    <row r="1143" spans="1:8" x14ac:dyDescent="0.2">
      <c r="A1143" s="7" t="str">
        <f t="shared" ca="1" si="108"/>
        <v/>
      </c>
      <c r="B1143" s="8" t="str">
        <f t="shared" ca="1" si="109"/>
        <v/>
      </c>
      <c r="C1143" s="112" t="str">
        <f t="shared" ca="1" si="110"/>
        <v/>
      </c>
      <c r="D1143" s="118"/>
      <c r="E1143" s="11"/>
      <c r="F1143" s="112" t="str">
        <f t="shared" ca="1" si="111"/>
        <v/>
      </c>
      <c r="G1143" s="112" t="str">
        <f t="shared" ca="1" si="112"/>
        <v/>
      </c>
      <c r="H1143" s="112" t="str">
        <f t="shared" ca="1" si="113"/>
        <v/>
      </c>
    </row>
    <row r="1144" spans="1:8" x14ac:dyDescent="0.2">
      <c r="A1144" s="7" t="str">
        <f t="shared" ca="1" si="108"/>
        <v/>
      </c>
      <c r="B1144" s="8" t="str">
        <f t="shared" ca="1" si="109"/>
        <v/>
      </c>
      <c r="C1144" s="112" t="str">
        <f t="shared" ca="1" si="110"/>
        <v/>
      </c>
      <c r="D1144" s="118"/>
      <c r="E1144" s="11"/>
      <c r="F1144" s="112" t="str">
        <f t="shared" ca="1" si="111"/>
        <v/>
      </c>
      <c r="G1144" s="112" t="str">
        <f t="shared" ca="1" si="112"/>
        <v/>
      </c>
      <c r="H1144" s="112" t="str">
        <f t="shared" ca="1" si="113"/>
        <v/>
      </c>
    </row>
    <row r="1145" spans="1:8" x14ac:dyDescent="0.2">
      <c r="A1145" s="7" t="str">
        <f t="shared" ca="1" si="108"/>
        <v/>
      </c>
      <c r="B1145" s="8" t="str">
        <f t="shared" ca="1" si="109"/>
        <v/>
      </c>
      <c r="C1145" s="112" t="str">
        <f t="shared" ca="1" si="110"/>
        <v/>
      </c>
      <c r="D1145" s="118"/>
      <c r="E1145" s="11"/>
      <c r="F1145" s="112" t="str">
        <f t="shared" ca="1" si="111"/>
        <v/>
      </c>
      <c r="G1145" s="112" t="str">
        <f t="shared" ca="1" si="112"/>
        <v/>
      </c>
      <c r="H1145" s="112" t="str">
        <f t="shared" ca="1" si="113"/>
        <v/>
      </c>
    </row>
    <row r="1146" spans="1:8" x14ac:dyDescent="0.2">
      <c r="A1146" s="7" t="str">
        <f t="shared" ca="1" si="108"/>
        <v/>
      </c>
      <c r="B1146" s="8" t="str">
        <f t="shared" ca="1" si="109"/>
        <v/>
      </c>
      <c r="C1146" s="112" t="str">
        <f t="shared" ca="1" si="110"/>
        <v/>
      </c>
      <c r="D1146" s="118"/>
      <c r="E1146" s="11"/>
      <c r="F1146" s="112" t="str">
        <f t="shared" ca="1" si="111"/>
        <v/>
      </c>
      <c r="G1146" s="112" t="str">
        <f t="shared" ca="1" si="112"/>
        <v/>
      </c>
      <c r="H1146" s="112" t="str">
        <f t="shared" ca="1" si="113"/>
        <v/>
      </c>
    </row>
    <row r="1147" spans="1:8" x14ac:dyDescent="0.2">
      <c r="A1147" s="7" t="str">
        <f t="shared" ca="1" si="108"/>
        <v/>
      </c>
      <c r="B1147" s="8" t="str">
        <f t="shared" ca="1" si="109"/>
        <v/>
      </c>
      <c r="C1147" s="112" t="str">
        <f t="shared" ca="1" si="110"/>
        <v/>
      </c>
      <c r="D1147" s="118"/>
      <c r="E1147" s="11"/>
      <c r="F1147" s="112" t="str">
        <f t="shared" ca="1" si="111"/>
        <v/>
      </c>
      <c r="G1147" s="112" t="str">
        <f t="shared" ca="1" si="112"/>
        <v/>
      </c>
      <c r="H1147" s="112" t="str">
        <f t="shared" ca="1" si="113"/>
        <v/>
      </c>
    </row>
    <row r="1148" spans="1:8" x14ac:dyDescent="0.2">
      <c r="A1148" s="7" t="str">
        <f t="shared" ca="1" si="108"/>
        <v/>
      </c>
      <c r="B1148" s="8" t="str">
        <f t="shared" ca="1" si="109"/>
        <v/>
      </c>
      <c r="C1148" s="112" t="str">
        <f t="shared" ca="1" si="110"/>
        <v/>
      </c>
      <c r="D1148" s="118"/>
      <c r="E1148" s="11"/>
      <c r="F1148" s="112" t="str">
        <f t="shared" ca="1" si="111"/>
        <v/>
      </c>
      <c r="G1148" s="112" t="str">
        <f t="shared" ca="1" si="112"/>
        <v/>
      </c>
      <c r="H1148" s="112" t="str">
        <f t="shared" ca="1" si="113"/>
        <v/>
      </c>
    </row>
    <row r="1149" spans="1:8" x14ac:dyDescent="0.2">
      <c r="A1149" s="7" t="str">
        <f t="shared" ca="1" si="108"/>
        <v/>
      </c>
      <c r="B1149" s="8" t="str">
        <f t="shared" ca="1" si="109"/>
        <v/>
      </c>
      <c r="C1149" s="112" t="str">
        <f t="shared" ca="1" si="110"/>
        <v/>
      </c>
      <c r="D1149" s="118"/>
      <c r="E1149" s="11"/>
      <c r="F1149" s="112" t="str">
        <f t="shared" ca="1" si="111"/>
        <v/>
      </c>
      <c r="G1149" s="112" t="str">
        <f t="shared" ca="1" si="112"/>
        <v/>
      </c>
      <c r="H1149" s="112" t="str">
        <f t="shared" ca="1" si="113"/>
        <v/>
      </c>
    </row>
    <row r="1150" spans="1:8" x14ac:dyDescent="0.2">
      <c r="A1150" s="7" t="str">
        <f t="shared" ca="1" si="108"/>
        <v/>
      </c>
      <c r="B1150" s="8" t="str">
        <f t="shared" ca="1" si="109"/>
        <v/>
      </c>
      <c r="C1150" s="112" t="str">
        <f t="shared" ca="1" si="110"/>
        <v/>
      </c>
      <c r="D1150" s="118"/>
      <c r="E1150" s="11"/>
      <c r="F1150" s="112" t="str">
        <f t="shared" ca="1" si="111"/>
        <v/>
      </c>
      <c r="G1150" s="112" t="str">
        <f t="shared" ca="1" si="112"/>
        <v/>
      </c>
      <c r="H1150" s="112" t="str">
        <f t="shared" ca="1" si="113"/>
        <v/>
      </c>
    </row>
    <row r="1151" spans="1:8" x14ac:dyDescent="0.2">
      <c r="A1151" s="7" t="str">
        <f t="shared" ca="1" si="108"/>
        <v/>
      </c>
      <c r="B1151" s="8" t="str">
        <f t="shared" ca="1" si="109"/>
        <v/>
      </c>
      <c r="C1151" s="112" t="str">
        <f t="shared" ca="1" si="110"/>
        <v/>
      </c>
      <c r="D1151" s="118"/>
      <c r="E1151" s="11"/>
      <c r="F1151" s="112" t="str">
        <f t="shared" ca="1" si="111"/>
        <v/>
      </c>
      <c r="G1151" s="112" t="str">
        <f t="shared" ca="1" si="112"/>
        <v/>
      </c>
      <c r="H1151" s="112" t="str">
        <f t="shared" ca="1" si="113"/>
        <v/>
      </c>
    </row>
    <row r="1152" spans="1:8" x14ac:dyDescent="0.2">
      <c r="A1152" s="7" t="str">
        <f t="shared" ca="1" si="108"/>
        <v/>
      </c>
      <c r="B1152" s="8" t="str">
        <f t="shared" ca="1" si="109"/>
        <v/>
      </c>
      <c r="C1152" s="112" t="str">
        <f t="shared" ca="1" si="110"/>
        <v/>
      </c>
      <c r="D1152" s="118"/>
      <c r="E1152" s="11"/>
      <c r="F1152" s="112" t="str">
        <f t="shared" ca="1" si="111"/>
        <v/>
      </c>
      <c r="G1152" s="112" t="str">
        <f t="shared" ca="1" si="112"/>
        <v/>
      </c>
      <c r="H1152" s="112" t="str">
        <f t="shared" ca="1" si="113"/>
        <v/>
      </c>
    </row>
    <row r="1153" spans="1:8" x14ac:dyDescent="0.2">
      <c r="A1153" s="7" t="str">
        <f t="shared" ca="1" si="108"/>
        <v/>
      </c>
      <c r="B1153" s="8" t="str">
        <f t="shared" ca="1" si="109"/>
        <v/>
      </c>
      <c r="C1153" s="112" t="str">
        <f t="shared" ca="1" si="110"/>
        <v/>
      </c>
      <c r="D1153" s="118"/>
      <c r="E1153" s="11"/>
      <c r="F1153" s="112" t="str">
        <f t="shared" ca="1" si="111"/>
        <v/>
      </c>
      <c r="G1153" s="112" t="str">
        <f t="shared" ca="1" si="112"/>
        <v/>
      </c>
      <c r="H1153" s="112" t="str">
        <f t="shared" ca="1" si="113"/>
        <v/>
      </c>
    </row>
    <row r="1154" spans="1:8" x14ac:dyDescent="0.2">
      <c r="A1154" s="7" t="str">
        <f t="shared" ca="1" si="108"/>
        <v/>
      </c>
      <c r="B1154" s="8" t="str">
        <f t="shared" ca="1" si="109"/>
        <v/>
      </c>
      <c r="C1154" s="112" t="str">
        <f t="shared" ca="1" si="110"/>
        <v/>
      </c>
      <c r="D1154" s="118"/>
      <c r="E1154" s="11"/>
      <c r="F1154" s="112" t="str">
        <f t="shared" ca="1" si="111"/>
        <v/>
      </c>
      <c r="G1154" s="112" t="str">
        <f t="shared" ca="1" si="112"/>
        <v/>
      </c>
      <c r="H1154" s="112" t="str">
        <f t="shared" ca="1" si="113"/>
        <v/>
      </c>
    </row>
    <row r="1155" spans="1:8" x14ac:dyDescent="0.2">
      <c r="A1155" s="7" t="str">
        <f t="shared" ca="1" si="108"/>
        <v/>
      </c>
      <c r="B1155" s="8" t="str">
        <f t="shared" ca="1" si="109"/>
        <v/>
      </c>
      <c r="C1155" s="112" t="str">
        <f t="shared" ca="1" si="110"/>
        <v/>
      </c>
      <c r="D1155" s="118"/>
      <c r="E1155" s="11"/>
      <c r="F1155" s="112" t="str">
        <f t="shared" ca="1" si="111"/>
        <v/>
      </c>
      <c r="G1155" s="112" t="str">
        <f t="shared" ca="1" si="112"/>
        <v/>
      </c>
      <c r="H1155" s="112" t="str">
        <f t="shared" ca="1" si="113"/>
        <v/>
      </c>
    </row>
    <row r="1156" spans="1:8" x14ac:dyDescent="0.2">
      <c r="A1156" s="7" t="str">
        <f t="shared" ca="1" si="108"/>
        <v/>
      </c>
      <c r="B1156" s="8" t="str">
        <f t="shared" ca="1" si="109"/>
        <v/>
      </c>
      <c r="C1156" s="112" t="str">
        <f t="shared" ca="1" si="110"/>
        <v/>
      </c>
      <c r="D1156" s="118"/>
      <c r="E1156" s="11"/>
      <c r="F1156" s="112" t="str">
        <f t="shared" ca="1" si="111"/>
        <v/>
      </c>
      <c r="G1156" s="112" t="str">
        <f t="shared" ca="1" si="112"/>
        <v/>
      </c>
      <c r="H1156" s="112" t="str">
        <f t="shared" ca="1" si="113"/>
        <v/>
      </c>
    </row>
    <row r="1157" spans="1:8" x14ac:dyDescent="0.2">
      <c r="A1157" s="7" t="str">
        <f t="shared" ca="1" si="108"/>
        <v/>
      </c>
      <c r="B1157" s="8" t="str">
        <f t="shared" ca="1" si="109"/>
        <v/>
      </c>
      <c r="C1157" s="112" t="str">
        <f t="shared" ca="1" si="110"/>
        <v/>
      </c>
      <c r="D1157" s="118"/>
      <c r="E1157" s="11"/>
      <c r="F1157" s="112" t="str">
        <f t="shared" ca="1" si="111"/>
        <v/>
      </c>
      <c r="G1157" s="112" t="str">
        <f t="shared" ca="1" si="112"/>
        <v/>
      </c>
      <c r="H1157" s="112" t="str">
        <f t="shared" ca="1" si="113"/>
        <v/>
      </c>
    </row>
    <row r="1158" spans="1:8" x14ac:dyDescent="0.2">
      <c r="A1158" s="7" t="str">
        <f t="shared" ca="1" si="108"/>
        <v/>
      </c>
      <c r="B1158" s="8" t="str">
        <f t="shared" ca="1" si="109"/>
        <v/>
      </c>
      <c r="C1158" s="112" t="str">
        <f t="shared" ca="1" si="110"/>
        <v/>
      </c>
      <c r="D1158" s="118"/>
      <c r="E1158" s="11"/>
      <c r="F1158" s="112" t="str">
        <f t="shared" ca="1" si="111"/>
        <v/>
      </c>
      <c r="G1158" s="112" t="str">
        <f t="shared" ca="1" si="112"/>
        <v/>
      </c>
      <c r="H1158" s="112" t="str">
        <f t="shared" ca="1" si="113"/>
        <v/>
      </c>
    </row>
    <row r="1159" spans="1:8" x14ac:dyDescent="0.2">
      <c r="A1159" s="7" t="str">
        <f t="shared" ca="1" si="108"/>
        <v/>
      </c>
      <c r="B1159" s="8" t="str">
        <f t="shared" ca="1" si="109"/>
        <v/>
      </c>
      <c r="C1159" s="112" t="str">
        <f t="shared" ca="1" si="110"/>
        <v/>
      </c>
      <c r="D1159" s="118"/>
      <c r="E1159" s="11"/>
      <c r="F1159" s="112" t="str">
        <f t="shared" ca="1" si="111"/>
        <v/>
      </c>
      <c r="G1159" s="112" t="str">
        <f t="shared" ca="1" si="112"/>
        <v/>
      </c>
      <c r="H1159" s="112" t="str">
        <f t="shared" ca="1" si="113"/>
        <v/>
      </c>
    </row>
    <row r="1160" spans="1:8" x14ac:dyDescent="0.2">
      <c r="A1160" s="7" t="str">
        <f t="shared" ca="1" si="108"/>
        <v/>
      </c>
      <c r="B1160" s="8" t="str">
        <f t="shared" ca="1" si="109"/>
        <v/>
      </c>
      <c r="C1160" s="112" t="str">
        <f t="shared" ca="1" si="110"/>
        <v/>
      </c>
      <c r="D1160" s="118"/>
      <c r="E1160" s="11"/>
      <c r="F1160" s="112" t="str">
        <f t="shared" ca="1" si="111"/>
        <v/>
      </c>
      <c r="G1160" s="112" t="str">
        <f t="shared" ca="1" si="112"/>
        <v/>
      </c>
      <c r="H1160" s="112" t="str">
        <f t="shared" ca="1" si="113"/>
        <v/>
      </c>
    </row>
    <row r="1161" spans="1:8" x14ac:dyDescent="0.2">
      <c r="A1161" s="7" t="str">
        <f t="shared" ca="1" si="108"/>
        <v/>
      </c>
      <c r="B1161" s="8" t="str">
        <f t="shared" ca="1" si="109"/>
        <v/>
      </c>
      <c r="C1161" s="112" t="str">
        <f t="shared" ca="1" si="110"/>
        <v/>
      </c>
      <c r="D1161" s="118"/>
      <c r="E1161" s="11"/>
      <c r="F1161" s="112" t="str">
        <f t="shared" ca="1" si="111"/>
        <v/>
      </c>
      <c r="G1161" s="112" t="str">
        <f t="shared" ca="1" si="112"/>
        <v/>
      </c>
      <c r="H1161" s="112" t="str">
        <f t="shared" ca="1" si="113"/>
        <v/>
      </c>
    </row>
    <row r="1162" spans="1:8" x14ac:dyDescent="0.2">
      <c r="A1162" s="7" t="str">
        <f t="shared" ca="1" si="108"/>
        <v/>
      </c>
      <c r="B1162" s="8" t="str">
        <f t="shared" ca="1" si="109"/>
        <v/>
      </c>
      <c r="C1162" s="112" t="str">
        <f t="shared" ca="1" si="110"/>
        <v/>
      </c>
      <c r="D1162" s="118"/>
      <c r="E1162" s="11"/>
      <c r="F1162" s="112" t="str">
        <f t="shared" ca="1" si="111"/>
        <v/>
      </c>
      <c r="G1162" s="112" t="str">
        <f t="shared" ca="1" si="112"/>
        <v/>
      </c>
      <c r="H1162" s="112" t="str">
        <f t="shared" ca="1" si="113"/>
        <v/>
      </c>
    </row>
    <row r="1163" spans="1:8" x14ac:dyDescent="0.2">
      <c r="A1163" s="7" t="str">
        <f t="shared" ca="1" si="108"/>
        <v/>
      </c>
      <c r="B1163" s="8" t="str">
        <f t="shared" ca="1" si="109"/>
        <v/>
      </c>
      <c r="C1163" s="112" t="str">
        <f t="shared" ca="1" si="110"/>
        <v/>
      </c>
      <c r="D1163" s="118"/>
      <c r="E1163" s="11"/>
      <c r="F1163" s="112" t="str">
        <f t="shared" ca="1" si="111"/>
        <v/>
      </c>
      <c r="G1163" s="112" t="str">
        <f t="shared" ca="1" si="112"/>
        <v/>
      </c>
      <c r="H1163" s="112" t="str">
        <f t="shared" ca="1" si="113"/>
        <v/>
      </c>
    </row>
    <row r="1164" spans="1:8" x14ac:dyDescent="0.2">
      <c r="A1164" s="7" t="str">
        <f t="shared" ca="1" si="108"/>
        <v/>
      </c>
      <c r="B1164" s="8" t="str">
        <f t="shared" ca="1" si="109"/>
        <v/>
      </c>
      <c r="C1164" s="112" t="str">
        <f t="shared" ca="1" si="110"/>
        <v/>
      </c>
      <c r="D1164" s="118"/>
      <c r="E1164" s="11"/>
      <c r="F1164" s="112" t="str">
        <f t="shared" ca="1" si="111"/>
        <v/>
      </c>
      <c r="G1164" s="112" t="str">
        <f t="shared" ca="1" si="112"/>
        <v/>
      </c>
      <c r="H1164" s="112" t="str">
        <f t="shared" ca="1" si="113"/>
        <v/>
      </c>
    </row>
    <row r="1165" spans="1:8" x14ac:dyDescent="0.2">
      <c r="A1165" s="7" t="str">
        <f t="shared" ca="1" si="108"/>
        <v/>
      </c>
      <c r="B1165" s="8" t="str">
        <f t="shared" ca="1" si="109"/>
        <v/>
      </c>
      <c r="C1165" s="112" t="str">
        <f t="shared" ca="1" si="110"/>
        <v/>
      </c>
      <c r="D1165" s="118"/>
      <c r="E1165" s="11"/>
      <c r="F1165" s="112" t="str">
        <f t="shared" ca="1" si="111"/>
        <v/>
      </c>
      <c r="G1165" s="112" t="str">
        <f t="shared" ca="1" si="112"/>
        <v/>
      </c>
      <c r="H1165" s="112" t="str">
        <f t="shared" ca="1" si="113"/>
        <v/>
      </c>
    </row>
    <row r="1166" spans="1:8" x14ac:dyDescent="0.2">
      <c r="A1166" s="7" t="str">
        <f t="shared" ca="1" si="108"/>
        <v/>
      </c>
      <c r="B1166" s="8" t="str">
        <f t="shared" ca="1" si="109"/>
        <v/>
      </c>
      <c r="C1166" s="112" t="str">
        <f t="shared" ca="1" si="110"/>
        <v/>
      </c>
      <c r="D1166" s="118"/>
      <c r="E1166" s="11"/>
      <c r="F1166" s="112" t="str">
        <f t="shared" ca="1" si="111"/>
        <v/>
      </c>
      <c r="G1166" s="112" t="str">
        <f t="shared" ca="1" si="112"/>
        <v/>
      </c>
      <c r="H1166" s="112" t="str">
        <f t="shared" ca="1" si="113"/>
        <v/>
      </c>
    </row>
    <row r="1167" spans="1:8" x14ac:dyDescent="0.2">
      <c r="A1167" s="7" t="str">
        <f t="shared" ca="1" si="108"/>
        <v/>
      </c>
      <c r="B1167" s="8" t="str">
        <f t="shared" ca="1" si="109"/>
        <v/>
      </c>
      <c r="C1167" s="112" t="str">
        <f t="shared" ca="1" si="110"/>
        <v/>
      </c>
      <c r="D1167" s="118"/>
      <c r="E1167" s="11"/>
      <c r="F1167" s="112" t="str">
        <f t="shared" ca="1" si="111"/>
        <v/>
      </c>
      <c r="G1167" s="112" t="str">
        <f t="shared" ca="1" si="112"/>
        <v/>
      </c>
      <c r="H1167" s="112" t="str">
        <f t="shared" ca="1" si="113"/>
        <v/>
      </c>
    </row>
    <row r="1168" spans="1:8" x14ac:dyDescent="0.2">
      <c r="A1168" s="7" t="str">
        <f t="shared" ca="1" si="108"/>
        <v/>
      </c>
      <c r="B1168" s="8" t="str">
        <f t="shared" ca="1" si="109"/>
        <v/>
      </c>
      <c r="C1168" s="112" t="str">
        <f t="shared" ca="1" si="110"/>
        <v/>
      </c>
      <c r="D1168" s="118"/>
      <c r="E1168" s="11"/>
      <c r="F1168" s="112" t="str">
        <f t="shared" ca="1" si="111"/>
        <v/>
      </c>
      <c r="G1168" s="112" t="str">
        <f t="shared" ca="1" si="112"/>
        <v/>
      </c>
      <c r="H1168" s="112" t="str">
        <f t="shared" ca="1" si="113"/>
        <v/>
      </c>
    </row>
    <row r="1169" spans="1:8" x14ac:dyDescent="0.2">
      <c r="A1169" s="7" t="str">
        <f t="shared" ca="1" si="108"/>
        <v/>
      </c>
      <c r="B1169" s="8" t="str">
        <f t="shared" ca="1" si="109"/>
        <v/>
      </c>
      <c r="C1169" s="112" t="str">
        <f t="shared" ca="1" si="110"/>
        <v/>
      </c>
      <c r="D1169" s="118"/>
      <c r="E1169" s="11"/>
      <c r="F1169" s="112" t="str">
        <f t="shared" ca="1" si="111"/>
        <v/>
      </c>
      <c r="G1169" s="112" t="str">
        <f t="shared" ca="1" si="112"/>
        <v/>
      </c>
      <c r="H1169" s="112" t="str">
        <f t="shared" ca="1" si="113"/>
        <v/>
      </c>
    </row>
    <row r="1170" spans="1:8" x14ac:dyDescent="0.2">
      <c r="A1170" s="7" t="str">
        <f t="shared" ca="1" si="108"/>
        <v/>
      </c>
      <c r="B1170" s="8" t="str">
        <f t="shared" ca="1" si="109"/>
        <v/>
      </c>
      <c r="C1170" s="112" t="str">
        <f t="shared" ca="1" si="110"/>
        <v/>
      </c>
      <c r="D1170" s="118"/>
      <c r="E1170" s="11"/>
      <c r="F1170" s="112" t="str">
        <f t="shared" ca="1" si="111"/>
        <v/>
      </c>
      <c r="G1170" s="112" t="str">
        <f t="shared" ca="1" si="112"/>
        <v/>
      </c>
      <c r="H1170" s="112" t="str">
        <f t="shared" ca="1" si="113"/>
        <v/>
      </c>
    </row>
    <row r="1171" spans="1:8" x14ac:dyDescent="0.2">
      <c r="A1171" s="7" t="str">
        <f t="shared" ca="1" si="108"/>
        <v/>
      </c>
      <c r="B1171" s="8" t="str">
        <f t="shared" ca="1" si="109"/>
        <v/>
      </c>
      <c r="C1171" s="112" t="str">
        <f t="shared" ca="1" si="110"/>
        <v/>
      </c>
      <c r="D1171" s="118"/>
      <c r="E1171" s="11"/>
      <c r="F1171" s="112" t="str">
        <f t="shared" ca="1" si="111"/>
        <v/>
      </c>
      <c r="G1171" s="112" t="str">
        <f t="shared" ca="1" si="112"/>
        <v/>
      </c>
      <c r="H1171" s="112" t="str">
        <f t="shared" ca="1" si="113"/>
        <v/>
      </c>
    </row>
    <row r="1172" spans="1:8" x14ac:dyDescent="0.2">
      <c r="A1172" s="7" t="str">
        <f t="shared" ca="1" si="108"/>
        <v/>
      </c>
      <c r="B1172" s="8" t="str">
        <f t="shared" ca="1" si="109"/>
        <v/>
      </c>
      <c r="C1172" s="112" t="str">
        <f t="shared" ca="1" si="110"/>
        <v/>
      </c>
      <c r="D1172" s="118"/>
      <c r="E1172" s="11"/>
      <c r="F1172" s="112" t="str">
        <f t="shared" ca="1" si="111"/>
        <v/>
      </c>
      <c r="G1172" s="112" t="str">
        <f t="shared" ca="1" si="112"/>
        <v/>
      </c>
      <c r="H1172" s="112" t="str">
        <f t="shared" ca="1" si="113"/>
        <v/>
      </c>
    </row>
    <row r="1173" spans="1:8" x14ac:dyDescent="0.2">
      <c r="A1173" s="7" t="str">
        <f t="shared" ca="1" si="108"/>
        <v/>
      </c>
      <c r="B1173" s="8" t="str">
        <f t="shared" ca="1" si="109"/>
        <v/>
      </c>
      <c r="C1173" s="112" t="str">
        <f t="shared" ca="1" si="110"/>
        <v/>
      </c>
      <c r="D1173" s="118"/>
      <c r="E1173" s="11"/>
      <c r="F1173" s="112" t="str">
        <f t="shared" ca="1" si="111"/>
        <v/>
      </c>
      <c r="G1173" s="112" t="str">
        <f t="shared" ca="1" si="112"/>
        <v/>
      </c>
      <c r="H1173" s="112" t="str">
        <f t="shared" ca="1" si="113"/>
        <v/>
      </c>
    </row>
    <row r="1174" spans="1:8" x14ac:dyDescent="0.2">
      <c r="A1174" s="7" t="str">
        <f t="shared" ca="1" si="108"/>
        <v/>
      </c>
      <c r="B1174" s="8" t="str">
        <f t="shared" ca="1" si="109"/>
        <v/>
      </c>
      <c r="C1174" s="112" t="str">
        <f t="shared" ca="1" si="110"/>
        <v/>
      </c>
      <c r="D1174" s="118"/>
      <c r="E1174" s="11"/>
      <c r="F1174" s="112" t="str">
        <f t="shared" ca="1" si="111"/>
        <v/>
      </c>
      <c r="G1174" s="112" t="str">
        <f t="shared" ca="1" si="112"/>
        <v/>
      </c>
      <c r="H1174" s="112" t="str">
        <f t="shared" ca="1" si="113"/>
        <v/>
      </c>
    </row>
    <row r="1175" spans="1:8" x14ac:dyDescent="0.2">
      <c r="A1175" s="7" t="str">
        <f t="shared" ca="1" si="108"/>
        <v/>
      </c>
      <c r="B1175" s="8" t="str">
        <f t="shared" ca="1" si="109"/>
        <v/>
      </c>
      <c r="C1175" s="112" t="str">
        <f t="shared" ca="1" si="110"/>
        <v/>
      </c>
      <c r="D1175" s="118"/>
      <c r="E1175" s="11"/>
      <c r="F1175" s="112" t="str">
        <f t="shared" ca="1" si="111"/>
        <v/>
      </c>
      <c r="G1175" s="112" t="str">
        <f t="shared" ca="1" si="112"/>
        <v/>
      </c>
      <c r="H1175" s="112" t="str">
        <f t="shared" ca="1" si="113"/>
        <v/>
      </c>
    </row>
    <row r="1176" spans="1:8" x14ac:dyDescent="0.2">
      <c r="A1176" s="7" t="str">
        <f t="shared" ca="1" si="108"/>
        <v/>
      </c>
      <c r="B1176" s="8" t="str">
        <f t="shared" ca="1" si="109"/>
        <v/>
      </c>
      <c r="C1176" s="112" t="str">
        <f t="shared" ca="1" si="110"/>
        <v/>
      </c>
      <c r="D1176" s="118"/>
      <c r="E1176" s="11"/>
      <c r="F1176" s="112" t="str">
        <f t="shared" ca="1" si="111"/>
        <v/>
      </c>
      <c r="G1176" s="112" t="str">
        <f t="shared" ca="1" si="112"/>
        <v/>
      </c>
      <c r="H1176" s="112" t="str">
        <f t="shared" ca="1" si="113"/>
        <v/>
      </c>
    </row>
    <row r="1177" spans="1:8" x14ac:dyDescent="0.2">
      <c r="A1177" s="7" t="str">
        <f t="shared" ca="1" si="108"/>
        <v/>
      </c>
      <c r="B1177" s="8" t="str">
        <f t="shared" ca="1" si="109"/>
        <v/>
      </c>
      <c r="C1177" s="112" t="str">
        <f t="shared" ca="1" si="110"/>
        <v/>
      </c>
      <c r="D1177" s="118"/>
      <c r="E1177" s="11"/>
      <c r="F1177" s="112" t="str">
        <f t="shared" ca="1" si="111"/>
        <v/>
      </c>
      <c r="G1177" s="112" t="str">
        <f t="shared" ca="1" si="112"/>
        <v/>
      </c>
      <c r="H1177" s="112" t="str">
        <f t="shared" ca="1" si="113"/>
        <v/>
      </c>
    </row>
    <row r="1178" spans="1:8" x14ac:dyDescent="0.2">
      <c r="A1178" s="7" t="str">
        <f t="shared" ca="1" si="108"/>
        <v/>
      </c>
      <c r="B1178" s="8" t="str">
        <f t="shared" ca="1" si="109"/>
        <v/>
      </c>
      <c r="C1178" s="112" t="str">
        <f t="shared" ca="1" si="110"/>
        <v/>
      </c>
      <c r="D1178" s="118"/>
      <c r="E1178" s="11"/>
      <c r="F1178" s="112" t="str">
        <f t="shared" ca="1" si="111"/>
        <v/>
      </c>
      <c r="G1178" s="112" t="str">
        <f t="shared" ca="1" si="112"/>
        <v/>
      </c>
      <c r="H1178" s="112" t="str">
        <f t="shared" ca="1" si="113"/>
        <v/>
      </c>
    </row>
    <row r="1179" spans="1:8" x14ac:dyDescent="0.2">
      <c r="A1179" s="7" t="str">
        <f t="shared" ca="1" si="108"/>
        <v/>
      </c>
      <c r="B1179" s="8" t="str">
        <f t="shared" ca="1" si="109"/>
        <v/>
      </c>
      <c r="C1179" s="112" t="str">
        <f t="shared" ca="1" si="110"/>
        <v/>
      </c>
      <c r="D1179" s="118"/>
      <c r="E1179" s="11"/>
      <c r="F1179" s="112" t="str">
        <f t="shared" ca="1" si="111"/>
        <v/>
      </c>
      <c r="G1179" s="112" t="str">
        <f t="shared" ca="1" si="112"/>
        <v/>
      </c>
      <c r="H1179" s="112" t="str">
        <f t="shared" ca="1" si="113"/>
        <v/>
      </c>
    </row>
    <row r="1180" spans="1:8" x14ac:dyDescent="0.2">
      <c r="A1180" s="7" t="str">
        <f t="shared" ca="1" si="108"/>
        <v/>
      </c>
      <c r="B1180" s="8" t="str">
        <f t="shared" ca="1" si="109"/>
        <v/>
      </c>
      <c r="C1180" s="112" t="str">
        <f t="shared" ca="1" si="110"/>
        <v/>
      </c>
      <c r="D1180" s="118"/>
      <c r="E1180" s="11"/>
      <c r="F1180" s="112" t="str">
        <f t="shared" ca="1" si="111"/>
        <v/>
      </c>
      <c r="G1180" s="112" t="str">
        <f t="shared" ca="1" si="112"/>
        <v/>
      </c>
      <c r="H1180" s="112" t="str">
        <f t="shared" ca="1" si="113"/>
        <v/>
      </c>
    </row>
    <row r="1181" spans="1:8" x14ac:dyDescent="0.2">
      <c r="A1181" s="7" t="str">
        <f t="shared" ca="1" si="108"/>
        <v/>
      </c>
      <c r="B1181" s="8" t="str">
        <f t="shared" ca="1" si="109"/>
        <v/>
      </c>
      <c r="C1181" s="112" t="str">
        <f t="shared" ca="1" si="110"/>
        <v/>
      </c>
      <c r="D1181" s="118"/>
      <c r="E1181" s="11"/>
      <c r="F1181" s="112" t="str">
        <f t="shared" ca="1" si="111"/>
        <v/>
      </c>
      <c r="G1181" s="112" t="str">
        <f t="shared" ca="1" si="112"/>
        <v/>
      </c>
      <c r="H1181" s="112" t="str">
        <f t="shared" ca="1" si="113"/>
        <v/>
      </c>
    </row>
    <row r="1182" spans="1:8" x14ac:dyDescent="0.2">
      <c r="A1182" s="7" t="str">
        <f t="shared" ca="1" si="108"/>
        <v/>
      </c>
      <c r="B1182" s="8" t="str">
        <f t="shared" ca="1" si="109"/>
        <v/>
      </c>
      <c r="C1182" s="112" t="str">
        <f t="shared" ca="1" si="110"/>
        <v/>
      </c>
      <c r="D1182" s="118"/>
      <c r="E1182" s="11"/>
      <c r="F1182" s="112" t="str">
        <f t="shared" ca="1" si="111"/>
        <v/>
      </c>
      <c r="G1182" s="112" t="str">
        <f t="shared" ca="1" si="112"/>
        <v/>
      </c>
      <c r="H1182" s="112" t="str">
        <f t="shared" ca="1" si="113"/>
        <v/>
      </c>
    </row>
    <row r="1183" spans="1:8" x14ac:dyDescent="0.2">
      <c r="A1183" s="7" t="str">
        <f t="shared" ca="1" si="108"/>
        <v/>
      </c>
      <c r="B1183" s="8" t="str">
        <f t="shared" ca="1" si="109"/>
        <v/>
      </c>
      <c r="C1183" s="112" t="str">
        <f t="shared" ca="1" si="110"/>
        <v/>
      </c>
      <c r="D1183" s="118"/>
      <c r="E1183" s="11"/>
      <c r="F1183" s="112" t="str">
        <f t="shared" ca="1" si="111"/>
        <v/>
      </c>
      <c r="G1183" s="112" t="str">
        <f t="shared" ca="1" si="112"/>
        <v/>
      </c>
      <c r="H1183" s="112" t="str">
        <f t="shared" ca="1" si="113"/>
        <v/>
      </c>
    </row>
    <row r="1184" spans="1:8" x14ac:dyDescent="0.2">
      <c r="A1184" s="7" t="str">
        <f t="shared" ca="1" si="108"/>
        <v/>
      </c>
      <c r="B1184" s="8" t="str">
        <f t="shared" ca="1" si="109"/>
        <v/>
      </c>
      <c r="C1184" s="112" t="str">
        <f t="shared" ca="1" si="110"/>
        <v/>
      </c>
      <c r="D1184" s="118"/>
      <c r="E1184" s="11"/>
      <c r="F1184" s="112" t="str">
        <f t="shared" ca="1" si="111"/>
        <v/>
      </c>
      <c r="G1184" s="112" t="str">
        <f t="shared" ca="1" si="112"/>
        <v/>
      </c>
      <c r="H1184" s="112" t="str">
        <f t="shared" ca="1" si="113"/>
        <v/>
      </c>
    </row>
    <row r="1185" spans="1:8" x14ac:dyDescent="0.2">
      <c r="A1185" s="7" t="str">
        <f t="shared" ca="1" si="108"/>
        <v/>
      </c>
      <c r="B1185" s="8" t="str">
        <f t="shared" ca="1" si="109"/>
        <v/>
      </c>
      <c r="C1185" s="112" t="str">
        <f t="shared" ca="1" si="110"/>
        <v/>
      </c>
      <c r="D1185" s="118"/>
      <c r="E1185" s="11"/>
      <c r="F1185" s="112" t="str">
        <f t="shared" ca="1" si="111"/>
        <v/>
      </c>
      <c r="G1185" s="112" t="str">
        <f t="shared" ca="1" si="112"/>
        <v/>
      </c>
      <c r="H1185" s="112" t="str">
        <f t="shared" ca="1" si="113"/>
        <v/>
      </c>
    </row>
    <row r="1186" spans="1:8" x14ac:dyDescent="0.2">
      <c r="A1186" s="7" t="str">
        <f t="shared" ref="A1186:A1249" ca="1" si="114">IF(H1185="","",IF(roundOpt,IF(OR(A1185&gt;=nper,ROUND(H1185,2)&lt;=0),"",A1185+1),IF(OR(A1185&gt;=nper,H1185&lt;=0),"",A1185+1)))</f>
        <v/>
      </c>
      <c r="B1186" s="8" t="str">
        <f t="shared" ref="B1186:B1249" ca="1" si="115">IF(A1186="","",IF(periods_per_year=26,IF(A1186=1,fpdate,B1185+14),IF(periods_per_year=52,IF(A1186=1,fpdate,B1185+7),IF(periods_per_year=12,EDATE(fpdate,A1186-1),DATE(YEAR(fpdate),MONTH(fpdate)+(A1186-1)*months_per_period,IF(periods_per_year=24,IF((1-MOD(A1186,2))=1,DAY(fpdate)+14,DAY(fpdate)),DAY(fpdate)))))))</f>
        <v/>
      </c>
      <c r="C1186" s="112" t="str">
        <f t="shared" ref="C1186:C1249" ca="1" si="116">IF(A1186="","",IF(A1186&lt;=$D$14*periods_per_year,F1186,IF(roundOpt,IF(OR(A1186=nper,payment&gt;ROUND((1+rate)*H1185,2)),ROUND((1+rate)*H1185,2),payment),IF(OR(A1186=nper,payment&gt;(1+rate)*H1185),(1+rate)*H1185,payment))))</f>
        <v/>
      </c>
      <c r="D1186" s="118"/>
      <c r="E1186" s="11"/>
      <c r="F1186" s="112" t="str">
        <f t="shared" ref="F1186:F1249" ca="1" si="117">IF(A1186="","",IF(AND(A1186=1,pmtType=1),0,IF(roundOpt,ROUND(rate*H1185,2),rate*H1185)))</f>
        <v/>
      </c>
      <c r="G1186" s="112" t="str">
        <f t="shared" ref="G1186:G1249" ca="1" si="118">IF(A1186="","",C1186-F1186+D1186)</f>
        <v/>
      </c>
      <c r="H1186" s="112" t="str">
        <f t="shared" ref="H1186:H1249" ca="1" si="119">IF(A1186="","",H1185-G1186)</f>
        <v/>
      </c>
    </row>
    <row r="1187" spans="1:8" x14ac:dyDescent="0.2">
      <c r="A1187" s="7" t="str">
        <f t="shared" ca="1" si="114"/>
        <v/>
      </c>
      <c r="B1187" s="8" t="str">
        <f t="shared" ca="1" si="115"/>
        <v/>
      </c>
      <c r="C1187" s="112" t="str">
        <f t="shared" ca="1" si="116"/>
        <v/>
      </c>
      <c r="D1187" s="118"/>
      <c r="E1187" s="11"/>
      <c r="F1187" s="112" t="str">
        <f t="shared" ca="1" si="117"/>
        <v/>
      </c>
      <c r="G1187" s="112" t="str">
        <f t="shared" ca="1" si="118"/>
        <v/>
      </c>
      <c r="H1187" s="112" t="str">
        <f t="shared" ca="1" si="119"/>
        <v/>
      </c>
    </row>
    <row r="1188" spans="1:8" x14ac:dyDescent="0.2">
      <c r="A1188" s="7" t="str">
        <f t="shared" ca="1" si="114"/>
        <v/>
      </c>
      <c r="B1188" s="8" t="str">
        <f t="shared" ca="1" si="115"/>
        <v/>
      </c>
      <c r="C1188" s="112" t="str">
        <f t="shared" ca="1" si="116"/>
        <v/>
      </c>
      <c r="D1188" s="118"/>
      <c r="E1188" s="11"/>
      <c r="F1188" s="112" t="str">
        <f t="shared" ca="1" si="117"/>
        <v/>
      </c>
      <c r="G1188" s="112" t="str">
        <f t="shared" ca="1" si="118"/>
        <v/>
      </c>
      <c r="H1188" s="112" t="str">
        <f t="shared" ca="1" si="119"/>
        <v/>
      </c>
    </row>
    <row r="1189" spans="1:8" x14ac:dyDescent="0.2">
      <c r="A1189" s="7" t="str">
        <f t="shared" ca="1" si="114"/>
        <v/>
      </c>
      <c r="B1189" s="8" t="str">
        <f t="shared" ca="1" si="115"/>
        <v/>
      </c>
      <c r="C1189" s="112" t="str">
        <f t="shared" ca="1" si="116"/>
        <v/>
      </c>
      <c r="D1189" s="118"/>
      <c r="E1189" s="11"/>
      <c r="F1189" s="112" t="str">
        <f t="shared" ca="1" si="117"/>
        <v/>
      </c>
      <c r="G1189" s="112" t="str">
        <f t="shared" ca="1" si="118"/>
        <v/>
      </c>
      <c r="H1189" s="112" t="str">
        <f t="shared" ca="1" si="119"/>
        <v/>
      </c>
    </row>
    <row r="1190" spans="1:8" x14ac:dyDescent="0.2">
      <c r="A1190" s="7" t="str">
        <f t="shared" ca="1" si="114"/>
        <v/>
      </c>
      <c r="B1190" s="8" t="str">
        <f t="shared" ca="1" si="115"/>
        <v/>
      </c>
      <c r="C1190" s="112" t="str">
        <f t="shared" ca="1" si="116"/>
        <v/>
      </c>
      <c r="D1190" s="118"/>
      <c r="E1190" s="11"/>
      <c r="F1190" s="112" t="str">
        <f t="shared" ca="1" si="117"/>
        <v/>
      </c>
      <c r="G1190" s="112" t="str">
        <f t="shared" ca="1" si="118"/>
        <v/>
      </c>
      <c r="H1190" s="112" t="str">
        <f t="shared" ca="1" si="119"/>
        <v/>
      </c>
    </row>
    <row r="1191" spans="1:8" x14ac:dyDescent="0.2">
      <c r="A1191" s="7" t="str">
        <f t="shared" ca="1" si="114"/>
        <v/>
      </c>
      <c r="B1191" s="8" t="str">
        <f t="shared" ca="1" si="115"/>
        <v/>
      </c>
      <c r="C1191" s="112" t="str">
        <f t="shared" ca="1" si="116"/>
        <v/>
      </c>
      <c r="D1191" s="118"/>
      <c r="E1191" s="11"/>
      <c r="F1191" s="112" t="str">
        <f t="shared" ca="1" si="117"/>
        <v/>
      </c>
      <c r="G1191" s="112" t="str">
        <f t="shared" ca="1" si="118"/>
        <v/>
      </c>
      <c r="H1191" s="112" t="str">
        <f t="shared" ca="1" si="119"/>
        <v/>
      </c>
    </row>
    <row r="1192" spans="1:8" x14ac:dyDescent="0.2">
      <c r="A1192" s="7" t="str">
        <f t="shared" ca="1" si="114"/>
        <v/>
      </c>
      <c r="B1192" s="8" t="str">
        <f t="shared" ca="1" si="115"/>
        <v/>
      </c>
      <c r="C1192" s="112" t="str">
        <f t="shared" ca="1" si="116"/>
        <v/>
      </c>
      <c r="D1192" s="118"/>
      <c r="E1192" s="11"/>
      <c r="F1192" s="112" t="str">
        <f t="shared" ca="1" si="117"/>
        <v/>
      </c>
      <c r="G1192" s="112" t="str">
        <f t="shared" ca="1" si="118"/>
        <v/>
      </c>
      <c r="H1192" s="112" t="str">
        <f t="shared" ca="1" si="119"/>
        <v/>
      </c>
    </row>
    <row r="1193" spans="1:8" x14ac:dyDescent="0.2">
      <c r="A1193" s="7" t="str">
        <f t="shared" ca="1" si="114"/>
        <v/>
      </c>
      <c r="B1193" s="8" t="str">
        <f t="shared" ca="1" si="115"/>
        <v/>
      </c>
      <c r="C1193" s="112" t="str">
        <f t="shared" ca="1" si="116"/>
        <v/>
      </c>
      <c r="D1193" s="118"/>
      <c r="E1193" s="11"/>
      <c r="F1193" s="112" t="str">
        <f t="shared" ca="1" si="117"/>
        <v/>
      </c>
      <c r="G1193" s="112" t="str">
        <f t="shared" ca="1" si="118"/>
        <v/>
      </c>
      <c r="H1193" s="112" t="str">
        <f t="shared" ca="1" si="119"/>
        <v/>
      </c>
    </row>
    <row r="1194" spans="1:8" x14ac:dyDescent="0.2">
      <c r="A1194" s="7" t="str">
        <f t="shared" ca="1" si="114"/>
        <v/>
      </c>
      <c r="B1194" s="8" t="str">
        <f t="shared" ca="1" si="115"/>
        <v/>
      </c>
      <c r="C1194" s="112" t="str">
        <f t="shared" ca="1" si="116"/>
        <v/>
      </c>
      <c r="D1194" s="118"/>
      <c r="E1194" s="11"/>
      <c r="F1194" s="112" t="str">
        <f t="shared" ca="1" si="117"/>
        <v/>
      </c>
      <c r="G1194" s="112" t="str">
        <f t="shared" ca="1" si="118"/>
        <v/>
      </c>
      <c r="H1194" s="112" t="str">
        <f t="shared" ca="1" si="119"/>
        <v/>
      </c>
    </row>
    <row r="1195" spans="1:8" x14ac:dyDescent="0.2">
      <c r="A1195" s="7" t="str">
        <f t="shared" ca="1" si="114"/>
        <v/>
      </c>
      <c r="B1195" s="8" t="str">
        <f t="shared" ca="1" si="115"/>
        <v/>
      </c>
      <c r="C1195" s="112" t="str">
        <f t="shared" ca="1" si="116"/>
        <v/>
      </c>
      <c r="D1195" s="118"/>
      <c r="E1195" s="11"/>
      <c r="F1195" s="112" t="str">
        <f t="shared" ca="1" si="117"/>
        <v/>
      </c>
      <c r="G1195" s="112" t="str">
        <f t="shared" ca="1" si="118"/>
        <v/>
      </c>
      <c r="H1195" s="112" t="str">
        <f t="shared" ca="1" si="119"/>
        <v/>
      </c>
    </row>
    <row r="1196" spans="1:8" x14ac:dyDescent="0.2">
      <c r="A1196" s="7" t="str">
        <f t="shared" ca="1" si="114"/>
        <v/>
      </c>
      <c r="B1196" s="8" t="str">
        <f t="shared" ca="1" si="115"/>
        <v/>
      </c>
      <c r="C1196" s="112" t="str">
        <f t="shared" ca="1" si="116"/>
        <v/>
      </c>
      <c r="D1196" s="118"/>
      <c r="E1196" s="11"/>
      <c r="F1196" s="112" t="str">
        <f t="shared" ca="1" si="117"/>
        <v/>
      </c>
      <c r="G1196" s="112" t="str">
        <f t="shared" ca="1" si="118"/>
        <v/>
      </c>
      <c r="H1196" s="112" t="str">
        <f t="shared" ca="1" si="119"/>
        <v/>
      </c>
    </row>
    <row r="1197" spans="1:8" x14ac:dyDescent="0.2">
      <c r="A1197" s="7" t="str">
        <f t="shared" ca="1" si="114"/>
        <v/>
      </c>
      <c r="B1197" s="8" t="str">
        <f t="shared" ca="1" si="115"/>
        <v/>
      </c>
      <c r="C1197" s="112" t="str">
        <f t="shared" ca="1" si="116"/>
        <v/>
      </c>
      <c r="D1197" s="118"/>
      <c r="E1197" s="11"/>
      <c r="F1197" s="112" t="str">
        <f t="shared" ca="1" si="117"/>
        <v/>
      </c>
      <c r="G1197" s="112" t="str">
        <f t="shared" ca="1" si="118"/>
        <v/>
      </c>
      <c r="H1197" s="112" t="str">
        <f t="shared" ca="1" si="119"/>
        <v/>
      </c>
    </row>
    <row r="1198" spans="1:8" x14ac:dyDescent="0.2">
      <c r="A1198" s="7" t="str">
        <f t="shared" ca="1" si="114"/>
        <v/>
      </c>
      <c r="B1198" s="8" t="str">
        <f t="shared" ca="1" si="115"/>
        <v/>
      </c>
      <c r="C1198" s="112" t="str">
        <f t="shared" ca="1" si="116"/>
        <v/>
      </c>
      <c r="D1198" s="118"/>
      <c r="E1198" s="11"/>
      <c r="F1198" s="112" t="str">
        <f t="shared" ca="1" si="117"/>
        <v/>
      </c>
      <c r="G1198" s="112" t="str">
        <f t="shared" ca="1" si="118"/>
        <v/>
      </c>
      <c r="H1198" s="112" t="str">
        <f t="shared" ca="1" si="119"/>
        <v/>
      </c>
    </row>
    <row r="1199" spans="1:8" x14ac:dyDescent="0.2">
      <c r="A1199" s="7" t="str">
        <f t="shared" ca="1" si="114"/>
        <v/>
      </c>
      <c r="B1199" s="8" t="str">
        <f t="shared" ca="1" si="115"/>
        <v/>
      </c>
      <c r="C1199" s="112" t="str">
        <f t="shared" ca="1" si="116"/>
        <v/>
      </c>
      <c r="D1199" s="118"/>
      <c r="E1199" s="11"/>
      <c r="F1199" s="112" t="str">
        <f t="shared" ca="1" si="117"/>
        <v/>
      </c>
      <c r="G1199" s="112" t="str">
        <f t="shared" ca="1" si="118"/>
        <v/>
      </c>
      <c r="H1199" s="112" t="str">
        <f t="shared" ca="1" si="119"/>
        <v/>
      </c>
    </row>
    <row r="1200" spans="1:8" x14ac:dyDescent="0.2">
      <c r="A1200" s="7" t="str">
        <f t="shared" ca="1" si="114"/>
        <v/>
      </c>
      <c r="B1200" s="8" t="str">
        <f t="shared" ca="1" si="115"/>
        <v/>
      </c>
      <c r="C1200" s="112" t="str">
        <f t="shared" ca="1" si="116"/>
        <v/>
      </c>
      <c r="D1200" s="118"/>
      <c r="E1200" s="11"/>
      <c r="F1200" s="112" t="str">
        <f t="shared" ca="1" si="117"/>
        <v/>
      </c>
      <c r="G1200" s="112" t="str">
        <f t="shared" ca="1" si="118"/>
        <v/>
      </c>
      <c r="H1200" s="112" t="str">
        <f t="shared" ca="1" si="119"/>
        <v/>
      </c>
    </row>
    <row r="1201" spans="1:8" x14ac:dyDescent="0.2">
      <c r="A1201" s="7" t="str">
        <f t="shared" ca="1" si="114"/>
        <v/>
      </c>
      <c r="B1201" s="8" t="str">
        <f t="shared" ca="1" si="115"/>
        <v/>
      </c>
      <c r="C1201" s="112" t="str">
        <f t="shared" ca="1" si="116"/>
        <v/>
      </c>
      <c r="D1201" s="118"/>
      <c r="E1201" s="11"/>
      <c r="F1201" s="112" t="str">
        <f t="shared" ca="1" si="117"/>
        <v/>
      </c>
      <c r="G1201" s="112" t="str">
        <f t="shared" ca="1" si="118"/>
        <v/>
      </c>
      <c r="H1201" s="112" t="str">
        <f t="shared" ca="1" si="119"/>
        <v/>
      </c>
    </row>
    <row r="1202" spans="1:8" x14ac:dyDescent="0.2">
      <c r="A1202" s="7" t="str">
        <f t="shared" ca="1" si="114"/>
        <v/>
      </c>
      <c r="B1202" s="8" t="str">
        <f t="shared" ca="1" si="115"/>
        <v/>
      </c>
      <c r="C1202" s="112" t="str">
        <f t="shared" ca="1" si="116"/>
        <v/>
      </c>
      <c r="D1202" s="118"/>
      <c r="E1202" s="11"/>
      <c r="F1202" s="112" t="str">
        <f t="shared" ca="1" si="117"/>
        <v/>
      </c>
      <c r="G1202" s="112" t="str">
        <f t="shared" ca="1" si="118"/>
        <v/>
      </c>
      <c r="H1202" s="112" t="str">
        <f t="shared" ca="1" si="119"/>
        <v/>
      </c>
    </row>
    <row r="1203" spans="1:8" x14ac:dyDescent="0.2">
      <c r="A1203" s="7" t="str">
        <f t="shared" ca="1" si="114"/>
        <v/>
      </c>
      <c r="B1203" s="8" t="str">
        <f t="shared" ca="1" si="115"/>
        <v/>
      </c>
      <c r="C1203" s="112" t="str">
        <f t="shared" ca="1" si="116"/>
        <v/>
      </c>
      <c r="D1203" s="118"/>
      <c r="E1203" s="11"/>
      <c r="F1203" s="112" t="str">
        <f t="shared" ca="1" si="117"/>
        <v/>
      </c>
      <c r="G1203" s="112" t="str">
        <f t="shared" ca="1" si="118"/>
        <v/>
      </c>
      <c r="H1203" s="112" t="str">
        <f t="shared" ca="1" si="119"/>
        <v/>
      </c>
    </row>
    <row r="1204" spans="1:8" x14ac:dyDescent="0.2">
      <c r="A1204" s="7" t="str">
        <f t="shared" ca="1" si="114"/>
        <v/>
      </c>
      <c r="B1204" s="8" t="str">
        <f t="shared" ca="1" si="115"/>
        <v/>
      </c>
      <c r="C1204" s="112" t="str">
        <f t="shared" ca="1" si="116"/>
        <v/>
      </c>
      <c r="D1204" s="118"/>
      <c r="E1204" s="11"/>
      <c r="F1204" s="112" t="str">
        <f t="shared" ca="1" si="117"/>
        <v/>
      </c>
      <c r="G1204" s="112" t="str">
        <f t="shared" ca="1" si="118"/>
        <v/>
      </c>
      <c r="H1204" s="112" t="str">
        <f t="shared" ca="1" si="119"/>
        <v/>
      </c>
    </row>
    <row r="1205" spans="1:8" x14ac:dyDescent="0.2">
      <c r="A1205" s="7" t="str">
        <f t="shared" ca="1" si="114"/>
        <v/>
      </c>
      <c r="B1205" s="8" t="str">
        <f t="shared" ca="1" si="115"/>
        <v/>
      </c>
      <c r="C1205" s="112" t="str">
        <f t="shared" ca="1" si="116"/>
        <v/>
      </c>
      <c r="D1205" s="118"/>
      <c r="E1205" s="11"/>
      <c r="F1205" s="112" t="str">
        <f t="shared" ca="1" si="117"/>
        <v/>
      </c>
      <c r="G1205" s="112" t="str">
        <f t="shared" ca="1" si="118"/>
        <v/>
      </c>
      <c r="H1205" s="112" t="str">
        <f t="shared" ca="1" si="119"/>
        <v/>
      </c>
    </row>
    <row r="1206" spans="1:8" x14ac:dyDescent="0.2">
      <c r="A1206" s="7" t="str">
        <f t="shared" ca="1" si="114"/>
        <v/>
      </c>
      <c r="B1206" s="8" t="str">
        <f t="shared" ca="1" si="115"/>
        <v/>
      </c>
      <c r="C1206" s="112" t="str">
        <f t="shared" ca="1" si="116"/>
        <v/>
      </c>
      <c r="D1206" s="118"/>
      <c r="E1206" s="11"/>
      <c r="F1206" s="112" t="str">
        <f t="shared" ca="1" si="117"/>
        <v/>
      </c>
      <c r="G1206" s="112" t="str">
        <f t="shared" ca="1" si="118"/>
        <v/>
      </c>
      <c r="H1206" s="112" t="str">
        <f t="shared" ca="1" si="119"/>
        <v/>
      </c>
    </row>
    <row r="1207" spans="1:8" x14ac:dyDescent="0.2">
      <c r="A1207" s="7" t="str">
        <f t="shared" ca="1" si="114"/>
        <v/>
      </c>
      <c r="B1207" s="8" t="str">
        <f t="shared" ca="1" si="115"/>
        <v/>
      </c>
      <c r="C1207" s="112" t="str">
        <f t="shared" ca="1" si="116"/>
        <v/>
      </c>
      <c r="D1207" s="118"/>
      <c r="E1207" s="11"/>
      <c r="F1207" s="112" t="str">
        <f t="shared" ca="1" si="117"/>
        <v/>
      </c>
      <c r="G1207" s="112" t="str">
        <f t="shared" ca="1" si="118"/>
        <v/>
      </c>
      <c r="H1207" s="112" t="str">
        <f t="shared" ca="1" si="119"/>
        <v/>
      </c>
    </row>
    <row r="1208" spans="1:8" x14ac:dyDescent="0.2">
      <c r="A1208" s="7" t="str">
        <f t="shared" ca="1" si="114"/>
        <v/>
      </c>
      <c r="B1208" s="8" t="str">
        <f t="shared" ca="1" si="115"/>
        <v/>
      </c>
      <c r="C1208" s="112" t="str">
        <f t="shared" ca="1" si="116"/>
        <v/>
      </c>
      <c r="D1208" s="118"/>
      <c r="E1208" s="11"/>
      <c r="F1208" s="112" t="str">
        <f t="shared" ca="1" si="117"/>
        <v/>
      </c>
      <c r="G1208" s="112" t="str">
        <f t="shared" ca="1" si="118"/>
        <v/>
      </c>
      <c r="H1208" s="112" t="str">
        <f t="shared" ca="1" si="119"/>
        <v/>
      </c>
    </row>
    <row r="1209" spans="1:8" x14ac:dyDescent="0.2">
      <c r="A1209" s="7" t="str">
        <f t="shared" ca="1" si="114"/>
        <v/>
      </c>
      <c r="B1209" s="8" t="str">
        <f t="shared" ca="1" si="115"/>
        <v/>
      </c>
      <c r="C1209" s="112" t="str">
        <f t="shared" ca="1" si="116"/>
        <v/>
      </c>
      <c r="D1209" s="118"/>
      <c r="E1209" s="11"/>
      <c r="F1209" s="112" t="str">
        <f t="shared" ca="1" si="117"/>
        <v/>
      </c>
      <c r="G1209" s="112" t="str">
        <f t="shared" ca="1" si="118"/>
        <v/>
      </c>
      <c r="H1209" s="112" t="str">
        <f t="shared" ca="1" si="119"/>
        <v/>
      </c>
    </row>
    <row r="1210" spans="1:8" x14ac:dyDescent="0.2">
      <c r="A1210" s="7" t="str">
        <f t="shared" ca="1" si="114"/>
        <v/>
      </c>
      <c r="B1210" s="8" t="str">
        <f t="shared" ca="1" si="115"/>
        <v/>
      </c>
      <c r="C1210" s="112" t="str">
        <f t="shared" ca="1" si="116"/>
        <v/>
      </c>
      <c r="D1210" s="118"/>
      <c r="E1210" s="11"/>
      <c r="F1210" s="112" t="str">
        <f t="shared" ca="1" si="117"/>
        <v/>
      </c>
      <c r="G1210" s="112" t="str">
        <f t="shared" ca="1" si="118"/>
        <v/>
      </c>
      <c r="H1210" s="112" t="str">
        <f t="shared" ca="1" si="119"/>
        <v/>
      </c>
    </row>
    <row r="1211" spans="1:8" x14ac:dyDescent="0.2">
      <c r="A1211" s="7" t="str">
        <f t="shared" ca="1" si="114"/>
        <v/>
      </c>
      <c r="B1211" s="8" t="str">
        <f t="shared" ca="1" si="115"/>
        <v/>
      </c>
      <c r="C1211" s="112" t="str">
        <f t="shared" ca="1" si="116"/>
        <v/>
      </c>
      <c r="D1211" s="118"/>
      <c r="E1211" s="11"/>
      <c r="F1211" s="112" t="str">
        <f t="shared" ca="1" si="117"/>
        <v/>
      </c>
      <c r="G1211" s="112" t="str">
        <f t="shared" ca="1" si="118"/>
        <v/>
      </c>
      <c r="H1211" s="112" t="str">
        <f t="shared" ca="1" si="119"/>
        <v/>
      </c>
    </row>
    <row r="1212" spans="1:8" x14ac:dyDescent="0.2">
      <c r="A1212" s="7" t="str">
        <f t="shared" ca="1" si="114"/>
        <v/>
      </c>
      <c r="B1212" s="8" t="str">
        <f t="shared" ca="1" si="115"/>
        <v/>
      </c>
      <c r="C1212" s="112" t="str">
        <f t="shared" ca="1" si="116"/>
        <v/>
      </c>
      <c r="D1212" s="118"/>
      <c r="E1212" s="11"/>
      <c r="F1212" s="112" t="str">
        <f t="shared" ca="1" si="117"/>
        <v/>
      </c>
      <c r="G1212" s="112" t="str">
        <f t="shared" ca="1" si="118"/>
        <v/>
      </c>
      <c r="H1212" s="112" t="str">
        <f t="shared" ca="1" si="119"/>
        <v/>
      </c>
    </row>
    <row r="1213" spans="1:8" x14ac:dyDescent="0.2">
      <c r="A1213" s="7" t="str">
        <f t="shared" ca="1" si="114"/>
        <v/>
      </c>
      <c r="B1213" s="8" t="str">
        <f t="shared" ca="1" si="115"/>
        <v/>
      </c>
      <c r="C1213" s="112" t="str">
        <f t="shared" ca="1" si="116"/>
        <v/>
      </c>
      <c r="D1213" s="118"/>
      <c r="E1213" s="11"/>
      <c r="F1213" s="112" t="str">
        <f t="shared" ca="1" si="117"/>
        <v/>
      </c>
      <c r="G1213" s="112" t="str">
        <f t="shared" ca="1" si="118"/>
        <v/>
      </c>
      <c r="H1213" s="112" t="str">
        <f t="shared" ca="1" si="119"/>
        <v/>
      </c>
    </row>
    <row r="1214" spans="1:8" x14ac:dyDescent="0.2">
      <c r="A1214" s="7" t="str">
        <f t="shared" ca="1" si="114"/>
        <v/>
      </c>
      <c r="B1214" s="8" t="str">
        <f t="shared" ca="1" si="115"/>
        <v/>
      </c>
      <c r="C1214" s="112" t="str">
        <f t="shared" ca="1" si="116"/>
        <v/>
      </c>
      <c r="D1214" s="118"/>
      <c r="E1214" s="11"/>
      <c r="F1214" s="112" t="str">
        <f t="shared" ca="1" si="117"/>
        <v/>
      </c>
      <c r="G1214" s="112" t="str">
        <f t="shared" ca="1" si="118"/>
        <v/>
      </c>
      <c r="H1214" s="112" t="str">
        <f t="shared" ca="1" si="119"/>
        <v/>
      </c>
    </row>
    <row r="1215" spans="1:8" x14ac:dyDescent="0.2">
      <c r="A1215" s="7" t="str">
        <f t="shared" ca="1" si="114"/>
        <v/>
      </c>
      <c r="B1215" s="8" t="str">
        <f t="shared" ca="1" si="115"/>
        <v/>
      </c>
      <c r="C1215" s="112" t="str">
        <f t="shared" ca="1" si="116"/>
        <v/>
      </c>
      <c r="D1215" s="118"/>
      <c r="E1215" s="11"/>
      <c r="F1215" s="112" t="str">
        <f t="shared" ca="1" si="117"/>
        <v/>
      </c>
      <c r="G1215" s="112" t="str">
        <f t="shared" ca="1" si="118"/>
        <v/>
      </c>
      <c r="H1215" s="112" t="str">
        <f t="shared" ca="1" si="119"/>
        <v/>
      </c>
    </row>
    <row r="1216" spans="1:8" x14ac:dyDescent="0.2">
      <c r="A1216" s="7" t="str">
        <f t="shared" ca="1" si="114"/>
        <v/>
      </c>
      <c r="B1216" s="8" t="str">
        <f t="shared" ca="1" si="115"/>
        <v/>
      </c>
      <c r="C1216" s="112" t="str">
        <f t="shared" ca="1" si="116"/>
        <v/>
      </c>
      <c r="D1216" s="118"/>
      <c r="E1216" s="11"/>
      <c r="F1216" s="112" t="str">
        <f t="shared" ca="1" si="117"/>
        <v/>
      </c>
      <c r="G1216" s="112" t="str">
        <f t="shared" ca="1" si="118"/>
        <v/>
      </c>
      <c r="H1216" s="112" t="str">
        <f t="shared" ca="1" si="119"/>
        <v/>
      </c>
    </row>
    <row r="1217" spans="1:8" x14ac:dyDescent="0.2">
      <c r="A1217" s="7" t="str">
        <f t="shared" ca="1" si="114"/>
        <v/>
      </c>
      <c r="B1217" s="8" t="str">
        <f t="shared" ca="1" si="115"/>
        <v/>
      </c>
      <c r="C1217" s="112" t="str">
        <f t="shared" ca="1" si="116"/>
        <v/>
      </c>
      <c r="D1217" s="118"/>
      <c r="E1217" s="11"/>
      <c r="F1217" s="112" t="str">
        <f t="shared" ca="1" si="117"/>
        <v/>
      </c>
      <c r="G1217" s="112" t="str">
        <f t="shared" ca="1" si="118"/>
        <v/>
      </c>
      <c r="H1217" s="112" t="str">
        <f t="shared" ca="1" si="119"/>
        <v/>
      </c>
    </row>
    <row r="1218" spans="1:8" x14ac:dyDescent="0.2">
      <c r="A1218" s="7" t="str">
        <f t="shared" ca="1" si="114"/>
        <v/>
      </c>
      <c r="B1218" s="8" t="str">
        <f t="shared" ca="1" si="115"/>
        <v/>
      </c>
      <c r="C1218" s="112" t="str">
        <f t="shared" ca="1" si="116"/>
        <v/>
      </c>
      <c r="D1218" s="118"/>
      <c r="E1218" s="11"/>
      <c r="F1218" s="112" t="str">
        <f t="shared" ca="1" si="117"/>
        <v/>
      </c>
      <c r="G1218" s="112" t="str">
        <f t="shared" ca="1" si="118"/>
        <v/>
      </c>
      <c r="H1218" s="112" t="str">
        <f t="shared" ca="1" si="119"/>
        <v/>
      </c>
    </row>
    <row r="1219" spans="1:8" x14ac:dyDescent="0.2">
      <c r="A1219" s="7" t="str">
        <f t="shared" ca="1" si="114"/>
        <v/>
      </c>
      <c r="B1219" s="8" t="str">
        <f t="shared" ca="1" si="115"/>
        <v/>
      </c>
      <c r="C1219" s="112" t="str">
        <f t="shared" ca="1" si="116"/>
        <v/>
      </c>
      <c r="D1219" s="118"/>
      <c r="E1219" s="11"/>
      <c r="F1219" s="112" t="str">
        <f t="shared" ca="1" si="117"/>
        <v/>
      </c>
      <c r="G1219" s="112" t="str">
        <f t="shared" ca="1" si="118"/>
        <v/>
      </c>
      <c r="H1219" s="112" t="str">
        <f t="shared" ca="1" si="119"/>
        <v/>
      </c>
    </row>
    <row r="1220" spans="1:8" x14ac:dyDescent="0.2">
      <c r="A1220" s="7" t="str">
        <f t="shared" ca="1" si="114"/>
        <v/>
      </c>
      <c r="B1220" s="8" t="str">
        <f t="shared" ca="1" si="115"/>
        <v/>
      </c>
      <c r="C1220" s="112" t="str">
        <f t="shared" ca="1" si="116"/>
        <v/>
      </c>
      <c r="D1220" s="118"/>
      <c r="E1220" s="11"/>
      <c r="F1220" s="112" t="str">
        <f t="shared" ca="1" si="117"/>
        <v/>
      </c>
      <c r="G1220" s="112" t="str">
        <f t="shared" ca="1" si="118"/>
        <v/>
      </c>
      <c r="H1220" s="112" t="str">
        <f t="shared" ca="1" si="119"/>
        <v/>
      </c>
    </row>
    <row r="1221" spans="1:8" x14ac:dyDescent="0.2">
      <c r="A1221" s="7" t="str">
        <f t="shared" ca="1" si="114"/>
        <v/>
      </c>
      <c r="B1221" s="8" t="str">
        <f t="shared" ca="1" si="115"/>
        <v/>
      </c>
      <c r="C1221" s="112" t="str">
        <f t="shared" ca="1" si="116"/>
        <v/>
      </c>
      <c r="D1221" s="118"/>
      <c r="E1221" s="11"/>
      <c r="F1221" s="112" t="str">
        <f t="shared" ca="1" si="117"/>
        <v/>
      </c>
      <c r="G1221" s="112" t="str">
        <f t="shared" ca="1" si="118"/>
        <v/>
      </c>
      <c r="H1221" s="112" t="str">
        <f t="shared" ca="1" si="119"/>
        <v/>
      </c>
    </row>
    <row r="1222" spans="1:8" x14ac:dyDescent="0.2">
      <c r="A1222" s="7" t="str">
        <f t="shared" ca="1" si="114"/>
        <v/>
      </c>
      <c r="B1222" s="8" t="str">
        <f t="shared" ca="1" si="115"/>
        <v/>
      </c>
      <c r="C1222" s="112" t="str">
        <f t="shared" ca="1" si="116"/>
        <v/>
      </c>
      <c r="D1222" s="118"/>
      <c r="E1222" s="11"/>
      <c r="F1222" s="112" t="str">
        <f t="shared" ca="1" si="117"/>
        <v/>
      </c>
      <c r="G1222" s="112" t="str">
        <f t="shared" ca="1" si="118"/>
        <v/>
      </c>
      <c r="H1222" s="112" t="str">
        <f t="shared" ca="1" si="119"/>
        <v/>
      </c>
    </row>
    <row r="1223" spans="1:8" x14ac:dyDescent="0.2">
      <c r="A1223" s="7" t="str">
        <f t="shared" ca="1" si="114"/>
        <v/>
      </c>
      <c r="B1223" s="8" t="str">
        <f t="shared" ca="1" si="115"/>
        <v/>
      </c>
      <c r="C1223" s="112" t="str">
        <f t="shared" ca="1" si="116"/>
        <v/>
      </c>
      <c r="D1223" s="118"/>
      <c r="E1223" s="11"/>
      <c r="F1223" s="112" t="str">
        <f t="shared" ca="1" si="117"/>
        <v/>
      </c>
      <c r="G1223" s="112" t="str">
        <f t="shared" ca="1" si="118"/>
        <v/>
      </c>
      <c r="H1223" s="112" t="str">
        <f t="shared" ca="1" si="119"/>
        <v/>
      </c>
    </row>
    <row r="1224" spans="1:8" x14ac:dyDescent="0.2">
      <c r="A1224" s="7" t="str">
        <f t="shared" ca="1" si="114"/>
        <v/>
      </c>
      <c r="B1224" s="8" t="str">
        <f t="shared" ca="1" si="115"/>
        <v/>
      </c>
      <c r="C1224" s="112" t="str">
        <f t="shared" ca="1" si="116"/>
        <v/>
      </c>
      <c r="D1224" s="118"/>
      <c r="E1224" s="11"/>
      <c r="F1224" s="112" t="str">
        <f t="shared" ca="1" si="117"/>
        <v/>
      </c>
      <c r="G1224" s="112" t="str">
        <f t="shared" ca="1" si="118"/>
        <v/>
      </c>
      <c r="H1224" s="112" t="str">
        <f t="shared" ca="1" si="119"/>
        <v/>
      </c>
    </row>
    <row r="1225" spans="1:8" x14ac:dyDescent="0.2">
      <c r="A1225" s="7" t="str">
        <f t="shared" ca="1" si="114"/>
        <v/>
      </c>
      <c r="B1225" s="8" t="str">
        <f t="shared" ca="1" si="115"/>
        <v/>
      </c>
      <c r="C1225" s="112" t="str">
        <f t="shared" ca="1" si="116"/>
        <v/>
      </c>
      <c r="D1225" s="118"/>
      <c r="E1225" s="11"/>
      <c r="F1225" s="112" t="str">
        <f t="shared" ca="1" si="117"/>
        <v/>
      </c>
      <c r="G1225" s="112" t="str">
        <f t="shared" ca="1" si="118"/>
        <v/>
      </c>
      <c r="H1225" s="112" t="str">
        <f t="shared" ca="1" si="119"/>
        <v/>
      </c>
    </row>
    <row r="1226" spans="1:8" x14ac:dyDescent="0.2">
      <c r="A1226" s="7" t="str">
        <f t="shared" ca="1" si="114"/>
        <v/>
      </c>
      <c r="B1226" s="8" t="str">
        <f t="shared" ca="1" si="115"/>
        <v/>
      </c>
      <c r="C1226" s="112" t="str">
        <f t="shared" ca="1" si="116"/>
        <v/>
      </c>
      <c r="D1226" s="118"/>
      <c r="E1226" s="11"/>
      <c r="F1226" s="112" t="str">
        <f t="shared" ca="1" si="117"/>
        <v/>
      </c>
      <c r="G1226" s="112" t="str">
        <f t="shared" ca="1" si="118"/>
        <v/>
      </c>
      <c r="H1226" s="112" t="str">
        <f t="shared" ca="1" si="119"/>
        <v/>
      </c>
    </row>
    <row r="1227" spans="1:8" x14ac:dyDescent="0.2">
      <c r="A1227" s="7" t="str">
        <f t="shared" ca="1" si="114"/>
        <v/>
      </c>
      <c r="B1227" s="8" t="str">
        <f t="shared" ca="1" si="115"/>
        <v/>
      </c>
      <c r="C1227" s="112" t="str">
        <f t="shared" ca="1" si="116"/>
        <v/>
      </c>
      <c r="D1227" s="118"/>
      <c r="E1227" s="11"/>
      <c r="F1227" s="112" t="str">
        <f t="shared" ca="1" si="117"/>
        <v/>
      </c>
      <c r="G1227" s="112" t="str">
        <f t="shared" ca="1" si="118"/>
        <v/>
      </c>
      <c r="H1227" s="112" t="str">
        <f t="shared" ca="1" si="119"/>
        <v/>
      </c>
    </row>
    <row r="1228" spans="1:8" x14ac:dyDescent="0.2">
      <c r="A1228" s="7" t="str">
        <f t="shared" ca="1" si="114"/>
        <v/>
      </c>
      <c r="B1228" s="8" t="str">
        <f t="shared" ca="1" si="115"/>
        <v/>
      </c>
      <c r="C1228" s="112" t="str">
        <f t="shared" ca="1" si="116"/>
        <v/>
      </c>
      <c r="D1228" s="118"/>
      <c r="E1228" s="11"/>
      <c r="F1228" s="112" t="str">
        <f t="shared" ca="1" si="117"/>
        <v/>
      </c>
      <c r="G1228" s="112" t="str">
        <f t="shared" ca="1" si="118"/>
        <v/>
      </c>
      <c r="H1228" s="112" t="str">
        <f t="shared" ca="1" si="119"/>
        <v/>
      </c>
    </row>
    <row r="1229" spans="1:8" x14ac:dyDescent="0.2">
      <c r="A1229" s="7" t="str">
        <f t="shared" ca="1" si="114"/>
        <v/>
      </c>
      <c r="B1229" s="8" t="str">
        <f t="shared" ca="1" si="115"/>
        <v/>
      </c>
      <c r="C1229" s="112" t="str">
        <f t="shared" ca="1" si="116"/>
        <v/>
      </c>
      <c r="D1229" s="118"/>
      <c r="E1229" s="11"/>
      <c r="F1229" s="112" t="str">
        <f t="shared" ca="1" si="117"/>
        <v/>
      </c>
      <c r="G1229" s="112" t="str">
        <f t="shared" ca="1" si="118"/>
        <v/>
      </c>
      <c r="H1229" s="112" t="str">
        <f t="shared" ca="1" si="119"/>
        <v/>
      </c>
    </row>
    <row r="1230" spans="1:8" x14ac:dyDescent="0.2">
      <c r="A1230" s="7" t="str">
        <f t="shared" ca="1" si="114"/>
        <v/>
      </c>
      <c r="B1230" s="8" t="str">
        <f t="shared" ca="1" si="115"/>
        <v/>
      </c>
      <c r="C1230" s="112" t="str">
        <f t="shared" ca="1" si="116"/>
        <v/>
      </c>
      <c r="D1230" s="118"/>
      <c r="E1230" s="11"/>
      <c r="F1230" s="112" t="str">
        <f t="shared" ca="1" si="117"/>
        <v/>
      </c>
      <c r="G1230" s="112" t="str">
        <f t="shared" ca="1" si="118"/>
        <v/>
      </c>
      <c r="H1230" s="112" t="str">
        <f t="shared" ca="1" si="119"/>
        <v/>
      </c>
    </row>
    <row r="1231" spans="1:8" x14ac:dyDescent="0.2">
      <c r="A1231" s="7" t="str">
        <f t="shared" ca="1" si="114"/>
        <v/>
      </c>
      <c r="B1231" s="8" t="str">
        <f t="shared" ca="1" si="115"/>
        <v/>
      </c>
      <c r="C1231" s="112" t="str">
        <f t="shared" ca="1" si="116"/>
        <v/>
      </c>
      <c r="D1231" s="118"/>
      <c r="E1231" s="11"/>
      <c r="F1231" s="112" t="str">
        <f t="shared" ca="1" si="117"/>
        <v/>
      </c>
      <c r="G1231" s="112" t="str">
        <f t="shared" ca="1" si="118"/>
        <v/>
      </c>
      <c r="H1231" s="112" t="str">
        <f t="shared" ca="1" si="119"/>
        <v/>
      </c>
    </row>
    <row r="1232" spans="1:8" x14ac:dyDescent="0.2">
      <c r="A1232" s="7" t="str">
        <f t="shared" ca="1" si="114"/>
        <v/>
      </c>
      <c r="B1232" s="8" t="str">
        <f t="shared" ca="1" si="115"/>
        <v/>
      </c>
      <c r="C1232" s="112" t="str">
        <f t="shared" ca="1" si="116"/>
        <v/>
      </c>
      <c r="D1232" s="118"/>
      <c r="E1232" s="11"/>
      <c r="F1232" s="112" t="str">
        <f t="shared" ca="1" si="117"/>
        <v/>
      </c>
      <c r="G1232" s="112" t="str">
        <f t="shared" ca="1" si="118"/>
        <v/>
      </c>
      <c r="H1232" s="112" t="str">
        <f t="shared" ca="1" si="119"/>
        <v/>
      </c>
    </row>
    <row r="1233" spans="1:8" x14ac:dyDescent="0.2">
      <c r="A1233" s="7" t="str">
        <f t="shared" ca="1" si="114"/>
        <v/>
      </c>
      <c r="B1233" s="8" t="str">
        <f t="shared" ca="1" si="115"/>
        <v/>
      </c>
      <c r="C1233" s="112" t="str">
        <f t="shared" ca="1" si="116"/>
        <v/>
      </c>
      <c r="D1233" s="118"/>
      <c r="E1233" s="11"/>
      <c r="F1233" s="112" t="str">
        <f t="shared" ca="1" si="117"/>
        <v/>
      </c>
      <c r="G1233" s="112" t="str">
        <f t="shared" ca="1" si="118"/>
        <v/>
      </c>
      <c r="H1233" s="112" t="str">
        <f t="shared" ca="1" si="119"/>
        <v/>
      </c>
    </row>
    <row r="1234" spans="1:8" x14ac:dyDescent="0.2">
      <c r="A1234" s="7" t="str">
        <f t="shared" ca="1" si="114"/>
        <v/>
      </c>
      <c r="B1234" s="8" t="str">
        <f t="shared" ca="1" si="115"/>
        <v/>
      </c>
      <c r="C1234" s="112" t="str">
        <f t="shared" ca="1" si="116"/>
        <v/>
      </c>
      <c r="D1234" s="118"/>
      <c r="E1234" s="11"/>
      <c r="F1234" s="112" t="str">
        <f t="shared" ca="1" si="117"/>
        <v/>
      </c>
      <c r="G1234" s="112" t="str">
        <f t="shared" ca="1" si="118"/>
        <v/>
      </c>
      <c r="H1234" s="112" t="str">
        <f t="shared" ca="1" si="119"/>
        <v/>
      </c>
    </row>
    <row r="1235" spans="1:8" x14ac:dyDescent="0.2">
      <c r="A1235" s="7" t="str">
        <f t="shared" ca="1" si="114"/>
        <v/>
      </c>
      <c r="B1235" s="8" t="str">
        <f t="shared" ca="1" si="115"/>
        <v/>
      </c>
      <c r="C1235" s="112" t="str">
        <f t="shared" ca="1" si="116"/>
        <v/>
      </c>
      <c r="D1235" s="118"/>
      <c r="E1235" s="11"/>
      <c r="F1235" s="112" t="str">
        <f t="shared" ca="1" si="117"/>
        <v/>
      </c>
      <c r="G1235" s="112" t="str">
        <f t="shared" ca="1" si="118"/>
        <v/>
      </c>
      <c r="H1235" s="112" t="str">
        <f t="shared" ca="1" si="119"/>
        <v/>
      </c>
    </row>
    <row r="1236" spans="1:8" x14ac:dyDescent="0.2">
      <c r="A1236" s="7" t="str">
        <f t="shared" ca="1" si="114"/>
        <v/>
      </c>
      <c r="B1236" s="8" t="str">
        <f t="shared" ca="1" si="115"/>
        <v/>
      </c>
      <c r="C1236" s="112" t="str">
        <f t="shared" ca="1" si="116"/>
        <v/>
      </c>
      <c r="D1236" s="118"/>
      <c r="E1236" s="11"/>
      <c r="F1236" s="112" t="str">
        <f t="shared" ca="1" si="117"/>
        <v/>
      </c>
      <c r="G1236" s="112" t="str">
        <f t="shared" ca="1" si="118"/>
        <v/>
      </c>
      <c r="H1236" s="112" t="str">
        <f t="shared" ca="1" si="119"/>
        <v/>
      </c>
    </row>
    <row r="1237" spans="1:8" x14ac:dyDescent="0.2">
      <c r="A1237" s="7" t="str">
        <f t="shared" ca="1" si="114"/>
        <v/>
      </c>
      <c r="B1237" s="8" t="str">
        <f t="shared" ca="1" si="115"/>
        <v/>
      </c>
      <c r="C1237" s="112" t="str">
        <f t="shared" ca="1" si="116"/>
        <v/>
      </c>
      <c r="D1237" s="118"/>
      <c r="E1237" s="11"/>
      <c r="F1237" s="112" t="str">
        <f t="shared" ca="1" si="117"/>
        <v/>
      </c>
      <c r="G1237" s="112" t="str">
        <f t="shared" ca="1" si="118"/>
        <v/>
      </c>
      <c r="H1237" s="112" t="str">
        <f t="shared" ca="1" si="119"/>
        <v/>
      </c>
    </row>
    <row r="1238" spans="1:8" x14ac:dyDescent="0.2">
      <c r="A1238" s="7" t="str">
        <f t="shared" ca="1" si="114"/>
        <v/>
      </c>
      <c r="B1238" s="8" t="str">
        <f t="shared" ca="1" si="115"/>
        <v/>
      </c>
      <c r="C1238" s="112" t="str">
        <f t="shared" ca="1" si="116"/>
        <v/>
      </c>
      <c r="D1238" s="118"/>
      <c r="E1238" s="11"/>
      <c r="F1238" s="112" t="str">
        <f t="shared" ca="1" si="117"/>
        <v/>
      </c>
      <c r="G1238" s="112" t="str">
        <f t="shared" ca="1" si="118"/>
        <v/>
      </c>
      <c r="H1238" s="112" t="str">
        <f t="shared" ca="1" si="119"/>
        <v/>
      </c>
    </row>
    <row r="1239" spans="1:8" x14ac:dyDescent="0.2">
      <c r="A1239" s="7" t="str">
        <f t="shared" ca="1" si="114"/>
        <v/>
      </c>
      <c r="B1239" s="8" t="str">
        <f t="shared" ca="1" si="115"/>
        <v/>
      </c>
      <c r="C1239" s="112" t="str">
        <f t="shared" ca="1" si="116"/>
        <v/>
      </c>
      <c r="D1239" s="118"/>
      <c r="E1239" s="11"/>
      <c r="F1239" s="112" t="str">
        <f t="shared" ca="1" si="117"/>
        <v/>
      </c>
      <c r="G1239" s="112" t="str">
        <f t="shared" ca="1" si="118"/>
        <v/>
      </c>
      <c r="H1239" s="112" t="str">
        <f t="shared" ca="1" si="119"/>
        <v/>
      </c>
    </row>
    <row r="1240" spans="1:8" x14ac:dyDescent="0.2">
      <c r="A1240" s="7" t="str">
        <f t="shared" ca="1" si="114"/>
        <v/>
      </c>
      <c r="B1240" s="8" t="str">
        <f t="shared" ca="1" si="115"/>
        <v/>
      </c>
      <c r="C1240" s="112" t="str">
        <f t="shared" ca="1" si="116"/>
        <v/>
      </c>
      <c r="D1240" s="118"/>
      <c r="E1240" s="11"/>
      <c r="F1240" s="112" t="str">
        <f t="shared" ca="1" si="117"/>
        <v/>
      </c>
      <c r="G1240" s="112" t="str">
        <f t="shared" ca="1" si="118"/>
        <v/>
      </c>
      <c r="H1240" s="112" t="str">
        <f t="shared" ca="1" si="119"/>
        <v/>
      </c>
    </row>
    <row r="1241" spans="1:8" x14ac:dyDescent="0.2">
      <c r="A1241" s="7" t="str">
        <f t="shared" ca="1" si="114"/>
        <v/>
      </c>
      <c r="B1241" s="8" t="str">
        <f t="shared" ca="1" si="115"/>
        <v/>
      </c>
      <c r="C1241" s="112" t="str">
        <f t="shared" ca="1" si="116"/>
        <v/>
      </c>
      <c r="D1241" s="118"/>
      <c r="E1241" s="11"/>
      <c r="F1241" s="112" t="str">
        <f t="shared" ca="1" si="117"/>
        <v/>
      </c>
      <c r="G1241" s="112" t="str">
        <f t="shared" ca="1" si="118"/>
        <v/>
      </c>
      <c r="H1241" s="112" t="str">
        <f t="shared" ca="1" si="119"/>
        <v/>
      </c>
    </row>
    <row r="1242" spans="1:8" x14ac:dyDescent="0.2">
      <c r="A1242" s="7" t="str">
        <f t="shared" ca="1" si="114"/>
        <v/>
      </c>
      <c r="B1242" s="8" t="str">
        <f t="shared" ca="1" si="115"/>
        <v/>
      </c>
      <c r="C1242" s="112" t="str">
        <f t="shared" ca="1" si="116"/>
        <v/>
      </c>
      <c r="D1242" s="118"/>
      <c r="E1242" s="11"/>
      <c r="F1242" s="112" t="str">
        <f t="shared" ca="1" si="117"/>
        <v/>
      </c>
      <c r="G1242" s="112" t="str">
        <f t="shared" ca="1" si="118"/>
        <v/>
      </c>
      <c r="H1242" s="112" t="str">
        <f t="shared" ca="1" si="119"/>
        <v/>
      </c>
    </row>
    <row r="1243" spans="1:8" x14ac:dyDescent="0.2">
      <c r="A1243" s="7" t="str">
        <f t="shared" ca="1" si="114"/>
        <v/>
      </c>
      <c r="B1243" s="8" t="str">
        <f t="shared" ca="1" si="115"/>
        <v/>
      </c>
      <c r="C1243" s="112" t="str">
        <f t="shared" ca="1" si="116"/>
        <v/>
      </c>
      <c r="D1243" s="118"/>
      <c r="E1243" s="11"/>
      <c r="F1243" s="112" t="str">
        <f t="shared" ca="1" si="117"/>
        <v/>
      </c>
      <c r="G1243" s="112" t="str">
        <f t="shared" ca="1" si="118"/>
        <v/>
      </c>
      <c r="H1243" s="112" t="str">
        <f t="shared" ca="1" si="119"/>
        <v/>
      </c>
    </row>
    <row r="1244" spans="1:8" x14ac:dyDescent="0.2">
      <c r="A1244" s="7" t="str">
        <f t="shared" ca="1" si="114"/>
        <v/>
      </c>
      <c r="B1244" s="8" t="str">
        <f t="shared" ca="1" si="115"/>
        <v/>
      </c>
      <c r="C1244" s="112" t="str">
        <f t="shared" ca="1" si="116"/>
        <v/>
      </c>
      <c r="D1244" s="118"/>
      <c r="E1244" s="11"/>
      <c r="F1244" s="112" t="str">
        <f t="shared" ca="1" si="117"/>
        <v/>
      </c>
      <c r="G1244" s="112" t="str">
        <f t="shared" ca="1" si="118"/>
        <v/>
      </c>
      <c r="H1244" s="112" t="str">
        <f t="shared" ca="1" si="119"/>
        <v/>
      </c>
    </row>
    <row r="1245" spans="1:8" x14ac:dyDescent="0.2">
      <c r="A1245" s="7" t="str">
        <f t="shared" ca="1" si="114"/>
        <v/>
      </c>
      <c r="B1245" s="8" t="str">
        <f t="shared" ca="1" si="115"/>
        <v/>
      </c>
      <c r="C1245" s="112" t="str">
        <f t="shared" ca="1" si="116"/>
        <v/>
      </c>
      <c r="D1245" s="118"/>
      <c r="E1245" s="11"/>
      <c r="F1245" s="112" t="str">
        <f t="shared" ca="1" si="117"/>
        <v/>
      </c>
      <c r="G1245" s="112" t="str">
        <f t="shared" ca="1" si="118"/>
        <v/>
      </c>
      <c r="H1245" s="112" t="str">
        <f t="shared" ca="1" si="119"/>
        <v/>
      </c>
    </row>
    <row r="1246" spans="1:8" x14ac:dyDescent="0.2">
      <c r="A1246" s="7" t="str">
        <f t="shared" ca="1" si="114"/>
        <v/>
      </c>
      <c r="B1246" s="8" t="str">
        <f t="shared" ca="1" si="115"/>
        <v/>
      </c>
      <c r="C1246" s="112" t="str">
        <f t="shared" ca="1" si="116"/>
        <v/>
      </c>
      <c r="D1246" s="118"/>
      <c r="E1246" s="11"/>
      <c r="F1246" s="112" t="str">
        <f t="shared" ca="1" si="117"/>
        <v/>
      </c>
      <c r="G1246" s="112" t="str">
        <f t="shared" ca="1" si="118"/>
        <v/>
      </c>
      <c r="H1246" s="112" t="str">
        <f t="shared" ca="1" si="119"/>
        <v/>
      </c>
    </row>
    <row r="1247" spans="1:8" x14ac:dyDescent="0.2">
      <c r="A1247" s="7" t="str">
        <f t="shared" ca="1" si="114"/>
        <v/>
      </c>
      <c r="B1247" s="8" t="str">
        <f t="shared" ca="1" si="115"/>
        <v/>
      </c>
      <c r="C1247" s="112" t="str">
        <f t="shared" ca="1" si="116"/>
        <v/>
      </c>
      <c r="D1247" s="118"/>
      <c r="E1247" s="11"/>
      <c r="F1247" s="112" t="str">
        <f t="shared" ca="1" si="117"/>
        <v/>
      </c>
      <c r="G1247" s="112" t="str">
        <f t="shared" ca="1" si="118"/>
        <v/>
      </c>
      <c r="H1247" s="112" t="str">
        <f t="shared" ca="1" si="119"/>
        <v/>
      </c>
    </row>
    <row r="1248" spans="1:8" x14ac:dyDescent="0.2">
      <c r="A1248" s="7" t="str">
        <f t="shared" ca="1" si="114"/>
        <v/>
      </c>
      <c r="B1248" s="8" t="str">
        <f t="shared" ca="1" si="115"/>
        <v/>
      </c>
      <c r="C1248" s="112" t="str">
        <f t="shared" ca="1" si="116"/>
        <v/>
      </c>
      <c r="D1248" s="118"/>
      <c r="E1248" s="11"/>
      <c r="F1248" s="112" t="str">
        <f t="shared" ca="1" si="117"/>
        <v/>
      </c>
      <c r="G1248" s="112" t="str">
        <f t="shared" ca="1" si="118"/>
        <v/>
      </c>
      <c r="H1248" s="112" t="str">
        <f t="shared" ca="1" si="119"/>
        <v/>
      </c>
    </row>
    <row r="1249" spans="1:8" x14ac:dyDescent="0.2">
      <c r="A1249" s="7" t="str">
        <f t="shared" ca="1" si="114"/>
        <v/>
      </c>
      <c r="B1249" s="8" t="str">
        <f t="shared" ca="1" si="115"/>
        <v/>
      </c>
      <c r="C1249" s="112" t="str">
        <f t="shared" ca="1" si="116"/>
        <v/>
      </c>
      <c r="D1249" s="118"/>
      <c r="E1249" s="11"/>
      <c r="F1249" s="112" t="str">
        <f t="shared" ca="1" si="117"/>
        <v/>
      </c>
      <c r="G1249" s="112" t="str">
        <f t="shared" ca="1" si="118"/>
        <v/>
      </c>
      <c r="H1249" s="112" t="str">
        <f t="shared" ca="1" si="119"/>
        <v/>
      </c>
    </row>
    <row r="1250" spans="1:8" x14ac:dyDescent="0.2">
      <c r="A1250" s="7" t="str">
        <f t="shared" ref="A1250:A1313" ca="1" si="120">IF(H1249="","",IF(roundOpt,IF(OR(A1249&gt;=nper,ROUND(H1249,2)&lt;=0),"",A1249+1),IF(OR(A1249&gt;=nper,H1249&lt;=0),"",A1249+1)))</f>
        <v/>
      </c>
      <c r="B1250" s="8" t="str">
        <f t="shared" ref="B1250:B1313" ca="1" si="121">IF(A1250="","",IF(periods_per_year=26,IF(A1250=1,fpdate,B1249+14),IF(periods_per_year=52,IF(A1250=1,fpdate,B1249+7),IF(periods_per_year=12,EDATE(fpdate,A1250-1),DATE(YEAR(fpdate),MONTH(fpdate)+(A1250-1)*months_per_period,IF(periods_per_year=24,IF((1-MOD(A1250,2))=1,DAY(fpdate)+14,DAY(fpdate)),DAY(fpdate)))))))</f>
        <v/>
      </c>
      <c r="C1250" s="112" t="str">
        <f t="shared" ref="C1250:C1313" ca="1" si="122">IF(A1250="","",IF(A1250&lt;=$D$14*periods_per_year,F1250,IF(roundOpt,IF(OR(A1250=nper,payment&gt;ROUND((1+rate)*H1249,2)),ROUND((1+rate)*H1249,2),payment),IF(OR(A1250=nper,payment&gt;(1+rate)*H1249),(1+rate)*H1249,payment))))</f>
        <v/>
      </c>
      <c r="D1250" s="118"/>
      <c r="E1250" s="11"/>
      <c r="F1250" s="112" t="str">
        <f t="shared" ref="F1250:F1313" ca="1" si="123">IF(A1250="","",IF(AND(A1250=1,pmtType=1),0,IF(roundOpt,ROUND(rate*H1249,2),rate*H1249)))</f>
        <v/>
      </c>
      <c r="G1250" s="112" t="str">
        <f t="shared" ref="G1250:G1313" ca="1" si="124">IF(A1250="","",C1250-F1250+D1250)</f>
        <v/>
      </c>
      <c r="H1250" s="112" t="str">
        <f t="shared" ref="H1250:H1313" ca="1" si="125">IF(A1250="","",H1249-G1250)</f>
        <v/>
      </c>
    </row>
    <row r="1251" spans="1:8" x14ac:dyDescent="0.2">
      <c r="A1251" s="7" t="str">
        <f t="shared" ca="1" si="120"/>
        <v/>
      </c>
      <c r="B1251" s="8" t="str">
        <f t="shared" ca="1" si="121"/>
        <v/>
      </c>
      <c r="C1251" s="112" t="str">
        <f t="shared" ca="1" si="122"/>
        <v/>
      </c>
      <c r="D1251" s="118"/>
      <c r="E1251" s="11"/>
      <c r="F1251" s="112" t="str">
        <f t="shared" ca="1" si="123"/>
        <v/>
      </c>
      <c r="G1251" s="112" t="str">
        <f t="shared" ca="1" si="124"/>
        <v/>
      </c>
      <c r="H1251" s="112" t="str">
        <f t="shared" ca="1" si="125"/>
        <v/>
      </c>
    </row>
    <row r="1252" spans="1:8" x14ac:dyDescent="0.2">
      <c r="A1252" s="7" t="str">
        <f t="shared" ca="1" si="120"/>
        <v/>
      </c>
      <c r="B1252" s="8" t="str">
        <f t="shared" ca="1" si="121"/>
        <v/>
      </c>
      <c r="C1252" s="112" t="str">
        <f t="shared" ca="1" si="122"/>
        <v/>
      </c>
      <c r="D1252" s="118"/>
      <c r="E1252" s="11"/>
      <c r="F1252" s="112" t="str">
        <f t="shared" ca="1" si="123"/>
        <v/>
      </c>
      <c r="G1252" s="112" t="str">
        <f t="shared" ca="1" si="124"/>
        <v/>
      </c>
      <c r="H1252" s="112" t="str">
        <f t="shared" ca="1" si="125"/>
        <v/>
      </c>
    </row>
    <row r="1253" spans="1:8" x14ac:dyDescent="0.2">
      <c r="A1253" s="7" t="str">
        <f t="shared" ca="1" si="120"/>
        <v/>
      </c>
      <c r="B1253" s="8" t="str">
        <f t="shared" ca="1" si="121"/>
        <v/>
      </c>
      <c r="C1253" s="112" t="str">
        <f t="shared" ca="1" si="122"/>
        <v/>
      </c>
      <c r="D1253" s="118"/>
      <c r="E1253" s="11"/>
      <c r="F1253" s="112" t="str">
        <f t="shared" ca="1" si="123"/>
        <v/>
      </c>
      <c r="G1253" s="112" t="str">
        <f t="shared" ca="1" si="124"/>
        <v/>
      </c>
      <c r="H1253" s="112" t="str">
        <f t="shared" ca="1" si="125"/>
        <v/>
      </c>
    </row>
    <row r="1254" spans="1:8" x14ac:dyDescent="0.2">
      <c r="A1254" s="7" t="str">
        <f t="shared" ca="1" si="120"/>
        <v/>
      </c>
      <c r="B1254" s="8" t="str">
        <f t="shared" ca="1" si="121"/>
        <v/>
      </c>
      <c r="C1254" s="112" t="str">
        <f t="shared" ca="1" si="122"/>
        <v/>
      </c>
      <c r="D1254" s="118"/>
      <c r="E1254" s="11"/>
      <c r="F1254" s="112" t="str">
        <f t="shared" ca="1" si="123"/>
        <v/>
      </c>
      <c r="G1254" s="112" t="str">
        <f t="shared" ca="1" si="124"/>
        <v/>
      </c>
      <c r="H1254" s="112" t="str">
        <f t="shared" ca="1" si="125"/>
        <v/>
      </c>
    </row>
    <row r="1255" spans="1:8" x14ac:dyDescent="0.2">
      <c r="A1255" s="7" t="str">
        <f t="shared" ca="1" si="120"/>
        <v/>
      </c>
      <c r="B1255" s="8" t="str">
        <f t="shared" ca="1" si="121"/>
        <v/>
      </c>
      <c r="C1255" s="112" t="str">
        <f t="shared" ca="1" si="122"/>
        <v/>
      </c>
      <c r="D1255" s="118"/>
      <c r="E1255" s="11"/>
      <c r="F1255" s="112" t="str">
        <f t="shared" ca="1" si="123"/>
        <v/>
      </c>
      <c r="G1255" s="112" t="str">
        <f t="shared" ca="1" si="124"/>
        <v/>
      </c>
      <c r="H1255" s="112" t="str">
        <f t="shared" ca="1" si="125"/>
        <v/>
      </c>
    </row>
    <row r="1256" spans="1:8" x14ac:dyDescent="0.2">
      <c r="A1256" s="7" t="str">
        <f t="shared" ca="1" si="120"/>
        <v/>
      </c>
      <c r="B1256" s="8" t="str">
        <f t="shared" ca="1" si="121"/>
        <v/>
      </c>
      <c r="C1256" s="112" t="str">
        <f t="shared" ca="1" si="122"/>
        <v/>
      </c>
      <c r="D1256" s="118"/>
      <c r="E1256" s="11"/>
      <c r="F1256" s="112" t="str">
        <f t="shared" ca="1" si="123"/>
        <v/>
      </c>
      <c r="G1256" s="112" t="str">
        <f t="shared" ca="1" si="124"/>
        <v/>
      </c>
      <c r="H1256" s="112" t="str">
        <f t="shared" ca="1" si="125"/>
        <v/>
      </c>
    </row>
    <row r="1257" spans="1:8" x14ac:dyDescent="0.2">
      <c r="A1257" s="7" t="str">
        <f t="shared" ca="1" si="120"/>
        <v/>
      </c>
      <c r="B1257" s="8" t="str">
        <f t="shared" ca="1" si="121"/>
        <v/>
      </c>
      <c r="C1257" s="112" t="str">
        <f t="shared" ca="1" si="122"/>
        <v/>
      </c>
      <c r="D1257" s="118"/>
      <c r="E1257" s="11"/>
      <c r="F1257" s="112" t="str">
        <f t="shared" ca="1" si="123"/>
        <v/>
      </c>
      <c r="G1257" s="112" t="str">
        <f t="shared" ca="1" si="124"/>
        <v/>
      </c>
      <c r="H1257" s="112" t="str">
        <f t="shared" ca="1" si="125"/>
        <v/>
      </c>
    </row>
    <row r="1258" spans="1:8" x14ac:dyDescent="0.2">
      <c r="A1258" s="7" t="str">
        <f t="shared" ca="1" si="120"/>
        <v/>
      </c>
      <c r="B1258" s="8" t="str">
        <f t="shared" ca="1" si="121"/>
        <v/>
      </c>
      <c r="C1258" s="112" t="str">
        <f t="shared" ca="1" si="122"/>
        <v/>
      </c>
      <c r="D1258" s="118"/>
      <c r="E1258" s="11"/>
      <c r="F1258" s="112" t="str">
        <f t="shared" ca="1" si="123"/>
        <v/>
      </c>
      <c r="G1258" s="112" t="str">
        <f t="shared" ca="1" si="124"/>
        <v/>
      </c>
      <c r="H1258" s="112" t="str">
        <f t="shared" ca="1" si="125"/>
        <v/>
      </c>
    </row>
    <row r="1259" spans="1:8" x14ac:dyDescent="0.2">
      <c r="A1259" s="7" t="str">
        <f t="shared" ca="1" si="120"/>
        <v/>
      </c>
      <c r="B1259" s="8" t="str">
        <f t="shared" ca="1" si="121"/>
        <v/>
      </c>
      <c r="C1259" s="112" t="str">
        <f t="shared" ca="1" si="122"/>
        <v/>
      </c>
      <c r="D1259" s="118"/>
      <c r="E1259" s="11"/>
      <c r="F1259" s="112" t="str">
        <f t="shared" ca="1" si="123"/>
        <v/>
      </c>
      <c r="G1259" s="112" t="str">
        <f t="shared" ca="1" si="124"/>
        <v/>
      </c>
      <c r="H1259" s="112" t="str">
        <f t="shared" ca="1" si="125"/>
        <v/>
      </c>
    </row>
    <row r="1260" spans="1:8" x14ac:dyDescent="0.2">
      <c r="A1260" s="7" t="str">
        <f t="shared" ca="1" si="120"/>
        <v/>
      </c>
      <c r="B1260" s="8" t="str">
        <f t="shared" ca="1" si="121"/>
        <v/>
      </c>
      <c r="C1260" s="112" t="str">
        <f t="shared" ca="1" si="122"/>
        <v/>
      </c>
      <c r="D1260" s="118"/>
      <c r="E1260" s="11"/>
      <c r="F1260" s="112" t="str">
        <f t="shared" ca="1" si="123"/>
        <v/>
      </c>
      <c r="G1260" s="112" t="str">
        <f t="shared" ca="1" si="124"/>
        <v/>
      </c>
      <c r="H1260" s="112" t="str">
        <f t="shared" ca="1" si="125"/>
        <v/>
      </c>
    </row>
    <row r="1261" spans="1:8" x14ac:dyDescent="0.2">
      <c r="A1261" s="7" t="str">
        <f t="shared" ca="1" si="120"/>
        <v/>
      </c>
      <c r="B1261" s="8" t="str">
        <f t="shared" ca="1" si="121"/>
        <v/>
      </c>
      <c r="C1261" s="112" t="str">
        <f t="shared" ca="1" si="122"/>
        <v/>
      </c>
      <c r="D1261" s="118"/>
      <c r="E1261" s="11"/>
      <c r="F1261" s="112" t="str">
        <f t="shared" ca="1" si="123"/>
        <v/>
      </c>
      <c r="G1261" s="112" t="str">
        <f t="shared" ca="1" si="124"/>
        <v/>
      </c>
      <c r="H1261" s="112" t="str">
        <f t="shared" ca="1" si="125"/>
        <v/>
      </c>
    </row>
    <row r="1262" spans="1:8" x14ac:dyDescent="0.2">
      <c r="A1262" s="7" t="str">
        <f t="shared" ca="1" si="120"/>
        <v/>
      </c>
      <c r="B1262" s="8" t="str">
        <f t="shared" ca="1" si="121"/>
        <v/>
      </c>
      <c r="C1262" s="112" t="str">
        <f t="shared" ca="1" si="122"/>
        <v/>
      </c>
      <c r="D1262" s="118"/>
      <c r="E1262" s="11"/>
      <c r="F1262" s="112" t="str">
        <f t="shared" ca="1" si="123"/>
        <v/>
      </c>
      <c r="G1262" s="112" t="str">
        <f t="shared" ca="1" si="124"/>
        <v/>
      </c>
      <c r="H1262" s="112" t="str">
        <f t="shared" ca="1" si="125"/>
        <v/>
      </c>
    </row>
    <row r="1263" spans="1:8" x14ac:dyDescent="0.2">
      <c r="A1263" s="7" t="str">
        <f t="shared" ca="1" si="120"/>
        <v/>
      </c>
      <c r="B1263" s="8" t="str">
        <f t="shared" ca="1" si="121"/>
        <v/>
      </c>
      <c r="C1263" s="112" t="str">
        <f t="shared" ca="1" si="122"/>
        <v/>
      </c>
      <c r="D1263" s="118"/>
      <c r="E1263" s="11"/>
      <c r="F1263" s="112" t="str">
        <f t="shared" ca="1" si="123"/>
        <v/>
      </c>
      <c r="G1263" s="112" t="str">
        <f t="shared" ca="1" si="124"/>
        <v/>
      </c>
      <c r="H1263" s="112" t="str">
        <f t="shared" ca="1" si="125"/>
        <v/>
      </c>
    </row>
    <row r="1264" spans="1:8" x14ac:dyDescent="0.2">
      <c r="A1264" s="7" t="str">
        <f t="shared" ca="1" si="120"/>
        <v/>
      </c>
      <c r="B1264" s="8" t="str">
        <f t="shared" ca="1" si="121"/>
        <v/>
      </c>
      <c r="C1264" s="112" t="str">
        <f t="shared" ca="1" si="122"/>
        <v/>
      </c>
      <c r="D1264" s="118"/>
      <c r="E1264" s="11"/>
      <c r="F1264" s="112" t="str">
        <f t="shared" ca="1" si="123"/>
        <v/>
      </c>
      <c r="G1264" s="112" t="str">
        <f t="shared" ca="1" si="124"/>
        <v/>
      </c>
      <c r="H1264" s="112" t="str">
        <f t="shared" ca="1" si="125"/>
        <v/>
      </c>
    </row>
    <row r="1265" spans="1:8" x14ac:dyDescent="0.2">
      <c r="A1265" s="7" t="str">
        <f t="shared" ca="1" si="120"/>
        <v/>
      </c>
      <c r="B1265" s="8" t="str">
        <f t="shared" ca="1" si="121"/>
        <v/>
      </c>
      <c r="C1265" s="112" t="str">
        <f t="shared" ca="1" si="122"/>
        <v/>
      </c>
      <c r="D1265" s="118"/>
      <c r="E1265" s="11"/>
      <c r="F1265" s="112" t="str">
        <f t="shared" ca="1" si="123"/>
        <v/>
      </c>
      <c r="G1265" s="112" t="str">
        <f t="shared" ca="1" si="124"/>
        <v/>
      </c>
      <c r="H1265" s="112" t="str">
        <f t="shared" ca="1" si="125"/>
        <v/>
      </c>
    </row>
    <row r="1266" spans="1:8" x14ac:dyDescent="0.2">
      <c r="A1266" s="7" t="str">
        <f t="shared" ca="1" si="120"/>
        <v/>
      </c>
      <c r="B1266" s="8" t="str">
        <f t="shared" ca="1" si="121"/>
        <v/>
      </c>
      <c r="C1266" s="112" t="str">
        <f t="shared" ca="1" si="122"/>
        <v/>
      </c>
      <c r="D1266" s="118"/>
      <c r="E1266" s="11"/>
      <c r="F1266" s="112" t="str">
        <f t="shared" ca="1" si="123"/>
        <v/>
      </c>
      <c r="G1266" s="112" t="str">
        <f t="shared" ca="1" si="124"/>
        <v/>
      </c>
      <c r="H1266" s="112" t="str">
        <f t="shared" ca="1" si="125"/>
        <v/>
      </c>
    </row>
    <row r="1267" spans="1:8" x14ac:dyDescent="0.2">
      <c r="A1267" s="7" t="str">
        <f t="shared" ca="1" si="120"/>
        <v/>
      </c>
      <c r="B1267" s="8" t="str">
        <f t="shared" ca="1" si="121"/>
        <v/>
      </c>
      <c r="C1267" s="112" t="str">
        <f t="shared" ca="1" si="122"/>
        <v/>
      </c>
      <c r="D1267" s="118"/>
      <c r="E1267" s="11"/>
      <c r="F1267" s="112" t="str">
        <f t="shared" ca="1" si="123"/>
        <v/>
      </c>
      <c r="G1267" s="112" t="str">
        <f t="shared" ca="1" si="124"/>
        <v/>
      </c>
      <c r="H1267" s="112" t="str">
        <f t="shared" ca="1" si="125"/>
        <v/>
      </c>
    </row>
    <row r="1268" spans="1:8" x14ac:dyDescent="0.2">
      <c r="A1268" s="7" t="str">
        <f t="shared" ca="1" si="120"/>
        <v/>
      </c>
      <c r="B1268" s="8" t="str">
        <f t="shared" ca="1" si="121"/>
        <v/>
      </c>
      <c r="C1268" s="112" t="str">
        <f t="shared" ca="1" si="122"/>
        <v/>
      </c>
      <c r="D1268" s="118"/>
      <c r="E1268" s="11"/>
      <c r="F1268" s="112" t="str">
        <f t="shared" ca="1" si="123"/>
        <v/>
      </c>
      <c r="G1268" s="112" t="str">
        <f t="shared" ca="1" si="124"/>
        <v/>
      </c>
      <c r="H1268" s="112" t="str">
        <f t="shared" ca="1" si="125"/>
        <v/>
      </c>
    </row>
    <row r="1269" spans="1:8" x14ac:dyDescent="0.2">
      <c r="A1269" s="7" t="str">
        <f t="shared" ca="1" si="120"/>
        <v/>
      </c>
      <c r="B1269" s="8" t="str">
        <f t="shared" ca="1" si="121"/>
        <v/>
      </c>
      <c r="C1269" s="112" t="str">
        <f t="shared" ca="1" si="122"/>
        <v/>
      </c>
      <c r="D1269" s="118"/>
      <c r="E1269" s="11"/>
      <c r="F1269" s="112" t="str">
        <f t="shared" ca="1" si="123"/>
        <v/>
      </c>
      <c r="G1269" s="112" t="str">
        <f t="shared" ca="1" si="124"/>
        <v/>
      </c>
      <c r="H1269" s="112" t="str">
        <f t="shared" ca="1" si="125"/>
        <v/>
      </c>
    </row>
    <row r="1270" spans="1:8" x14ac:dyDescent="0.2">
      <c r="A1270" s="7" t="str">
        <f t="shared" ca="1" si="120"/>
        <v/>
      </c>
      <c r="B1270" s="8" t="str">
        <f t="shared" ca="1" si="121"/>
        <v/>
      </c>
      <c r="C1270" s="112" t="str">
        <f t="shared" ca="1" si="122"/>
        <v/>
      </c>
      <c r="D1270" s="118"/>
      <c r="E1270" s="11"/>
      <c r="F1270" s="112" t="str">
        <f t="shared" ca="1" si="123"/>
        <v/>
      </c>
      <c r="G1270" s="112" t="str">
        <f t="shared" ca="1" si="124"/>
        <v/>
      </c>
      <c r="H1270" s="112" t="str">
        <f t="shared" ca="1" si="125"/>
        <v/>
      </c>
    </row>
    <row r="1271" spans="1:8" x14ac:dyDescent="0.2">
      <c r="A1271" s="7" t="str">
        <f t="shared" ca="1" si="120"/>
        <v/>
      </c>
      <c r="B1271" s="8" t="str">
        <f t="shared" ca="1" si="121"/>
        <v/>
      </c>
      <c r="C1271" s="112" t="str">
        <f t="shared" ca="1" si="122"/>
        <v/>
      </c>
      <c r="D1271" s="118"/>
      <c r="E1271" s="11"/>
      <c r="F1271" s="112" t="str">
        <f t="shared" ca="1" si="123"/>
        <v/>
      </c>
      <c r="G1271" s="112" t="str">
        <f t="shared" ca="1" si="124"/>
        <v/>
      </c>
      <c r="H1271" s="112" t="str">
        <f t="shared" ca="1" si="125"/>
        <v/>
      </c>
    </row>
    <row r="1272" spans="1:8" x14ac:dyDescent="0.2">
      <c r="A1272" s="7" t="str">
        <f t="shared" ca="1" si="120"/>
        <v/>
      </c>
      <c r="B1272" s="8" t="str">
        <f t="shared" ca="1" si="121"/>
        <v/>
      </c>
      <c r="C1272" s="112" t="str">
        <f t="shared" ca="1" si="122"/>
        <v/>
      </c>
      <c r="D1272" s="118"/>
      <c r="E1272" s="11"/>
      <c r="F1272" s="112" t="str">
        <f t="shared" ca="1" si="123"/>
        <v/>
      </c>
      <c r="G1272" s="112" t="str">
        <f t="shared" ca="1" si="124"/>
        <v/>
      </c>
      <c r="H1272" s="112" t="str">
        <f t="shared" ca="1" si="125"/>
        <v/>
      </c>
    </row>
    <row r="1273" spans="1:8" x14ac:dyDescent="0.2">
      <c r="A1273" s="7" t="str">
        <f t="shared" ca="1" si="120"/>
        <v/>
      </c>
      <c r="B1273" s="8" t="str">
        <f t="shared" ca="1" si="121"/>
        <v/>
      </c>
      <c r="C1273" s="112" t="str">
        <f t="shared" ca="1" si="122"/>
        <v/>
      </c>
      <c r="D1273" s="118"/>
      <c r="E1273" s="11"/>
      <c r="F1273" s="112" t="str">
        <f t="shared" ca="1" si="123"/>
        <v/>
      </c>
      <c r="G1273" s="112" t="str">
        <f t="shared" ca="1" si="124"/>
        <v/>
      </c>
      <c r="H1273" s="112" t="str">
        <f t="shared" ca="1" si="125"/>
        <v/>
      </c>
    </row>
    <row r="1274" spans="1:8" x14ac:dyDescent="0.2">
      <c r="A1274" s="7" t="str">
        <f t="shared" ca="1" si="120"/>
        <v/>
      </c>
      <c r="B1274" s="8" t="str">
        <f t="shared" ca="1" si="121"/>
        <v/>
      </c>
      <c r="C1274" s="112" t="str">
        <f t="shared" ca="1" si="122"/>
        <v/>
      </c>
      <c r="D1274" s="118"/>
      <c r="E1274" s="11"/>
      <c r="F1274" s="112" t="str">
        <f t="shared" ca="1" si="123"/>
        <v/>
      </c>
      <c r="G1274" s="112" t="str">
        <f t="shared" ca="1" si="124"/>
        <v/>
      </c>
      <c r="H1274" s="112" t="str">
        <f t="shared" ca="1" si="125"/>
        <v/>
      </c>
    </row>
    <row r="1275" spans="1:8" x14ac:dyDescent="0.2">
      <c r="A1275" s="7" t="str">
        <f t="shared" ca="1" si="120"/>
        <v/>
      </c>
      <c r="B1275" s="8" t="str">
        <f t="shared" ca="1" si="121"/>
        <v/>
      </c>
      <c r="C1275" s="112" t="str">
        <f t="shared" ca="1" si="122"/>
        <v/>
      </c>
      <c r="D1275" s="118"/>
      <c r="E1275" s="11"/>
      <c r="F1275" s="112" t="str">
        <f t="shared" ca="1" si="123"/>
        <v/>
      </c>
      <c r="G1275" s="112" t="str">
        <f t="shared" ca="1" si="124"/>
        <v/>
      </c>
      <c r="H1275" s="112" t="str">
        <f t="shared" ca="1" si="125"/>
        <v/>
      </c>
    </row>
    <row r="1276" spans="1:8" x14ac:dyDescent="0.2">
      <c r="A1276" s="7" t="str">
        <f t="shared" ca="1" si="120"/>
        <v/>
      </c>
      <c r="B1276" s="8" t="str">
        <f t="shared" ca="1" si="121"/>
        <v/>
      </c>
      <c r="C1276" s="112" t="str">
        <f t="shared" ca="1" si="122"/>
        <v/>
      </c>
      <c r="D1276" s="118"/>
      <c r="E1276" s="11"/>
      <c r="F1276" s="112" t="str">
        <f t="shared" ca="1" si="123"/>
        <v/>
      </c>
      <c r="G1276" s="112" t="str">
        <f t="shared" ca="1" si="124"/>
        <v/>
      </c>
      <c r="H1276" s="112" t="str">
        <f t="shared" ca="1" si="125"/>
        <v/>
      </c>
    </row>
    <row r="1277" spans="1:8" x14ac:dyDescent="0.2">
      <c r="A1277" s="7" t="str">
        <f t="shared" ca="1" si="120"/>
        <v/>
      </c>
      <c r="B1277" s="8" t="str">
        <f t="shared" ca="1" si="121"/>
        <v/>
      </c>
      <c r="C1277" s="112" t="str">
        <f t="shared" ca="1" si="122"/>
        <v/>
      </c>
      <c r="D1277" s="118"/>
      <c r="E1277" s="11"/>
      <c r="F1277" s="112" t="str">
        <f t="shared" ca="1" si="123"/>
        <v/>
      </c>
      <c r="G1277" s="112" t="str">
        <f t="shared" ca="1" si="124"/>
        <v/>
      </c>
      <c r="H1277" s="112" t="str">
        <f t="shared" ca="1" si="125"/>
        <v/>
      </c>
    </row>
    <row r="1278" spans="1:8" x14ac:dyDescent="0.2">
      <c r="A1278" s="7" t="str">
        <f t="shared" ca="1" si="120"/>
        <v/>
      </c>
      <c r="B1278" s="8" t="str">
        <f t="shared" ca="1" si="121"/>
        <v/>
      </c>
      <c r="C1278" s="112" t="str">
        <f t="shared" ca="1" si="122"/>
        <v/>
      </c>
      <c r="D1278" s="118"/>
      <c r="E1278" s="11"/>
      <c r="F1278" s="112" t="str">
        <f t="shared" ca="1" si="123"/>
        <v/>
      </c>
      <c r="G1278" s="112" t="str">
        <f t="shared" ca="1" si="124"/>
        <v/>
      </c>
      <c r="H1278" s="112" t="str">
        <f t="shared" ca="1" si="125"/>
        <v/>
      </c>
    </row>
    <row r="1279" spans="1:8" x14ac:dyDescent="0.2">
      <c r="A1279" s="7" t="str">
        <f t="shared" ca="1" si="120"/>
        <v/>
      </c>
      <c r="B1279" s="8" t="str">
        <f t="shared" ca="1" si="121"/>
        <v/>
      </c>
      <c r="C1279" s="112" t="str">
        <f t="shared" ca="1" si="122"/>
        <v/>
      </c>
      <c r="D1279" s="118"/>
      <c r="E1279" s="11"/>
      <c r="F1279" s="112" t="str">
        <f t="shared" ca="1" si="123"/>
        <v/>
      </c>
      <c r="G1279" s="112" t="str">
        <f t="shared" ca="1" si="124"/>
        <v/>
      </c>
      <c r="H1279" s="112" t="str">
        <f t="shared" ca="1" si="125"/>
        <v/>
      </c>
    </row>
    <row r="1280" spans="1:8" x14ac:dyDescent="0.2">
      <c r="A1280" s="7" t="str">
        <f t="shared" ca="1" si="120"/>
        <v/>
      </c>
      <c r="B1280" s="8" t="str">
        <f t="shared" ca="1" si="121"/>
        <v/>
      </c>
      <c r="C1280" s="112" t="str">
        <f t="shared" ca="1" si="122"/>
        <v/>
      </c>
      <c r="D1280" s="118"/>
      <c r="E1280" s="11"/>
      <c r="F1280" s="112" t="str">
        <f t="shared" ca="1" si="123"/>
        <v/>
      </c>
      <c r="G1280" s="112" t="str">
        <f t="shared" ca="1" si="124"/>
        <v/>
      </c>
      <c r="H1280" s="112" t="str">
        <f t="shared" ca="1" si="125"/>
        <v/>
      </c>
    </row>
    <row r="1281" spans="1:8" x14ac:dyDescent="0.2">
      <c r="A1281" s="7" t="str">
        <f t="shared" ca="1" si="120"/>
        <v/>
      </c>
      <c r="B1281" s="8" t="str">
        <f t="shared" ca="1" si="121"/>
        <v/>
      </c>
      <c r="C1281" s="112" t="str">
        <f t="shared" ca="1" si="122"/>
        <v/>
      </c>
      <c r="D1281" s="118"/>
      <c r="E1281" s="11"/>
      <c r="F1281" s="112" t="str">
        <f t="shared" ca="1" si="123"/>
        <v/>
      </c>
      <c r="G1281" s="112" t="str">
        <f t="shared" ca="1" si="124"/>
        <v/>
      </c>
      <c r="H1281" s="112" t="str">
        <f t="shared" ca="1" si="125"/>
        <v/>
      </c>
    </row>
    <row r="1282" spans="1:8" x14ac:dyDescent="0.2">
      <c r="A1282" s="7" t="str">
        <f t="shared" ca="1" si="120"/>
        <v/>
      </c>
      <c r="B1282" s="8" t="str">
        <f t="shared" ca="1" si="121"/>
        <v/>
      </c>
      <c r="C1282" s="112" t="str">
        <f t="shared" ca="1" si="122"/>
        <v/>
      </c>
      <c r="D1282" s="118"/>
      <c r="E1282" s="11"/>
      <c r="F1282" s="112" t="str">
        <f t="shared" ca="1" si="123"/>
        <v/>
      </c>
      <c r="G1282" s="112" t="str">
        <f t="shared" ca="1" si="124"/>
        <v/>
      </c>
      <c r="H1282" s="112" t="str">
        <f t="shared" ca="1" si="125"/>
        <v/>
      </c>
    </row>
    <row r="1283" spans="1:8" x14ac:dyDescent="0.2">
      <c r="A1283" s="7" t="str">
        <f t="shared" ca="1" si="120"/>
        <v/>
      </c>
      <c r="B1283" s="8" t="str">
        <f t="shared" ca="1" si="121"/>
        <v/>
      </c>
      <c r="C1283" s="112" t="str">
        <f t="shared" ca="1" si="122"/>
        <v/>
      </c>
      <c r="D1283" s="118"/>
      <c r="E1283" s="11"/>
      <c r="F1283" s="112" t="str">
        <f t="shared" ca="1" si="123"/>
        <v/>
      </c>
      <c r="G1283" s="112" t="str">
        <f t="shared" ca="1" si="124"/>
        <v/>
      </c>
      <c r="H1283" s="112" t="str">
        <f t="shared" ca="1" si="125"/>
        <v/>
      </c>
    </row>
    <row r="1284" spans="1:8" x14ac:dyDescent="0.2">
      <c r="A1284" s="7" t="str">
        <f t="shared" ca="1" si="120"/>
        <v/>
      </c>
      <c r="B1284" s="8" t="str">
        <f t="shared" ca="1" si="121"/>
        <v/>
      </c>
      <c r="C1284" s="112" t="str">
        <f t="shared" ca="1" si="122"/>
        <v/>
      </c>
      <c r="D1284" s="118"/>
      <c r="E1284" s="11"/>
      <c r="F1284" s="112" t="str">
        <f t="shared" ca="1" si="123"/>
        <v/>
      </c>
      <c r="G1284" s="112" t="str">
        <f t="shared" ca="1" si="124"/>
        <v/>
      </c>
      <c r="H1284" s="112" t="str">
        <f t="shared" ca="1" si="125"/>
        <v/>
      </c>
    </row>
    <row r="1285" spans="1:8" x14ac:dyDescent="0.2">
      <c r="A1285" s="7" t="str">
        <f t="shared" ca="1" si="120"/>
        <v/>
      </c>
      <c r="B1285" s="8" t="str">
        <f t="shared" ca="1" si="121"/>
        <v/>
      </c>
      <c r="C1285" s="112" t="str">
        <f t="shared" ca="1" si="122"/>
        <v/>
      </c>
      <c r="D1285" s="118"/>
      <c r="E1285" s="11"/>
      <c r="F1285" s="112" t="str">
        <f t="shared" ca="1" si="123"/>
        <v/>
      </c>
      <c r="G1285" s="112" t="str">
        <f t="shared" ca="1" si="124"/>
        <v/>
      </c>
      <c r="H1285" s="112" t="str">
        <f t="shared" ca="1" si="125"/>
        <v/>
      </c>
    </row>
    <row r="1286" spans="1:8" x14ac:dyDescent="0.2">
      <c r="A1286" s="7" t="str">
        <f t="shared" ca="1" si="120"/>
        <v/>
      </c>
      <c r="B1286" s="8" t="str">
        <f t="shared" ca="1" si="121"/>
        <v/>
      </c>
      <c r="C1286" s="112" t="str">
        <f t="shared" ca="1" si="122"/>
        <v/>
      </c>
      <c r="D1286" s="118"/>
      <c r="E1286" s="11"/>
      <c r="F1286" s="112" t="str">
        <f t="shared" ca="1" si="123"/>
        <v/>
      </c>
      <c r="G1286" s="112" t="str">
        <f t="shared" ca="1" si="124"/>
        <v/>
      </c>
      <c r="H1286" s="112" t="str">
        <f t="shared" ca="1" si="125"/>
        <v/>
      </c>
    </row>
    <row r="1287" spans="1:8" x14ac:dyDescent="0.2">
      <c r="A1287" s="7" t="str">
        <f t="shared" ca="1" si="120"/>
        <v/>
      </c>
      <c r="B1287" s="8" t="str">
        <f t="shared" ca="1" si="121"/>
        <v/>
      </c>
      <c r="C1287" s="112" t="str">
        <f t="shared" ca="1" si="122"/>
        <v/>
      </c>
      <c r="D1287" s="118"/>
      <c r="E1287" s="11"/>
      <c r="F1287" s="112" t="str">
        <f t="shared" ca="1" si="123"/>
        <v/>
      </c>
      <c r="G1287" s="112" t="str">
        <f t="shared" ca="1" si="124"/>
        <v/>
      </c>
      <c r="H1287" s="112" t="str">
        <f t="shared" ca="1" si="125"/>
        <v/>
      </c>
    </row>
    <row r="1288" spans="1:8" x14ac:dyDescent="0.2">
      <c r="A1288" s="7" t="str">
        <f t="shared" ca="1" si="120"/>
        <v/>
      </c>
      <c r="B1288" s="8" t="str">
        <f t="shared" ca="1" si="121"/>
        <v/>
      </c>
      <c r="C1288" s="112" t="str">
        <f t="shared" ca="1" si="122"/>
        <v/>
      </c>
      <c r="D1288" s="118"/>
      <c r="E1288" s="11"/>
      <c r="F1288" s="112" t="str">
        <f t="shared" ca="1" si="123"/>
        <v/>
      </c>
      <c r="G1288" s="112" t="str">
        <f t="shared" ca="1" si="124"/>
        <v/>
      </c>
      <c r="H1288" s="112" t="str">
        <f t="shared" ca="1" si="125"/>
        <v/>
      </c>
    </row>
    <row r="1289" spans="1:8" x14ac:dyDescent="0.2">
      <c r="A1289" s="7" t="str">
        <f t="shared" ca="1" si="120"/>
        <v/>
      </c>
      <c r="B1289" s="8" t="str">
        <f t="shared" ca="1" si="121"/>
        <v/>
      </c>
      <c r="C1289" s="112" t="str">
        <f t="shared" ca="1" si="122"/>
        <v/>
      </c>
      <c r="D1289" s="118"/>
      <c r="E1289" s="11"/>
      <c r="F1289" s="112" t="str">
        <f t="shared" ca="1" si="123"/>
        <v/>
      </c>
      <c r="G1289" s="112" t="str">
        <f t="shared" ca="1" si="124"/>
        <v/>
      </c>
      <c r="H1289" s="112" t="str">
        <f t="shared" ca="1" si="125"/>
        <v/>
      </c>
    </row>
    <row r="1290" spans="1:8" x14ac:dyDescent="0.2">
      <c r="A1290" s="7" t="str">
        <f t="shared" ca="1" si="120"/>
        <v/>
      </c>
      <c r="B1290" s="8" t="str">
        <f t="shared" ca="1" si="121"/>
        <v/>
      </c>
      <c r="C1290" s="112" t="str">
        <f t="shared" ca="1" si="122"/>
        <v/>
      </c>
      <c r="D1290" s="118"/>
      <c r="E1290" s="11"/>
      <c r="F1290" s="112" t="str">
        <f t="shared" ca="1" si="123"/>
        <v/>
      </c>
      <c r="G1290" s="112" t="str">
        <f t="shared" ca="1" si="124"/>
        <v/>
      </c>
      <c r="H1290" s="112" t="str">
        <f t="shared" ca="1" si="125"/>
        <v/>
      </c>
    </row>
    <row r="1291" spans="1:8" x14ac:dyDescent="0.2">
      <c r="A1291" s="7" t="str">
        <f t="shared" ca="1" si="120"/>
        <v/>
      </c>
      <c r="B1291" s="8" t="str">
        <f t="shared" ca="1" si="121"/>
        <v/>
      </c>
      <c r="C1291" s="112" t="str">
        <f t="shared" ca="1" si="122"/>
        <v/>
      </c>
      <c r="D1291" s="118"/>
      <c r="E1291" s="11"/>
      <c r="F1291" s="112" t="str">
        <f t="shared" ca="1" si="123"/>
        <v/>
      </c>
      <c r="G1291" s="112" t="str">
        <f t="shared" ca="1" si="124"/>
        <v/>
      </c>
      <c r="H1291" s="112" t="str">
        <f t="shared" ca="1" si="125"/>
        <v/>
      </c>
    </row>
    <row r="1292" spans="1:8" x14ac:dyDescent="0.2">
      <c r="A1292" s="7" t="str">
        <f t="shared" ca="1" si="120"/>
        <v/>
      </c>
      <c r="B1292" s="8" t="str">
        <f t="shared" ca="1" si="121"/>
        <v/>
      </c>
      <c r="C1292" s="112" t="str">
        <f t="shared" ca="1" si="122"/>
        <v/>
      </c>
      <c r="D1292" s="118"/>
      <c r="E1292" s="11"/>
      <c r="F1292" s="112" t="str">
        <f t="shared" ca="1" si="123"/>
        <v/>
      </c>
      <c r="G1292" s="112" t="str">
        <f t="shared" ca="1" si="124"/>
        <v/>
      </c>
      <c r="H1292" s="112" t="str">
        <f t="shared" ca="1" si="125"/>
        <v/>
      </c>
    </row>
    <row r="1293" spans="1:8" x14ac:dyDescent="0.2">
      <c r="A1293" s="7" t="str">
        <f t="shared" ca="1" si="120"/>
        <v/>
      </c>
      <c r="B1293" s="8" t="str">
        <f t="shared" ca="1" si="121"/>
        <v/>
      </c>
      <c r="C1293" s="112" t="str">
        <f t="shared" ca="1" si="122"/>
        <v/>
      </c>
      <c r="D1293" s="118"/>
      <c r="E1293" s="11"/>
      <c r="F1293" s="112" t="str">
        <f t="shared" ca="1" si="123"/>
        <v/>
      </c>
      <c r="G1293" s="112" t="str">
        <f t="shared" ca="1" si="124"/>
        <v/>
      </c>
      <c r="H1293" s="112" t="str">
        <f t="shared" ca="1" si="125"/>
        <v/>
      </c>
    </row>
    <row r="1294" spans="1:8" x14ac:dyDescent="0.2">
      <c r="A1294" s="7" t="str">
        <f t="shared" ca="1" si="120"/>
        <v/>
      </c>
      <c r="B1294" s="8" t="str">
        <f t="shared" ca="1" si="121"/>
        <v/>
      </c>
      <c r="C1294" s="112" t="str">
        <f t="shared" ca="1" si="122"/>
        <v/>
      </c>
      <c r="D1294" s="118"/>
      <c r="E1294" s="11"/>
      <c r="F1294" s="112" t="str">
        <f t="shared" ca="1" si="123"/>
        <v/>
      </c>
      <c r="G1294" s="112" t="str">
        <f t="shared" ca="1" si="124"/>
        <v/>
      </c>
      <c r="H1294" s="112" t="str">
        <f t="shared" ca="1" si="125"/>
        <v/>
      </c>
    </row>
    <row r="1295" spans="1:8" x14ac:dyDescent="0.2">
      <c r="A1295" s="7" t="str">
        <f t="shared" ca="1" si="120"/>
        <v/>
      </c>
      <c r="B1295" s="8" t="str">
        <f t="shared" ca="1" si="121"/>
        <v/>
      </c>
      <c r="C1295" s="112" t="str">
        <f t="shared" ca="1" si="122"/>
        <v/>
      </c>
      <c r="D1295" s="118"/>
      <c r="E1295" s="11"/>
      <c r="F1295" s="112" t="str">
        <f t="shared" ca="1" si="123"/>
        <v/>
      </c>
      <c r="G1295" s="112" t="str">
        <f t="shared" ca="1" si="124"/>
        <v/>
      </c>
      <c r="H1295" s="112" t="str">
        <f t="shared" ca="1" si="125"/>
        <v/>
      </c>
    </row>
    <row r="1296" spans="1:8" x14ac:dyDescent="0.2">
      <c r="A1296" s="7" t="str">
        <f t="shared" ca="1" si="120"/>
        <v/>
      </c>
      <c r="B1296" s="8" t="str">
        <f t="shared" ca="1" si="121"/>
        <v/>
      </c>
      <c r="C1296" s="112" t="str">
        <f t="shared" ca="1" si="122"/>
        <v/>
      </c>
      <c r="D1296" s="118"/>
      <c r="E1296" s="11"/>
      <c r="F1296" s="112" t="str">
        <f t="shared" ca="1" si="123"/>
        <v/>
      </c>
      <c r="G1296" s="112" t="str">
        <f t="shared" ca="1" si="124"/>
        <v/>
      </c>
      <c r="H1296" s="112" t="str">
        <f t="shared" ca="1" si="125"/>
        <v/>
      </c>
    </row>
    <row r="1297" spans="1:8" x14ac:dyDescent="0.2">
      <c r="A1297" s="7" t="str">
        <f t="shared" ca="1" si="120"/>
        <v/>
      </c>
      <c r="B1297" s="8" t="str">
        <f t="shared" ca="1" si="121"/>
        <v/>
      </c>
      <c r="C1297" s="112" t="str">
        <f t="shared" ca="1" si="122"/>
        <v/>
      </c>
      <c r="D1297" s="118"/>
      <c r="E1297" s="11"/>
      <c r="F1297" s="112" t="str">
        <f t="shared" ca="1" si="123"/>
        <v/>
      </c>
      <c r="G1297" s="112" t="str">
        <f t="shared" ca="1" si="124"/>
        <v/>
      </c>
      <c r="H1297" s="112" t="str">
        <f t="shared" ca="1" si="125"/>
        <v/>
      </c>
    </row>
    <row r="1298" spans="1:8" x14ac:dyDescent="0.2">
      <c r="A1298" s="7" t="str">
        <f t="shared" ca="1" si="120"/>
        <v/>
      </c>
      <c r="B1298" s="8" t="str">
        <f t="shared" ca="1" si="121"/>
        <v/>
      </c>
      <c r="C1298" s="112" t="str">
        <f t="shared" ca="1" si="122"/>
        <v/>
      </c>
      <c r="D1298" s="118"/>
      <c r="E1298" s="11"/>
      <c r="F1298" s="112" t="str">
        <f t="shared" ca="1" si="123"/>
        <v/>
      </c>
      <c r="G1298" s="112" t="str">
        <f t="shared" ca="1" si="124"/>
        <v/>
      </c>
      <c r="H1298" s="112" t="str">
        <f t="shared" ca="1" si="125"/>
        <v/>
      </c>
    </row>
    <row r="1299" spans="1:8" x14ac:dyDescent="0.2">
      <c r="A1299" s="7" t="str">
        <f t="shared" ca="1" si="120"/>
        <v/>
      </c>
      <c r="B1299" s="8" t="str">
        <f t="shared" ca="1" si="121"/>
        <v/>
      </c>
      <c r="C1299" s="112" t="str">
        <f t="shared" ca="1" si="122"/>
        <v/>
      </c>
      <c r="D1299" s="118"/>
      <c r="E1299" s="11"/>
      <c r="F1299" s="112" t="str">
        <f t="shared" ca="1" si="123"/>
        <v/>
      </c>
      <c r="G1299" s="112" t="str">
        <f t="shared" ca="1" si="124"/>
        <v/>
      </c>
      <c r="H1299" s="112" t="str">
        <f t="shared" ca="1" si="125"/>
        <v/>
      </c>
    </row>
    <row r="1300" spans="1:8" x14ac:dyDescent="0.2">
      <c r="A1300" s="7" t="str">
        <f t="shared" ca="1" si="120"/>
        <v/>
      </c>
      <c r="B1300" s="8" t="str">
        <f t="shared" ca="1" si="121"/>
        <v/>
      </c>
      <c r="C1300" s="112" t="str">
        <f t="shared" ca="1" si="122"/>
        <v/>
      </c>
      <c r="D1300" s="118"/>
      <c r="E1300" s="11"/>
      <c r="F1300" s="112" t="str">
        <f t="shared" ca="1" si="123"/>
        <v/>
      </c>
      <c r="G1300" s="112" t="str">
        <f t="shared" ca="1" si="124"/>
        <v/>
      </c>
      <c r="H1300" s="112" t="str">
        <f t="shared" ca="1" si="125"/>
        <v/>
      </c>
    </row>
    <row r="1301" spans="1:8" x14ac:dyDescent="0.2">
      <c r="A1301" s="7" t="str">
        <f t="shared" ca="1" si="120"/>
        <v/>
      </c>
      <c r="B1301" s="8" t="str">
        <f t="shared" ca="1" si="121"/>
        <v/>
      </c>
      <c r="C1301" s="112" t="str">
        <f t="shared" ca="1" si="122"/>
        <v/>
      </c>
      <c r="D1301" s="118"/>
      <c r="E1301" s="11"/>
      <c r="F1301" s="112" t="str">
        <f t="shared" ca="1" si="123"/>
        <v/>
      </c>
      <c r="G1301" s="112" t="str">
        <f t="shared" ca="1" si="124"/>
        <v/>
      </c>
      <c r="H1301" s="112" t="str">
        <f t="shared" ca="1" si="125"/>
        <v/>
      </c>
    </row>
    <row r="1302" spans="1:8" x14ac:dyDescent="0.2">
      <c r="A1302" s="7" t="str">
        <f t="shared" ca="1" si="120"/>
        <v/>
      </c>
      <c r="B1302" s="8" t="str">
        <f t="shared" ca="1" si="121"/>
        <v/>
      </c>
      <c r="C1302" s="112" t="str">
        <f t="shared" ca="1" si="122"/>
        <v/>
      </c>
      <c r="D1302" s="118"/>
      <c r="E1302" s="11"/>
      <c r="F1302" s="112" t="str">
        <f t="shared" ca="1" si="123"/>
        <v/>
      </c>
      <c r="G1302" s="112" t="str">
        <f t="shared" ca="1" si="124"/>
        <v/>
      </c>
      <c r="H1302" s="112" t="str">
        <f t="shared" ca="1" si="125"/>
        <v/>
      </c>
    </row>
    <row r="1303" spans="1:8" x14ac:dyDescent="0.2">
      <c r="A1303" s="7" t="str">
        <f t="shared" ca="1" si="120"/>
        <v/>
      </c>
      <c r="B1303" s="8" t="str">
        <f t="shared" ca="1" si="121"/>
        <v/>
      </c>
      <c r="C1303" s="112" t="str">
        <f t="shared" ca="1" si="122"/>
        <v/>
      </c>
      <c r="D1303" s="118"/>
      <c r="E1303" s="11"/>
      <c r="F1303" s="112" t="str">
        <f t="shared" ca="1" si="123"/>
        <v/>
      </c>
      <c r="G1303" s="112" t="str">
        <f t="shared" ca="1" si="124"/>
        <v/>
      </c>
      <c r="H1303" s="112" t="str">
        <f t="shared" ca="1" si="125"/>
        <v/>
      </c>
    </row>
    <row r="1304" spans="1:8" x14ac:dyDescent="0.2">
      <c r="A1304" s="7" t="str">
        <f t="shared" ca="1" si="120"/>
        <v/>
      </c>
      <c r="B1304" s="8" t="str">
        <f t="shared" ca="1" si="121"/>
        <v/>
      </c>
      <c r="C1304" s="112" t="str">
        <f t="shared" ca="1" si="122"/>
        <v/>
      </c>
      <c r="D1304" s="118"/>
      <c r="E1304" s="11"/>
      <c r="F1304" s="112" t="str">
        <f t="shared" ca="1" si="123"/>
        <v/>
      </c>
      <c r="G1304" s="112" t="str">
        <f t="shared" ca="1" si="124"/>
        <v/>
      </c>
      <c r="H1304" s="112" t="str">
        <f t="shared" ca="1" si="125"/>
        <v/>
      </c>
    </row>
    <row r="1305" spans="1:8" x14ac:dyDescent="0.2">
      <c r="A1305" s="7" t="str">
        <f t="shared" ca="1" si="120"/>
        <v/>
      </c>
      <c r="B1305" s="8" t="str">
        <f t="shared" ca="1" si="121"/>
        <v/>
      </c>
      <c r="C1305" s="112" t="str">
        <f t="shared" ca="1" si="122"/>
        <v/>
      </c>
      <c r="D1305" s="118"/>
      <c r="E1305" s="11"/>
      <c r="F1305" s="112" t="str">
        <f t="shared" ca="1" si="123"/>
        <v/>
      </c>
      <c r="G1305" s="112" t="str">
        <f t="shared" ca="1" si="124"/>
        <v/>
      </c>
      <c r="H1305" s="112" t="str">
        <f t="shared" ca="1" si="125"/>
        <v/>
      </c>
    </row>
    <row r="1306" spans="1:8" x14ac:dyDescent="0.2">
      <c r="A1306" s="7" t="str">
        <f t="shared" ca="1" si="120"/>
        <v/>
      </c>
      <c r="B1306" s="8" t="str">
        <f t="shared" ca="1" si="121"/>
        <v/>
      </c>
      <c r="C1306" s="112" t="str">
        <f t="shared" ca="1" si="122"/>
        <v/>
      </c>
      <c r="D1306" s="118"/>
      <c r="E1306" s="11"/>
      <c r="F1306" s="112" t="str">
        <f t="shared" ca="1" si="123"/>
        <v/>
      </c>
      <c r="G1306" s="112" t="str">
        <f t="shared" ca="1" si="124"/>
        <v/>
      </c>
      <c r="H1306" s="112" t="str">
        <f t="shared" ca="1" si="125"/>
        <v/>
      </c>
    </row>
    <row r="1307" spans="1:8" x14ac:dyDescent="0.2">
      <c r="A1307" s="7" t="str">
        <f t="shared" ca="1" si="120"/>
        <v/>
      </c>
      <c r="B1307" s="8" t="str">
        <f t="shared" ca="1" si="121"/>
        <v/>
      </c>
      <c r="C1307" s="112" t="str">
        <f t="shared" ca="1" si="122"/>
        <v/>
      </c>
      <c r="D1307" s="118"/>
      <c r="E1307" s="11"/>
      <c r="F1307" s="112" t="str">
        <f t="shared" ca="1" si="123"/>
        <v/>
      </c>
      <c r="G1307" s="112" t="str">
        <f t="shared" ca="1" si="124"/>
        <v/>
      </c>
      <c r="H1307" s="112" t="str">
        <f t="shared" ca="1" si="125"/>
        <v/>
      </c>
    </row>
    <row r="1308" spans="1:8" x14ac:dyDescent="0.2">
      <c r="A1308" s="7" t="str">
        <f t="shared" ca="1" si="120"/>
        <v/>
      </c>
      <c r="B1308" s="8" t="str">
        <f t="shared" ca="1" si="121"/>
        <v/>
      </c>
      <c r="C1308" s="112" t="str">
        <f t="shared" ca="1" si="122"/>
        <v/>
      </c>
      <c r="D1308" s="118"/>
      <c r="E1308" s="11"/>
      <c r="F1308" s="112" t="str">
        <f t="shared" ca="1" si="123"/>
        <v/>
      </c>
      <c r="G1308" s="112" t="str">
        <f t="shared" ca="1" si="124"/>
        <v/>
      </c>
      <c r="H1308" s="112" t="str">
        <f t="shared" ca="1" si="125"/>
        <v/>
      </c>
    </row>
    <row r="1309" spans="1:8" x14ac:dyDescent="0.2">
      <c r="A1309" s="7" t="str">
        <f t="shared" ca="1" si="120"/>
        <v/>
      </c>
      <c r="B1309" s="8" t="str">
        <f t="shared" ca="1" si="121"/>
        <v/>
      </c>
      <c r="C1309" s="112" t="str">
        <f t="shared" ca="1" si="122"/>
        <v/>
      </c>
      <c r="D1309" s="118"/>
      <c r="E1309" s="11"/>
      <c r="F1309" s="112" t="str">
        <f t="shared" ca="1" si="123"/>
        <v/>
      </c>
      <c r="G1309" s="112" t="str">
        <f t="shared" ca="1" si="124"/>
        <v/>
      </c>
      <c r="H1309" s="112" t="str">
        <f t="shared" ca="1" si="125"/>
        <v/>
      </c>
    </row>
    <row r="1310" spans="1:8" x14ac:dyDescent="0.2">
      <c r="A1310" s="7" t="str">
        <f t="shared" ca="1" si="120"/>
        <v/>
      </c>
      <c r="B1310" s="8" t="str">
        <f t="shared" ca="1" si="121"/>
        <v/>
      </c>
      <c r="C1310" s="112" t="str">
        <f t="shared" ca="1" si="122"/>
        <v/>
      </c>
      <c r="D1310" s="118"/>
      <c r="E1310" s="11"/>
      <c r="F1310" s="112" t="str">
        <f t="shared" ca="1" si="123"/>
        <v/>
      </c>
      <c r="G1310" s="112" t="str">
        <f t="shared" ca="1" si="124"/>
        <v/>
      </c>
      <c r="H1310" s="112" t="str">
        <f t="shared" ca="1" si="125"/>
        <v/>
      </c>
    </row>
    <row r="1311" spans="1:8" x14ac:dyDescent="0.2">
      <c r="A1311" s="7" t="str">
        <f t="shared" ca="1" si="120"/>
        <v/>
      </c>
      <c r="B1311" s="8" t="str">
        <f t="shared" ca="1" si="121"/>
        <v/>
      </c>
      <c r="C1311" s="112" t="str">
        <f t="shared" ca="1" si="122"/>
        <v/>
      </c>
      <c r="D1311" s="118"/>
      <c r="E1311" s="11"/>
      <c r="F1311" s="112" t="str">
        <f t="shared" ca="1" si="123"/>
        <v/>
      </c>
      <c r="G1311" s="112" t="str">
        <f t="shared" ca="1" si="124"/>
        <v/>
      </c>
      <c r="H1311" s="112" t="str">
        <f t="shared" ca="1" si="125"/>
        <v/>
      </c>
    </row>
    <row r="1312" spans="1:8" x14ac:dyDescent="0.2">
      <c r="A1312" s="7" t="str">
        <f t="shared" ca="1" si="120"/>
        <v/>
      </c>
      <c r="B1312" s="8" t="str">
        <f t="shared" ca="1" si="121"/>
        <v/>
      </c>
      <c r="C1312" s="112" t="str">
        <f t="shared" ca="1" si="122"/>
        <v/>
      </c>
      <c r="D1312" s="118"/>
      <c r="E1312" s="11"/>
      <c r="F1312" s="112" t="str">
        <f t="shared" ca="1" si="123"/>
        <v/>
      </c>
      <c r="G1312" s="112" t="str">
        <f t="shared" ca="1" si="124"/>
        <v/>
      </c>
      <c r="H1312" s="112" t="str">
        <f t="shared" ca="1" si="125"/>
        <v/>
      </c>
    </row>
    <row r="1313" spans="1:8" x14ac:dyDescent="0.2">
      <c r="A1313" s="7" t="str">
        <f t="shared" ca="1" si="120"/>
        <v/>
      </c>
      <c r="B1313" s="8" t="str">
        <f t="shared" ca="1" si="121"/>
        <v/>
      </c>
      <c r="C1313" s="112" t="str">
        <f t="shared" ca="1" si="122"/>
        <v/>
      </c>
      <c r="D1313" s="118"/>
      <c r="E1313" s="11"/>
      <c r="F1313" s="112" t="str">
        <f t="shared" ca="1" si="123"/>
        <v/>
      </c>
      <c r="G1313" s="112" t="str">
        <f t="shared" ca="1" si="124"/>
        <v/>
      </c>
      <c r="H1313" s="112" t="str">
        <f t="shared" ca="1" si="125"/>
        <v/>
      </c>
    </row>
    <row r="1314" spans="1:8" x14ac:dyDescent="0.2">
      <c r="A1314" s="7" t="str">
        <f t="shared" ref="A1314:A1377" ca="1" si="126">IF(H1313="","",IF(roundOpt,IF(OR(A1313&gt;=nper,ROUND(H1313,2)&lt;=0),"",A1313+1),IF(OR(A1313&gt;=nper,H1313&lt;=0),"",A1313+1)))</f>
        <v/>
      </c>
      <c r="B1314" s="8" t="str">
        <f t="shared" ref="B1314:B1377" ca="1" si="127">IF(A1314="","",IF(periods_per_year=26,IF(A1314=1,fpdate,B1313+14),IF(periods_per_year=52,IF(A1314=1,fpdate,B1313+7),IF(periods_per_year=12,EDATE(fpdate,A1314-1),DATE(YEAR(fpdate),MONTH(fpdate)+(A1314-1)*months_per_period,IF(periods_per_year=24,IF((1-MOD(A1314,2))=1,DAY(fpdate)+14,DAY(fpdate)),DAY(fpdate)))))))</f>
        <v/>
      </c>
      <c r="C1314" s="112" t="str">
        <f t="shared" ref="C1314:C1377" ca="1" si="128">IF(A1314="","",IF(A1314&lt;=$D$14*periods_per_year,F1314,IF(roundOpt,IF(OR(A1314=nper,payment&gt;ROUND((1+rate)*H1313,2)),ROUND((1+rate)*H1313,2),payment),IF(OR(A1314=nper,payment&gt;(1+rate)*H1313),(1+rate)*H1313,payment))))</f>
        <v/>
      </c>
      <c r="D1314" s="118"/>
      <c r="E1314" s="11"/>
      <c r="F1314" s="112" t="str">
        <f t="shared" ref="F1314:F1377" ca="1" si="129">IF(A1314="","",IF(AND(A1314=1,pmtType=1),0,IF(roundOpt,ROUND(rate*H1313,2),rate*H1313)))</f>
        <v/>
      </c>
      <c r="G1314" s="112" t="str">
        <f t="shared" ref="G1314:G1377" ca="1" si="130">IF(A1314="","",C1314-F1314+D1314)</f>
        <v/>
      </c>
      <c r="H1314" s="112" t="str">
        <f t="shared" ref="H1314:H1377" ca="1" si="131">IF(A1314="","",H1313-G1314)</f>
        <v/>
      </c>
    </row>
    <row r="1315" spans="1:8" x14ac:dyDescent="0.2">
      <c r="A1315" s="7" t="str">
        <f t="shared" ca="1" si="126"/>
        <v/>
      </c>
      <c r="B1315" s="8" t="str">
        <f t="shared" ca="1" si="127"/>
        <v/>
      </c>
      <c r="C1315" s="112" t="str">
        <f t="shared" ca="1" si="128"/>
        <v/>
      </c>
      <c r="D1315" s="118"/>
      <c r="E1315" s="11"/>
      <c r="F1315" s="112" t="str">
        <f t="shared" ca="1" si="129"/>
        <v/>
      </c>
      <c r="G1315" s="112" t="str">
        <f t="shared" ca="1" si="130"/>
        <v/>
      </c>
      <c r="H1315" s="112" t="str">
        <f t="shared" ca="1" si="131"/>
        <v/>
      </c>
    </row>
    <row r="1316" spans="1:8" x14ac:dyDescent="0.2">
      <c r="A1316" s="7" t="str">
        <f t="shared" ca="1" si="126"/>
        <v/>
      </c>
      <c r="B1316" s="8" t="str">
        <f t="shared" ca="1" si="127"/>
        <v/>
      </c>
      <c r="C1316" s="112" t="str">
        <f t="shared" ca="1" si="128"/>
        <v/>
      </c>
      <c r="D1316" s="118"/>
      <c r="E1316" s="11"/>
      <c r="F1316" s="112" t="str">
        <f t="shared" ca="1" si="129"/>
        <v/>
      </c>
      <c r="G1316" s="112" t="str">
        <f t="shared" ca="1" si="130"/>
        <v/>
      </c>
      <c r="H1316" s="112" t="str">
        <f t="shared" ca="1" si="131"/>
        <v/>
      </c>
    </row>
    <row r="1317" spans="1:8" x14ac:dyDescent="0.2">
      <c r="A1317" s="7" t="str">
        <f t="shared" ca="1" si="126"/>
        <v/>
      </c>
      <c r="B1317" s="8" t="str">
        <f t="shared" ca="1" si="127"/>
        <v/>
      </c>
      <c r="C1317" s="112" t="str">
        <f t="shared" ca="1" si="128"/>
        <v/>
      </c>
      <c r="D1317" s="118"/>
      <c r="E1317" s="11"/>
      <c r="F1317" s="112" t="str">
        <f t="shared" ca="1" si="129"/>
        <v/>
      </c>
      <c r="G1317" s="112" t="str">
        <f t="shared" ca="1" si="130"/>
        <v/>
      </c>
      <c r="H1317" s="112" t="str">
        <f t="shared" ca="1" si="131"/>
        <v/>
      </c>
    </row>
    <row r="1318" spans="1:8" x14ac:dyDescent="0.2">
      <c r="A1318" s="7" t="str">
        <f t="shared" ca="1" si="126"/>
        <v/>
      </c>
      <c r="B1318" s="8" t="str">
        <f t="shared" ca="1" si="127"/>
        <v/>
      </c>
      <c r="C1318" s="112" t="str">
        <f t="shared" ca="1" si="128"/>
        <v/>
      </c>
      <c r="D1318" s="118"/>
      <c r="E1318" s="11"/>
      <c r="F1318" s="112" t="str">
        <f t="shared" ca="1" si="129"/>
        <v/>
      </c>
      <c r="G1318" s="112" t="str">
        <f t="shared" ca="1" si="130"/>
        <v/>
      </c>
      <c r="H1318" s="112" t="str">
        <f t="shared" ca="1" si="131"/>
        <v/>
      </c>
    </row>
    <row r="1319" spans="1:8" x14ac:dyDescent="0.2">
      <c r="A1319" s="7" t="str">
        <f t="shared" ca="1" si="126"/>
        <v/>
      </c>
      <c r="B1319" s="8" t="str">
        <f t="shared" ca="1" si="127"/>
        <v/>
      </c>
      <c r="C1319" s="112" t="str">
        <f t="shared" ca="1" si="128"/>
        <v/>
      </c>
      <c r="D1319" s="118"/>
      <c r="E1319" s="11"/>
      <c r="F1319" s="112" t="str">
        <f t="shared" ca="1" si="129"/>
        <v/>
      </c>
      <c r="G1319" s="112" t="str">
        <f t="shared" ca="1" si="130"/>
        <v/>
      </c>
      <c r="H1319" s="112" t="str">
        <f t="shared" ca="1" si="131"/>
        <v/>
      </c>
    </row>
    <row r="1320" spans="1:8" x14ac:dyDescent="0.2">
      <c r="A1320" s="7" t="str">
        <f t="shared" ca="1" si="126"/>
        <v/>
      </c>
      <c r="B1320" s="8" t="str">
        <f t="shared" ca="1" si="127"/>
        <v/>
      </c>
      <c r="C1320" s="112" t="str">
        <f t="shared" ca="1" si="128"/>
        <v/>
      </c>
      <c r="D1320" s="118"/>
      <c r="E1320" s="11"/>
      <c r="F1320" s="112" t="str">
        <f t="shared" ca="1" si="129"/>
        <v/>
      </c>
      <c r="G1320" s="112" t="str">
        <f t="shared" ca="1" si="130"/>
        <v/>
      </c>
      <c r="H1320" s="112" t="str">
        <f t="shared" ca="1" si="131"/>
        <v/>
      </c>
    </row>
    <row r="1321" spans="1:8" x14ac:dyDescent="0.2">
      <c r="A1321" s="7" t="str">
        <f t="shared" ca="1" si="126"/>
        <v/>
      </c>
      <c r="B1321" s="8" t="str">
        <f t="shared" ca="1" si="127"/>
        <v/>
      </c>
      <c r="C1321" s="112" t="str">
        <f t="shared" ca="1" si="128"/>
        <v/>
      </c>
      <c r="D1321" s="118"/>
      <c r="E1321" s="11"/>
      <c r="F1321" s="112" t="str">
        <f t="shared" ca="1" si="129"/>
        <v/>
      </c>
      <c r="G1321" s="112" t="str">
        <f t="shared" ca="1" si="130"/>
        <v/>
      </c>
      <c r="H1321" s="112" t="str">
        <f t="shared" ca="1" si="131"/>
        <v/>
      </c>
    </row>
    <row r="1322" spans="1:8" x14ac:dyDescent="0.2">
      <c r="A1322" s="7" t="str">
        <f t="shared" ca="1" si="126"/>
        <v/>
      </c>
      <c r="B1322" s="8" t="str">
        <f t="shared" ca="1" si="127"/>
        <v/>
      </c>
      <c r="C1322" s="112" t="str">
        <f t="shared" ca="1" si="128"/>
        <v/>
      </c>
      <c r="D1322" s="118"/>
      <c r="E1322" s="11"/>
      <c r="F1322" s="112" t="str">
        <f t="shared" ca="1" si="129"/>
        <v/>
      </c>
      <c r="G1322" s="112" t="str">
        <f t="shared" ca="1" si="130"/>
        <v/>
      </c>
      <c r="H1322" s="112" t="str">
        <f t="shared" ca="1" si="131"/>
        <v/>
      </c>
    </row>
    <row r="1323" spans="1:8" x14ac:dyDescent="0.2">
      <c r="A1323" s="7" t="str">
        <f t="shared" ca="1" si="126"/>
        <v/>
      </c>
      <c r="B1323" s="8" t="str">
        <f t="shared" ca="1" si="127"/>
        <v/>
      </c>
      <c r="C1323" s="112" t="str">
        <f t="shared" ca="1" si="128"/>
        <v/>
      </c>
      <c r="D1323" s="118"/>
      <c r="E1323" s="11"/>
      <c r="F1323" s="112" t="str">
        <f t="shared" ca="1" si="129"/>
        <v/>
      </c>
      <c r="G1323" s="112" t="str">
        <f t="shared" ca="1" si="130"/>
        <v/>
      </c>
      <c r="H1323" s="112" t="str">
        <f t="shared" ca="1" si="131"/>
        <v/>
      </c>
    </row>
    <row r="1324" spans="1:8" x14ac:dyDescent="0.2">
      <c r="A1324" s="7" t="str">
        <f t="shared" ca="1" si="126"/>
        <v/>
      </c>
      <c r="B1324" s="8" t="str">
        <f t="shared" ca="1" si="127"/>
        <v/>
      </c>
      <c r="C1324" s="112" t="str">
        <f t="shared" ca="1" si="128"/>
        <v/>
      </c>
      <c r="D1324" s="118"/>
      <c r="E1324" s="11"/>
      <c r="F1324" s="112" t="str">
        <f t="shared" ca="1" si="129"/>
        <v/>
      </c>
      <c r="G1324" s="112" t="str">
        <f t="shared" ca="1" si="130"/>
        <v/>
      </c>
      <c r="H1324" s="112" t="str">
        <f t="shared" ca="1" si="131"/>
        <v/>
      </c>
    </row>
    <row r="1325" spans="1:8" x14ac:dyDescent="0.2">
      <c r="A1325" s="7" t="str">
        <f t="shared" ca="1" si="126"/>
        <v/>
      </c>
      <c r="B1325" s="8" t="str">
        <f t="shared" ca="1" si="127"/>
        <v/>
      </c>
      <c r="C1325" s="112" t="str">
        <f t="shared" ca="1" si="128"/>
        <v/>
      </c>
      <c r="D1325" s="118"/>
      <c r="E1325" s="11"/>
      <c r="F1325" s="112" t="str">
        <f t="shared" ca="1" si="129"/>
        <v/>
      </c>
      <c r="G1325" s="112" t="str">
        <f t="shared" ca="1" si="130"/>
        <v/>
      </c>
      <c r="H1325" s="112" t="str">
        <f t="shared" ca="1" si="131"/>
        <v/>
      </c>
    </row>
    <row r="1326" spans="1:8" x14ac:dyDescent="0.2">
      <c r="A1326" s="7" t="str">
        <f t="shared" ca="1" si="126"/>
        <v/>
      </c>
      <c r="B1326" s="8" t="str">
        <f t="shared" ca="1" si="127"/>
        <v/>
      </c>
      <c r="C1326" s="112" t="str">
        <f t="shared" ca="1" si="128"/>
        <v/>
      </c>
      <c r="D1326" s="118"/>
      <c r="E1326" s="11"/>
      <c r="F1326" s="112" t="str">
        <f t="shared" ca="1" si="129"/>
        <v/>
      </c>
      <c r="G1326" s="112" t="str">
        <f t="shared" ca="1" si="130"/>
        <v/>
      </c>
      <c r="H1326" s="112" t="str">
        <f t="shared" ca="1" si="131"/>
        <v/>
      </c>
    </row>
    <row r="1327" spans="1:8" x14ac:dyDescent="0.2">
      <c r="A1327" s="7" t="str">
        <f t="shared" ca="1" si="126"/>
        <v/>
      </c>
      <c r="B1327" s="8" t="str">
        <f t="shared" ca="1" si="127"/>
        <v/>
      </c>
      <c r="C1327" s="112" t="str">
        <f t="shared" ca="1" si="128"/>
        <v/>
      </c>
      <c r="D1327" s="118"/>
      <c r="E1327" s="11"/>
      <c r="F1327" s="112" t="str">
        <f t="shared" ca="1" si="129"/>
        <v/>
      </c>
      <c r="G1327" s="112" t="str">
        <f t="shared" ca="1" si="130"/>
        <v/>
      </c>
      <c r="H1327" s="112" t="str">
        <f t="shared" ca="1" si="131"/>
        <v/>
      </c>
    </row>
    <row r="1328" spans="1:8" x14ac:dyDescent="0.2">
      <c r="A1328" s="7" t="str">
        <f t="shared" ca="1" si="126"/>
        <v/>
      </c>
      <c r="B1328" s="8" t="str">
        <f t="shared" ca="1" si="127"/>
        <v/>
      </c>
      <c r="C1328" s="112" t="str">
        <f t="shared" ca="1" si="128"/>
        <v/>
      </c>
      <c r="D1328" s="118"/>
      <c r="E1328" s="11"/>
      <c r="F1328" s="112" t="str">
        <f t="shared" ca="1" si="129"/>
        <v/>
      </c>
      <c r="G1328" s="112" t="str">
        <f t="shared" ca="1" si="130"/>
        <v/>
      </c>
      <c r="H1328" s="112" t="str">
        <f t="shared" ca="1" si="131"/>
        <v/>
      </c>
    </row>
    <row r="1329" spans="1:8" x14ac:dyDescent="0.2">
      <c r="A1329" s="7" t="str">
        <f t="shared" ca="1" si="126"/>
        <v/>
      </c>
      <c r="B1329" s="8" t="str">
        <f t="shared" ca="1" si="127"/>
        <v/>
      </c>
      <c r="C1329" s="112" t="str">
        <f t="shared" ca="1" si="128"/>
        <v/>
      </c>
      <c r="D1329" s="118"/>
      <c r="E1329" s="11"/>
      <c r="F1329" s="112" t="str">
        <f t="shared" ca="1" si="129"/>
        <v/>
      </c>
      <c r="G1329" s="112" t="str">
        <f t="shared" ca="1" si="130"/>
        <v/>
      </c>
      <c r="H1329" s="112" t="str">
        <f t="shared" ca="1" si="131"/>
        <v/>
      </c>
    </row>
    <row r="1330" spans="1:8" x14ac:dyDescent="0.2">
      <c r="A1330" s="7" t="str">
        <f t="shared" ca="1" si="126"/>
        <v/>
      </c>
      <c r="B1330" s="8" t="str">
        <f t="shared" ca="1" si="127"/>
        <v/>
      </c>
      <c r="C1330" s="112" t="str">
        <f t="shared" ca="1" si="128"/>
        <v/>
      </c>
      <c r="D1330" s="118"/>
      <c r="E1330" s="11"/>
      <c r="F1330" s="112" t="str">
        <f t="shared" ca="1" si="129"/>
        <v/>
      </c>
      <c r="G1330" s="112" t="str">
        <f t="shared" ca="1" si="130"/>
        <v/>
      </c>
      <c r="H1330" s="112" t="str">
        <f t="shared" ca="1" si="131"/>
        <v/>
      </c>
    </row>
    <row r="1331" spans="1:8" x14ac:dyDescent="0.2">
      <c r="A1331" s="7" t="str">
        <f t="shared" ca="1" si="126"/>
        <v/>
      </c>
      <c r="B1331" s="8" t="str">
        <f t="shared" ca="1" si="127"/>
        <v/>
      </c>
      <c r="C1331" s="112" t="str">
        <f t="shared" ca="1" si="128"/>
        <v/>
      </c>
      <c r="D1331" s="118"/>
      <c r="E1331" s="11"/>
      <c r="F1331" s="112" t="str">
        <f t="shared" ca="1" si="129"/>
        <v/>
      </c>
      <c r="G1331" s="112" t="str">
        <f t="shared" ca="1" si="130"/>
        <v/>
      </c>
      <c r="H1331" s="112" t="str">
        <f t="shared" ca="1" si="131"/>
        <v/>
      </c>
    </row>
    <row r="1332" spans="1:8" x14ac:dyDescent="0.2">
      <c r="A1332" s="7" t="str">
        <f t="shared" ca="1" si="126"/>
        <v/>
      </c>
      <c r="B1332" s="8" t="str">
        <f t="shared" ca="1" si="127"/>
        <v/>
      </c>
      <c r="C1332" s="112" t="str">
        <f t="shared" ca="1" si="128"/>
        <v/>
      </c>
      <c r="D1332" s="118"/>
      <c r="E1332" s="11"/>
      <c r="F1332" s="112" t="str">
        <f t="shared" ca="1" si="129"/>
        <v/>
      </c>
      <c r="G1332" s="112" t="str">
        <f t="shared" ca="1" si="130"/>
        <v/>
      </c>
      <c r="H1332" s="112" t="str">
        <f t="shared" ca="1" si="131"/>
        <v/>
      </c>
    </row>
    <row r="1333" spans="1:8" x14ac:dyDescent="0.2">
      <c r="A1333" s="7" t="str">
        <f t="shared" ca="1" si="126"/>
        <v/>
      </c>
      <c r="B1333" s="8" t="str">
        <f t="shared" ca="1" si="127"/>
        <v/>
      </c>
      <c r="C1333" s="112" t="str">
        <f t="shared" ca="1" si="128"/>
        <v/>
      </c>
      <c r="D1333" s="118"/>
      <c r="E1333" s="11"/>
      <c r="F1333" s="112" t="str">
        <f t="shared" ca="1" si="129"/>
        <v/>
      </c>
      <c r="G1333" s="112" t="str">
        <f t="shared" ca="1" si="130"/>
        <v/>
      </c>
      <c r="H1333" s="112" t="str">
        <f t="shared" ca="1" si="131"/>
        <v/>
      </c>
    </row>
    <row r="1334" spans="1:8" x14ac:dyDescent="0.2">
      <c r="A1334" s="7" t="str">
        <f t="shared" ca="1" si="126"/>
        <v/>
      </c>
      <c r="B1334" s="8" t="str">
        <f t="shared" ca="1" si="127"/>
        <v/>
      </c>
      <c r="C1334" s="112" t="str">
        <f t="shared" ca="1" si="128"/>
        <v/>
      </c>
      <c r="D1334" s="118"/>
      <c r="E1334" s="11"/>
      <c r="F1334" s="112" t="str">
        <f t="shared" ca="1" si="129"/>
        <v/>
      </c>
      <c r="G1334" s="112" t="str">
        <f t="shared" ca="1" si="130"/>
        <v/>
      </c>
      <c r="H1334" s="112" t="str">
        <f t="shared" ca="1" si="131"/>
        <v/>
      </c>
    </row>
    <row r="1335" spans="1:8" x14ac:dyDescent="0.2">
      <c r="A1335" s="7" t="str">
        <f t="shared" ca="1" si="126"/>
        <v/>
      </c>
      <c r="B1335" s="8" t="str">
        <f t="shared" ca="1" si="127"/>
        <v/>
      </c>
      <c r="C1335" s="112" t="str">
        <f t="shared" ca="1" si="128"/>
        <v/>
      </c>
      <c r="D1335" s="118"/>
      <c r="E1335" s="11"/>
      <c r="F1335" s="112" t="str">
        <f t="shared" ca="1" si="129"/>
        <v/>
      </c>
      <c r="G1335" s="112" t="str">
        <f t="shared" ca="1" si="130"/>
        <v/>
      </c>
      <c r="H1335" s="112" t="str">
        <f t="shared" ca="1" si="131"/>
        <v/>
      </c>
    </row>
    <row r="1336" spans="1:8" x14ac:dyDescent="0.2">
      <c r="A1336" s="7" t="str">
        <f t="shared" ca="1" si="126"/>
        <v/>
      </c>
      <c r="B1336" s="8" t="str">
        <f t="shared" ca="1" si="127"/>
        <v/>
      </c>
      <c r="C1336" s="112" t="str">
        <f t="shared" ca="1" si="128"/>
        <v/>
      </c>
      <c r="D1336" s="118"/>
      <c r="E1336" s="11"/>
      <c r="F1336" s="112" t="str">
        <f t="shared" ca="1" si="129"/>
        <v/>
      </c>
      <c r="G1336" s="112" t="str">
        <f t="shared" ca="1" si="130"/>
        <v/>
      </c>
      <c r="H1336" s="112" t="str">
        <f t="shared" ca="1" si="131"/>
        <v/>
      </c>
    </row>
    <row r="1337" spans="1:8" x14ac:dyDescent="0.2">
      <c r="A1337" s="7" t="str">
        <f t="shared" ca="1" si="126"/>
        <v/>
      </c>
      <c r="B1337" s="8" t="str">
        <f t="shared" ca="1" si="127"/>
        <v/>
      </c>
      <c r="C1337" s="112" t="str">
        <f t="shared" ca="1" si="128"/>
        <v/>
      </c>
      <c r="D1337" s="118"/>
      <c r="E1337" s="11"/>
      <c r="F1337" s="112" t="str">
        <f t="shared" ca="1" si="129"/>
        <v/>
      </c>
      <c r="G1337" s="112" t="str">
        <f t="shared" ca="1" si="130"/>
        <v/>
      </c>
      <c r="H1337" s="112" t="str">
        <f t="shared" ca="1" si="131"/>
        <v/>
      </c>
    </row>
    <row r="1338" spans="1:8" x14ac:dyDescent="0.2">
      <c r="A1338" s="7" t="str">
        <f t="shared" ca="1" si="126"/>
        <v/>
      </c>
      <c r="B1338" s="8" t="str">
        <f t="shared" ca="1" si="127"/>
        <v/>
      </c>
      <c r="C1338" s="112" t="str">
        <f t="shared" ca="1" si="128"/>
        <v/>
      </c>
      <c r="D1338" s="118"/>
      <c r="E1338" s="11"/>
      <c r="F1338" s="112" t="str">
        <f t="shared" ca="1" si="129"/>
        <v/>
      </c>
      <c r="G1338" s="112" t="str">
        <f t="shared" ca="1" si="130"/>
        <v/>
      </c>
      <c r="H1338" s="112" t="str">
        <f t="shared" ca="1" si="131"/>
        <v/>
      </c>
    </row>
    <row r="1339" spans="1:8" x14ac:dyDescent="0.2">
      <c r="A1339" s="7" t="str">
        <f t="shared" ca="1" si="126"/>
        <v/>
      </c>
      <c r="B1339" s="8" t="str">
        <f t="shared" ca="1" si="127"/>
        <v/>
      </c>
      <c r="C1339" s="112" t="str">
        <f t="shared" ca="1" si="128"/>
        <v/>
      </c>
      <c r="D1339" s="118"/>
      <c r="E1339" s="11"/>
      <c r="F1339" s="112" t="str">
        <f t="shared" ca="1" si="129"/>
        <v/>
      </c>
      <c r="G1339" s="112" t="str">
        <f t="shared" ca="1" si="130"/>
        <v/>
      </c>
      <c r="H1339" s="112" t="str">
        <f t="shared" ca="1" si="131"/>
        <v/>
      </c>
    </row>
    <row r="1340" spans="1:8" x14ac:dyDescent="0.2">
      <c r="A1340" s="7" t="str">
        <f t="shared" ca="1" si="126"/>
        <v/>
      </c>
      <c r="B1340" s="8" t="str">
        <f t="shared" ca="1" si="127"/>
        <v/>
      </c>
      <c r="C1340" s="112" t="str">
        <f t="shared" ca="1" si="128"/>
        <v/>
      </c>
      <c r="D1340" s="118"/>
      <c r="E1340" s="11"/>
      <c r="F1340" s="112" t="str">
        <f t="shared" ca="1" si="129"/>
        <v/>
      </c>
      <c r="G1340" s="112" t="str">
        <f t="shared" ca="1" si="130"/>
        <v/>
      </c>
      <c r="H1340" s="112" t="str">
        <f t="shared" ca="1" si="131"/>
        <v/>
      </c>
    </row>
    <row r="1341" spans="1:8" x14ac:dyDescent="0.2">
      <c r="A1341" s="7" t="str">
        <f t="shared" ca="1" si="126"/>
        <v/>
      </c>
      <c r="B1341" s="8" t="str">
        <f t="shared" ca="1" si="127"/>
        <v/>
      </c>
      <c r="C1341" s="112" t="str">
        <f t="shared" ca="1" si="128"/>
        <v/>
      </c>
      <c r="D1341" s="118"/>
      <c r="E1341" s="11"/>
      <c r="F1341" s="112" t="str">
        <f t="shared" ca="1" si="129"/>
        <v/>
      </c>
      <c r="G1341" s="112" t="str">
        <f t="shared" ca="1" si="130"/>
        <v/>
      </c>
      <c r="H1341" s="112" t="str">
        <f t="shared" ca="1" si="131"/>
        <v/>
      </c>
    </row>
    <row r="1342" spans="1:8" x14ac:dyDescent="0.2">
      <c r="A1342" s="7" t="str">
        <f t="shared" ca="1" si="126"/>
        <v/>
      </c>
      <c r="B1342" s="8" t="str">
        <f t="shared" ca="1" si="127"/>
        <v/>
      </c>
      <c r="C1342" s="112" t="str">
        <f t="shared" ca="1" si="128"/>
        <v/>
      </c>
      <c r="D1342" s="118"/>
      <c r="E1342" s="11"/>
      <c r="F1342" s="112" t="str">
        <f t="shared" ca="1" si="129"/>
        <v/>
      </c>
      <c r="G1342" s="112" t="str">
        <f t="shared" ca="1" si="130"/>
        <v/>
      </c>
      <c r="H1342" s="112" t="str">
        <f t="shared" ca="1" si="131"/>
        <v/>
      </c>
    </row>
    <row r="1343" spans="1:8" x14ac:dyDescent="0.2">
      <c r="A1343" s="7" t="str">
        <f t="shared" ca="1" si="126"/>
        <v/>
      </c>
      <c r="B1343" s="8" t="str">
        <f t="shared" ca="1" si="127"/>
        <v/>
      </c>
      <c r="C1343" s="112" t="str">
        <f t="shared" ca="1" si="128"/>
        <v/>
      </c>
      <c r="D1343" s="118"/>
      <c r="E1343" s="11"/>
      <c r="F1343" s="112" t="str">
        <f t="shared" ca="1" si="129"/>
        <v/>
      </c>
      <c r="G1343" s="112" t="str">
        <f t="shared" ca="1" si="130"/>
        <v/>
      </c>
      <c r="H1343" s="112" t="str">
        <f t="shared" ca="1" si="131"/>
        <v/>
      </c>
    </row>
    <row r="1344" spans="1:8" x14ac:dyDescent="0.2">
      <c r="A1344" s="7" t="str">
        <f t="shared" ca="1" si="126"/>
        <v/>
      </c>
      <c r="B1344" s="8" t="str">
        <f t="shared" ca="1" si="127"/>
        <v/>
      </c>
      <c r="C1344" s="112" t="str">
        <f t="shared" ca="1" si="128"/>
        <v/>
      </c>
      <c r="D1344" s="118"/>
      <c r="E1344" s="11"/>
      <c r="F1344" s="112" t="str">
        <f t="shared" ca="1" si="129"/>
        <v/>
      </c>
      <c r="G1344" s="112" t="str">
        <f t="shared" ca="1" si="130"/>
        <v/>
      </c>
      <c r="H1344" s="112" t="str">
        <f t="shared" ca="1" si="131"/>
        <v/>
      </c>
    </row>
    <row r="1345" spans="1:8" x14ac:dyDescent="0.2">
      <c r="A1345" s="7" t="str">
        <f t="shared" ca="1" si="126"/>
        <v/>
      </c>
      <c r="B1345" s="8" t="str">
        <f t="shared" ca="1" si="127"/>
        <v/>
      </c>
      <c r="C1345" s="112" t="str">
        <f t="shared" ca="1" si="128"/>
        <v/>
      </c>
      <c r="D1345" s="118"/>
      <c r="E1345" s="11"/>
      <c r="F1345" s="112" t="str">
        <f t="shared" ca="1" si="129"/>
        <v/>
      </c>
      <c r="G1345" s="112" t="str">
        <f t="shared" ca="1" si="130"/>
        <v/>
      </c>
      <c r="H1345" s="112" t="str">
        <f t="shared" ca="1" si="131"/>
        <v/>
      </c>
    </row>
    <row r="1346" spans="1:8" x14ac:dyDescent="0.2">
      <c r="A1346" s="7" t="str">
        <f t="shared" ca="1" si="126"/>
        <v/>
      </c>
      <c r="B1346" s="8" t="str">
        <f t="shared" ca="1" si="127"/>
        <v/>
      </c>
      <c r="C1346" s="112" t="str">
        <f t="shared" ca="1" si="128"/>
        <v/>
      </c>
      <c r="D1346" s="118"/>
      <c r="E1346" s="11"/>
      <c r="F1346" s="112" t="str">
        <f t="shared" ca="1" si="129"/>
        <v/>
      </c>
      <c r="G1346" s="112" t="str">
        <f t="shared" ca="1" si="130"/>
        <v/>
      </c>
      <c r="H1346" s="112" t="str">
        <f t="shared" ca="1" si="131"/>
        <v/>
      </c>
    </row>
    <row r="1347" spans="1:8" x14ac:dyDescent="0.2">
      <c r="A1347" s="7" t="str">
        <f t="shared" ca="1" si="126"/>
        <v/>
      </c>
      <c r="B1347" s="8" t="str">
        <f t="shared" ca="1" si="127"/>
        <v/>
      </c>
      <c r="C1347" s="112" t="str">
        <f t="shared" ca="1" si="128"/>
        <v/>
      </c>
      <c r="D1347" s="118"/>
      <c r="E1347" s="11"/>
      <c r="F1347" s="112" t="str">
        <f t="shared" ca="1" si="129"/>
        <v/>
      </c>
      <c r="G1347" s="112" t="str">
        <f t="shared" ca="1" si="130"/>
        <v/>
      </c>
      <c r="H1347" s="112" t="str">
        <f t="shared" ca="1" si="131"/>
        <v/>
      </c>
    </row>
    <row r="1348" spans="1:8" x14ac:dyDescent="0.2">
      <c r="A1348" s="7" t="str">
        <f t="shared" ca="1" si="126"/>
        <v/>
      </c>
      <c r="B1348" s="8" t="str">
        <f t="shared" ca="1" si="127"/>
        <v/>
      </c>
      <c r="C1348" s="112" t="str">
        <f t="shared" ca="1" si="128"/>
        <v/>
      </c>
      <c r="D1348" s="118"/>
      <c r="E1348" s="11"/>
      <c r="F1348" s="112" t="str">
        <f t="shared" ca="1" si="129"/>
        <v/>
      </c>
      <c r="G1348" s="112" t="str">
        <f t="shared" ca="1" si="130"/>
        <v/>
      </c>
      <c r="H1348" s="112" t="str">
        <f t="shared" ca="1" si="131"/>
        <v/>
      </c>
    </row>
    <row r="1349" spans="1:8" x14ac:dyDescent="0.2">
      <c r="A1349" s="7" t="str">
        <f t="shared" ca="1" si="126"/>
        <v/>
      </c>
      <c r="B1349" s="8" t="str">
        <f t="shared" ca="1" si="127"/>
        <v/>
      </c>
      <c r="C1349" s="112" t="str">
        <f t="shared" ca="1" si="128"/>
        <v/>
      </c>
      <c r="D1349" s="118"/>
      <c r="E1349" s="11"/>
      <c r="F1349" s="112" t="str">
        <f t="shared" ca="1" si="129"/>
        <v/>
      </c>
      <c r="G1349" s="112" t="str">
        <f t="shared" ca="1" si="130"/>
        <v/>
      </c>
      <c r="H1349" s="112" t="str">
        <f t="shared" ca="1" si="131"/>
        <v/>
      </c>
    </row>
    <row r="1350" spans="1:8" x14ac:dyDescent="0.2">
      <c r="A1350" s="7" t="str">
        <f t="shared" ca="1" si="126"/>
        <v/>
      </c>
      <c r="B1350" s="8" t="str">
        <f t="shared" ca="1" si="127"/>
        <v/>
      </c>
      <c r="C1350" s="112" t="str">
        <f t="shared" ca="1" si="128"/>
        <v/>
      </c>
      <c r="D1350" s="118"/>
      <c r="E1350" s="11"/>
      <c r="F1350" s="112" t="str">
        <f t="shared" ca="1" si="129"/>
        <v/>
      </c>
      <c r="G1350" s="112" t="str">
        <f t="shared" ca="1" si="130"/>
        <v/>
      </c>
      <c r="H1350" s="112" t="str">
        <f t="shared" ca="1" si="131"/>
        <v/>
      </c>
    </row>
    <row r="1351" spans="1:8" x14ac:dyDescent="0.2">
      <c r="A1351" s="7" t="str">
        <f t="shared" ca="1" si="126"/>
        <v/>
      </c>
      <c r="B1351" s="8" t="str">
        <f t="shared" ca="1" si="127"/>
        <v/>
      </c>
      <c r="C1351" s="112" t="str">
        <f t="shared" ca="1" si="128"/>
        <v/>
      </c>
      <c r="D1351" s="118"/>
      <c r="E1351" s="11"/>
      <c r="F1351" s="112" t="str">
        <f t="shared" ca="1" si="129"/>
        <v/>
      </c>
      <c r="G1351" s="112" t="str">
        <f t="shared" ca="1" si="130"/>
        <v/>
      </c>
      <c r="H1351" s="112" t="str">
        <f t="shared" ca="1" si="131"/>
        <v/>
      </c>
    </row>
    <row r="1352" spans="1:8" x14ac:dyDescent="0.2">
      <c r="A1352" s="7" t="str">
        <f t="shared" ca="1" si="126"/>
        <v/>
      </c>
      <c r="B1352" s="8" t="str">
        <f t="shared" ca="1" si="127"/>
        <v/>
      </c>
      <c r="C1352" s="112" t="str">
        <f t="shared" ca="1" si="128"/>
        <v/>
      </c>
      <c r="D1352" s="118"/>
      <c r="E1352" s="11"/>
      <c r="F1352" s="112" t="str">
        <f t="shared" ca="1" si="129"/>
        <v/>
      </c>
      <c r="G1352" s="112" t="str">
        <f t="shared" ca="1" si="130"/>
        <v/>
      </c>
      <c r="H1352" s="112" t="str">
        <f t="shared" ca="1" si="131"/>
        <v/>
      </c>
    </row>
    <row r="1353" spans="1:8" x14ac:dyDescent="0.2">
      <c r="A1353" s="7" t="str">
        <f t="shared" ca="1" si="126"/>
        <v/>
      </c>
      <c r="B1353" s="8" t="str">
        <f t="shared" ca="1" si="127"/>
        <v/>
      </c>
      <c r="C1353" s="112" t="str">
        <f t="shared" ca="1" si="128"/>
        <v/>
      </c>
      <c r="D1353" s="118"/>
      <c r="E1353" s="11"/>
      <c r="F1353" s="112" t="str">
        <f t="shared" ca="1" si="129"/>
        <v/>
      </c>
      <c r="G1353" s="112" t="str">
        <f t="shared" ca="1" si="130"/>
        <v/>
      </c>
      <c r="H1353" s="112" t="str">
        <f t="shared" ca="1" si="131"/>
        <v/>
      </c>
    </row>
    <row r="1354" spans="1:8" x14ac:dyDescent="0.2">
      <c r="A1354" s="7" t="str">
        <f t="shared" ca="1" si="126"/>
        <v/>
      </c>
      <c r="B1354" s="8" t="str">
        <f t="shared" ca="1" si="127"/>
        <v/>
      </c>
      <c r="C1354" s="112" t="str">
        <f t="shared" ca="1" si="128"/>
        <v/>
      </c>
      <c r="D1354" s="118"/>
      <c r="E1354" s="11"/>
      <c r="F1354" s="112" t="str">
        <f t="shared" ca="1" si="129"/>
        <v/>
      </c>
      <c r="G1354" s="112" t="str">
        <f t="shared" ca="1" si="130"/>
        <v/>
      </c>
      <c r="H1354" s="112" t="str">
        <f t="shared" ca="1" si="131"/>
        <v/>
      </c>
    </row>
    <row r="1355" spans="1:8" x14ac:dyDescent="0.2">
      <c r="A1355" s="7" t="str">
        <f t="shared" ca="1" si="126"/>
        <v/>
      </c>
      <c r="B1355" s="8" t="str">
        <f t="shared" ca="1" si="127"/>
        <v/>
      </c>
      <c r="C1355" s="112" t="str">
        <f t="shared" ca="1" si="128"/>
        <v/>
      </c>
      <c r="D1355" s="118"/>
      <c r="E1355" s="11"/>
      <c r="F1355" s="112" t="str">
        <f t="shared" ca="1" si="129"/>
        <v/>
      </c>
      <c r="G1355" s="112" t="str">
        <f t="shared" ca="1" si="130"/>
        <v/>
      </c>
      <c r="H1355" s="112" t="str">
        <f t="shared" ca="1" si="131"/>
        <v/>
      </c>
    </row>
    <row r="1356" spans="1:8" x14ac:dyDescent="0.2">
      <c r="A1356" s="7" t="str">
        <f t="shared" ca="1" si="126"/>
        <v/>
      </c>
      <c r="B1356" s="8" t="str">
        <f t="shared" ca="1" si="127"/>
        <v/>
      </c>
      <c r="C1356" s="112" t="str">
        <f t="shared" ca="1" si="128"/>
        <v/>
      </c>
      <c r="D1356" s="118"/>
      <c r="E1356" s="11"/>
      <c r="F1356" s="112" t="str">
        <f t="shared" ca="1" si="129"/>
        <v/>
      </c>
      <c r="G1356" s="112" t="str">
        <f t="shared" ca="1" si="130"/>
        <v/>
      </c>
      <c r="H1356" s="112" t="str">
        <f t="shared" ca="1" si="131"/>
        <v/>
      </c>
    </row>
    <row r="1357" spans="1:8" x14ac:dyDescent="0.2">
      <c r="A1357" s="7" t="str">
        <f t="shared" ca="1" si="126"/>
        <v/>
      </c>
      <c r="B1357" s="8" t="str">
        <f t="shared" ca="1" si="127"/>
        <v/>
      </c>
      <c r="C1357" s="112" t="str">
        <f t="shared" ca="1" si="128"/>
        <v/>
      </c>
      <c r="D1357" s="118"/>
      <c r="E1357" s="11"/>
      <c r="F1357" s="112" t="str">
        <f t="shared" ca="1" si="129"/>
        <v/>
      </c>
      <c r="G1357" s="112" t="str">
        <f t="shared" ca="1" si="130"/>
        <v/>
      </c>
      <c r="H1357" s="112" t="str">
        <f t="shared" ca="1" si="131"/>
        <v/>
      </c>
    </row>
    <row r="1358" spans="1:8" x14ac:dyDescent="0.2">
      <c r="A1358" s="7" t="str">
        <f t="shared" ca="1" si="126"/>
        <v/>
      </c>
      <c r="B1358" s="8" t="str">
        <f t="shared" ca="1" si="127"/>
        <v/>
      </c>
      <c r="C1358" s="112" t="str">
        <f t="shared" ca="1" si="128"/>
        <v/>
      </c>
      <c r="D1358" s="118"/>
      <c r="E1358" s="11"/>
      <c r="F1358" s="112" t="str">
        <f t="shared" ca="1" si="129"/>
        <v/>
      </c>
      <c r="G1358" s="112" t="str">
        <f t="shared" ca="1" si="130"/>
        <v/>
      </c>
      <c r="H1358" s="112" t="str">
        <f t="shared" ca="1" si="131"/>
        <v/>
      </c>
    </row>
    <row r="1359" spans="1:8" x14ac:dyDescent="0.2">
      <c r="A1359" s="7" t="str">
        <f t="shared" ca="1" si="126"/>
        <v/>
      </c>
      <c r="B1359" s="8" t="str">
        <f t="shared" ca="1" si="127"/>
        <v/>
      </c>
      <c r="C1359" s="112" t="str">
        <f t="shared" ca="1" si="128"/>
        <v/>
      </c>
      <c r="D1359" s="118"/>
      <c r="E1359" s="11"/>
      <c r="F1359" s="112" t="str">
        <f t="shared" ca="1" si="129"/>
        <v/>
      </c>
      <c r="G1359" s="112" t="str">
        <f t="shared" ca="1" si="130"/>
        <v/>
      </c>
      <c r="H1359" s="112" t="str">
        <f t="shared" ca="1" si="131"/>
        <v/>
      </c>
    </row>
    <row r="1360" spans="1:8" x14ac:dyDescent="0.2">
      <c r="A1360" s="7" t="str">
        <f t="shared" ca="1" si="126"/>
        <v/>
      </c>
      <c r="B1360" s="8" t="str">
        <f t="shared" ca="1" si="127"/>
        <v/>
      </c>
      <c r="C1360" s="112" t="str">
        <f t="shared" ca="1" si="128"/>
        <v/>
      </c>
      <c r="D1360" s="118"/>
      <c r="E1360" s="11"/>
      <c r="F1360" s="112" t="str">
        <f t="shared" ca="1" si="129"/>
        <v/>
      </c>
      <c r="G1360" s="112" t="str">
        <f t="shared" ca="1" si="130"/>
        <v/>
      </c>
      <c r="H1360" s="112" t="str">
        <f t="shared" ca="1" si="131"/>
        <v/>
      </c>
    </row>
    <row r="1361" spans="1:8" x14ac:dyDescent="0.2">
      <c r="A1361" s="7" t="str">
        <f t="shared" ca="1" si="126"/>
        <v/>
      </c>
      <c r="B1361" s="8" t="str">
        <f t="shared" ca="1" si="127"/>
        <v/>
      </c>
      <c r="C1361" s="112" t="str">
        <f t="shared" ca="1" si="128"/>
        <v/>
      </c>
      <c r="D1361" s="118"/>
      <c r="E1361" s="11"/>
      <c r="F1361" s="112" t="str">
        <f t="shared" ca="1" si="129"/>
        <v/>
      </c>
      <c r="G1361" s="112" t="str">
        <f t="shared" ca="1" si="130"/>
        <v/>
      </c>
      <c r="H1361" s="112" t="str">
        <f t="shared" ca="1" si="131"/>
        <v/>
      </c>
    </row>
    <row r="1362" spans="1:8" x14ac:dyDescent="0.2">
      <c r="A1362" s="7" t="str">
        <f t="shared" ca="1" si="126"/>
        <v/>
      </c>
      <c r="B1362" s="8" t="str">
        <f t="shared" ca="1" si="127"/>
        <v/>
      </c>
      <c r="C1362" s="112" t="str">
        <f t="shared" ca="1" si="128"/>
        <v/>
      </c>
      <c r="D1362" s="118"/>
      <c r="E1362" s="11"/>
      <c r="F1362" s="112" t="str">
        <f t="shared" ca="1" si="129"/>
        <v/>
      </c>
      <c r="G1362" s="112" t="str">
        <f t="shared" ca="1" si="130"/>
        <v/>
      </c>
      <c r="H1362" s="112" t="str">
        <f t="shared" ca="1" si="131"/>
        <v/>
      </c>
    </row>
    <row r="1363" spans="1:8" x14ac:dyDescent="0.2">
      <c r="A1363" s="7" t="str">
        <f t="shared" ca="1" si="126"/>
        <v/>
      </c>
      <c r="B1363" s="8" t="str">
        <f t="shared" ca="1" si="127"/>
        <v/>
      </c>
      <c r="C1363" s="112" t="str">
        <f t="shared" ca="1" si="128"/>
        <v/>
      </c>
      <c r="D1363" s="118"/>
      <c r="E1363" s="11"/>
      <c r="F1363" s="112" t="str">
        <f t="shared" ca="1" si="129"/>
        <v/>
      </c>
      <c r="G1363" s="112" t="str">
        <f t="shared" ca="1" si="130"/>
        <v/>
      </c>
      <c r="H1363" s="112" t="str">
        <f t="shared" ca="1" si="131"/>
        <v/>
      </c>
    </row>
    <row r="1364" spans="1:8" x14ac:dyDescent="0.2">
      <c r="A1364" s="7" t="str">
        <f t="shared" ca="1" si="126"/>
        <v/>
      </c>
      <c r="B1364" s="8" t="str">
        <f t="shared" ca="1" si="127"/>
        <v/>
      </c>
      <c r="C1364" s="112" t="str">
        <f t="shared" ca="1" si="128"/>
        <v/>
      </c>
      <c r="D1364" s="118"/>
      <c r="E1364" s="11"/>
      <c r="F1364" s="112" t="str">
        <f t="shared" ca="1" si="129"/>
        <v/>
      </c>
      <c r="G1364" s="112" t="str">
        <f t="shared" ca="1" si="130"/>
        <v/>
      </c>
      <c r="H1364" s="112" t="str">
        <f t="shared" ca="1" si="131"/>
        <v/>
      </c>
    </row>
    <row r="1365" spans="1:8" x14ac:dyDescent="0.2">
      <c r="A1365" s="7" t="str">
        <f t="shared" ca="1" si="126"/>
        <v/>
      </c>
      <c r="B1365" s="8" t="str">
        <f t="shared" ca="1" si="127"/>
        <v/>
      </c>
      <c r="C1365" s="112" t="str">
        <f t="shared" ca="1" si="128"/>
        <v/>
      </c>
      <c r="D1365" s="118"/>
      <c r="E1365" s="11"/>
      <c r="F1365" s="112" t="str">
        <f t="shared" ca="1" si="129"/>
        <v/>
      </c>
      <c r="G1365" s="112" t="str">
        <f t="shared" ca="1" si="130"/>
        <v/>
      </c>
      <c r="H1365" s="112" t="str">
        <f t="shared" ca="1" si="131"/>
        <v/>
      </c>
    </row>
    <row r="1366" spans="1:8" x14ac:dyDescent="0.2">
      <c r="A1366" s="7" t="str">
        <f t="shared" ca="1" si="126"/>
        <v/>
      </c>
      <c r="B1366" s="8" t="str">
        <f t="shared" ca="1" si="127"/>
        <v/>
      </c>
      <c r="C1366" s="112" t="str">
        <f t="shared" ca="1" si="128"/>
        <v/>
      </c>
      <c r="D1366" s="118"/>
      <c r="E1366" s="11"/>
      <c r="F1366" s="112" t="str">
        <f t="shared" ca="1" si="129"/>
        <v/>
      </c>
      <c r="G1366" s="112" t="str">
        <f t="shared" ca="1" si="130"/>
        <v/>
      </c>
      <c r="H1366" s="112" t="str">
        <f t="shared" ca="1" si="131"/>
        <v/>
      </c>
    </row>
    <row r="1367" spans="1:8" x14ac:dyDescent="0.2">
      <c r="A1367" s="7" t="str">
        <f t="shared" ca="1" si="126"/>
        <v/>
      </c>
      <c r="B1367" s="8" t="str">
        <f t="shared" ca="1" si="127"/>
        <v/>
      </c>
      <c r="C1367" s="112" t="str">
        <f t="shared" ca="1" si="128"/>
        <v/>
      </c>
      <c r="D1367" s="118"/>
      <c r="E1367" s="11"/>
      <c r="F1367" s="112" t="str">
        <f t="shared" ca="1" si="129"/>
        <v/>
      </c>
      <c r="G1367" s="112" t="str">
        <f t="shared" ca="1" si="130"/>
        <v/>
      </c>
      <c r="H1367" s="112" t="str">
        <f t="shared" ca="1" si="131"/>
        <v/>
      </c>
    </row>
    <row r="1368" spans="1:8" x14ac:dyDescent="0.2">
      <c r="A1368" s="7" t="str">
        <f t="shared" ca="1" si="126"/>
        <v/>
      </c>
      <c r="B1368" s="8" t="str">
        <f t="shared" ca="1" si="127"/>
        <v/>
      </c>
      <c r="C1368" s="112" t="str">
        <f t="shared" ca="1" si="128"/>
        <v/>
      </c>
      <c r="D1368" s="118"/>
      <c r="E1368" s="11"/>
      <c r="F1368" s="112" t="str">
        <f t="shared" ca="1" si="129"/>
        <v/>
      </c>
      <c r="G1368" s="112" t="str">
        <f t="shared" ca="1" si="130"/>
        <v/>
      </c>
      <c r="H1368" s="112" t="str">
        <f t="shared" ca="1" si="131"/>
        <v/>
      </c>
    </row>
    <row r="1369" spans="1:8" x14ac:dyDescent="0.2">
      <c r="A1369" s="7" t="str">
        <f t="shared" ca="1" si="126"/>
        <v/>
      </c>
      <c r="B1369" s="8" t="str">
        <f t="shared" ca="1" si="127"/>
        <v/>
      </c>
      <c r="C1369" s="112" t="str">
        <f t="shared" ca="1" si="128"/>
        <v/>
      </c>
      <c r="D1369" s="118"/>
      <c r="E1369" s="11"/>
      <c r="F1369" s="112" t="str">
        <f t="shared" ca="1" si="129"/>
        <v/>
      </c>
      <c r="G1369" s="112" t="str">
        <f t="shared" ca="1" si="130"/>
        <v/>
      </c>
      <c r="H1369" s="112" t="str">
        <f t="shared" ca="1" si="131"/>
        <v/>
      </c>
    </row>
    <row r="1370" spans="1:8" x14ac:dyDescent="0.2">
      <c r="A1370" s="7" t="str">
        <f t="shared" ca="1" si="126"/>
        <v/>
      </c>
      <c r="B1370" s="8" t="str">
        <f t="shared" ca="1" si="127"/>
        <v/>
      </c>
      <c r="C1370" s="112" t="str">
        <f t="shared" ca="1" si="128"/>
        <v/>
      </c>
      <c r="D1370" s="118"/>
      <c r="E1370" s="11"/>
      <c r="F1370" s="112" t="str">
        <f t="shared" ca="1" si="129"/>
        <v/>
      </c>
      <c r="G1370" s="112" t="str">
        <f t="shared" ca="1" si="130"/>
        <v/>
      </c>
      <c r="H1370" s="112" t="str">
        <f t="shared" ca="1" si="131"/>
        <v/>
      </c>
    </row>
    <row r="1371" spans="1:8" x14ac:dyDescent="0.2">
      <c r="A1371" s="7" t="str">
        <f t="shared" ca="1" si="126"/>
        <v/>
      </c>
      <c r="B1371" s="8" t="str">
        <f t="shared" ca="1" si="127"/>
        <v/>
      </c>
      <c r="C1371" s="112" t="str">
        <f t="shared" ca="1" si="128"/>
        <v/>
      </c>
      <c r="D1371" s="118"/>
      <c r="E1371" s="11"/>
      <c r="F1371" s="112" t="str">
        <f t="shared" ca="1" si="129"/>
        <v/>
      </c>
      <c r="G1371" s="112" t="str">
        <f t="shared" ca="1" si="130"/>
        <v/>
      </c>
      <c r="H1371" s="112" t="str">
        <f t="shared" ca="1" si="131"/>
        <v/>
      </c>
    </row>
    <row r="1372" spans="1:8" x14ac:dyDescent="0.2">
      <c r="A1372" s="7" t="str">
        <f t="shared" ca="1" si="126"/>
        <v/>
      </c>
      <c r="B1372" s="8" t="str">
        <f t="shared" ca="1" si="127"/>
        <v/>
      </c>
      <c r="C1372" s="112" t="str">
        <f t="shared" ca="1" si="128"/>
        <v/>
      </c>
      <c r="D1372" s="118"/>
      <c r="E1372" s="11"/>
      <c r="F1372" s="112" t="str">
        <f t="shared" ca="1" si="129"/>
        <v/>
      </c>
      <c r="G1372" s="112" t="str">
        <f t="shared" ca="1" si="130"/>
        <v/>
      </c>
      <c r="H1372" s="112" t="str">
        <f t="shared" ca="1" si="131"/>
        <v/>
      </c>
    </row>
    <row r="1373" spans="1:8" x14ac:dyDescent="0.2">
      <c r="A1373" s="7" t="str">
        <f t="shared" ca="1" si="126"/>
        <v/>
      </c>
      <c r="B1373" s="8" t="str">
        <f t="shared" ca="1" si="127"/>
        <v/>
      </c>
      <c r="C1373" s="112" t="str">
        <f t="shared" ca="1" si="128"/>
        <v/>
      </c>
      <c r="D1373" s="118"/>
      <c r="E1373" s="11"/>
      <c r="F1373" s="112" t="str">
        <f t="shared" ca="1" si="129"/>
        <v/>
      </c>
      <c r="G1373" s="112" t="str">
        <f t="shared" ca="1" si="130"/>
        <v/>
      </c>
      <c r="H1373" s="112" t="str">
        <f t="shared" ca="1" si="131"/>
        <v/>
      </c>
    </row>
    <row r="1374" spans="1:8" x14ac:dyDescent="0.2">
      <c r="A1374" s="7" t="str">
        <f t="shared" ca="1" si="126"/>
        <v/>
      </c>
      <c r="B1374" s="8" t="str">
        <f t="shared" ca="1" si="127"/>
        <v/>
      </c>
      <c r="C1374" s="112" t="str">
        <f t="shared" ca="1" si="128"/>
        <v/>
      </c>
      <c r="D1374" s="118"/>
      <c r="E1374" s="11"/>
      <c r="F1374" s="112" t="str">
        <f t="shared" ca="1" si="129"/>
        <v/>
      </c>
      <c r="G1374" s="112" t="str">
        <f t="shared" ca="1" si="130"/>
        <v/>
      </c>
      <c r="H1374" s="112" t="str">
        <f t="shared" ca="1" si="131"/>
        <v/>
      </c>
    </row>
    <row r="1375" spans="1:8" x14ac:dyDescent="0.2">
      <c r="A1375" s="7" t="str">
        <f t="shared" ca="1" si="126"/>
        <v/>
      </c>
      <c r="B1375" s="8" t="str">
        <f t="shared" ca="1" si="127"/>
        <v/>
      </c>
      <c r="C1375" s="112" t="str">
        <f t="shared" ca="1" si="128"/>
        <v/>
      </c>
      <c r="D1375" s="118"/>
      <c r="E1375" s="11"/>
      <c r="F1375" s="112" t="str">
        <f t="shared" ca="1" si="129"/>
        <v/>
      </c>
      <c r="G1375" s="112" t="str">
        <f t="shared" ca="1" si="130"/>
        <v/>
      </c>
      <c r="H1375" s="112" t="str">
        <f t="shared" ca="1" si="131"/>
        <v/>
      </c>
    </row>
    <row r="1376" spans="1:8" x14ac:dyDescent="0.2">
      <c r="A1376" s="7" t="str">
        <f t="shared" ca="1" si="126"/>
        <v/>
      </c>
      <c r="B1376" s="8" t="str">
        <f t="shared" ca="1" si="127"/>
        <v/>
      </c>
      <c r="C1376" s="112" t="str">
        <f t="shared" ca="1" si="128"/>
        <v/>
      </c>
      <c r="D1376" s="118"/>
      <c r="E1376" s="11"/>
      <c r="F1376" s="112" t="str">
        <f t="shared" ca="1" si="129"/>
        <v/>
      </c>
      <c r="G1376" s="112" t="str">
        <f t="shared" ca="1" si="130"/>
        <v/>
      </c>
      <c r="H1376" s="112" t="str">
        <f t="shared" ca="1" si="131"/>
        <v/>
      </c>
    </row>
    <row r="1377" spans="1:8" x14ac:dyDescent="0.2">
      <c r="A1377" s="7" t="str">
        <f t="shared" ca="1" si="126"/>
        <v/>
      </c>
      <c r="B1377" s="8" t="str">
        <f t="shared" ca="1" si="127"/>
        <v/>
      </c>
      <c r="C1377" s="112" t="str">
        <f t="shared" ca="1" si="128"/>
        <v/>
      </c>
      <c r="D1377" s="118"/>
      <c r="E1377" s="11"/>
      <c r="F1377" s="112" t="str">
        <f t="shared" ca="1" si="129"/>
        <v/>
      </c>
      <c r="G1377" s="112" t="str">
        <f t="shared" ca="1" si="130"/>
        <v/>
      </c>
      <c r="H1377" s="112" t="str">
        <f t="shared" ca="1" si="131"/>
        <v/>
      </c>
    </row>
    <row r="1378" spans="1:8" x14ac:dyDescent="0.2">
      <c r="A1378" s="7" t="str">
        <f t="shared" ref="A1378:A1441" ca="1" si="132">IF(H1377="","",IF(roundOpt,IF(OR(A1377&gt;=nper,ROUND(H1377,2)&lt;=0),"",A1377+1),IF(OR(A1377&gt;=nper,H1377&lt;=0),"",A1377+1)))</f>
        <v/>
      </c>
      <c r="B1378" s="8" t="str">
        <f t="shared" ref="B1378:B1441" ca="1" si="133">IF(A1378="","",IF(periods_per_year=26,IF(A1378=1,fpdate,B1377+14),IF(periods_per_year=52,IF(A1378=1,fpdate,B1377+7),IF(periods_per_year=12,EDATE(fpdate,A1378-1),DATE(YEAR(fpdate),MONTH(fpdate)+(A1378-1)*months_per_period,IF(periods_per_year=24,IF((1-MOD(A1378,2))=1,DAY(fpdate)+14,DAY(fpdate)),DAY(fpdate)))))))</f>
        <v/>
      </c>
      <c r="C1378" s="112" t="str">
        <f t="shared" ref="C1378:C1441" ca="1" si="134">IF(A1378="","",IF(A1378&lt;=$D$14*periods_per_year,F1378,IF(roundOpt,IF(OR(A1378=nper,payment&gt;ROUND((1+rate)*H1377,2)),ROUND((1+rate)*H1377,2),payment),IF(OR(A1378=nper,payment&gt;(1+rate)*H1377),(1+rate)*H1377,payment))))</f>
        <v/>
      </c>
      <c r="D1378" s="118"/>
      <c r="E1378" s="11"/>
      <c r="F1378" s="112" t="str">
        <f t="shared" ref="F1378:F1441" ca="1" si="135">IF(A1378="","",IF(AND(A1378=1,pmtType=1),0,IF(roundOpt,ROUND(rate*H1377,2),rate*H1377)))</f>
        <v/>
      </c>
      <c r="G1378" s="112" t="str">
        <f t="shared" ref="G1378:G1441" ca="1" si="136">IF(A1378="","",C1378-F1378+D1378)</f>
        <v/>
      </c>
      <c r="H1378" s="112" t="str">
        <f t="shared" ref="H1378:H1441" ca="1" si="137">IF(A1378="","",H1377-G1378)</f>
        <v/>
      </c>
    </row>
    <row r="1379" spans="1:8" x14ac:dyDescent="0.2">
      <c r="A1379" s="7" t="str">
        <f t="shared" ca="1" si="132"/>
        <v/>
      </c>
      <c r="B1379" s="8" t="str">
        <f t="shared" ca="1" si="133"/>
        <v/>
      </c>
      <c r="C1379" s="112" t="str">
        <f t="shared" ca="1" si="134"/>
        <v/>
      </c>
      <c r="D1379" s="118"/>
      <c r="E1379" s="11"/>
      <c r="F1379" s="112" t="str">
        <f t="shared" ca="1" si="135"/>
        <v/>
      </c>
      <c r="G1379" s="112" t="str">
        <f t="shared" ca="1" si="136"/>
        <v/>
      </c>
      <c r="H1379" s="112" t="str">
        <f t="shared" ca="1" si="137"/>
        <v/>
      </c>
    </row>
    <row r="1380" spans="1:8" x14ac:dyDescent="0.2">
      <c r="A1380" s="7" t="str">
        <f t="shared" ca="1" si="132"/>
        <v/>
      </c>
      <c r="B1380" s="8" t="str">
        <f t="shared" ca="1" si="133"/>
        <v/>
      </c>
      <c r="C1380" s="112" t="str">
        <f t="shared" ca="1" si="134"/>
        <v/>
      </c>
      <c r="D1380" s="118"/>
      <c r="E1380" s="11"/>
      <c r="F1380" s="112" t="str">
        <f t="shared" ca="1" si="135"/>
        <v/>
      </c>
      <c r="G1380" s="112" t="str">
        <f t="shared" ca="1" si="136"/>
        <v/>
      </c>
      <c r="H1380" s="112" t="str">
        <f t="shared" ca="1" si="137"/>
        <v/>
      </c>
    </row>
    <row r="1381" spans="1:8" x14ac:dyDescent="0.2">
      <c r="A1381" s="7" t="str">
        <f t="shared" ca="1" si="132"/>
        <v/>
      </c>
      <c r="B1381" s="8" t="str">
        <f t="shared" ca="1" si="133"/>
        <v/>
      </c>
      <c r="C1381" s="112" t="str">
        <f t="shared" ca="1" si="134"/>
        <v/>
      </c>
      <c r="D1381" s="118"/>
      <c r="E1381" s="11"/>
      <c r="F1381" s="112" t="str">
        <f t="shared" ca="1" si="135"/>
        <v/>
      </c>
      <c r="G1381" s="112" t="str">
        <f t="shared" ca="1" si="136"/>
        <v/>
      </c>
      <c r="H1381" s="112" t="str">
        <f t="shared" ca="1" si="137"/>
        <v/>
      </c>
    </row>
    <row r="1382" spans="1:8" x14ac:dyDescent="0.2">
      <c r="A1382" s="7" t="str">
        <f t="shared" ca="1" si="132"/>
        <v/>
      </c>
      <c r="B1382" s="8" t="str">
        <f t="shared" ca="1" si="133"/>
        <v/>
      </c>
      <c r="C1382" s="112" t="str">
        <f t="shared" ca="1" si="134"/>
        <v/>
      </c>
      <c r="D1382" s="118"/>
      <c r="E1382" s="11"/>
      <c r="F1382" s="112" t="str">
        <f t="shared" ca="1" si="135"/>
        <v/>
      </c>
      <c r="G1382" s="112" t="str">
        <f t="shared" ca="1" si="136"/>
        <v/>
      </c>
      <c r="H1382" s="112" t="str">
        <f t="shared" ca="1" si="137"/>
        <v/>
      </c>
    </row>
    <row r="1383" spans="1:8" x14ac:dyDescent="0.2">
      <c r="A1383" s="7" t="str">
        <f t="shared" ca="1" si="132"/>
        <v/>
      </c>
      <c r="B1383" s="8" t="str">
        <f t="shared" ca="1" si="133"/>
        <v/>
      </c>
      <c r="C1383" s="112" t="str">
        <f t="shared" ca="1" si="134"/>
        <v/>
      </c>
      <c r="D1383" s="118"/>
      <c r="E1383" s="11"/>
      <c r="F1383" s="112" t="str">
        <f t="shared" ca="1" si="135"/>
        <v/>
      </c>
      <c r="G1383" s="112" t="str">
        <f t="shared" ca="1" si="136"/>
        <v/>
      </c>
      <c r="H1383" s="112" t="str">
        <f t="shared" ca="1" si="137"/>
        <v/>
      </c>
    </row>
    <row r="1384" spans="1:8" x14ac:dyDescent="0.2">
      <c r="A1384" s="7" t="str">
        <f t="shared" ca="1" si="132"/>
        <v/>
      </c>
      <c r="B1384" s="8" t="str">
        <f t="shared" ca="1" si="133"/>
        <v/>
      </c>
      <c r="C1384" s="112" t="str">
        <f t="shared" ca="1" si="134"/>
        <v/>
      </c>
      <c r="D1384" s="118"/>
      <c r="E1384" s="11"/>
      <c r="F1384" s="112" t="str">
        <f t="shared" ca="1" si="135"/>
        <v/>
      </c>
      <c r="G1384" s="112" t="str">
        <f t="shared" ca="1" si="136"/>
        <v/>
      </c>
      <c r="H1384" s="112" t="str">
        <f t="shared" ca="1" si="137"/>
        <v/>
      </c>
    </row>
    <row r="1385" spans="1:8" x14ac:dyDescent="0.2">
      <c r="A1385" s="7" t="str">
        <f t="shared" ca="1" si="132"/>
        <v/>
      </c>
      <c r="B1385" s="8" t="str">
        <f t="shared" ca="1" si="133"/>
        <v/>
      </c>
      <c r="C1385" s="112" t="str">
        <f t="shared" ca="1" si="134"/>
        <v/>
      </c>
      <c r="D1385" s="118"/>
      <c r="E1385" s="11"/>
      <c r="F1385" s="112" t="str">
        <f t="shared" ca="1" si="135"/>
        <v/>
      </c>
      <c r="G1385" s="112" t="str">
        <f t="shared" ca="1" si="136"/>
        <v/>
      </c>
      <c r="H1385" s="112" t="str">
        <f t="shared" ca="1" si="137"/>
        <v/>
      </c>
    </row>
    <row r="1386" spans="1:8" x14ac:dyDescent="0.2">
      <c r="A1386" s="7" t="str">
        <f t="shared" ca="1" si="132"/>
        <v/>
      </c>
      <c r="B1386" s="8" t="str">
        <f t="shared" ca="1" si="133"/>
        <v/>
      </c>
      <c r="C1386" s="112" t="str">
        <f t="shared" ca="1" si="134"/>
        <v/>
      </c>
      <c r="D1386" s="118"/>
      <c r="E1386" s="11"/>
      <c r="F1386" s="112" t="str">
        <f t="shared" ca="1" si="135"/>
        <v/>
      </c>
      <c r="G1386" s="112" t="str">
        <f t="shared" ca="1" si="136"/>
        <v/>
      </c>
      <c r="H1386" s="112" t="str">
        <f t="shared" ca="1" si="137"/>
        <v/>
      </c>
    </row>
    <row r="1387" spans="1:8" x14ac:dyDescent="0.2">
      <c r="A1387" s="7" t="str">
        <f t="shared" ca="1" si="132"/>
        <v/>
      </c>
      <c r="B1387" s="8" t="str">
        <f t="shared" ca="1" si="133"/>
        <v/>
      </c>
      <c r="C1387" s="112" t="str">
        <f t="shared" ca="1" si="134"/>
        <v/>
      </c>
      <c r="D1387" s="118"/>
      <c r="E1387" s="11"/>
      <c r="F1387" s="112" t="str">
        <f t="shared" ca="1" si="135"/>
        <v/>
      </c>
      <c r="G1387" s="112" t="str">
        <f t="shared" ca="1" si="136"/>
        <v/>
      </c>
      <c r="H1387" s="112" t="str">
        <f t="shared" ca="1" si="137"/>
        <v/>
      </c>
    </row>
    <row r="1388" spans="1:8" x14ac:dyDescent="0.2">
      <c r="A1388" s="7" t="str">
        <f t="shared" ca="1" si="132"/>
        <v/>
      </c>
      <c r="B1388" s="8" t="str">
        <f t="shared" ca="1" si="133"/>
        <v/>
      </c>
      <c r="C1388" s="112" t="str">
        <f t="shared" ca="1" si="134"/>
        <v/>
      </c>
      <c r="D1388" s="118"/>
      <c r="E1388" s="11"/>
      <c r="F1388" s="112" t="str">
        <f t="shared" ca="1" si="135"/>
        <v/>
      </c>
      <c r="G1388" s="112" t="str">
        <f t="shared" ca="1" si="136"/>
        <v/>
      </c>
      <c r="H1388" s="112" t="str">
        <f t="shared" ca="1" si="137"/>
        <v/>
      </c>
    </row>
    <row r="1389" spans="1:8" x14ac:dyDescent="0.2">
      <c r="A1389" s="7" t="str">
        <f t="shared" ca="1" si="132"/>
        <v/>
      </c>
      <c r="B1389" s="8" t="str">
        <f t="shared" ca="1" si="133"/>
        <v/>
      </c>
      <c r="C1389" s="112" t="str">
        <f t="shared" ca="1" si="134"/>
        <v/>
      </c>
      <c r="D1389" s="118"/>
      <c r="E1389" s="11"/>
      <c r="F1389" s="112" t="str">
        <f t="shared" ca="1" si="135"/>
        <v/>
      </c>
      <c r="G1389" s="112" t="str">
        <f t="shared" ca="1" si="136"/>
        <v/>
      </c>
      <c r="H1389" s="112" t="str">
        <f t="shared" ca="1" si="137"/>
        <v/>
      </c>
    </row>
    <row r="1390" spans="1:8" x14ac:dyDescent="0.2">
      <c r="A1390" s="7" t="str">
        <f t="shared" ca="1" si="132"/>
        <v/>
      </c>
      <c r="B1390" s="8" t="str">
        <f t="shared" ca="1" si="133"/>
        <v/>
      </c>
      <c r="C1390" s="112" t="str">
        <f t="shared" ca="1" si="134"/>
        <v/>
      </c>
      <c r="D1390" s="118"/>
      <c r="E1390" s="11"/>
      <c r="F1390" s="112" t="str">
        <f t="shared" ca="1" si="135"/>
        <v/>
      </c>
      <c r="G1390" s="112" t="str">
        <f t="shared" ca="1" si="136"/>
        <v/>
      </c>
      <c r="H1390" s="112" t="str">
        <f t="shared" ca="1" si="137"/>
        <v/>
      </c>
    </row>
    <row r="1391" spans="1:8" x14ac:dyDescent="0.2">
      <c r="A1391" s="7" t="str">
        <f t="shared" ca="1" si="132"/>
        <v/>
      </c>
      <c r="B1391" s="8" t="str">
        <f t="shared" ca="1" si="133"/>
        <v/>
      </c>
      <c r="C1391" s="112" t="str">
        <f t="shared" ca="1" si="134"/>
        <v/>
      </c>
      <c r="D1391" s="118"/>
      <c r="E1391" s="11"/>
      <c r="F1391" s="112" t="str">
        <f t="shared" ca="1" si="135"/>
        <v/>
      </c>
      <c r="G1391" s="112" t="str">
        <f t="shared" ca="1" si="136"/>
        <v/>
      </c>
      <c r="H1391" s="112" t="str">
        <f t="shared" ca="1" si="137"/>
        <v/>
      </c>
    </row>
    <row r="1392" spans="1:8" x14ac:dyDescent="0.2">
      <c r="A1392" s="7" t="str">
        <f t="shared" ca="1" si="132"/>
        <v/>
      </c>
      <c r="B1392" s="8" t="str">
        <f t="shared" ca="1" si="133"/>
        <v/>
      </c>
      <c r="C1392" s="112" t="str">
        <f t="shared" ca="1" si="134"/>
        <v/>
      </c>
      <c r="D1392" s="118"/>
      <c r="E1392" s="11"/>
      <c r="F1392" s="112" t="str">
        <f t="shared" ca="1" si="135"/>
        <v/>
      </c>
      <c r="G1392" s="112" t="str">
        <f t="shared" ca="1" si="136"/>
        <v/>
      </c>
      <c r="H1392" s="112" t="str">
        <f t="shared" ca="1" si="137"/>
        <v/>
      </c>
    </row>
    <row r="1393" spans="1:8" x14ac:dyDescent="0.2">
      <c r="A1393" s="7" t="str">
        <f t="shared" ca="1" si="132"/>
        <v/>
      </c>
      <c r="B1393" s="8" t="str">
        <f t="shared" ca="1" si="133"/>
        <v/>
      </c>
      <c r="C1393" s="112" t="str">
        <f t="shared" ca="1" si="134"/>
        <v/>
      </c>
      <c r="D1393" s="118"/>
      <c r="E1393" s="11"/>
      <c r="F1393" s="112" t="str">
        <f t="shared" ca="1" si="135"/>
        <v/>
      </c>
      <c r="G1393" s="112" t="str">
        <f t="shared" ca="1" si="136"/>
        <v/>
      </c>
      <c r="H1393" s="112" t="str">
        <f t="shared" ca="1" si="137"/>
        <v/>
      </c>
    </row>
    <row r="1394" spans="1:8" x14ac:dyDescent="0.2">
      <c r="A1394" s="7" t="str">
        <f t="shared" ca="1" si="132"/>
        <v/>
      </c>
      <c r="B1394" s="8" t="str">
        <f t="shared" ca="1" si="133"/>
        <v/>
      </c>
      <c r="C1394" s="112" t="str">
        <f t="shared" ca="1" si="134"/>
        <v/>
      </c>
      <c r="D1394" s="118"/>
      <c r="E1394" s="11"/>
      <c r="F1394" s="112" t="str">
        <f t="shared" ca="1" si="135"/>
        <v/>
      </c>
      <c r="G1394" s="112" t="str">
        <f t="shared" ca="1" si="136"/>
        <v/>
      </c>
      <c r="H1394" s="112" t="str">
        <f t="shared" ca="1" si="137"/>
        <v/>
      </c>
    </row>
    <row r="1395" spans="1:8" x14ac:dyDescent="0.2">
      <c r="A1395" s="7" t="str">
        <f t="shared" ca="1" si="132"/>
        <v/>
      </c>
      <c r="B1395" s="8" t="str">
        <f t="shared" ca="1" si="133"/>
        <v/>
      </c>
      <c r="C1395" s="112" t="str">
        <f t="shared" ca="1" si="134"/>
        <v/>
      </c>
      <c r="D1395" s="118"/>
      <c r="E1395" s="11"/>
      <c r="F1395" s="112" t="str">
        <f t="shared" ca="1" si="135"/>
        <v/>
      </c>
      <c r="G1395" s="112" t="str">
        <f t="shared" ca="1" si="136"/>
        <v/>
      </c>
      <c r="H1395" s="112" t="str">
        <f t="shared" ca="1" si="137"/>
        <v/>
      </c>
    </row>
    <row r="1396" spans="1:8" x14ac:dyDescent="0.2">
      <c r="A1396" s="7" t="str">
        <f t="shared" ca="1" si="132"/>
        <v/>
      </c>
      <c r="B1396" s="8" t="str">
        <f t="shared" ca="1" si="133"/>
        <v/>
      </c>
      <c r="C1396" s="112" t="str">
        <f t="shared" ca="1" si="134"/>
        <v/>
      </c>
      <c r="D1396" s="118"/>
      <c r="E1396" s="11"/>
      <c r="F1396" s="112" t="str">
        <f t="shared" ca="1" si="135"/>
        <v/>
      </c>
      <c r="G1396" s="112" t="str">
        <f t="shared" ca="1" si="136"/>
        <v/>
      </c>
      <c r="H1396" s="112" t="str">
        <f t="shared" ca="1" si="137"/>
        <v/>
      </c>
    </row>
    <row r="1397" spans="1:8" x14ac:dyDescent="0.2">
      <c r="A1397" s="7" t="str">
        <f t="shared" ca="1" si="132"/>
        <v/>
      </c>
      <c r="B1397" s="8" t="str">
        <f t="shared" ca="1" si="133"/>
        <v/>
      </c>
      <c r="C1397" s="112" t="str">
        <f t="shared" ca="1" si="134"/>
        <v/>
      </c>
      <c r="D1397" s="118"/>
      <c r="E1397" s="11"/>
      <c r="F1397" s="112" t="str">
        <f t="shared" ca="1" si="135"/>
        <v/>
      </c>
      <c r="G1397" s="112" t="str">
        <f t="shared" ca="1" si="136"/>
        <v/>
      </c>
      <c r="H1397" s="112" t="str">
        <f t="shared" ca="1" si="137"/>
        <v/>
      </c>
    </row>
    <row r="1398" spans="1:8" x14ac:dyDescent="0.2">
      <c r="A1398" s="7" t="str">
        <f t="shared" ca="1" si="132"/>
        <v/>
      </c>
      <c r="B1398" s="8" t="str">
        <f t="shared" ca="1" si="133"/>
        <v/>
      </c>
      <c r="C1398" s="112" t="str">
        <f t="shared" ca="1" si="134"/>
        <v/>
      </c>
      <c r="D1398" s="118"/>
      <c r="E1398" s="11"/>
      <c r="F1398" s="112" t="str">
        <f t="shared" ca="1" si="135"/>
        <v/>
      </c>
      <c r="G1398" s="112" t="str">
        <f t="shared" ca="1" si="136"/>
        <v/>
      </c>
      <c r="H1398" s="112" t="str">
        <f t="shared" ca="1" si="137"/>
        <v/>
      </c>
    </row>
    <row r="1399" spans="1:8" x14ac:dyDescent="0.2">
      <c r="A1399" s="7" t="str">
        <f t="shared" ca="1" si="132"/>
        <v/>
      </c>
      <c r="B1399" s="8" t="str">
        <f t="shared" ca="1" si="133"/>
        <v/>
      </c>
      <c r="C1399" s="112" t="str">
        <f t="shared" ca="1" si="134"/>
        <v/>
      </c>
      <c r="D1399" s="118"/>
      <c r="E1399" s="11"/>
      <c r="F1399" s="112" t="str">
        <f t="shared" ca="1" si="135"/>
        <v/>
      </c>
      <c r="G1399" s="112" t="str">
        <f t="shared" ca="1" si="136"/>
        <v/>
      </c>
      <c r="H1399" s="112" t="str">
        <f t="shared" ca="1" si="137"/>
        <v/>
      </c>
    </row>
    <row r="1400" spans="1:8" x14ac:dyDescent="0.2">
      <c r="A1400" s="7" t="str">
        <f t="shared" ca="1" si="132"/>
        <v/>
      </c>
      <c r="B1400" s="8" t="str">
        <f t="shared" ca="1" si="133"/>
        <v/>
      </c>
      <c r="C1400" s="112" t="str">
        <f t="shared" ca="1" si="134"/>
        <v/>
      </c>
      <c r="D1400" s="118"/>
      <c r="E1400" s="11"/>
      <c r="F1400" s="112" t="str">
        <f t="shared" ca="1" si="135"/>
        <v/>
      </c>
      <c r="G1400" s="112" t="str">
        <f t="shared" ca="1" si="136"/>
        <v/>
      </c>
      <c r="H1400" s="112" t="str">
        <f t="shared" ca="1" si="137"/>
        <v/>
      </c>
    </row>
    <row r="1401" spans="1:8" x14ac:dyDescent="0.2">
      <c r="A1401" s="7" t="str">
        <f t="shared" ca="1" si="132"/>
        <v/>
      </c>
      <c r="B1401" s="8" t="str">
        <f t="shared" ca="1" si="133"/>
        <v/>
      </c>
      <c r="C1401" s="112" t="str">
        <f t="shared" ca="1" si="134"/>
        <v/>
      </c>
      <c r="D1401" s="118"/>
      <c r="E1401" s="11"/>
      <c r="F1401" s="112" t="str">
        <f t="shared" ca="1" si="135"/>
        <v/>
      </c>
      <c r="G1401" s="112" t="str">
        <f t="shared" ca="1" si="136"/>
        <v/>
      </c>
      <c r="H1401" s="112" t="str">
        <f t="shared" ca="1" si="137"/>
        <v/>
      </c>
    </row>
    <row r="1402" spans="1:8" x14ac:dyDescent="0.2">
      <c r="A1402" s="7" t="str">
        <f t="shared" ca="1" si="132"/>
        <v/>
      </c>
      <c r="B1402" s="8" t="str">
        <f t="shared" ca="1" si="133"/>
        <v/>
      </c>
      <c r="C1402" s="112" t="str">
        <f t="shared" ca="1" si="134"/>
        <v/>
      </c>
      <c r="D1402" s="118"/>
      <c r="E1402" s="11"/>
      <c r="F1402" s="112" t="str">
        <f t="shared" ca="1" si="135"/>
        <v/>
      </c>
      <c r="G1402" s="112" t="str">
        <f t="shared" ca="1" si="136"/>
        <v/>
      </c>
      <c r="H1402" s="112" t="str">
        <f t="shared" ca="1" si="137"/>
        <v/>
      </c>
    </row>
    <row r="1403" spans="1:8" x14ac:dyDescent="0.2">
      <c r="A1403" s="7" t="str">
        <f t="shared" ca="1" si="132"/>
        <v/>
      </c>
      <c r="B1403" s="8" t="str">
        <f t="shared" ca="1" si="133"/>
        <v/>
      </c>
      <c r="C1403" s="112" t="str">
        <f t="shared" ca="1" si="134"/>
        <v/>
      </c>
      <c r="D1403" s="118"/>
      <c r="E1403" s="11"/>
      <c r="F1403" s="112" t="str">
        <f t="shared" ca="1" si="135"/>
        <v/>
      </c>
      <c r="G1403" s="112" t="str">
        <f t="shared" ca="1" si="136"/>
        <v/>
      </c>
      <c r="H1403" s="112" t="str">
        <f t="shared" ca="1" si="137"/>
        <v/>
      </c>
    </row>
    <row r="1404" spans="1:8" x14ac:dyDescent="0.2">
      <c r="A1404" s="7" t="str">
        <f t="shared" ca="1" si="132"/>
        <v/>
      </c>
      <c r="B1404" s="8" t="str">
        <f t="shared" ca="1" si="133"/>
        <v/>
      </c>
      <c r="C1404" s="112" t="str">
        <f t="shared" ca="1" si="134"/>
        <v/>
      </c>
      <c r="D1404" s="118"/>
      <c r="E1404" s="11"/>
      <c r="F1404" s="112" t="str">
        <f t="shared" ca="1" si="135"/>
        <v/>
      </c>
      <c r="G1404" s="112" t="str">
        <f t="shared" ca="1" si="136"/>
        <v/>
      </c>
      <c r="H1404" s="112" t="str">
        <f t="shared" ca="1" si="137"/>
        <v/>
      </c>
    </row>
    <row r="1405" spans="1:8" x14ac:dyDescent="0.2">
      <c r="A1405" s="7" t="str">
        <f t="shared" ca="1" si="132"/>
        <v/>
      </c>
      <c r="B1405" s="8" t="str">
        <f t="shared" ca="1" si="133"/>
        <v/>
      </c>
      <c r="C1405" s="112" t="str">
        <f t="shared" ca="1" si="134"/>
        <v/>
      </c>
      <c r="D1405" s="118"/>
      <c r="E1405" s="11"/>
      <c r="F1405" s="112" t="str">
        <f t="shared" ca="1" si="135"/>
        <v/>
      </c>
      <c r="G1405" s="112" t="str">
        <f t="shared" ca="1" si="136"/>
        <v/>
      </c>
      <c r="H1405" s="112" t="str">
        <f t="shared" ca="1" si="137"/>
        <v/>
      </c>
    </row>
    <row r="1406" spans="1:8" x14ac:dyDescent="0.2">
      <c r="A1406" s="7" t="str">
        <f t="shared" ca="1" si="132"/>
        <v/>
      </c>
      <c r="B1406" s="8" t="str">
        <f t="shared" ca="1" si="133"/>
        <v/>
      </c>
      <c r="C1406" s="112" t="str">
        <f t="shared" ca="1" si="134"/>
        <v/>
      </c>
      <c r="D1406" s="118"/>
      <c r="E1406" s="11"/>
      <c r="F1406" s="112" t="str">
        <f t="shared" ca="1" si="135"/>
        <v/>
      </c>
      <c r="G1406" s="112" t="str">
        <f t="shared" ca="1" si="136"/>
        <v/>
      </c>
      <c r="H1406" s="112" t="str">
        <f t="shared" ca="1" si="137"/>
        <v/>
      </c>
    </row>
    <row r="1407" spans="1:8" x14ac:dyDescent="0.2">
      <c r="A1407" s="7" t="str">
        <f t="shared" ca="1" si="132"/>
        <v/>
      </c>
      <c r="B1407" s="8" t="str">
        <f t="shared" ca="1" si="133"/>
        <v/>
      </c>
      <c r="C1407" s="112" t="str">
        <f t="shared" ca="1" si="134"/>
        <v/>
      </c>
      <c r="D1407" s="118"/>
      <c r="E1407" s="11"/>
      <c r="F1407" s="112" t="str">
        <f t="shared" ca="1" si="135"/>
        <v/>
      </c>
      <c r="G1407" s="112" t="str">
        <f t="shared" ca="1" si="136"/>
        <v/>
      </c>
      <c r="H1407" s="112" t="str">
        <f t="shared" ca="1" si="137"/>
        <v/>
      </c>
    </row>
    <row r="1408" spans="1:8" x14ac:dyDescent="0.2">
      <c r="A1408" s="7" t="str">
        <f t="shared" ca="1" si="132"/>
        <v/>
      </c>
      <c r="B1408" s="8" t="str">
        <f t="shared" ca="1" si="133"/>
        <v/>
      </c>
      <c r="C1408" s="112" t="str">
        <f t="shared" ca="1" si="134"/>
        <v/>
      </c>
      <c r="D1408" s="118"/>
      <c r="E1408" s="11"/>
      <c r="F1408" s="112" t="str">
        <f t="shared" ca="1" si="135"/>
        <v/>
      </c>
      <c r="G1408" s="112" t="str">
        <f t="shared" ca="1" si="136"/>
        <v/>
      </c>
      <c r="H1408" s="112" t="str">
        <f t="shared" ca="1" si="137"/>
        <v/>
      </c>
    </row>
    <row r="1409" spans="1:8" x14ac:dyDescent="0.2">
      <c r="A1409" s="7" t="str">
        <f t="shared" ca="1" si="132"/>
        <v/>
      </c>
      <c r="B1409" s="8" t="str">
        <f t="shared" ca="1" si="133"/>
        <v/>
      </c>
      <c r="C1409" s="112" t="str">
        <f t="shared" ca="1" si="134"/>
        <v/>
      </c>
      <c r="D1409" s="118"/>
      <c r="E1409" s="11"/>
      <c r="F1409" s="112" t="str">
        <f t="shared" ca="1" si="135"/>
        <v/>
      </c>
      <c r="G1409" s="112" t="str">
        <f t="shared" ca="1" si="136"/>
        <v/>
      </c>
      <c r="H1409" s="112" t="str">
        <f t="shared" ca="1" si="137"/>
        <v/>
      </c>
    </row>
    <row r="1410" spans="1:8" x14ac:dyDescent="0.2">
      <c r="A1410" s="7" t="str">
        <f t="shared" ca="1" si="132"/>
        <v/>
      </c>
      <c r="B1410" s="8" t="str">
        <f t="shared" ca="1" si="133"/>
        <v/>
      </c>
      <c r="C1410" s="112" t="str">
        <f t="shared" ca="1" si="134"/>
        <v/>
      </c>
      <c r="D1410" s="118"/>
      <c r="E1410" s="11"/>
      <c r="F1410" s="112" t="str">
        <f t="shared" ca="1" si="135"/>
        <v/>
      </c>
      <c r="G1410" s="112" t="str">
        <f t="shared" ca="1" si="136"/>
        <v/>
      </c>
      <c r="H1410" s="112" t="str">
        <f t="shared" ca="1" si="137"/>
        <v/>
      </c>
    </row>
    <row r="1411" spans="1:8" x14ac:dyDescent="0.2">
      <c r="A1411" s="7" t="str">
        <f t="shared" ca="1" si="132"/>
        <v/>
      </c>
      <c r="B1411" s="8" t="str">
        <f t="shared" ca="1" si="133"/>
        <v/>
      </c>
      <c r="C1411" s="112" t="str">
        <f t="shared" ca="1" si="134"/>
        <v/>
      </c>
      <c r="D1411" s="118"/>
      <c r="E1411" s="11"/>
      <c r="F1411" s="112" t="str">
        <f t="shared" ca="1" si="135"/>
        <v/>
      </c>
      <c r="G1411" s="112" t="str">
        <f t="shared" ca="1" si="136"/>
        <v/>
      </c>
      <c r="H1411" s="112" t="str">
        <f t="shared" ca="1" si="137"/>
        <v/>
      </c>
    </row>
    <row r="1412" spans="1:8" x14ac:dyDescent="0.2">
      <c r="A1412" s="7" t="str">
        <f t="shared" ca="1" si="132"/>
        <v/>
      </c>
      <c r="B1412" s="8" t="str">
        <f t="shared" ca="1" si="133"/>
        <v/>
      </c>
      <c r="C1412" s="112" t="str">
        <f t="shared" ca="1" si="134"/>
        <v/>
      </c>
      <c r="D1412" s="118"/>
      <c r="E1412" s="11"/>
      <c r="F1412" s="112" t="str">
        <f t="shared" ca="1" si="135"/>
        <v/>
      </c>
      <c r="G1412" s="112" t="str">
        <f t="shared" ca="1" si="136"/>
        <v/>
      </c>
      <c r="H1412" s="112" t="str">
        <f t="shared" ca="1" si="137"/>
        <v/>
      </c>
    </row>
    <row r="1413" spans="1:8" x14ac:dyDescent="0.2">
      <c r="A1413" s="7" t="str">
        <f t="shared" ca="1" si="132"/>
        <v/>
      </c>
      <c r="B1413" s="8" t="str">
        <f t="shared" ca="1" si="133"/>
        <v/>
      </c>
      <c r="C1413" s="112" t="str">
        <f t="shared" ca="1" si="134"/>
        <v/>
      </c>
      <c r="D1413" s="118"/>
      <c r="E1413" s="11"/>
      <c r="F1413" s="112" t="str">
        <f t="shared" ca="1" si="135"/>
        <v/>
      </c>
      <c r="G1413" s="112" t="str">
        <f t="shared" ca="1" si="136"/>
        <v/>
      </c>
      <c r="H1413" s="112" t="str">
        <f t="shared" ca="1" si="137"/>
        <v/>
      </c>
    </row>
    <row r="1414" spans="1:8" x14ac:dyDescent="0.2">
      <c r="A1414" s="7" t="str">
        <f t="shared" ca="1" si="132"/>
        <v/>
      </c>
      <c r="B1414" s="8" t="str">
        <f t="shared" ca="1" si="133"/>
        <v/>
      </c>
      <c r="C1414" s="112" t="str">
        <f t="shared" ca="1" si="134"/>
        <v/>
      </c>
      <c r="D1414" s="118"/>
      <c r="E1414" s="11"/>
      <c r="F1414" s="112" t="str">
        <f t="shared" ca="1" si="135"/>
        <v/>
      </c>
      <c r="G1414" s="112" t="str">
        <f t="shared" ca="1" si="136"/>
        <v/>
      </c>
      <c r="H1414" s="112" t="str">
        <f t="shared" ca="1" si="137"/>
        <v/>
      </c>
    </row>
    <row r="1415" spans="1:8" x14ac:dyDescent="0.2">
      <c r="A1415" s="7" t="str">
        <f t="shared" ca="1" si="132"/>
        <v/>
      </c>
      <c r="B1415" s="8" t="str">
        <f t="shared" ca="1" si="133"/>
        <v/>
      </c>
      <c r="C1415" s="112" t="str">
        <f t="shared" ca="1" si="134"/>
        <v/>
      </c>
      <c r="D1415" s="118"/>
      <c r="E1415" s="11"/>
      <c r="F1415" s="112" t="str">
        <f t="shared" ca="1" si="135"/>
        <v/>
      </c>
      <c r="G1415" s="112" t="str">
        <f t="shared" ca="1" si="136"/>
        <v/>
      </c>
      <c r="H1415" s="112" t="str">
        <f t="shared" ca="1" si="137"/>
        <v/>
      </c>
    </row>
    <row r="1416" spans="1:8" x14ac:dyDescent="0.2">
      <c r="A1416" s="7" t="str">
        <f t="shared" ca="1" si="132"/>
        <v/>
      </c>
      <c r="B1416" s="8" t="str">
        <f t="shared" ca="1" si="133"/>
        <v/>
      </c>
      <c r="C1416" s="112" t="str">
        <f t="shared" ca="1" si="134"/>
        <v/>
      </c>
      <c r="D1416" s="118"/>
      <c r="E1416" s="11"/>
      <c r="F1416" s="112" t="str">
        <f t="shared" ca="1" si="135"/>
        <v/>
      </c>
      <c r="G1416" s="112" t="str">
        <f t="shared" ca="1" si="136"/>
        <v/>
      </c>
      <c r="H1416" s="112" t="str">
        <f t="shared" ca="1" si="137"/>
        <v/>
      </c>
    </row>
    <row r="1417" spans="1:8" x14ac:dyDescent="0.2">
      <c r="A1417" s="7" t="str">
        <f t="shared" ca="1" si="132"/>
        <v/>
      </c>
      <c r="B1417" s="8" t="str">
        <f t="shared" ca="1" si="133"/>
        <v/>
      </c>
      <c r="C1417" s="112" t="str">
        <f t="shared" ca="1" si="134"/>
        <v/>
      </c>
      <c r="D1417" s="118"/>
      <c r="E1417" s="11"/>
      <c r="F1417" s="112" t="str">
        <f t="shared" ca="1" si="135"/>
        <v/>
      </c>
      <c r="G1417" s="112" t="str">
        <f t="shared" ca="1" si="136"/>
        <v/>
      </c>
      <c r="H1417" s="112" t="str">
        <f t="shared" ca="1" si="137"/>
        <v/>
      </c>
    </row>
    <row r="1418" spans="1:8" x14ac:dyDescent="0.2">
      <c r="A1418" s="7" t="str">
        <f t="shared" ca="1" si="132"/>
        <v/>
      </c>
      <c r="B1418" s="8" t="str">
        <f t="shared" ca="1" si="133"/>
        <v/>
      </c>
      <c r="C1418" s="112" t="str">
        <f t="shared" ca="1" si="134"/>
        <v/>
      </c>
      <c r="D1418" s="118"/>
      <c r="E1418" s="11"/>
      <c r="F1418" s="112" t="str">
        <f t="shared" ca="1" si="135"/>
        <v/>
      </c>
      <c r="G1418" s="112" t="str">
        <f t="shared" ca="1" si="136"/>
        <v/>
      </c>
      <c r="H1418" s="112" t="str">
        <f t="shared" ca="1" si="137"/>
        <v/>
      </c>
    </row>
    <row r="1419" spans="1:8" x14ac:dyDescent="0.2">
      <c r="A1419" s="7" t="str">
        <f t="shared" ca="1" si="132"/>
        <v/>
      </c>
      <c r="B1419" s="8" t="str">
        <f t="shared" ca="1" si="133"/>
        <v/>
      </c>
      <c r="C1419" s="112" t="str">
        <f t="shared" ca="1" si="134"/>
        <v/>
      </c>
      <c r="D1419" s="118"/>
      <c r="E1419" s="11"/>
      <c r="F1419" s="112" t="str">
        <f t="shared" ca="1" si="135"/>
        <v/>
      </c>
      <c r="G1419" s="112" t="str">
        <f t="shared" ca="1" si="136"/>
        <v/>
      </c>
      <c r="H1419" s="112" t="str">
        <f t="shared" ca="1" si="137"/>
        <v/>
      </c>
    </row>
    <row r="1420" spans="1:8" x14ac:dyDescent="0.2">
      <c r="A1420" s="7" t="str">
        <f t="shared" ca="1" si="132"/>
        <v/>
      </c>
      <c r="B1420" s="8" t="str">
        <f t="shared" ca="1" si="133"/>
        <v/>
      </c>
      <c r="C1420" s="112" t="str">
        <f t="shared" ca="1" si="134"/>
        <v/>
      </c>
      <c r="D1420" s="118"/>
      <c r="E1420" s="11"/>
      <c r="F1420" s="112" t="str">
        <f t="shared" ca="1" si="135"/>
        <v/>
      </c>
      <c r="G1420" s="112" t="str">
        <f t="shared" ca="1" si="136"/>
        <v/>
      </c>
      <c r="H1420" s="112" t="str">
        <f t="shared" ca="1" si="137"/>
        <v/>
      </c>
    </row>
    <row r="1421" spans="1:8" x14ac:dyDescent="0.2">
      <c r="A1421" s="7" t="str">
        <f t="shared" ca="1" si="132"/>
        <v/>
      </c>
      <c r="B1421" s="8" t="str">
        <f t="shared" ca="1" si="133"/>
        <v/>
      </c>
      <c r="C1421" s="112" t="str">
        <f t="shared" ca="1" si="134"/>
        <v/>
      </c>
      <c r="D1421" s="118"/>
      <c r="E1421" s="11"/>
      <c r="F1421" s="112" t="str">
        <f t="shared" ca="1" si="135"/>
        <v/>
      </c>
      <c r="G1421" s="112" t="str">
        <f t="shared" ca="1" si="136"/>
        <v/>
      </c>
      <c r="H1421" s="112" t="str">
        <f t="shared" ca="1" si="137"/>
        <v/>
      </c>
    </row>
    <row r="1422" spans="1:8" x14ac:dyDescent="0.2">
      <c r="A1422" s="7" t="str">
        <f t="shared" ca="1" si="132"/>
        <v/>
      </c>
      <c r="B1422" s="8" t="str">
        <f t="shared" ca="1" si="133"/>
        <v/>
      </c>
      <c r="C1422" s="112" t="str">
        <f t="shared" ca="1" si="134"/>
        <v/>
      </c>
      <c r="D1422" s="118"/>
      <c r="E1422" s="11"/>
      <c r="F1422" s="112" t="str">
        <f t="shared" ca="1" si="135"/>
        <v/>
      </c>
      <c r="G1422" s="112" t="str">
        <f t="shared" ca="1" si="136"/>
        <v/>
      </c>
      <c r="H1422" s="112" t="str">
        <f t="shared" ca="1" si="137"/>
        <v/>
      </c>
    </row>
    <row r="1423" spans="1:8" x14ac:dyDescent="0.2">
      <c r="A1423" s="7" t="str">
        <f t="shared" ca="1" si="132"/>
        <v/>
      </c>
      <c r="B1423" s="8" t="str">
        <f t="shared" ca="1" si="133"/>
        <v/>
      </c>
      <c r="C1423" s="112" t="str">
        <f t="shared" ca="1" si="134"/>
        <v/>
      </c>
      <c r="D1423" s="118"/>
      <c r="E1423" s="11"/>
      <c r="F1423" s="112" t="str">
        <f t="shared" ca="1" si="135"/>
        <v/>
      </c>
      <c r="G1423" s="112" t="str">
        <f t="shared" ca="1" si="136"/>
        <v/>
      </c>
      <c r="H1423" s="112" t="str">
        <f t="shared" ca="1" si="137"/>
        <v/>
      </c>
    </row>
    <row r="1424" spans="1:8" x14ac:dyDescent="0.2">
      <c r="A1424" s="7" t="str">
        <f t="shared" ca="1" si="132"/>
        <v/>
      </c>
      <c r="B1424" s="8" t="str">
        <f t="shared" ca="1" si="133"/>
        <v/>
      </c>
      <c r="C1424" s="112" t="str">
        <f t="shared" ca="1" si="134"/>
        <v/>
      </c>
      <c r="D1424" s="118"/>
      <c r="E1424" s="11"/>
      <c r="F1424" s="112" t="str">
        <f t="shared" ca="1" si="135"/>
        <v/>
      </c>
      <c r="G1424" s="112" t="str">
        <f t="shared" ca="1" si="136"/>
        <v/>
      </c>
      <c r="H1424" s="112" t="str">
        <f t="shared" ca="1" si="137"/>
        <v/>
      </c>
    </row>
    <row r="1425" spans="1:8" x14ac:dyDescent="0.2">
      <c r="A1425" s="7" t="str">
        <f t="shared" ca="1" si="132"/>
        <v/>
      </c>
      <c r="B1425" s="8" t="str">
        <f t="shared" ca="1" si="133"/>
        <v/>
      </c>
      <c r="C1425" s="112" t="str">
        <f t="shared" ca="1" si="134"/>
        <v/>
      </c>
      <c r="D1425" s="118"/>
      <c r="E1425" s="11"/>
      <c r="F1425" s="112" t="str">
        <f t="shared" ca="1" si="135"/>
        <v/>
      </c>
      <c r="G1425" s="112" t="str">
        <f t="shared" ca="1" si="136"/>
        <v/>
      </c>
      <c r="H1425" s="112" t="str">
        <f t="shared" ca="1" si="137"/>
        <v/>
      </c>
    </row>
    <row r="1426" spans="1:8" x14ac:dyDescent="0.2">
      <c r="A1426" s="7" t="str">
        <f t="shared" ca="1" si="132"/>
        <v/>
      </c>
      <c r="B1426" s="8" t="str">
        <f t="shared" ca="1" si="133"/>
        <v/>
      </c>
      <c r="C1426" s="112" t="str">
        <f t="shared" ca="1" si="134"/>
        <v/>
      </c>
      <c r="D1426" s="118"/>
      <c r="E1426" s="11"/>
      <c r="F1426" s="112" t="str">
        <f t="shared" ca="1" si="135"/>
        <v/>
      </c>
      <c r="G1426" s="112" t="str">
        <f t="shared" ca="1" si="136"/>
        <v/>
      </c>
      <c r="H1426" s="112" t="str">
        <f t="shared" ca="1" si="137"/>
        <v/>
      </c>
    </row>
    <row r="1427" spans="1:8" x14ac:dyDescent="0.2">
      <c r="A1427" s="7" t="str">
        <f t="shared" ca="1" si="132"/>
        <v/>
      </c>
      <c r="B1427" s="8" t="str">
        <f t="shared" ca="1" si="133"/>
        <v/>
      </c>
      <c r="C1427" s="112" t="str">
        <f t="shared" ca="1" si="134"/>
        <v/>
      </c>
      <c r="D1427" s="118"/>
      <c r="E1427" s="11"/>
      <c r="F1427" s="112" t="str">
        <f t="shared" ca="1" si="135"/>
        <v/>
      </c>
      <c r="G1427" s="112" t="str">
        <f t="shared" ca="1" si="136"/>
        <v/>
      </c>
      <c r="H1427" s="112" t="str">
        <f t="shared" ca="1" si="137"/>
        <v/>
      </c>
    </row>
    <row r="1428" spans="1:8" x14ac:dyDescent="0.2">
      <c r="A1428" s="7" t="str">
        <f t="shared" ca="1" si="132"/>
        <v/>
      </c>
      <c r="B1428" s="8" t="str">
        <f t="shared" ca="1" si="133"/>
        <v/>
      </c>
      <c r="C1428" s="112" t="str">
        <f t="shared" ca="1" si="134"/>
        <v/>
      </c>
      <c r="D1428" s="118"/>
      <c r="E1428" s="11"/>
      <c r="F1428" s="112" t="str">
        <f t="shared" ca="1" si="135"/>
        <v/>
      </c>
      <c r="G1428" s="112" t="str">
        <f t="shared" ca="1" si="136"/>
        <v/>
      </c>
      <c r="H1428" s="112" t="str">
        <f t="shared" ca="1" si="137"/>
        <v/>
      </c>
    </row>
    <row r="1429" spans="1:8" x14ac:dyDescent="0.2">
      <c r="A1429" s="7" t="str">
        <f t="shared" ca="1" si="132"/>
        <v/>
      </c>
      <c r="B1429" s="8" t="str">
        <f t="shared" ca="1" si="133"/>
        <v/>
      </c>
      <c r="C1429" s="112" t="str">
        <f t="shared" ca="1" si="134"/>
        <v/>
      </c>
      <c r="D1429" s="118"/>
      <c r="E1429" s="11"/>
      <c r="F1429" s="112" t="str">
        <f t="shared" ca="1" si="135"/>
        <v/>
      </c>
      <c r="G1429" s="112" t="str">
        <f t="shared" ca="1" si="136"/>
        <v/>
      </c>
      <c r="H1429" s="112" t="str">
        <f t="shared" ca="1" si="137"/>
        <v/>
      </c>
    </row>
    <row r="1430" spans="1:8" x14ac:dyDescent="0.2">
      <c r="A1430" s="7" t="str">
        <f t="shared" ca="1" si="132"/>
        <v/>
      </c>
      <c r="B1430" s="8" t="str">
        <f t="shared" ca="1" si="133"/>
        <v/>
      </c>
      <c r="C1430" s="112" t="str">
        <f t="shared" ca="1" si="134"/>
        <v/>
      </c>
      <c r="D1430" s="118"/>
      <c r="E1430" s="11"/>
      <c r="F1430" s="112" t="str">
        <f t="shared" ca="1" si="135"/>
        <v/>
      </c>
      <c r="G1430" s="112" t="str">
        <f t="shared" ca="1" si="136"/>
        <v/>
      </c>
      <c r="H1430" s="112" t="str">
        <f t="shared" ca="1" si="137"/>
        <v/>
      </c>
    </row>
    <row r="1431" spans="1:8" x14ac:dyDescent="0.2">
      <c r="A1431" s="7" t="str">
        <f t="shared" ca="1" si="132"/>
        <v/>
      </c>
      <c r="B1431" s="8" t="str">
        <f t="shared" ca="1" si="133"/>
        <v/>
      </c>
      <c r="C1431" s="112" t="str">
        <f t="shared" ca="1" si="134"/>
        <v/>
      </c>
      <c r="D1431" s="118"/>
      <c r="E1431" s="11"/>
      <c r="F1431" s="112" t="str">
        <f t="shared" ca="1" si="135"/>
        <v/>
      </c>
      <c r="G1431" s="112" t="str">
        <f t="shared" ca="1" si="136"/>
        <v/>
      </c>
      <c r="H1431" s="112" t="str">
        <f t="shared" ca="1" si="137"/>
        <v/>
      </c>
    </row>
    <row r="1432" spans="1:8" x14ac:dyDescent="0.2">
      <c r="A1432" s="7" t="str">
        <f t="shared" ca="1" si="132"/>
        <v/>
      </c>
      <c r="B1432" s="8" t="str">
        <f t="shared" ca="1" si="133"/>
        <v/>
      </c>
      <c r="C1432" s="112" t="str">
        <f t="shared" ca="1" si="134"/>
        <v/>
      </c>
      <c r="D1432" s="118"/>
      <c r="E1432" s="11"/>
      <c r="F1432" s="112" t="str">
        <f t="shared" ca="1" si="135"/>
        <v/>
      </c>
      <c r="G1432" s="112" t="str">
        <f t="shared" ca="1" si="136"/>
        <v/>
      </c>
      <c r="H1432" s="112" t="str">
        <f t="shared" ca="1" si="137"/>
        <v/>
      </c>
    </row>
    <row r="1433" spans="1:8" x14ac:dyDescent="0.2">
      <c r="A1433" s="7" t="str">
        <f t="shared" ca="1" si="132"/>
        <v/>
      </c>
      <c r="B1433" s="8" t="str">
        <f t="shared" ca="1" si="133"/>
        <v/>
      </c>
      <c r="C1433" s="112" t="str">
        <f t="shared" ca="1" si="134"/>
        <v/>
      </c>
      <c r="D1433" s="118"/>
      <c r="E1433" s="11"/>
      <c r="F1433" s="112" t="str">
        <f t="shared" ca="1" si="135"/>
        <v/>
      </c>
      <c r="G1433" s="112" t="str">
        <f t="shared" ca="1" si="136"/>
        <v/>
      </c>
      <c r="H1433" s="112" t="str">
        <f t="shared" ca="1" si="137"/>
        <v/>
      </c>
    </row>
    <row r="1434" spans="1:8" x14ac:dyDescent="0.2">
      <c r="A1434" s="7" t="str">
        <f t="shared" ca="1" si="132"/>
        <v/>
      </c>
      <c r="B1434" s="8" t="str">
        <f t="shared" ca="1" si="133"/>
        <v/>
      </c>
      <c r="C1434" s="112" t="str">
        <f t="shared" ca="1" si="134"/>
        <v/>
      </c>
      <c r="D1434" s="118"/>
      <c r="E1434" s="11"/>
      <c r="F1434" s="112" t="str">
        <f t="shared" ca="1" si="135"/>
        <v/>
      </c>
      <c r="G1434" s="112" t="str">
        <f t="shared" ca="1" si="136"/>
        <v/>
      </c>
      <c r="H1434" s="112" t="str">
        <f t="shared" ca="1" si="137"/>
        <v/>
      </c>
    </row>
    <row r="1435" spans="1:8" x14ac:dyDescent="0.2">
      <c r="A1435" s="7" t="str">
        <f t="shared" ca="1" si="132"/>
        <v/>
      </c>
      <c r="B1435" s="8" t="str">
        <f t="shared" ca="1" si="133"/>
        <v/>
      </c>
      <c r="C1435" s="112" t="str">
        <f t="shared" ca="1" si="134"/>
        <v/>
      </c>
      <c r="D1435" s="118"/>
      <c r="E1435" s="11"/>
      <c r="F1435" s="112" t="str">
        <f t="shared" ca="1" si="135"/>
        <v/>
      </c>
      <c r="G1435" s="112" t="str">
        <f t="shared" ca="1" si="136"/>
        <v/>
      </c>
      <c r="H1435" s="112" t="str">
        <f t="shared" ca="1" si="137"/>
        <v/>
      </c>
    </row>
    <row r="1436" spans="1:8" x14ac:dyDescent="0.2">
      <c r="A1436" s="7" t="str">
        <f t="shared" ca="1" si="132"/>
        <v/>
      </c>
      <c r="B1436" s="8" t="str">
        <f t="shared" ca="1" si="133"/>
        <v/>
      </c>
      <c r="C1436" s="112" t="str">
        <f t="shared" ca="1" si="134"/>
        <v/>
      </c>
      <c r="D1436" s="118"/>
      <c r="E1436" s="11"/>
      <c r="F1436" s="112" t="str">
        <f t="shared" ca="1" si="135"/>
        <v/>
      </c>
      <c r="G1436" s="112" t="str">
        <f t="shared" ca="1" si="136"/>
        <v/>
      </c>
      <c r="H1436" s="112" t="str">
        <f t="shared" ca="1" si="137"/>
        <v/>
      </c>
    </row>
    <row r="1437" spans="1:8" x14ac:dyDescent="0.2">
      <c r="A1437" s="7" t="str">
        <f t="shared" ca="1" si="132"/>
        <v/>
      </c>
      <c r="B1437" s="8" t="str">
        <f t="shared" ca="1" si="133"/>
        <v/>
      </c>
      <c r="C1437" s="112" t="str">
        <f t="shared" ca="1" si="134"/>
        <v/>
      </c>
      <c r="D1437" s="118"/>
      <c r="E1437" s="11"/>
      <c r="F1437" s="112" t="str">
        <f t="shared" ca="1" si="135"/>
        <v/>
      </c>
      <c r="G1437" s="112" t="str">
        <f t="shared" ca="1" si="136"/>
        <v/>
      </c>
      <c r="H1437" s="112" t="str">
        <f t="shared" ca="1" si="137"/>
        <v/>
      </c>
    </row>
    <row r="1438" spans="1:8" x14ac:dyDescent="0.2">
      <c r="A1438" s="7" t="str">
        <f t="shared" ca="1" si="132"/>
        <v/>
      </c>
      <c r="B1438" s="8" t="str">
        <f t="shared" ca="1" si="133"/>
        <v/>
      </c>
      <c r="C1438" s="112" t="str">
        <f t="shared" ca="1" si="134"/>
        <v/>
      </c>
      <c r="D1438" s="118"/>
      <c r="E1438" s="11"/>
      <c r="F1438" s="112" t="str">
        <f t="shared" ca="1" si="135"/>
        <v/>
      </c>
      <c r="G1438" s="112" t="str">
        <f t="shared" ca="1" si="136"/>
        <v/>
      </c>
      <c r="H1438" s="112" t="str">
        <f t="shared" ca="1" si="137"/>
        <v/>
      </c>
    </row>
    <row r="1439" spans="1:8" x14ac:dyDescent="0.2">
      <c r="A1439" s="7" t="str">
        <f t="shared" ca="1" si="132"/>
        <v/>
      </c>
      <c r="B1439" s="8" t="str">
        <f t="shared" ca="1" si="133"/>
        <v/>
      </c>
      <c r="C1439" s="112" t="str">
        <f t="shared" ca="1" si="134"/>
        <v/>
      </c>
      <c r="D1439" s="118"/>
      <c r="E1439" s="11"/>
      <c r="F1439" s="112" t="str">
        <f t="shared" ca="1" si="135"/>
        <v/>
      </c>
      <c r="G1439" s="112" t="str">
        <f t="shared" ca="1" si="136"/>
        <v/>
      </c>
      <c r="H1439" s="112" t="str">
        <f t="shared" ca="1" si="137"/>
        <v/>
      </c>
    </row>
    <row r="1440" spans="1:8" x14ac:dyDescent="0.2">
      <c r="A1440" s="7" t="str">
        <f t="shared" ca="1" si="132"/>
        <v/>
      </c>
      <c r="B1440" s="8" t="str">
        <f t="shared" ca="1" si="133"/>
        <v/>
      </c>
      <c r="C1440" s="112" t="str">
        <f t="shared" ca="1" si="134"/>
        <v/>
      </c>
      <c r="D1440" s="118"/>
      <c r="E1440" s="11"/>
      <c r="F1440" s="112" t="str">
        <f t="shared" ca="1" si="135"/>
        <v/>
      </c>
      <c r="G1440" s="112" t="str">
        <f t="shared" ca="1" si="136"/>
        <v/>
      </c>
      <c r="H1440" s="112" t="str">
        <f t="shared" ca="1" si="137"/>
        <v/>
      </c>
    </row>
    <row r="1441" spans="1:8" x14ac:dyDescent="0.2">
      <c r="A1441" s="7" t="str">
        <f t="shared" ca="1" si="132"/>
        <v/>
      </c>
      <c r="B1441" s="8" t="str">
        <f t="shared" ca="1" si="133"/>
        <v/>
      </c>
      <c r="C1441" s="112" t="str">
        <f t="shared" ca="1" si="134"/>
        <v/>
      </c>
      <c r="D1441" s="118"/>
      <c r="E1441" s="11"/>
      <c r="F1441" s="112" t="str">
        <f t="shared" ca="1" si="135"/>
        <v/>
      </c>
      <c r="G1441" s="112" t="str">
        <f t="shared" ca="1" si="136"/>
        <v/>
      </c>
      <c r="H1441" s="112" t="str">
        <f t="shared" ca="1" si="137"/>
        <v/>
      </c>
    </row>
    <row r="1442" spans="1:8" x14ac:dyDescent="0.2">
      <c r="A1442" s="7" t="str">
        <f t="shared" ref="A1442:A1505" ca="1" si="138">IF(H1441="","",IF(roundOpt,IF(OR(A1441&gt;=nper,ROUND(H1441,2)&lt;=0),"",A1441+1),IF(OR(A1441&gt;=nper,H1441&lt;=0),"",A1441+1)))</f>
        <v/>
      </c>
      <c r="B1442" s="8" t="str">
        <f t="shared" ref="B1442:B1505" ca="1" si="139">IF(A1442="","",IF(periods_per_year=26,IF(A1442=1,fpdate,B1441+14),IF(periods_per_year=52,IF(A1442=1,fpdate,B1441+7),IF(periods_per_year=12,EDATE(fpdate,A1442-1),DATE(YEAR(fpdate),MONTH(fpdate)+(A1442-1)*months_per_period,IF(periods_per_year=24,IF((1-MOD(A1442,2))=1,DAY(fpdate)+14,DAY(fpdate)),DAY(fpdate)))))))</f>
        <v/>
      </c>
      <c r="C1442" s="112" t="str">
        <f t="shared" ref="C1442:C1505" ca="1" si="140">IF(A1442="","",IF(A1442&lt;=$D$14*periods_per_year,F1442,IF(roundOpt,IF(OR(A1442=nper,payment&gt;ROUND((1+rate)*H1441,2)),ROUND((1+rate)*H1441,2),payment),IF(OR(A1442=nper,payment&gt;(1+rate)*H1441),(1+rate)*H1441,payment))))</f>
        <v/>
      </c>
      <c r="D1442" s="118"/>
      <c r="E1442" s="11"/>
      <c r="F1442" s="112" t="str">
        <f t="shared" ref="F1442:F1505" ca="1" si="141">IF(A1442="","",IF(AND(A1442=1,pmtType=1),0,IF(roundOpt,ROUND(rate*H1441,2),rate*H1441)))</f>
        <v/>
      </c>
      <c r="G1442" s="112" t="str">
        <f t="shared" ref="G1442:G1505" ca="1" si="142">IF(A1442="","",C1442-F1442+D1442)</f>
        <v/>
      </c>
      <c r="H1442" s="112" t="str">
        <f t="shared" ref="H1442:H1505" ca="1" si="143">IF(A1442="","",H1441-G1442)</f>
        <v/>
      </c>
    </row>
    <row r="1443" spans="1:8" x14ac:dyDescent="0.2">
      <c r="A1443" s="7" t="str">
        <f t="shared" ca="1" si="138"/>
        <v/>
      </c>
      <c r="B1443" s="8" t="str">
        <f t="shared" ca="1" si="139"/>
        <v/>
      </c>
      <c r="C1443" s="112" t="str">
        <f t="shared" ca="1" si="140"/>
        <v/>
      </c>
      <c r="D1443" s="118"/>
      <c r="E1443" s="11"/>
      <c r="F1443" s="112" t="str">
        <f t="shared" ca="1" si="141"/>
        <v/>
      </c>
      <c r="G1443" s="112" t="str">
        <f t="shared" ca="1" si="142"/>
        <v/>
      </c>
      <c r="H1443" s="112" t="str">
        <f t="shared" ca="1" si="143"/>
        <v/>
      </c>
    </row>
    <row r="1444" spans="1:8" x14ac:dyDescent="0.2">
      <c r="A1444" s="7" t="str">
        <f t="shared" ca="1" si="138"/>
        <v/>
      </c>
      <c r="B1444" s="8" t="str">
        <f t="shared" ca="1" si="139"/>
        <v/>
      </c>
      <c r="C1444" s="112" t="str">
        <f t="shared" ca="1" si="140"/>
        <v/>
      </c>
      <c r="D1444" s="118"/>
      <c r="E1444" s="11"/>
      <c r="F1444" s="112" t="str">
        <f t="shared" ca="1" si="141"/>
        <v/>
      </c>
      <c r="G1444" s="112" t="str">
        <f t="shared" ca="1" si="142"/>
        <v/>
      </c>
      <c r="H1444" s="112" t="str">
        <f t="shared" ca="1" si="143"/>
        <v/>
      </c>
    </row>
    <row r="1445" spans="1:8" x14ac:dyDescent="0.2">
      <c r="A1445" s="7" t="str">
        <f t="shared" ca="1" si="138"/>
        <v/>
      </c>
      <c r="B1445" s="8" t="str">
        <f t="shared" ca="1" si="139"/>
        <v/>
      </c>
      <c r="C1445" s="112" t="str">
        <f t="shared" ca="1" si="140"/>
        <v/>
      </c>
      <c r="D1445" s="118"/>
      <c r="E1445" s="11"/>
      <c r="F1445" s="112" t="str">
        <f t="shared" ca="1" si="141"/>
        <v/>
      </c>
      <c r="G1445" s="112" t="str">
        <f t="shared" ca="1" si="142"/>
        <v/>
      </c>
      <c r="H1445" s="112" t="str">
        <f t="shared" ca="1" si="143"/>
        <v/>
      </c>
    </row>
    <row r="1446" spans="1:8" x14ac:dyDescent="0.2">
      <c r="A1446" s="7" t="str">
        <f t="shared" ca="1" si="138"/>
        <v/>
      </c>
      <c r="B1446" s="8" t="str">
        <f t="shared" ca="1" si="139"/>
        <v/>
      </c>
      <c r="C1446" s="112" t="str">
        <f t="shared" ca="1" si="140"/>
        <v/>
      </c>
      <c r="D1446" s="118"/>
      <c r="E1446" s="11"/>
      <c r="F1446" s="112" t="str">
        <f t="shared" ca="1" si="141"/>
        <v/>
      </c>
      <c r="G1446" s="112" t="str">
        <f t="shared" ca="1" si="142"/>
        <v/>
      </c>
      <c r="H1446" s="112" t="str">
        <f t="shared" ca="1" si="143"/>
        <v/>
      </c>
    </row>
    <row r="1447" spans="1:8" x14ac:dyDescent="0.2">
      <c r="A1447" s="7" t="str">
        <f t="shared" ca="1" si="138"/>
        <v/>
      </c>
      <c r="B1447" s="8" t="str">
        <f t="shared" ca="1" si="139"/>
        <v/>
      </c>
      <c r="C1447" s="112" t="str">
        <f t="shared" ca="1" si="140"/>
        <v/>
      </c>
      <c r="D1447" s="118"/>
      <c r="E1447" s="11"/>
      <c r="F1447" s="112" t="str">
        <f t="shared" ca="1" si="141"/>
        <v/>
      </c>
      <c r="G1447" s="112" t="str">
        <f t="shared" ca="1" si="142"/>
        <v/>
      </c>
      <c r="H1447" s="112" t="str">
        <f t="shared" ca="1" si="143"/>
        <v/>
      </c>
    </row>
    <row r="1448" spans="1:8" x14ac:dyDescent="0.2">
      <c r="A1448" s="7" t="str">
        <f t="shared" ca="1" si="138"/>
        <v/>
      </c>
      <c r="B1448" s="8" t="str">
        <f t="shared" ca="1" si="139"/>
        <v/>
      </c>
      <c r="C1448" s="112" t="str">
        <f t="shared" ca="1" si="140"/>
        <v/>
      </c>
      <c r="D1448" s="118"/>
      <c r="E1448" s="11"/>
      <c r="F1448" s="112" t="str">
        <f t="shared" ca="1" si="141"/>
        <v/>
      </c>
      <c r="G1448" s="112" t="str">
        <f t="shared" ca="1" si="142"/>
        <v/>
      </c>
      <c r="H1448" s="112" t="str">
        <f t="shared" ca="1" si="143"/>
        <v/>
      </c>
    </row>
    <row r="1449" spans="1:8" x14ac:dyDescent="0.2">
      <c r="A1449" s="7" t="str">
        <f t="shared" ca="1" si="138"/>
        <v/>
      </c>
      <c r="B1449" s="8" t="str">
        <f t="shared" ca="1" si="139"/>
        <v/>
      </c>
      <c r="C1449" s="112" t="str">
        <f t="shared" ca="1" si="140"/>
        <v/>
      </c>
      <c r="D1449" s="118"/>
      <c r="E1449" s="11"/>
      <c r="F1449" s="112" t="str">
        <f t="shared" ca="1" si="141"/>
        <v/>
      </c>
      <c r="G1449" s="112" t="str">
        <f t="shared" ca="1" si="142"/>
        <v/>
      </c>
      <c r="H1449" s="112" t="str">
        <f t="shared" ca="1" si="143"/>
        <v/>
      </c>
    </row>
    <row r="1450" spans="1:8" x14ac:dyDescent="0.2">
      <c r="A1450" s="7" t="str">
        <f t="shared" ca="1" si="138"/>
        <v/>
      </c>
      <c r="B1450" s="8" t="str">
        <f t="shared" ca="1" si="139"/>
        <v/>
      </c>
      <c r="C1450" s="112" t="str">
        <f t="shared" ca="1" si="140"/>
        <v/>
      </c>
      <c r="D1450" s="118"/>
      <c r="E1450" s="11"/>
      <c r="F1450" s="112" t="str">
        <f t="shared" ca="1" si="141"/>
        <v/>
      </c>
      <c r="G1450" s="112" t="str">
        <f t="shared" ca="1" si="142"/>
        <v/>
      </c>
      <c r="H1450" s="112" t="str">
        <f t="shared" ca="1" si="143"/>
        <v/>
      </c>
    </row>
    <row r="1451" spans="1:8" x14ac:dyDescent="0.2">
      <c r="A1451" s="7" t="str">
        <f t="shared" ca="1" si="138"/>
        <v/>
      </c>
      <c r="B1451" s="8" t="str">
        <f t="shared" ca="1" si="139"/>
        <v/>
      </c>
      <c r="C1451" s="112" t="str">
        <f t="shared" ca="1" si="140"/>
        <v/>
      </c>
      <c r="D1451" s="118"/>
      <c r="E1451" s="11"/>
      <c r="F1451" s="112" t="str">
        <f t="shared" ca="1" si="141"/>
        <v/>
      </c>
      <c r="G1451" s="112" t="str">
        <f t="shared" ca="1" si="142"/>
        <v/>
      </c>
      <c r="H1451" s="112" t="str">
        <f t="shared" ca="1" si="143"/>
        <v/>
      </c>
    </row>
    <row r="1452" spans="1:8" x14ac:dyDescent="0.2">
      <c r="A1452" s="7" t="str">
        <f t="shared" ca="1" si="138"/>
        <v/>
      </c>
      <c r="B1452" s="8" t="str">
        <f t="shared" ca="1" si="139"/>
        <v/>
      </c>
      <c r="C1452" s="112" t="str">
        <f t="shared" ca="1" si="140"/>
        <v/>
      </c>
      <c r="D1452" s="118"/>
      <c r="E1452" s="11"/>
      <c r="F1452" s="112" t="str">
        <f t="shared" ca="1" si="141"/>
        <v/>
      </c>
      <c r="G1452" s="112" t="str">
        <f t="shared" ca="1" si="142"/>
        <v/>
      </c>
      <c r="H1452" s="112" t="str">
        <f t="shared" ca="1" si="143"/>
        <v/>
      </c>
    </row>
    <row r="1453" spans="1:8" x14ac:dyDescent="0.2">
      <c r="A1453" s="7" t="str">
        <f t="shared" ca="1" si="138"/>
        <v/>
      </c>
      <c r="B1453" s="8" t="str">
        <f t="shared" ca="1" si="139"/>
        <v/>
      </c>
      <c r="C1453" s="112" t="str">
        <f t="shared" ca="1" si="140"/>
        <v/>
      </c>
      <c r="D1453" s="118"/>
      <c r="E1453" s="11"/>
      <c r="F1453" s="112" t="str">
        <f t="shared" ca="1" si="141"/>
        <v/>
      </c>
      <c r="G1453" s="112" t="str">
        <f t="shared" ca="1" si="142"/>
        <v/>
      </c>
      <c r="H1453" s="112" t="str">
        <f t="shared" ca="1" si="143"/>
        <v/>
      </c>
    </row>
    <row r="1454" spans="1:8" x14ac:dyDescent="0.2">
      <c r="A1454" s="7" t="str">
        <f t="shared" ca="1" si="138"/>
        <v/>
      </c>
      <c r="B1454" s="8" t="str">
        <f t="shared" ca="1" si="139"/>
        <v/>
      </c>
      <c r="C1454" s="112" t="str">
        <f t="shared" ca="1" si="140"/>
        <v/>
      </c>
      <c r="D1454" s="118"/>
      <c r="E1454" s="11"/>
      <c r="F1454" s="112" t="str">
        <f t="shared" ca="1" si="141"/>
        <v/>
      </c>
      <c r="G1454" s="112" t="str">
        <f t="shared" ca="1" si="142"/>
        <v/>
      </c>
      <c r="H1454" s="112" t="str">
        <f t="shared" ca="1" si="143"/>
        <v/>
      </c>
    </row>
    <row r="1455" spans="1:8" x14ac:dyDescent="0.2">
      <c r="A1455" s="7" t="str">
        <f t="shared" ca="1" si="138"/>
        <v/>
      </c>
      <c r="B1455" s="8" t="str">
        <f t="shared" ca="1" si="139"/>
        <v/>
      </c>
      <c r="C1455" s="112" t="str">
        <f t="shared" ca="1" si="140"/>
        <v/>
      </c>
      <c r="D1455" s="118"/>
      <c r="E1455" s="11"/>
      <c r="F1455" s="112" t="str">
        <f t="shared" ca="1" si="141"/>
        <v/>
      </c>
      <c r="G1455" s="112" t="str">
        <f t="shared" ca="1" si="142"/>
        <v/>
      </c>
      <c r="H1455" s="112" t="str">
        <f t="shared" ca="1" si="143"/>
        <v/>
      </c>
    </row>
    <row r="1456" spans="1:8" x14ac:dyDescent="0.2">
      <c r="A1456" s="7" t="str">
        <f t="shared" ca="1" si="138"/>
        <v/>
      </c>
      <c r="B1456" s="8" t="str">
        <f t="shared" ca="1" si="139"/>
        <v/>
      </c>
      <c r="C1456" s="112" t="str">
        <f t="shared" ca="1" si="140"/>
        <v/>
      </c>
      <c r="D1456" s="118"/>
      <c r="E1456" s="11"/>
      <c r="F1456" s="112" t="str">
        <f t="shared" ca="1" si="141"/>
        <v/>
      </c>
      <c r="G1456" s="112" t="str">
        <f t="shared" ca="1" si="142"/>
        <v/>
      </c>
      <c r="H1456" s="112" t="str">
        <f t="shared" ca="1" si="143"/>
        <v/>
      </c>
    </row>
    <row r="1457" spans="1:8" x14ac:dyDescent="0.2">
      <c r="A1457" s="7" t="str">
        <f t="shared" ca="1" si="138"/>
        <v/>
      </c>
      <c r="B1457" s="8" t="str">
        <f t="shared" ca="1" si="139"/>
        <v/>
      </c>
      <c r="C1457" s="112" t="str">
        <f t="shared" ca="1" si="140"/>
        <v/>
      </c>
      <c r="D1457" s="118"/>
      <c r="E1457" s="11"/>
      <c r="F1457" s="112" t="str">
        <f t="shared" ca="1" si="141"/>
        <v/>
      </c>
      <c r="G1457" s="112" t="str">
        <f t="shared" ca="1" si="142"/>
        <v/>
      </c>
      <c r="H1457" s="112" t="str">
        <f t="shared" ca="1" si="143"/>
        <v/>
      </c>
    </row>
    <row r="1458" spans="1:8" x14ac:dyDescent="0.2">
      <c r="A1458" s="7" t="str">
        <f t="shared" ca="1" si="138"/>
        <v/>
      </c>
      <c r="B1458" s="8" t="str">
        <f t="shared" ca="1" si="139"/>
        <v/>
      </c>
      <c r="C1458" s="112" t="str">
        <f t="shared" ca="1" si="140"/>
        <v/>
      </c>
      <c r="D1458" s="118"/>
      <c r="E1458" s="11"/>
      <c r="F1458" s="112" t="str">
        <f t="shared" ca="1" si="141"/>
        <v/>
      </c>
      <c r="G1458" s="112" t="str">
        <f t="shared" ca="1" si="142"/>
        <v/>
      </c>
      <c r="H1458" s="112" t="str">
        <f t="shared" ca="1" si="143"/>
        <v/>
      </c>
    </row>
    <row r="1459" spans="1:8" x14ac:dyDescent="0.2">
      <c r="A1459" s="7" t="str">
        <f t="shared" ca="1" si="138"/>
        <v/>
      </c>
      <c r="B1459" s="8" t="str">
        <f t="shared" ca="1" si="139"/>
        <v/>
      </c>
      <c r="C1459" s="112" t="str">
        <f t="shared" ca="1" si="140"/>
        <v/>
      </c>
      <c r="D1459" s="118"/>
      <c r="E1459" s="11"/>
      <c r="F1459" s="112" t="str">
        <f t="shared" ca="1" si="141"/>
        <v/>
      </c>
      <c r="G1459" s="112" t="str">
        <f t="shared" ca="1" si="142"/>
        <v/>
      </c>
      <c r="H1459" s="112" t="str">
        <f t="shared" ca="1" si="143"/>
        <v/>
      </c>
    </row>
    <row r="1460" spans="1:8" x14ac:dyDescent="0.2">
      <c r="A1460" s="7" t="str">
        <f t="shared" ca="1" si="138"/>
        <v/>
      </c>
      <c r="B1460" s="8" t="str">
        <f t="shared" ca="1" si="139"/>
        <v/>
      </c>
      <c r="C1460" s="112" t="str">
        <f t="shared" ca="1" si="140"/>
        <v/>
      </c>
      <c r="D1460" s="118"/>
      <c r="E1460" s="11"/>
      <c r="F1460" s="112" t="str">
        <f t="shared" ca="1" si="141"/>
        <v/>
      </c>
      <c r="G1460" s="112" t="str">
        <f t="shared" ca="1" si="142"/>
        <v/>
      </c>
      <c r="H1460" s="112" t="str">
        <f t="shared" ca="1" si="143"/>
        <v/>
      </c>
    </row>
    <row r="1461" spans="1:8" x14ac:dyDescent="0.2">
      <c r="A1461" s="7" t="str">
        <f t="shared" ca="1" si="138"/>
        <v/>
      </c>
      <c r="B1461" s="8" t="str">
        <f t="shared" ca="1" si="139"/>
        <v/>
      </c>
      <c r="C1461" s="112" t="str">
        <f t="shared" ca="1" si="140"/>
        <v/>
      </c>
      <c r="D1461" s="118"/>
      <c r="E1461" s="11"/>
      <c r="F1461" s="112" t="str">
        <f t="shared" ca="1" si="141"/>
        <v/>
      </c>
      <c r="G1461" s="112" t="str">
        <f t="shared" ca="1" si="142"/>
        <v/>
      </c>
      <c r="H1461" s="112" t="str">
        <f t="shared" ca="1" si="143"/>
        <v/>
      </c>
    </row>
    <row r="1462" spans="1:8" x14ac:dyDescent="0.2">
      <c r="A1462" s="7" t="str">
        <f t="shared" ca="1" si="138"/>
        <v/>
      </c>
      <c r="B1462" s="8" t="str">
        <f t="shared" ca="1" si="139"/>
        <v/>
      </c>
      <c r="C1462" s="112" t="str">
        <f t="shared" ca="1" si="140"/>
        <v/>
      </c>
      <c r="D1462" s="118"/>
      <c r="E1462" s="11"/>
      <c r="F1462" s="112" t="str">
        <f t="shared" ca="1" si="141"/>
        <v/>
      </c>
      <c r="G1462" s="112" t="str">
        <f t="shared" ca="1" si="142"/>
        <v/>
      </c>
      <c r="H1462" s="112" t="str">
        <f t="shared" ca="1" si="143"/>
        <v/>
      </c>
    </row>
    <row r="1463" spans="1:8" x14ac:dyDescent="0.2">
      <c r="A1463" s="7" t="str">
        <f t="shared" ca="1" si="138"/>
        <v/>
      </c>
      <c r="B1463" s="8" t="str">
        <f t="shared" ca="1" si="139"/>
        <v/>
      </c>
      <c r="C1463" s="112" t="str">
        <f t="shared" ca="1" si="140"/>
        <v/>
      </c>
      <c r="D1463" s="118"/>
      <c r="E1463" s="11"/>
      <c r="F1463" s="112" t="str">
        <f t="shared" ca="1" si="141"/>
        <v/>
      </c>
      <c r="G1463" s="112" t="str">
        <f t="shared" ca="1" si="142"/>
        <v/>
      </c>
      <c r="H1463" s="112" t="str">
        <f t="shared" ca="1" si="143"/>
        <v/>
      </c>
    </row>
    <row r="1464" spans="1:8" x14ac:dyDescent="0.2">
      <c r="A1464" s="7" t="str">
        <f t="shared" ca="1" si="138"/>
        <v/>
      </c>
      <c r="B1464" s="8" t="str">
        <f t="shared" ca="1" si="139"/>
        <v/>
      </c>
      <c r="C1464" s="112" t="str">
        <f t="shared" ca="1" si="140"/>
        <v/>
      </c>
      <c r="D1464" s="118"/>
      <c r="E1464" s="11"/>
      <c r="F1464" s="112" t="str">
        <f t="shared" ca="1" si="141"/>
        <v/>
      </c>
      <c r="G1464" s="112" t="str">
        <f t="shared" ca="1" si="142"/>
        <v/>
      </c>
      <c r="H1464" s="112" t="str">
        <f t="shared" ca="1" si="143"/>
        <v/>
      </c>
    </row>
    <row r="1465" spans="1:8" x14ac:dyDescent="0.2">
      <c r="A1465" s="7" t="str">
        <f t="shared" ca="1" si="138"/>
        <v/>
      </c>
      <c r="B1465" s="8" t="str">
        <f t="shared" ca="1" si="139"/>
        <v/>
      </c>
      <c r="C1465" s="112" t="str">
        <f t="shared" ca="1" si="140"/>
        <v/>
      </c>
      <c r="D1465" s="118"/>
      <c r="E1465" s="11"/>
      <c r="F1465" s="112" t="str">
        <f t="shared" ca="1" si="141"/>
        <v/>
      </c>
      <c r="G1465" s="112" t="str">
        <f t="shared" ca="1" si="142"/>
        <v/>
      </c>
      <c r="H1465" s="112" t="str">
        <f t="shared" ca="1" si="143"/>
        <v/>
      </c>
    </row>
    <row r="1466" spans="1:8" x14ac:dyDescent="0.2">
      <c r="A1466" s="7" t="str">
        <f t="shared" ca="1" si="138"/>
        <v/>
      </c>
      <c r="B1466" s="8" t="str">
        <f t="shared" ca="1" si="139"/>
        <v/>
      </c>
      <c r="C1466" s="112" t="str">
        <f t="shared" ca="1" si="140"/>
        <v/>
      </c>
      <c r="D1466" s="118"/>
      <c r="E1466" s="11"/>
      <c r="F1466" s="112" t="str">
        <f t="shared" ca="1" si="141"/>
        <v/>
      </c>
      <c r="G1466" s="112" t="str">
        <f t="shared" ca="1" si="142"/>
        <v/>
      </c>
      <c r="H1466" s="112" t="str">
        <f t="shared" ca="1" si="143"/>
        <v/>
      </c>
    </row>
    <row r="1467" spans="1:8" x14ac:dyDescent="0.2">
      <c r="A1467" s="7" t="str">
        <f t="shared" ca="1" si="138"/>
        <v/>
      </c>
      <c r="B1467" s="8" t="str">
        <f t="shared" ca="1" si="139"/>
        <v/>
      </c>
      <c r="C1467" s="112" t="str">
        <f t="shared" ca="1" si="140"/>
        <v/>
      </c>
      <c r="D1467" s="118"/>
      <c r="E1467" s="11"/>
      <c r="F1467" s="112" t="str">
        <f t="shared" ca="1" si="141"/>
        <v/>
      </c>
      <c r="G1467" s="112" t="str">
        <f t="shared" ca="1" si="142"/>
        <v/>
      </c>
      <c r="H1467" s="112" t="str">
        <f t="shared" ca="1" si="143"/>
        <v/>
      </c>
    </row>
    <row r="1468" spans="1:8" x14ac:dyDescent="0.2">
      <c r="A1468" s="7" t="str">
        <f t="shared" ca="1" si="138"/>
        <v/>
      </c>
      <c r="B1468" s="8" t="str">
        <f t="shared" ca="1" si="139"/>
        <v/>
      </c>
      <c r="C1468" s="112" t="str">
        <f t="shared" ca="1" si="140"/>
        <v/>
      </c>
      <c r="D1468" s="118"/>
      <c r="E1468" s="11"/>
      <c r="F1468" s="112" t="str">
        <f t="shared" ca="1" si="141"/>
        <v/>
      </c>
      <c r="G1468" s="112" t="str">
        <f t="shared" ca="1" si="142"/>
        <v/>
      </c>
      <c r="H1468" s="112" t="str">
        <f t="shared" ca="1" si="143"/>
        <v/>
      </c>
    </row>
    <row r="1469" spans="1:8" x14ac:dyDescent="0.2">
      <c r="A1469" s="7" t="str">
        <f t="shared" ca="1" si="138"/>
        <v/>
      </c>
      <c r="B1469" s="8" t="str">
        <f t="shared" ca="1" si="139"/>
        <v/>
      </c>
      <c r="C1469" s="112" t="str">
        <f t="shared" ca="1" si="140"/>
        <v/>
      </c>
      <c r="D1469" s="118"/>
      <c r="E1469" s="11"/>
      <c r="F1469" s="112" t="str">
        <f t="shared" ca="1" si="141"/>
        <v/>
      </c>
      <c r="G1469" s="112" t="str">
        <f t="shared" ca="1" si="142"/>
        <v/>
      </c>
      <c r="H1469" s="112" t="str">
        <f t="shared" ca="1" si="143"/>
        <v/>
      </c>
    </row>
    <row r="1470" spans="1:8" x14ac:dyDescent="0.2">
      <c r="A1470" s="7" t="str">
        <f t="shared" ca="1" si="138"/>
        <v/>
      </c>
      <c r="B1470" s="8" t="str">
        <f t="shared" ca="1" si="139"/>
        <v/>
      </c>
      <c r="C1470" s="112" t="str">
        <f t="shared" ca="1" si="140"/>
        <v/>
      </c>
      <c r="D1470" s="118"/>
      <c r="E1470" s="11"/>
      <c r="F1470" s="112" t="str">
        <f t="shared" ca="1" si="141"/>
        <v/>
      </c>
      <c r="G1470" s="112" t="str">
        <f t="shared" ca="1" si="142"/>
        <v/>
      </c>
      <c r="H1470" s="112" t="str">
        <f t="shared" ca="1" si="143"/>
        <v/>
      </c>
    </row>
    <row r="1471" spans="1:8" x14ac:dyDescent="0.2">
      <c r="A1471" s="7" t="str">
        <f t="shared" ca="1" si="138"/>
        <v/>
      </c>
      <c r="B1471" s="8" t="str">
        <f t="shared" ca="1" si="139"/>
        <v/>
      </c>
      <c r="C1471" s="112" t="str">
        <f t="shared" ca="1" si="140"/>
        <v/>
      </c>
      <c r="D1471" s="118"/>
      <c r="E1471" s="11"/>
      <c r="F1471" s="112" t="str">
        <f t="shared" ca="1" si="141"/>
        <v/>
      </c>
      <c r="G1471" s="112" t="str">
        <f t="shared" ca="1" si="142"/>
        <v/>
      </c>
      <c r="H1471" s="112" t="str">
        <f t="shared" ca="1" si="143"/>
        <v/>
      </c>
    </row>
    <row r="1472" spans="1:8" x14ac:dyDescent="0.2">
      <c r="A1472" s="7" t="str">
        <f t="shared" ca="1" si="138"/>
        <v/>
      </c>
      <c r="B1472" s="8" t="str">
        <f t="shared" ca="1" si="139"/>
        <v/>
      </c>
      <c r="C1472" s="112" t="str">
        <f t="shared" ca="1" si="140"/>
        <v/>
      </c>
      <c r="D1472" s="118"/>
      <c r="E1472" s="11"/>
      <c r="F1472" s="112" t="str">
        <f t="shared" ca="1" si="141"/>
        <v/>
      </c>
      <c r="G1472" s="112" t="str">
        <f t="shared" ca="1" si="142"/>
        <v/>
      </c>
      <c r="H1472" s="112" t="str">
        <f t="shared" ca="1" si="143"/>
        <v/>
      </c>
    </row>
    <row r="1473" spans="1:8" x14ac:dyDescent="0.2">
      <c r="A1473" s="7" t="str">
        <f t="shared" ca="1" si="138"/>
        <v/>
      </c>
      <c r="B1473" s="8" t="str">
        <f t="shared" ca="1" si="139"/>
        <v/>
      </c>
      <c r="C1473" s="112" t="str">
        <f t="shared" ca="1" si="140"/>
        <v/>
      </c>
      <c r="D1473" s="118"/>
      <c r="E1473" s="11"/>
      <c r="F1473" s="112" t="str">
        <f t="shared" ca="1" si="141"/>
        <v/>
      </c>
      <c r="G1473" s="112" t="str">
        <f t="shared" ca="1" si="142"/>
        <v/>
      </c>
      <c r="H1473" s="112" t="str">
        <f t="shared" ca="1" si="143"/>
        <v/>
      </c>
    </row>
    <row r="1474" spans="1:8" x14ac:dyDescent="0.2">
      <c r="A1474" s="7" t="str">
        <f t="shared" ca="1" si="138"/>
        <v/>
      </c>
      <c r="B1474" s="8" t="str">
        <f t="shared" ca="1" si="139"/>
        <v/>
      </c>
      <c r="C1474" s="112" t="str">
        <f t="shared" ca="1" si="140"/>
        <v/>
      </c>
      <c r="D1474" s="118"/>
      <c r="E1474" s="11"/>
      <c r="F1474" s="112" t="str">
        <f t="shared" ca="1" si="141"/>
        <v/>
      </c>
      <c r="G1474" s="112" t="str">
        <f t="shared" ca="1" si="142"/>
        <v/>
      </c>
      <c r="H1474" s="112" t="str">
        <f t="shared" ca="1" si="143"/>
        <v/>
      </c>
    </row>
    <row r="1475" spans="1:8" x14ac:dyDescent="0.2">
      <c r="A1475" s="7" t="str">
        <f t="shared" ca="1" si="138"/>
        <v/>
      </c>
      <c r="B1475" s="8" t="str">
        <f t="shared" ca="1" si="139"/>
        <v/>
      </c>
      <c r="C1475" s="112" t="str">
        <f t="shared" ca="1" si="140"/>
        <v/>
      </c>
      <c r="D1475" s="118"/>
      <c r="E1475" s="11"/>
      <c r="F1475" s="112" t="str">
        <f t="shared" ca="1" si="141"/>
        <v/>
      </c>
      <c r="G1475" s="112" t="str">
        <f t="shared" ca="1" si="142"/>
        <v/>
      </c>
      <c r="H1475" s="112" t="str">
        <f t="shared" ca="1" si="143"/>
        <v/>
      </c>
    </row>
    <row r="1476" spans="1:8" x14ac:dyDescent="0.2">
      <c r="A1476" s="7" t="str">
        <f t="shared" ca="1" si="138"/>
        <v/>
      </c>
      <c r="B1476" s="8" t="str">
        <f t="shared" ca="1" si="139"/>
        <v/>
      </c>
      <c r="C1476" s="112" t="str">
        <f t="shared" ca="1" si="140"/>
        <v/>
      </c>
      <c r="D1476" s="118"/>
      <c r="E1476" s="11"/>
      <c r="F1476" s="112" t="str">
        <f t="shared" ca="1" si="141"/>
        <v/>
      </c>
      <c r="G1476" s="112" t="str">
        <f t="shared" ca="1" si="142"/>
        <v/>
      </c>
      <c r="H1476" s="112" t="str">
        <f t="shared" ca="1" si="143"/>
        <v/>
      </c>
    </row>
    <row r="1477" spans="1:8" x14ac:dyDescent="0.2">
      <c r="A1477" s="7" t="str">
        <f t="shared" ca="1" si="138"/>
        <v/>
      </c>
      <c r="B1477" s="8" t="str">
        <f t="shared" ca="1" si="139"/>
        <v/>
      </c>
      <c r="C1477" s="112" t="str">
        <f t="shared" ca="1" si="140"/>
        <v/>
      </c>
      <c r="D1477" s="118"/>
      <c r="E1477" s="11"/>
      <c r="F1477" s="112" t="str">
        <f t="shared" ca="1" si="141"/>
        <v/>
      </c>
      <c r="G1477" s="112" t="str">
        <f t="shared" ca="1" si="142"/>
        <v/>
      </c>
      <c r="H1477" s="112" t="str">
        <f t="shared" ca="1" si="143"/>
        <v/>
      </c>
    </row>
    <row r="1478" spans="1:8" x14ac:dyDescent="0.2">
      <c r="A1478" s="7" t="str">
        <f t="shared" ca="1" si="138"/>
        <v/>
      </c>
      <c r="B1478" s="8" t="str">
        <f t="shared" ca="1" si="139"/>
        <v/>
      </c>
      <c r="C1478" s="112" t="str">
        <f t="shared" ca="1" si="140"/>
        <v/>
      </c>
      <c r="D1478" s="118"/>
      <c r="E1478" s="11"/>
      <c r="F1478" s="112" t="str">
        <f t="shared" ca="1" si="141"/>
        <v/>
      </c>
      <c r="G1478" s="112" t="str">
        <f t="shared" ca="1" si="142"/>
        <v/>
      </c>
      <c r="H1478" s="112" t="str">
        <f t="shared" ca="1" si="143"/>
        <v/>
      </c>
    </row>
    <row r="1479" spans="1:8" x14ac:dyDescent="0.2">
      <c r="A1479" s="7" t="str">
        <f t="shared" ca="1" si="138"/>
        <v/>
      </c>
      <c r="B1479" s="8" t="str">
        <f t="shared" ca="1" si="139"/>
        <v/>
      </c>
      <c r="C1479" s="112" t="str">
        <f t="shared" ca="1" si="140"/>
        <v/>
      </c>
      <c r="D1479" s="118"/>
      <c r="E1479" s="11"/>
      <c r="F1479" s="112" t="str">
        <f t="shared" ca="1" si="141"/>
        <v/>
      </c>
      <c r="G1479" s="112" t="str">
        <f t="shared" ca="1" si="142"/>
        <v/>
      </c>
      <c r="H1479" s="112" t="str">
        <f t="shared" ca="1" si="143"/>
        <v/>
      </c>
    </row>
    <row r="1480" spans="1:8" x14ac:dyDescent="0.2">
      <c r="A1480" s="7" t="str">
        <f t="shared" ca="1" si="138"/>
        <v/>
      </c>
      <c r="B1480" s="8" t="str">
        <f t="shared" ca="1" si="139"/>
        <v/>
      </c>
      <c r="C1480" s="112" t="str">
        <f t="shared" ca="1" si="140"/>
        <v/>
      </c>
      <c r="D1480" s="118"/>
      <c r="E1480" s="11"/>
      <c r="F1480" s="112" t="str">
        <f t="shared" ca="1" si="141"/>
        <v/>
      </c>
      <c r="G1480" s="112" t="str">
        <f t="shared" ca="1" si="142"/>
        <v/>
      </c>
      <c r="H1480" s="112" t="str">
        <f t="shared" ca="1" si="143"/>
        <v/>
      </c>
    </row>
    <row r="1481" spans="1:8" x14ac:dyDescent="0.2">
      <c r="A1481" s="7" t="str">
        <f t="shared" ca="1" si="138"/>
        <v/>
      </c>
      <c r="B1481" s="8" t="str">
        <f t="shared" ca="1" si="139"/>
        <v/>
      </c>
      <c r="C1481" s="112" t="str">
        <f t="shared" ca="1" si="140"/>
        <v/>
      </c>
      <c r="D1481" s="118"/>
      <c r="E1481" s="11"/>
      <c r="F1481" s="112" t="str">
        <f t="shared" ca="1" si="141"/>
        <v/>
      </c>
      <c r="G1481" s="112" t="str">
        <f t="shared" ca="1" si="142"/>
        <v/>
      </c>
      <c r="H1481" s="112" t="str">
        <f t="shared" ca="1" si="143"/>
        <v/>
      </c>
    </row>
    <row r="1482" spans="1:8" x14ac:dyDescent="0.2">
      <c r="A1482" s="7" t="str">
        <f t="shared" ca="1" si="138"/>
        <v/>
      </c>
      <c r="B1482" s="8" t="str">
        <f t="shared" ca="1" si="139"/>
        <v/>
      </c>
      <c r="C1482" s="112" t="str">
        <f t="shared" ca="1" si="140"/>
        <v/>
      </c>
      <c r="D1482" s="118"/>
      <c r="E1482" s="11"/>
      <c r="F1482" s="112" t="str">
        <f t="shared" ca="1" si="141"/>
        <v/>
      </c>
      <c r="G1482" s="112" t="str">
        <f t="shared" ca="1" si="142"/>
        <v/>
      </c>
      <c r="H1482" s="112" t="str">
        <f t="shared" ca="1" si="143"/>
        <v/>
      </c>
    </row>
    <row r="1483" spans="1:8" x14ac:dyDescent="0.2">
      <c r="A1483" s="7" t="str">
        <f t="shared" ca="1" si="138"/>
        <v/>
      </c>
      <c r="B1483" s="8" t="str">
        <f t="shared" ca="1" si="139"/>
        <v/>
      </c>
      <c r="C1483" s="112" t="str">
        <f t="shared" ca="1" si="140"/>
        <v/>
      </c>
      <c r="D1483" s="118"/>
      <c r="E1483" s="11"/>
      <c r="F1483" s="112" t="str">
        <f t="shared" ca="1" si="141"/>
        <v/>
      </c>
      <c r="G1483" s="112" t="str">
        <f t="shared" ca="1" si="142"/>
        <v/>
      </c>
      <c r="H1483" s="112" t="str">
        <f t="shared" ca="1" si="143"/>
        <v/>
      </c>
    </row>
    <row r="1484" spans="1:8" x14ac:dyDescent="0.2">
      <c r="A1484" s="7" t="str">
        <f t="shared" ca="1" si="138"/>
        <v/>
      </c>
      <c r="B1484" s="8" t="str">
        <f t="shared" ca="1" si="139"/>
        <v/>
      </c>
      <c r="C1484" s="112" t="str">
        <f t="shared" ca="1" si="140"/>
        <v/>
      </c>
      <c r="D1484" s="118"/>
      <c r="E1484" s="11"/>
      <c r="F1484" s="112" t="str">
        <f t="shared" ca="1" si="141"/>
        <v/>
      </c>
      <c r="G1484" s="112" t="str">
        <f t="shared" ca="1" si="142"/>
        <v/>
      </c>
      <c r="H1484" s="112" t="str">
        <f t="shared" ca="1" si="143"/>
        <v/>
      </c>
    </row>
    <row r="1485" spans="1:8" x14ac:dyDescent="0.2">
      <c r="A1485" s="7" t="str">
        <f t="shared" ca="1" si="138"/>
        <v/>
      </c>
      <c r="B1485" s="8" t="str">
        <f t="shared" ca="1" si="139"/>
        <v/>
      </c>
      <c r="C1485" s="112" t="str">
        <f t="shared" ca="1" si="140"/>
        <v/>
      </c>
      <c r="D1485" s="118"/>
      <c r="E1485" s="11"/>
      <c r="F1485" s="112" t="str">
        <f t="shared" ca="1" si="141"/>
        <v/>
      </c>
      <c r="G1485" s="112" t="str">
        <f t="shared" ca="1" si="142"/>
        <v/>
      </c>
      <c r="H1485" s="112" t="str">
        <f t="shared" ca="1" si="143"/>
        <v/>
      </c>
    </row>
    <row r="1486" spans="1:8" x14ac:dyDescent="0.2">
      <c r="A1486" s="7" t="str">
        <f t="shared" ca="1" si="138"/>
        <v/>
      </c>
      <c r="B1486" s="8" t="str">
        <f t="shared" ca="1" si="139"/>
        <v/>
      </c>
      <c r="C1486" s="112" t="str">
        <f t="shared" ca="1" si="140"/>
        <v/>
      </c>
      <c r="D1486" s="118"/>
      <c r="E1486" s="11"/>
      <c r="F1486" s="112" t="str">
        <f t="shared" ca="1" si="141"/>
        <v/>
      </c>
      <c r="G1486" s="112" t="str">
        <f t="shared" ca="1" si="142"/>
        <v/>
      </c>
      <c r="H1486" s="112" t="str">
        <f t="shared" ca="1" si="143"/>
        <v/>
      </c>
    </row>
    <row r="1487" spans="1:8" x14ac:dyDescent="0.2">
      <c r="A1487" s="7" t="str">
        <f t="shared" ca="1" si="138"/>
        <v/>
      </c>
      <c r="B1487" s="8" t="str">
        <f t="shared" ca="1" si="139"/>
        <v/>
      </c>
      <c r="C1487" s="112" t="str">
        <f t="shared" ca="1" si="140"/>
        <v/>
      </c>
      <c r="D1487" s="118"/>
      <c r="E1487" s="11"/>
      <c r="F1487" s="112" t="str">
        <f t="shared" ca="1" si="141"/>
        <v/>
      </c>
      <c r="G1487" s="112" t="str">
        <f t="shared" ca="1" si="142"/>
        <v/>
      </c>
      <c r="H1487" s="112" t="str">
        <f t="shared" ca="1" si="143"/>
        <v/>
      </c>
    </row>
    <row r="1488" spans="1:8" x14ac:dyDescent="0.2">
      <c r="A1488" s="7" t="str">
        <f t="shared" ca="1" si="138"/>
        <v/>
      </c>
      <c r="B1488" s="8" t="str">
        <f t="shared" ca="1" si="139"/>
        <v/>
      </c>
      <c r="C1488" s="112" t="str">
        <f t="shared" ca="1" si="140"/>
        <v/>
      </c>
      <c r="D1488" s="118"/>
      <c r="E1488" s="11"/>
      <c r="F1488" s="112" t="str">
        <f t="shared" ca="1" si="141"/>
        <v/>
      </c>
      <c r="G1488" s="112" t="str">
        <f t="shared" ca="1" si="142"/>
        <v/>
      </c>
      <c r="H1488" s="112" t="str">
        <f t="shared" ca="1" si="143"/>
        <v/>
      </c>
    </row>
    <row r="1489" spans="1:8" x14ac:dyDescent="0.2">
      <c r="A1489" s="7" t="str">
        <f t="shared" ca="1" si="138"/>
        <v/>
      </c>
      <c r="B1489" s="8" t="str">
        <f t="shared" ca="1" si="139"/>
        <v/>
      </c>
      <c r="C1489" s="112" t="str">
        <f t="shared" ca="1" si="140"/>
        <v/>
      </c>
      <c r="D1489" s="118"/>
      <c r="E1489" s="11"/>
      <c r="F1489" s="112" t="str">
        <f t="shared" ca="1" si="141"/>
        <v/>
      </c>
      <c r="G1489" s="112" t="str">
        <f t="shared" ca="1" si="142"/>
        <v/>
      </c>
      <c r="H1489" s="112" t="str">
        <f t="shared" ca="1" si="143"/>
        <v/>
      </c>
    </row>
    <row r="1490" spans="1:8" x14ac:dyDescent="0.2">
      <c r="A1490" s="7" t="str">
        <f t="shared" ca="1" si="138"/>
        <v/>
      </c>
      <c r="B1490" s="8" t="str">
        <f t="shared" ca="1" si="139"/>
        <v/>
      </c>
      <c r="C1490" s="112" t="str">
        <f t="shared" ca="1" si="140"/>
        <v/>
      </c>
      <c r="D1490" s="118"/>
      <c r="E1490" s="11"/>
      <c r="F1490" s="112" t="str">
        <f t="shared" ca="1" si="141"/>
        <v/>
      </c>
      <c r="G1490" s="112" t="str">
        <f t="shared" ca="1" si="142"/>
        <v/>
      </c>
      <c r="H1490" s="112" t="str">
        <f t="shared" ca="1" si="143"/>
        <v/>
      </c>
    </row>
    <row r="1491" spans="1:8" x14ac:dyDescent="0.2">
      <c r="A1491" s="7" t="str">
        <f t="shared" ca="1" si="138"/>
        <v/>
      </c>
      <c r="B1491" s="8" t="str">
        <f t="shared" ca="1" si="139"/>
        <v/>
      </c>
      <c r="C1491" s="112" t="str">
        <f t="shared" ca="1" si="140"/>
        <v/>
      </c>
      <c r="D1491" s="118"/>
      <c r="E1491" s="11"/>
      <c r="F1491" s="112" t="str">
        <f t="shared" ca="1" si="141"/>
        <v/>
      </c>
      <c r="G1491" s="112" t="str">
        <f t="shared" ca="1" si="142"/>
        <v/>
      </c>
      <c r="H1491" s="112" t="str">
        <f t="shared" ca="1" si="143"/>
        <v/>
      </c>
    </row>
    <row r="1492" spans="1:8" x14ac:dyDescent="0.2">
      <c r="A1492" s="7" t="str">
        <f t="shared" ca="1" si="138"/>
        <v/>
      </c>
      <c r="B1492" s="8" t="str">
        <f t="shared" ca="1" si="139"/>
        <v/>
      </c>
      <c r="C1492" s="112" t="str">
        <f t="shared" ca="1" si="140"/>
        <v/>
      </c>
      <c r="D1492" s="118"/>
      <c r="E1492" s="11"/>
      <c r="F1492" s="112" t="str">
        <f t="shared" ca="1" si="141"/>
        <v/>
      </c>
      <c r="G1492" s="112" t="str">
        <f t="shared" ca="1" si="142"/>
        <v/>
      </c>
      <c r="H1492" s="112" t="str">
        <f t="shared" ca="1" si="143"/>
        <v/>
      </c>
    </row>
    <row r="1493" spans="1:8" x14ac:dyDescent="0.2">
      <c r="A1493" s="7" t="str">
        <f t="shared" ca="1" si="138"/>
        <v/>
      </c>
      <c r="B1493" s="8" t="str">
        <f t="shared" ca="1" si="139"/>
        <v/>
      </c>
      <c r="C1493" s="112" t="str">
        <f t="shared" ca="1" si="140"/>
        <v/>
      </c>
      <c r="D1493" s="118"/>
      <c r="E1493" s="11"/>
      <c r="F1493" s="112" t="str">
        <f t="shared" ca="1" si="141"/>
        <v/>
      </c>
      <c r="G1493" s="112" t="str">
        <f t="shared" ca="1" si="142"/>
        <v/>
      </c>
      <c r="H1493" s="112" t="str">
        <f t="shared" ca="1" si="143"/>
        <v/>
      </c>
    </row>
    <row r="1494" spans="1:8" x14ac:dyDescent="0.2">
      <c r="A1494" s="7" t="str">
        <f t="shared" ca="1" si="138"/>
        <v/>
      </c>
      <c r="B1494" s="8" t="str">
        <f t="shared" ca="1" si="139"/>
        <v/>
      </c>
      <c r="C1494" s="112" t="str">
        <f t="shared" ca="1" si="140"/>
        <v/>
      </c>
      <c r="D1494" s="118"/>
      <c r="E1494" s="11"/>
      <c r="F1494" s="112" t="str">
        <f t="shared" ca="1" si="141"/>
        <v/>
      </c>
      <c r="G1494" s="112" t="str">
        <f t="shared" ca="1" si="142"/>
        <v/>
      </c>
      <c r="H1494" s="112" t="str">
        <f t="shared" ca="1" si="143"/>
        <v/>
      </c>
    </row>
    <row r="1495" spans="1:8" x14ac:dyDescent="0.2">
      <c r="A1495" s="7" t="str">
        <f t="shared" ca="1" si="138"/>
        <v/>
      </c>
      <c r="B1495" s="8" t="str">
        <f t="shared" ca="1" si="139"/>
        <v/>
      </c>
      <c r="C1495" s="112" t="str">
        <f t="shared" ca="1" si="140"/>
        <v/>
      </c>
      <c r="D1495" s="118"/>
      <c r="E1495" s="11"/>
      <c r="F1495" s="112" t="str">
        <f t="shared" ca="1" si="141"/>
        <v/>
      </c>
      <c r="G1495" s="112" t="str">
        <f t="shared" ca="1" si="142"/>
        <v/>
      </c>
      <c r="H1495" s="112" t="str">
        <f t="shared" ca="1" si="143"/>
        <v/>
      </c>
    </row>
    <row r="1496" spans="1:8" x14ac:dyDescent="0.2">
      <c r="A1496" s="7" t="str">
        <f t="shared" ca="1" si="138"/>
        <v/>
      </c>
      <c r="B1496" s="8" t="str">
        <f t="shared" ca="1" si="139"/>
        <v/>
      </c>
      <c r="C1496" s="112" t="str">
        <f t="shared" ca="1" si="140"/>
        <v/>
      </c>
      <c r="D1496" s="118"/>
      <c r="E1496" s="11"/>
      <c r="F1496" s="112" t="str">
        <f t="shared" ca="1" si="141"/>
        <v/>
      </c>
      <c r="G1496" s="112" t="str">
        <f t="shared" ca="1" si="142"/>
        <v/>
      </c>
      <c r="H1496" s="112" t="str">
        <f t="shared" ca="1" si="143"/>
        <v/>
      </c>
    </row>
    <row r="1497" spans="1:8" x14ac:dyDescent="0.2">
      <c r="A1497" s="7" t="str">
        <f t="shared" ca="1" si="138"/>
        <v/>
      </c>
      <c r="B1497" s="8" t="str">
        <f t="shared" ca="1" si="139"/>
        <v/>
      </c>
      <c r="C1497" s="112" t="str">
        <f t="shared" ca="1" si="140"/>
        <v/>
      </c>
      <c r="D1497" s="118"/>
      <c r="E1497" s="11"/>
      <c r="F1497" s="112" t="str">
        <f t="shared" ca="1" si="141"/>
        <v/>
      </c>
      <c r="G1497" s="112" t="str">
        <f t="shared" ca="1" si="142"/>
        <v/>
      </c>
      <c r="H1497" s="112" t="str">
        <f t="shared" ca="1" si="143"/>
        <v/>
      </c>
    </row>
    <row r="1498" spans="1:8" x14ac:dyDescent="0.2">
      <c r="A1498" s="7" t="str">
        <f t="shared" ca="1" si="138"/>
        <v/>
      </c>
      <c r="B1498" s="8" t="str">
        <f t="shared" ca="1" si="139"/>
        <v/>
      </c>
      <c r="C1498" s="112" t="str">
        <f t="shared" ca="1" si="140"/>
        <v/>
      </c>
      <c r="D1498" s="118"/>
      <c r="E1498" s="11"/>
      <c r="F1498" s="112" t="str">
        <f t="shared" ca="1" si="141"/>
        <v/>
      </c>
      <c r="G1498" s="112" t="str">
        <f t="shared" ca="1" si="142"/>
        <v/>
      </c>
      <c r="H1498" s="112" t="str">
        <f t="shared" ca="1" si="143"/>
        <v/>
      </c>
    </row>
    <row r="1499" spans="1:8" x14ac:dyDescent="0.2">
      <c r="A1499" s="7" t="str">
        <f t="shared" ca="1" si="138"/>
        <v/>
      </c>
      <c r="B1499" s="8" t="str">
        <f t="shared" ca="1" si="139"/>
        <v/>
      </c>
      <c r="C1499" s="112" t="str">
        <f t="shared" ca="1" si="140"/>
        <v/>
      </c>
      <c r="D1499" s="118"/>
      <c r="E1499" s="11"/>
      <c r="F1499" s="112" t="str">
        <f t="shared" ca="1" si="141"/>
        <v/>
      </c>
      <c r="G1499" s="112" t="str">
        <f t="shared" ca="1" si="142"/>
        <v/>
      </c>
      <c r="H1499" s="112" t="str">
        <f t="shared" ca="1" si="143"/>
        <v/>
      </c>
    </row>
    <row r="1500" spans="1:8" x14ac:dyDescent="0.2">
      <c r="A1500" s="7" t="str">
        <f t="shared" ca="1" si="138"/>
        <v/>
      </c>
      <c r="B1500" s="8" t="str">
        <f t="shared" ca="1" si="139"/>
        <v/>
      </c>
      <c r="C1500" s="112" t="str">
        <f t="shared" ca="1" si="140"/>
        <v/>
      </c>
      <c r="D1500" s="118"/>
      <c r="E1500" s="11"/>
      <c r="F1500" s="112" t="str">
        <f t="shared" ca="1" si="141"/>
        <v/>
      </c>
      <c r="G1500" s="112" t="str">
        <f t="shared" ca="1" si="142"/>
        <v/>
      </c>
      <c r="H1500" s="112" t="str">
        <f t="shared" ca="1" si="143"/>
        <v/>
      </c>
    </row>
    <row r="1501" spans="1:8" x14ac:dyDescent="0.2">
      <c r="A1501" s="7" t="str">
        <f t="shared" ca="1" si="138"/>
        <v/>
      </c>
      <c r="B1501" s="8" t="str">
        <f t="shared" ca="1" si="139"/>
        <v/>
      </c>
      <c r="C1501" s="112" t="str">
        <f t="shared" ca="1" si="140"/>
        <v/>
      </c>
      <c r="D1501" s="118"/>
      <c r="E1501" s="11"/>
      <c r="F1501" s="112" t="str">
        <f t="shared" ca="1" si="141"/>
        <v/>
      </c>
      <c r="G1501" s="112" t="str">
        <f t="shared" ca="1" si="142"/>
        <v/>
      </c>
      <c r="H1501" s="112" t="str">
        <f t="shared" ca="1" si="143"/>
        <v/>
      </c>
    </row>
    <row r="1502" spans="1:8" x14ac:dyDescent="0.2">
      <c r="A1502" s="7" t="str">
        <f t="shared" ca="1" si="138"/>
        <v/>
      </c>
      <c r="B1502" s="8" t="str">
        <f t="shared" ca="1" si="139"/>
        <v/>
      </c>
      <c r="C1502" s="112" t="str">
        <f t="shared" ca="1" si="140"/>
        <v/>
      </c>
      <c r="D1502" s="118"/>
      <c r="E1502" s="11"/>
      <c r="F1502" s="112" t="str">
        <f t="shared" ca="1" si="141"/>
        <v/>
      </c>
      <c r="G1502" s="112" t="str">
        <f t="shared" ca="1" si="142"/>
        <v/>
      </c>
      <c r="H1502" s="112" t="str">
        <f t="shared" ca="1" si="143"/>
        <v/>
      </c>
    </row>
    <row r="1503" spans="1:8" x14ac:dyDescent="0.2">
      <c r="A1503" s="7" t="str">
        <f t="shared" ca="1" si="138"/>
        <v/>
      </c>
      <c r="B1503" s="8" t="str">
        <f t="shared" ca="1" si="139"/>
        <v/>
      </c>
      <c r="C1503" s="112" t="str">
        <f t="shared" ca="1" si="140"/>
        <v/>
      </c>
      <c r="D1503" s="118"/>
      <c r="E1503" s="11"/>
      <c r="F1503" s="112" t="str">
        <f t="shared" ca="1" si="141"/>
        <v/>
      </c>
      <c r="G1503" s="112" t="str">
        <f t="shared" ca="1" si="142"/>
        <v/>
      </c>
      <c r="H1503" s="112" t="str">
        <f t="shared" ca="1" si="143"/>
        <v/>
      </c>
    </row>
    <row r="1504" spans="1:8" x14ac:dyDescent="0.2">
      <c r="A1504" s="7" t="str">
        <f t="shared" ca="1" si="138"/>
        <v/>
      </c>
      <c r="B1504" s="8" t="str">
        <f t="shared" ca="1" si="139"/>
        <v/>
      </c>
      <c r="C1504" s="112" t="str">
        <f t="shared" ca="1" si="140"/>
        <v/>
      </c>
      <c r="D1504" s="118"/>
      <c r="E1504" s="11"/>
      <c r="F1504" s="112" t="str">
        <f t="shared" ca="1" si="141"/>
        <v/>
      </c>
      <c r="G1504" s="112" t="str">
        <f t="shared" ca="1" si="142"/>
        <v/>
      </c>
      <c r="H1504" s="112" t="str">
        <f t="shared" ca="1" si="143"/>
        <v/>
      </c>
    </row>
    <row r="1505" spans="1:8" x14ac:dyDescent="0.2">
      <c r="A1505" s="7" t="str">
        <f t="shared" ca="1" si="138"/>
        <v/>
      </c>
      <c r="B1505" s="8" t="str">
        <f t="shared" ca="1" si="139"/>
        <v/>
      </c>
      <c r="C1505" s="112" t="str">
        <f t="shared" ca="1" si="140"/>
        <v/>
      </c>
      <c r="D1505" s="118"/>
      <c r="E1505" s="11"/>
      <c r="F1505" s="112" t="str">
        <f t="shared" ca="1" si="141"/>
        <v/>
      </c>
      <c r="G1505" s="112" t="str">
        <f t="shared" ca="1" si="142"/>
        <v/>
      </c>
      <c r="H1505" s="112" t="str">
        <f t="shared" ca="1" si="143"/>
        <v/>
      </c>
    </row>
    <row r="1506" spans="1:8" x14ac:dyDescent="0.2">
      <c r="A1506" s="7" t="str">
        <f t="shared" ref="A1506:A1569" ca="1" si="144">IF(H1505="","",IF(roundOpt,IF(OR(A1505&gt;=nper,ROUND(H1505,2)&lt;=0),"",A1505+1),IF(OR(A1505&gt;=nper,H1505&lt;=0),"",A1505+1)))</f>
        <v/>
      </c>
      <c r="B1506" s="8" t="str">
        <f t="shared" ref="B1506:B1569" ca="1" si="145">IF(A1506="","",IF(periods_per_year=26,IF(A1506=1,fpdate,B1505+14),IF(periods_per_year=52,IF(A1506=1,fpdate,B1505+7),IF(periods_per_year=12,EDATE(fpdate,A1506-1),DATE(YEAR(fpdate),MONTH(fpdate)+(A1506-1)*months_per_period,IF(periods_per_year=24,IF((1-MOD(A1506,2))=1,DAY(fpdate)+14,DAY(fpdate)),DAY(fpdate)))))))</f>
        <v/>
      </c>
      <c r="C1506" s="112" t="str">
        <f t="shared" ref="C1506:C1569" ca="1" si="146">IF(A1506="","",IF(A1506&lt;=$D$14*periods_per_year,F1506,IF(roundOpt,IF(OR(A1506=nper,payment&gt;ROUND((1+rate)*H1505,2)),ROUND((1+rate)*H1505,2),payment),IF(OR(A1506=nper,payment&gt;(1+rate)*H1505),(1+rate)*H1505,payment))))</f>
        <v/>
      </c>
      <c r="D1506" s="118"/>
      <c r="E1506" s="11"/>
      <c r="F1506" s="112" t="str">
        <f t="shared" ref="F1506:F1569" ca="1" si="147">IF(A1506="","",IF(AND(A1506=1,pmtType=1),0,IF(roundOpt,ROUND(rate*H1505,2),rate*H1505)))</f>
        <v/>
      </c>
      <c r="G1506" s="112" t="str">
        <f t="shared" ref="G1506:G1569" ca="1" si="148">IF(A1506="","",C1506-F1506+D1506)</f>
        <v/>
      </c>
      <c r="H1506" s="112" t="str">
        <f t="shared" ref="H1506:H1569" ca="1" si="149">IF(A1506="","",H1505-G1506)</f>
        <v/>
      </c>
    </row>
    <row r="1507" spans="1:8" x14ac:dyDescent="0.2">
      <c r="A1507" s="7" t="str">
        <f t="shared" ca="1" si="144"/>
        <v/>
      </c>
      <c r="B1507" s="8" t="str">
        <f t="shared" ca="1" si="145"/>
        <v/>
      </c>
      <c r="C1507" s="112" t="str">
        <f t="shared" ca="1" si="146"/>
        <v/>
      </c>
      <c r="D1507" s="118"/>
      <c r="E1507" s="11"/>
      <c r="F1507" s="112" t="str">
        <f t="shared" ca="1" si="147"/>
        <v/>
      </c>
      <c r="G1507" s="112" t="str">
        <f t="shared" ca="1" si="148"/>
        <v/>
      </c>
      <c r="H1507" s="112" t="str">
        <f t="shared" ca="1" si="149"/>
        <v/>
      </c>
    </row>
    <row r="1508" spans="1:8" x14ac:dyDescent="0.2">
      <c r="A1508" s="7" t="str">
        <f t="shared" ca="1" si="144"/>
        <v/>
      </c>
      <c r="B1508" s="8" t="str">
        <f t="shared" ca="1" si="145"/>
        <v/>
      </c>
      <c r="C1508" s="112" t="str">
        <f t="shared" ca="1" si="146"/>
        <v/>
      </c>
      <c r="D1508" s="118"/>
      <c r="E1508" s="11"/>
      <c r="F1508" s="112" t="str">
        <f t="shared" ca="1" si="147"/>
        <v/>
      </c>
      <c r="G1508" s="112" t="str">
        <f t="shared" ca="1" si="148"/>
        <v/>
      </c>
      <c r="H1508" s="112" t="str">
        <f t="shared" ca="1" si="149"/>
        <v/>
      </c>
    </row>
    <row r="1509" spans="1:8" x14ac:dyDescent="0.2">
      <c r="A1509" s="7" t="str">
        <f t="shared" ca="1" si="144"/>
        <v/>
      </c>
      <c r="B1509" s="8" t="str">
        <f t="shared" ca="1" si="145"/>
        <v/>
      </c>
      <c r="C1509" s="112" t="str">
        <f t="shared" ca="1" si="146"/>
        <v/>
      </c>
      <c r="D1509" s="118"/>
      <c r="E1509" s="11"/>
      <c r="F1509" s="112" t="str">
        <f t="shared" ca="1" si="147"/>
        <v/>
      </c>
      <c r="G1509" s="112" t="str">
        <f t="shared" ca="1" si="148"/>
        <v/>
      </c>
      <c r="H1509" s="112" t="str">
        <f t="shared" ca="1" si="149"/>
        <v/>
      </c>
    </row>
    <row r="1510" spans="1:8" x14ac:dyDescent="0.2">
      <c r="A1510" s="7" t="str">
        <f t="shared" ca="1" si="144"/>
        <v/>
      </c>
      <c r="B1510" s="8" t="str">
        <f t="shared" ca="1" si="145"/>
        <v/>
      </c>
      <c r="C1510" s="112" t="str">
        <f t="shared" ca="1" si="146"/>
        <v/>
      </c>
      <c r="D1510" s="118"/>
      <c r="E1510" s="11"/>
      <c r="F1510" s="112" t="str">
        <f t="shared" ca="1" si="147"/>
        <v/>
      </c>
      <c r="G1510" s="112" t="str">
        <f t="shared" ca="1" si="148"/>
        <v/>
      </c>
      <c r="H1510" s="112" t="str">
        <f t="shared" ca="1" si="149"/>
        <v/>
      </c>
    </row>
    <row r="1511" spans="1:8" x14ac:dyDescent="0.2">
      <c r="A1511" s="7" t="str">
        <f t="shared" ca="1" si="144"/>
        <v/>
      </c>
      <c r="B1511" s="8" t="str">
        <f t="shared" ca="1" si="145"/>
        <v/>
      </c>
      <c r="C1511" s="112" t="str">
        <f t="shared" ca="1" si="146"/>
        <v/>
      </c>
      <c r="D1511" s="118"/>
      <c r="E1511" s="11"/>
      <c r="F1511" s="112" t="str">
        <f t="shared" ca="1" si="147"/>
        <v/>
      </c>
      <c r="G1511" s="112" t="str">
        <f t="shared" ca="1" si="148"/>
        <v/>
      </c>
      <c r="H1511" s="112" t="str">
        <f t="shared" ca="1" si="149"/>
        <v/>
      </c>
    </row>
    <row r="1512" spans="1:8" x14ac:dyDescent="0.2">
      <c r="A1512" s="7" t="str">
        <f t="shared" ca="1" si="144"/>
        <v/>
      </c>
      <c r="B1512" s="8" t="str">
        <f t="shared" ca="1" si="145"/>
        <v/>
      </c>
      <c r="C1512" s="112" t="str">
        <f t="shared" ca="1" si="146"/>
        <v/>
      </c>
      <c r="D1512" s="118"/>
      <c r="E1512" s="11"/>
      <c r="F1512" s="112" t="str">
        <f t="shared" ca="1" si="147"/>
        <v/>
      </c>
      <c r="G1512" s="112" t="str">
        <f t="shared" ca="1" si="148"/>
        <v/>
      </c>
      <c r="H1512" s="112" t="str">
        <f t="shared" ca="1" si="149"/>
        <v/>
      </c>
    </row>
    <row r="1513" spans="1:8" x14ac:dyDescent="0.2">
      <c r="A1513" s="7" t="str">
        <f t="shared" ca="1" si="144"/>
        <v/>
      </c>
      <c r="B1513" s="8" t="str">
        <f t="shared" ca="1" si="145"/>
        <v/>
      </c>
      <c r="C1513" s="112" t="str">
        <f t="shared" ca="1" si="146"/>
        <v/>
      </c>
      <c r="D1513" s="118"/>
      <c r="E1513" s="11"/>
      <c r="F1513" s="112" t="str">
        <f t="shared" ca="1" si="147"/>
        <v/>
      </c>
      <c r="G1513" s="112" t="str">
        <f t="shared" ca="1" si="148"/>
        <v/>
      </c>
      <c r="H1513" s="112" t="str">
        <f t="shared" ca="1" si="149"/>
        <v/>
      </c>
    </row>
    <row r="1514" spans="1:8" x14ac:dyDescent="0.2">
      <c r="A1514" s="7" t="str">
        <f t="shared" ca="1" si="144"/>
        <v/>
      </c>
      <c r="B1514" s="8" t="str">
        <f t="shared" ca="1" si="145"/>
        <v/>
      </c>
      <c r="C1514" s="112" t="str">
        <f t="shared" ca="1" si="146"/>
        <v/>
      </c>
      <c r="D1514" s="118"/>
      <c r="E1514" s="11"/>
      <c r="F1514" s="112" t="str">
        <f t="shared" ca="1" si="147"/>
        <v/>
      </c>
      <c r="G1514" s="112" t="str">
        <f t="shared" ca="1" si="148"/>
        <v/>
      </c>
      <c r="H1514" s="112" t="str">
        <f t="shared" ca="1" si="149"/>
        <v/>
      </c>
    </row>
    <row r="1515" spans="1:8" x14ac:dyDescent="0.2">
      <c r="A1515" s="7" t="str">
        <f t="shared" ca="1" si="144"/>
        <v/>
      </c>
      <c r="B1515" s="8" t="str">
        <f t="shared" ca="1" si="145"/>
        <v/>
      </c>
      <c r="C1515" s="112" t="str">
        <f t="shared" ca="1" si="146"/>
        <v/>
      </c>
      <c r="D1515" s="118"/>
      <c r="E1515" s="11"/>
      <c r="F1515" s="112" t="str">
        <f t="shared" ca="1" si="147"/>
        <v/>
      </c>
      <c r="G1515" s="112" t="str">
        <f t="shared" ca="1" si="148"/>
        <v/>
      </c>
      <c r="H1515" s="112" t="str">
        <f t="shared" ca="1" si="149"/>
        <v/>
      </c>
    </row>
    <row r="1516" spans="1:8" x14ac:dyDescent="0.2">
      <c r="A1516" s="7" t="str">
        <f t="shared" ca="1" si="144"/>
        <v/>
      </c>
      <c r="B1516" s="8" t="str">
        <f t="shared" ca="1" si="145"/>
        <v/>
      </c>
      <c r="C1516" s="112" t="str">
        <f t="shared" ca="1" si="146"/>
        <v/>
      </c>
      <c r="D1516" s="118"/>
      <c r="E1516" s="11"/>
      <c r="F1516" s="112" t="str">
        <f t="shared" ca="1" si="147"/>
        <v/>
      </c>
      <c r="G1516" s="112" t="str">
        <f t="shared" ca="1" si="148"/>
        <v/>
      </c>
      <c r="H1516" s="112" t="str">
        <f t="shared" ca="1" si="149"/>
        <v/>
      </c>
    </row>
    <row r="1517" spans="1:8" x14ac:dyDescent="0.2">
      <c r="A1517" s="7" t="str">
        <f t="shared" ca="1" si="144"/>
        <v/>
      </c>
      <c r="B1517" s="8" t="str">
        <f t="shared" ca="1" si="145"/>
        <v/>
      </c>
      <c r="C1517" s="112" t="str">
        <f t="shared" ca="1" si="146"/>
        <v/>
      </c>
      <c r="D1517" s="118"/>
      <c r="E1517" s="11"/>
      <c r="F1517" s="112" t="str">
        <f t="shared" ca="1" si="147"/>
        <v/>
      </c>
      <c r="G1517" s="112" t="str">
        <f t="shared" ca="1" si="148"/>
        <v/>
      </c>
      <c r="H1517" s="112" t="str">
        <f t="shared" ca="1" si="149"/>
        <v/>
      </c>
    </row>
    <row r="1518" spans="1:8" x14ac:dyDescent="0.2">
      <c r="A1518" s="7" t="str">
        <f t="shared" ca="1" si="144"/>
        <v/>
      </c>
      <c r="B1518" s="8" t="str">
        <f t="shared" ca="1" si="145"/>
        <v/>
      </c>
      <c r="C1518" s="112" t="str">
        <f t="shared" ca="1" si="146"/>
        <v/>
      </c>
      <c r="D1518" s="118"/>
      <c r="E1518" s="11"/>
      <c r="F1518" s="112" t="str">
        <f t="shared" ca="1" si="147"/>
        <v/>
      </c>
      <c r="G1518" s="112" t="str">
        <f t="shared" ca="1" si="148"/>
        <v/>
      </c>
      <c r="H1518" s="112" t="str">
        <f t="shared" ca="1" si="149"/>
        <v/>
      </c>
    </row>
    <row r="1519" spans="1:8" x14ac:dyDescent="0.2">
      <c r="A1519" s="7" t="str">
        <f t="shared" ca="1" si="144"/>
        <v/>
      </c>
      <c r="B1519" s="8" t="str">
        <f t="shared" ca="1" si="145"/>
        <v/>
      </c>
      <c r="C1519" s="112" t="str">
        <f t="shared" ca="1" si="146"/>
        <v/>
      </c>
      <c r="D1519" s="118"/>
      <c r="E1519" s="11"/>
      <c r="F1519" s="112" t="str">
        <f t="shared" ca="1" si="147"/>
        <v/>
      </c>
      <c r="G1519" s="112" t="str">
        <f t="shared" ca="1" si="148"/>
        <v/>
      </c>
      <c r="H1519" s="112" t="str">
        <f t="shared" ca="1" si="149"/>
        <v/>
      </c>
    </row>
    <row r="1520" spans="1:8" x14ac:dyDescent="0.2">
      <c r="A1520" s="7" t="str">
        <f t="shared" ca="1" si="144"/>
        <v/>
      </c>
      <c r="B1520" s="8" t="str">
        <f t="shared" ca="1" si="145"/>
        <v/>
      </c>
      <c r="C1520" s="112" t="str">
        <f t="shared" ca="1" si="146"/>
        <v/>
      </c>
      <c r="D1520" s="118"/>
      <c r="E1520" s="11"/>
      <c r="F1520" s="112" t="str">
        <f t="shared" ca="1" si="147"/>
        <v/>
      </c>
      <c r="G1520" s="112" t="str">
        <f t="shared" ca="1" si="148"/>
        <v/>
      </c>
      <c r="H1520" s="112" t="str">
        <f t="shared" ca="1" si="149"/>
        <v/>
      </c>
    </row>
    <row r="1521" spans="1:8" x14ac:dyDescent="0.2">
      <c r="A1521" s="7" t="str">
        <f t="shared" ca="1" si="144"/>
        <v/>
      </c>
      <c r="B1521" s="8" t="str">
        <f t="shared" ca="1" si="145"/>
        <v/>
      </c>
      <c r="C1521" s="112" t="str">
        <f t="shared" ca="1" si="146"/>
        <v/>
      </c>
      <c r="D1521" s="118"/>
      <c r="E1521" s="11"/>
      <c r="F1521" s="112" t="str">
        <f t="shared" ca="1" si="147"/>
        <v/>
      </c>
      <c r="G1521" s="112" t="str">
        <f t="shared" ca="1" si="148"/>
        <v/>
      </c>
      <c r="H1521" s="112" t="str">
        <f t="shared" ca="1" si="149"/>
        <v/>
      </c>
    </row>
    <row r="1522" spans="1:8" x14ac:dyDescent="0.2">
      <c r="A1522" s="7" t="str">
        <f t="shared" ca="1" si="144"/>
        <v/>
      </c>
      <c r="B1522" s="8" t="str">
        <f t="shared" ca="1" si="145"/>
        <v/>
      </c>
      <c r="C1522" s="112" t="str">
        <f t="shared" ca="1" si="146"/>
        <v/>
      </c>
      <c r="D1522" s="118"/>
      <c r="E1522" s="11"/>
      <c r="F1522" s="112" t="str">
        <f t="shared" ca="1" si="147"/>
        <v/>
      </c>
      <c r="G1522" s="112" t="str">
        <f t="shared" ca="1" si="148"/>
        <v/>
      </c>
      <c r="H1522" s="112" t="str">
        <f t="shared" ca="1" si="149"/>
        <v/>
      </c>
    </row>
    <row r="1523" spans="1:8" x14ac:dyDescent="0.2">
      <c r="A1523" s="7" t="str">
        <f t="shared" ca="1" si="144"/>
        <v/>
      </c>
      <c r="B1523" s="8" t="str">
        <f t="shared" ca="1" si="145"/>
        <v/>
      </c>
      <c r="C1523" s="112" t="str">
        <f t="shared" ca="1" si="146"/>
        <v/>
      </c>
      <c r="D1523" s="118"/>
      <c r="E1523" s="11"/>
      <c r="F1523" s="112" t="str">
        <f t="shared" ca="1" si="147"/>
        <v/>
      </c>
      <c r="G1523" s="112" t="str">
        <f t="shared" ca="1" si="148"/>
        <v/>
      </c>
      <c r="H1523" s="112" t="str">
        <f t="shared" ca="1" si="149"/>
        <v/>
      </c>
    </row>
    <row r="1524" spans="1:8" x14ac:dyDescent="0.2">
      <c r="A1524" s="7" t="str">
        <f t="shared" ca="1" si="144"/>
        <v/>
      </c>
      <c r="B1524" s="8" t="str">
        <f t="shared" ca="1" si="145"/>
        <v/>
      </c>
      <c r="C1524" s="112" t="str">
        <f t="shared" ca="1" si="146"/>
        <v/>
      </c>
      <c r="D1524" s="118"/>
      <c r="E1524" s="11"/>
      <c r="F1524" s="112" t="str">
        <f t="shared" ca="1" si="147"/>
        <v/>
      </c>
      <c r="G1524" s="112" t="str">
        <f t="shared" ca="1" si="148"/>
        <v/>
      </c>
      <c r="H1524" s="112" t="str">
        <f t="shared" ca="1" si="149"/>
        <v/>
      </c>
    </row>
    <row r="1525" spans="1:8" x14ac:dyDescent="0.2">
      <c r="A1525" s="7" t="str">
        <f t="shared" ca="1" si="144"/>
        <v/>
      </c>
      <c r="B1525" s="8" t="str">
        <f t="shared" ca="1" si="145"/>
        <v/>
      </c>
      <c r="C1525" s="112" t="str">
        <f t="shared" ca="1" si="146"/>
        <v/>
      </c>
      <c r="D1525" s="118"/>
      <c r="E1525" s="11"/>
      <c r="F1525" s="112" t="str">
        <f t="shared" ca="1" si="147"/>
        <v/>
      </c>
      <c r="G1525" s="112" t="str">
        <f t="shared" ca="1" si="148"/>
        <v/>
      </c>
      <c r="H1525" s="112" t="str">
        <f t="shared" ca="1" si="149"/>
        <v/>
      </c>
    </row>
    <row r="1526" spans="1:8" x14ac:dyDescent="0.2">
      <c r="A1526" s="7" t="str">
        <f t="shared" ca="1" si="144"/>
        <v/>
      </c>
      <c r="B1526" s="8" t="str">
        <f t="shared" ca="1" si="145"/>
        <v/>
      </c>
      <c r="C1526" s="112" t="str">
        <f t="shared" ca="1" si="146"/>
        <v/>
      </c>
      <c r="D1526" s="118"/>
      <c r="E1526" s="11"/>
      <c r="F1526" s="112" t="str">
        <f t="shared" ca="1" si="147"/>
        <v/>
      </c>
      <c r="G1526" s="112" t="str">
        <f t="shared" ca="1" si="148"/>
        <v/>
      </c>
      <c r="H1526" s="112" t="str">
        <f t="shared" ca="1" si="149"/>
        <v/>
      </c>
    </row>
    <row r="1527" spans="1:8" x14ac:dyDescent="0.2">
      <c r="A1527" s="7" t="str">
        <f t="shared" ca="1" si="144"/>
        <v/>
      </c>
      <c r="B1527" s="8" t="str">
        <f t="shared" ca="1" si="145"/>
        <v/>
      </c>
      <c r="C1527" s="112" t="str">
        <f t="shared" ca="1" si="146"/>
        <v/>
      </c>
      <c r="D1527" s="118"/>
      <c r="E1527" s="11"/>
      <c r="F1527" s="112" t="str">
        <f t="shared" ca="1" si="147"/>
        <v/>
      </c>
      <c r="G1527" s="112" t="str">
        <f t="shared" ca="1" si="148"/>
        <v/>
      </c>
      <c r="H1527" s="112" t="str">
        <f t="shared" ca="1" si="149"/>
        <v/>
      </c>
    </row>
    <row r="1528" spans="1:8" x14ac:dyDescent="0.2">
      <c r="A1528" s="7" t="str">
        <f t="shared" ca="1" si="144"/>
        <v/>
      </c>
      <c r="B1528" s="8" t="str">
        <f t="shared" ca="1" si="145"/>
        <v/>
      </c>
      <c r="C1528" s="112" t="str">
        <f t="shared" ca="1" si="146"/>
        <v/>
      </c>
      <c r="D1528" s="118"/>
      <c r="E1528" s="11"/>
      <c r="F1528" s="112" t="str">
        <f t="shared" ca="1" si="147"/>
        <v/>
      </c>
      <c r="G1528" s="112" t="str">
        <f t="shared" ca="1" si="148"/>
        <v/>
      </c>
      <c r="H1528" s="112" t="str">
        <f t="shared" ca="1" si="149"/>
        <v/>
      </c>
    </row>
    <row r="1529" spans="1:8" x14ac:dyDescent="0.2">
      <c r="A1529" s="7" t="str">
        <f t="shared" ca="1" si="144"/>
        <v/>
      </c>
      <c r="B1529" s="8" t="str">
        <f t="shared" ca="1" si="145"/>
        <v/>
      </c>
      <c r="C1529" s="112" t="str">
        <f t="shared" ca="1" si="146"/>
        <v/>
      </c>
      <c r="D1529" s="118"/>
      <c r="E1529" s="11"/>
      <c r="F1529" s="112" t="str">
        <f t="shared" ca="1" si="147"/>
        <v/>
      </c>
      <c r="G1529" s="112" t="str">
        <f t="shared" ca="1" si="148"/>
        <v/>
      </c>
      <c r="H1529" s="112" t="str">
        <f t="shared" ca="1" si="149"/>
        <v/>
      </c>
    </row>
    <row r="1530" spans="1:8" x14ac:dyDescent="0.2">
      <c r="A1530" s="7" t="str">
        <f t="shared" ca="1" si="144"/>
        <v/>
      </c>
      <c r="B1530" s="8" t="str">
        <f t="shared" ca="1" si="145"/>
        <v/>
      </c>
      <c r="C1530" s="112" t="str">
        <f t="shared" ca="1" si="146"/>
        <v/>
      </c>
      <c r="D1530" s="118"/>
      <c r="E1530" s="11"/>
      <c r="F1530" s="112" t="str">
        <f t="shared" ca="1" si="147"/>
        <v/>
      </c>
      <c r="G1530" s="112" t="str">
        <f t="shared" ca="1" si="148"/>
        <v/>
      </c>
      <c r="H1530" s="112" t="str">
        <f t="shared" ca="1" si="149"/>
        <v/>
      </c>
    </row>
    <row r="1531" spans="1:8" x14ac:dyDescent="0.2">
      <c r="A1531" s="7" t="str">
        <f t="shared" ca="1" si="144"/>
        <v/>
      </c>
      <c r="B1531" s="8" t="str">
        <f t="shared" ca="1" si="145"/>
        <v/>
      </c>
      <c r="C1531" s="112" t="str">
        <f t="shared" ca="1" si="146"/>
        <v/>
      </c>
      <c r="D1531" s="118"/>
      <c r="E1531" s="11"/>
      <c r="F1531" s="112" t="str">
        <f t="shared" ca="1" si="147"/>
        <v/>
      </c>
      <c r="G1531" s="112" t="str">
        <f t="shared" ca="1" si="148"/>
        <v/>
      </c>
      <c r="H1531" s="112" t="str">
        <f t="shared" ca="1" si="149"/>
        <v/>
      </c>
    </row>
    <row r="1532" spans="1:8" x14ac:dyDescent="0.2">
      <c r="A1532" s="7" t="str">
        <f t="shared" ca="1" si="144"/>
        <v/>
      </c>
      <c r="B1532" s="8" t="str">
        <f t="shared" ca="1" si="145"/>
        <v/>
      </c>
      <c r="C1532" s="112" t="str">
        <f t="shared" ca="1" si="146"/>
        <v/>
      </c>
      <c r="D1532" s="118"/>
      <c r="E1532" s="11"/>
      <c r="F1532" s="112" t="str">
        <f t="shared" ca="1" si="147"/>
        <v/>
      </c>
      <c r="G1532" s="112" t="str">
        <f t="shared" ca="1" si="148"/>
        <v/>
      </c>
      <c r="H1532" s="112" t="str">
        <f t="shared" ca="1" si="149"/>
        <v/>
      </c>
    </row>
    <row r="1533" spans="1:8" x14ac:dyDescent="0.2">
      <c r="A1533" s="7" t="str">
        <f t="shared" ca="1" si="144"/>
        <v/>
      </c>
      <c r="B1533" s="8" t="str">
        <f t="shared" ca="1" si="145"/>
        <v/>
      </c>
      <c r="C1533" s="112" t="str">
        <f t="shared" ca="1" si="146"/>
        <v/>
      </c>
      <c r="D1533" s="118"/>
      <c r="E1533" s="11"/>
      <c r="F1533" s="112" t="str">
        <f t="shared" ca="1" si="147"/>
        <v/>
      </c>
      <c r="G1533" s="112" t="str">
        <f t="shared" ca="1" si="148"/>
        <v/>
      </c>
      <c r="H1533" s="112" t="str">
        <f t="shared" ca="1" si="149"/>
        <v/>
      </c>
    </row>
    <row r="1534" spans="1:8" x14ac:dyDescent="0.2">
      <c r="A1534" s="7" t="str">
        <f t="shared" ca="1" si="144"/>
        <v/>
      </c>
      <c r="B1534" s="8" t="str">
        <f t="shared" ca="1" si="145"/>
        <v/>
      </c>
      <c r="C1534" s="112" t="str">
        <f t="shared" ca="1" si="146"/>
        <v/>
      </c>
      <c r="D1534" s="118"/>
      <c r="E1534" s="11"/>
      <c r="F1534" s="112" t="str">
        <f t="shared" ca="1" si="147"/>
        <v/>
      </c>
      <c r="G1534" s="112" t="str">
        <f t="shared" ca="1" si="148"/>
        <v/>
      </c>
      <c r="H1534" s="112" t="str">
        <f t="shared" ca="1" si="149"/>
        <v/>
      </c>
    </row>
    <row r="1535" spans="1:8" x14ac:dyDescent="0.2">
      <c r="A1535" s="7" t="str">
        <f t="shared" ca="1" si="144"/>
        <v/>
      </c>
      <c r="B1535" s="8" t="str">
        <f t="shared" ca="1" si="145"/>
        <v/>
      </c>
      <c r="C1535" s="112" t="str">
        <f t="shared" ca="1" si="146"/>
        <v/>
      </c>
      <c r="D1535" s="118"/>
      <c r="E1535" s="11"/>
      <c r="F1535" s="112" t="str">
        <f t="shared" ca="1" si="147"/>
        <v/>
      </c>
      <c r="G1535" s="112" t="str">
        <f t="shared" ca="1" si="148"/>
        <v/>
      </c>
      <c r="H1535" s="112" t="str">
        <f t="shared" ca="1" si="149"/>
        <v/>
      </c>
    </row>
    <row r="1536" spans="1:8" x14ac:dyDescent="0.2">
      <c r="A1536" s="7" t="str">
        <f t="shared" ca="1" si="144"/>
        <v/>
      </c>
      <c r="B1536" s="8" t="str">
        <f t="shared" ca="1" si="145"/>
        <v/>
      </c>
      <c r="C1536" s="112" t="str">
        <f t="shared" ca="1" si="146"/>
        <v/>
      </c>
      <c r="D1536" s="118"/>
      <c r="E1536" s="11"/>
      <c r="F1536" s="112" t="str">
        <f t="shared" ca="1" si="147"/>
        <v/>
      </c>
      <c r="G1536" s="112" t="str">
        <f t="shared" ca="1" si="148"/>
        <v/>
      </c>
      <c r="H1536" s="112" t="str">
        <f t="shared" ca="1" si="149"/>
        <v/>
      </c>
    </row>
    <row r="1537" spans="1:8" x14ac:dyDescent="0.2">
      <c r="A1537" s="7" t="str">
        <f t="shared" ca="1" si="144"/>
        <v/>
      </c>
      <c r="B1537" s="8" t="str">
        <f t="shared" ca="1" si="145"/>
        <v/>
      </c>
      <c r="C1537" s="112" t="str">
        <f t="shared" ca="1" si="146"/>
        <v/>
      </c>
      <c r="D1537" s="118"/>
      <c r="E1537" s="11"/>
      <c r="F1537" s="112" t="str">
        <f t="shared" ca="1" si="147"/>
        <v/>
      </c>
      <c r="G1537" s="112" t="str">
        <f t="shared" ca="1" si="148"/>
        <v/>
      </c>
      <c r="H1537" s="112" t="str">
        <f t="shared" ca="1" si="149"/>
        <v/>
      </c>
    </row>
    <row r="1538" spans="1:8" x14ac:dyDescent="0.2">
      <c r="A1538" s="7" t="str">
        <f t="shared" ca="1" si="144"/>
        <v/>
      </c>
      <c r="B1538" s="8" t="str">
        <f t="shared" ca="1" si="145"/>
        <v/>
      </c>
      <c r="C1538" s="112" t="str">
        <f t="shared" ca="1" si="146"/>
        <v/>
      </c>
      <c r="D1538" s="118"/>
      <c r="E1538" s="11"/>
      <c r="F1538" s="112" t="str">
        <f t="shared" ca="1" si="147"/>
        <v/>
      </c>
      <c r="G1538" s="112" t="str">
        <f t="shared" ca="1" si="148"/>
        <v/>
      </c>
      <c r="H1538" s="112" t="str">
        <f t="shared" ca="1" si="149"/>
        <v/>
      </c>
    </row>
    <row r="1539" spans="1:8" x14ac:dyDescent="0.2">
      <c r="A1539" s="7" t="str">
        <f t="shared" ca="1" si="144"/>
        <v/>
      </c>
      <c r="B1539" s="8" t="str">
        <f t="shared" ca="1" si="145"/>
        <v/>
      </c>
      <c r="C1539" s="112" t="str">
        <f t="shared" ca="1" si="146"/>
        <v/>
      </c>
      <c r="D1539" s="118"/>
      <c r="E1539" s="11"/>
      <c r="F1539" s="112" t="str">
        <f t="shared" ca="1" si="147"/>
        <v/>
      </c>
      <c r="G1539" s="112" t="str">
        <f t="shared" ca="1" si="148"/>
        <v/>
      </c>
      <c r="H1539" s="112" t="str">
        <f t="shared" ca="1" si="149"/>
        <v/>
      </c>
    </row>
    <row r="1540" spans="1:8" x14ac:dyDescent="0.2">
      <c r="A1540" s="7" t="str">
        <f t="shared" ca="1" si="144"/>
        <v/>
      </c>
      <c r="B1540" s="8" t="str">
        <f t="shared" ca="1" si="145"/>
        <v/>
      </c>
      <c r="C1540" s="112" t="str">
        <f t="shared" ca="1" si="146"/>
        <v/>
      </c>
      <c r="D1540" s="118"/>
      <c r="E1540" s="11"/>
      <c r="F1540" s="112" t="str">
        <f t="shared" ca="1" si="147"/>
        <v/>
      </c>
      <c r="G1540" s="112" t="str">
        <f t="shared" ca="1" si="148"/>
        <v/>
      </c>
      <c r="H1540" s="112" t="str">
        <f t="shared" ca="1" si="149"/>
        <v/>
      </c>
    </row>
    <row r="1541" spans="1:8" x14ac:dyDescent="0.2">
      <c r="A1541" s="7" t="str">
        <f t="shared" ca="1" si="144"/>
        <v/>
      </c>
      <c r="B1541" s="8" t="str">
        <f t="shared" ca="1" si="145"/>
        <v/>
      </c>
      <c r="C1541" s="112" t="str">
        <f t="shared" ca="1" si="146"/>
        <v/>
      </c>
      <c r="D1541" s="118"/>
      <c r="E1541" s="11"/>
      <c r="F1541" s="112" t="str">
        <f t="shared" ca="1" si="147"/>
        <v/>
      </c>
      <c r="G1541" s="112" t="str">
        <f t="shared" ca="1" si="148"/>
        <v/>
      </c>
      <c r="H1541" s="112" t="str">
        <f t="shared" ca="1" si="149"/>
        <v/>
      </c>
    </row>
    <row r="1542" spans="1:8" x14ac:dyDescent="0.2">
      <c r="A1542" s="7" t="str">
        <f t="shared" ca="1" si="144"/>
        <v/>
      </c>
      <c r="B1542" s="8" t="str">
        <f t="shared" ca="1" si="145"/>
        <v/>
      </c>
      <c r="C1542" s="112" t="str">
        <f t="shared" ca="1" si="146"/>
        <v/>
      </c>
      <c r="D1542" s="118"/>
      <c r="E1542" s="11"/>
      <c r="F1542" s="112" t="str">
        <f t="shared" ca="1" si="147"/>
        <v/>
      </c>
      <c r="G1542" s="112" t="str">
        <f t="shared" ca="1" si="148"/>
        <v/>
      </c>
      <c r="H1542" s="112" t="str">
        <f t="shared" ca="1" si="149"/>
        <v/>
      </c>
    </row>
    <row r="1543" spans="1:8" x14ac:dyDescent="0.2">
      <c r="A1543" s="7" t="str">
        <f t="shared" ca="1" si="144"/>
        <v/>
      </c>
      <c r="B1543" s="8" t="str">
        <f t="shared" ca="1" si="145"/>
        <v/>
      </c>
      <c r="C1543" s="112" t="str">
        <f t="shared" ca="1" si="146"/>
        <v/>
      </c>
      <c r="D1543" s="118"/>
      <c r="E1543" s="11"/>
      <c r="F1543" s="112" t="str">
        <f t="shared" ca="1" si="147"/>
        <v/>
      </c>
      <c r="G1543" s="112" t="str">
        <f t="shared" ca="1" si="148"/>
        <v/>
      </c>
      <c r="H1543" s="112" t="str">
        <f t="shared" ca="1" si="149"/>
        <v/>
      </c>
    </row>
    <row r="1544" spans="1:8" x14ac:dyDescent="0.2">
      <c r="A1544" s="7" t="str">
        <f t="shared" ca="1" si="144"/>
        <v/>
      </c>
      <c r="B1544" s="8" t="str">
        <f t="shared" ca="1" si="145"/>
        <v/>
      </c>
      <c r="C1544" s="112" t="str">
        <f t="shared" ca="1" si="146"/>
        <v/>
      </c>
      <c r="D1544" s="118"/>
      <c r="E1544" s="11"/>
      <c r="F1544" s="112" t="str">
        <f t="shared" ca="1" si="147"/>
        <v/>
      </c>
      <c r="G1544" s="112" t="str">
        <f t="shared" ca="1" si="148"/>
        <v/>
      </c>
      <c r="H1544" s="112" t="str">
        <f t="shared" ca="1" si="149"/>
        <v/>
      </c>
    </row>
    <row r="1545" spans="1:8" x14ac:dyDescent="0.2">
      <c r="A1545" s="7" t="str">
        <f t="shared" ca="1" si="144"/>
        <v/>
      </c>
      <c r="B1545" s="8" t="str">
        <f t="shared" ca="1" si="145"/>
        <v/>
      </c>
      <c r="C1545" s="112" t="str">
        <f t="shared" ca="1" si="146"/>
        <v/>
      </c>
      <c r="D1545" s="118"/>
      <c r="E1545" s="11"/>
      <c r="F1545" s="112" t="str">
        <f t="shared" ca="1" si="147"/>
        <v/>
      </c>
      <c r="G1545" s="112" t="str">
        <f t="shared" ca="1" si="148"/>
        <v/>
      </c>
      <c r="H1545" s="112" t="str">
        <f t="shared" ca="1" si="149"/>
        <v/>
      </c>
    </row>
    <row r="1546" spans="1:8" x14ac:dyDescent="0.2">
      <c r="A1546" s="7" t="str">
        <f t="shared" ca="1" si="144"/>
        <v/>
      </c>
      <c r="B1546" s="8" t="str">
        <f t="shared" ca="1" si="145"/>
        <v/>
      </c>
      <c r="C1546" s="112" t="str">
        <f t="shared" ca="1" si="146"/>
        <v/>
      </c>
      <c r="D1546" s="118"/>
      <c r="E1546" s="11"/>
      <c r="F1546" s="112" t="str">
        <f t="shared" ca="1" si="147"/>
        <v/>
      </c>
      <c r="G1546" s="112" t="str">
        <f t="shared" ca="1" si="148"/>
        <v/>
      </c>
      <c r="H1546" s="112" t="str">
        <f t="shared" ca="1" si="149"/>
        <v/>
      </c>
    </row>
    <row r="1547" spans="1:8" x14ac:dyDescent="0.2">
      <c r="A1547" s="7" t="str">
        <f t="shared" ca="1" si="144"/>
        <v/>
      </c>
      <c r="B1547" s="8" t="str">
        <f t="shared" ca="1" si="145"/>
        <v/>
      </c>
      <c r="C1547" s="112" t="str">
        <f t="shared" ca="1" si="146"/>
        <v/>
      </c>
      <c r="D1547" s="118"/>
      <c r="E1547" s="11"/>
      <c r="F1547" s="112" t="str">
        <f t="shared" ca="1" si="147"/>
        <v/>
      </c>
      <c r="G1547" s="112" t="str">
        <f t="shared" ca="1" si="148"/>
        <v/>
      </c>
      <c r="H1547" s="112" t="str">
        <f t="shared" ca="1" si="149"/>
        <v/>
      </c>
    </row>
    <row r="1548" spans="1:8" x14ac:dyDescent="0.2">
      <c r="A1548" s="7" t="str">
        <f t="shared" ca="1" si="144"/>
        <v/>
      </c>
      <c r="B1548" s="8" t="str">
        <f t="shared" ca="1" si="145"/>
        <v/>
      </c>
      <c r="C1548" s="112" t="str">
        <f t="shared" ca="1" si="146"/>
        <v/>
      </c>
      <c r="D1548" s="118"/>
      <c r="E1548" s="11"/>
      <c r="F1548" s="112" t="str">
        <f t="shared" ca="1" si="147"/>
        <v/>
      </c>
      <c r="G1548" s="112" t="str">
        <f t="shared" ca="1" si="148"/>
        <v/>
      </c>
      <c r="H1548" s="112" t="str">
        <f t="shared" ca="1" si="149"/>
        <v/>
      </c>
    </row>
    <row r="1549" spans="1:8" x14ac:dyDescent="0.2">
      <c r="A1549" s="7" t="str">
        <f t="shared" ca="1" si="144"/>
        <v/>
      </c>
      <c r="B1549" s="8" t="str">
        <f t="shared" ca="1" si="145"/>
        <v/>
      </c>
      <c r="C1549" s="112" t="str">
        <f t="shared" ca="1" si="146"/>
        <v/>
      </c>
      <c r="D1549" s="118"/>
      <c r="E1549" s="11"/>
      <c r="F1549" s="112" t="str">
        <f t="shared" ca="1" si="147"/>
        <v/>
      </c>
      <c r="G1549" s="112" t="str">
        <f t="shared" ca="1" si="148"/>
        <v/>
      </c>
      <c r="H1549" s="112" t="str">
        <f t="shared" ca="1" si="149"/>
        <v/>
      </c>
    </row>
    <row r="1550" spans="1:8" x14ac:dyDescent="0.2">
      <c r="A1550" s="7" t="str">
        <f t="shared" ca="1" si="144"/>
        <v/>
      </c>
      <c r="B1550" s="8" t="str">
        <f t="shared" ca="1" si="145"/>
        <v/>
      </c>
      <c r="C1550" s="112" t="str">
        <f t="shared" ca="1" si="146"/>
        <v/>
      </c>
      <c r="D1550" s="118"/>
      <c r="E1550" s="11"/>
      <c r="F1550" s="112" t="str">
        <f t="shared" ca="1" si="147"/>
        <v/>
      </c>
      <c r="G1550" s="112" t="str">
        <f t="shared" ca="1" si="148"/>
        <v/>
      </c>
      <c r="H1550" s="112" t="str">
        <f t="shared" ca="1" si="149"/>
        <v/>
      </c>
    </row>
    <row r="1551" spans="1:8" x14ac:dyDescent="0.2">
      <c r="A1551" s="7" t="str">
        <f t="shared" ca="1" si="144"/>
        <v/>
      </c>
      <c r="B1551" s="8" t="str">
        <f t="shared" ca="1" si="145"/>
        <v/>
      </c>
      <c r="C1551" s="112" t="str">
        <f t="shared" ca="1" si="146"/>
        <v/>
      </c>
      <c r="D1551" s="118"/>
      <c r="E1551" s="11"/>
      <c r="F1551" s="112" t="str">
        <f t="shared" ca="1" si="147"/>
        <v/>
      </c>
      <c r="G1551" s="112" t="str">
        <f t="shared" ca="1" si="148"/>
        <v/>
      </c>
      <c r="H1551" s="112" t="str">
        <f t="shared" ca="1" si="149"/>
        <v/>
      </c>
    </row>
    <row r="1552" spans="1:8" x14ac:dyDescent="0.2">
      <c r="A1552" s="7" t="str">
        <f t="shared" ca="1" si="144"/>
        <v/>
      </c>
      <c r="B1552" s="8" t="str">
        <f t="shared" ca="1" si="145"/>
        <v/>
      </c>
      <c r="C1552" s="112" t="str">
        <f t="shared" ca="1" si="146"/>
        <v/>
      </c>
      <c r="D1552" s="118"/>
      <c r="E1552" s="11"/>
      <c r="F1552" s="112" t="str">
        <f t="shared" ca="1" si="147"/>
        <v/>
      </c>
      <c r="G1552" s="112" t="str">
        <f t="shared" ca="1" si="148"/>
        <v/>
      </c>
      <c r="H1552" s="112" t="str">
        <f t="shared" ca="1" si="149"/>
        <v/>
      </c>
    </row>
    <row r="1553" spans="1:8" x14ac:dyDescent="0.2">
      <c r="A1553" s="7" t="str">
        <f t="shared" ca="1" si="144"/>
        <v/>
      </c>
      <c r="B1553" s="8" t="str">
        <f t="shared" ca="1" si="145"/>
        <v/>
      </c>
      <c r="C1553" s="112" t="str">
        <f t="shared" ca="1" si="146"/>
        <v/>
      </c>
      <c r="D1553" s="118"/>
      <c r="E1553" s="11"/>
      <c r="F1553" s="112" t="str">
        <f t="shared" ca="1" si="147"/>
        <v/>
      </c>
      <c r="G1553" s="112" t="str">
        <f t="shared" ca="1" si="148"/>
        <v/>
      </c>
      <c r="H1553" s="112" t="str">
        <f t="shared" ca="1" si="149"/>
        <v/>
      </c>
    </row>
    <row r="1554" spans="1:8" x14ac:dyDescent="0.2">
      <c r="A1554" s="7" t="str">
        <f t="shared" ca="1" si="144"/>
        <v/>
      </c>
      <c r="B1554" s="8" t="str">
        <f t="shared" ca="1" si="145"/>
        <v/>
      </c>
      <c r="C1554" s="112" t="str">
        <f t="shared" ca="1" si="146"/>
        <v/>
      </c>
      <c r="D1554" s="118"/>
      <c r="E1554" s="11"/>
      <c r="F1554" s="112" t="str">
        <f t="shared" ca="1" si="147"/>
        <v/>
      </c>
      <c r="G1554" s="112" t="str">
        <f t="shared" ca="1" si="148"/>
        <v/>
      </c>
      <c r="H1554" s="112" t="str">
        <f t="shared" ca="1" si="149"/>
        <v/>
      </c>
    </row>
    <row r="1555" spans="1:8" x14ac:dyDescent="0.2">
      <c r="A1555" s="7" t="str">
        <f t="shared" ca="1" si="144"/>
        <v/>
      </c>
      <c r="B1555" s="8" t="str">
        <f t="shared" ca="1" si="145"/>
        <v/>
      </c>
      <c r="C1555" s="112" t="str">
        <f t="shared" ca="1" si="146"/>
        <v/>
      </c>
      <c r="D1555" s="118"/>
      <c r="E1555" s="11"/>
      <c r="F1555" s="112" t="str">
        <f t="shared" ca="1" si="147"/>
        <v/>
      </c>
      <c r="G1555" s="112" t="str">
        <f t="shared" ca="1" si="148"/>
        <v/>
      </c>
      <c r="H1555" s="112" t="str">
        <f t="shared" ca="1" si="149"/>
        <v/>
      </c>
    </row>
    <row r="1556" spans="1:8" x14ac:dyDescent="0.2">
      <c r="A1556" s="7" t="str">
        <f t="shared" ca="1" si="144"/>
        <v/>
      </c>
      <c r="B1556" s="8" t="str">
        <f t="shared" ca="1" si="145"/>
        <v/>
      </c>
      <c r="C1556" s="112" t="str">
        <f t="shared" ca="1" si="146"/>
        <v/>
      </c>
      <c r="D1556" s="118"/>
      <c r="E1556" s="11"/>
      <c r="F1556" s="112" t="str">
        <f t="shared" ca="1" si="147"/>
        <v/>
      </c>
      <c r="G1556" s="112" t="str">
        <f t="shared" ca="1" si="148"/>
        <v/>
      </c>
      <c r="H1556" s="112" t="str">
        <f t="shared" ca="1" si="149"/>
        <v/>
      </c>
    </row>
    <row r="1557" spans="1:8" x14ac:dyDescent="0.2">
      <c r="A1557" s="7" t="str">
        <f t="shared" ca="1" si="144"/>
        <v/>
      </c>
      <c r="B1557" s="8" t="str">
        <f t="shared" ca="1" si="145"/>
        <v/>
      </c>
      <c r="C1557" s="112" t="str">
        <f t="shared" ca="1" si="146"/>
        <v/>
      </c>
      <c r="D1557" s="118"/>
      <c r="E1557" s="11"/>
      <c r="F1557" s="112" t="str">
        <f t="shared" ca="1" si="147"/>
        <v/>
      </c>
      <c r="G1557" s="112" t="str">
        <f t="shared" ca="1" si="148"/>
        <v/>
      </c>
      <c r="H1557" s="112" t="str">
        <f t="shared" ca="1" si="149"/>
        <v/>
      </c>
    </row>
    <row r="1558" spans="1:8" x14ac:dyDescent="0.2">
      <c r="A1558" s="7" t="str">
        <f t="shared" ca="1" si="144"/>
        <v/>
      </c>
      <c r="B1558" s="8" t="str">
        <f t="shared" ca="1" si="145"/>
        <v/>
      </c>
      <c r="C1558" s="112" t="str">
        <f t="shared" ca="1" si="146"/>
        <v/>
      </c>
      <c r="D1558" s="118"/>
      <c r="E1558" s="11"/>
      <c r="F1558" s="112" t="str">
        <f t="shared" ca="1" si="147"/>
        <v/>
      </c>
      <c r="G1558" s="112" t="str">
        <f t="shared" ca="1" si="148"/>
        <v/>
      </c>
      <c r="H1558" s="112" t="str">
        <f t="shared" ca="1" si="149"/>
        <v/>
      </c>
    </row>
    <row r="1559" spans="1:8" x14ac:dyDescent="0.2">
      <c r="A1559" s="7" t="str">
        <f t="shared" ca="1" si="144"/>
        <v/>
      </c>
      <c r="B1559" s="8" t="str">
        <f t="shared" ca="1" si="145"/>
        <v/>
      </c>
      <c r="C1559" s="112" t="str">
        <f t="shared" ca="1" si="146"/>
        <v/>
      </c>
      <c r="D1559" s="118"/>
      <c r="E1559" s="11"/>
      <c r="F1559" s="112" t="str">
        <f t="shared" ca="1" si="147"/>
        <v/>
      </c>
      <c r="G1559" s="112" t="str">
        <f t="shared" ca="1" si="148"/>
        <v/>
      </c>
      <c r="H1559" s="112" t="str">
        <f t="shared" ca="1" si="149"/>
        <v/>
      </c>
    </row>
    <row r="1560" spans="1:8" x14ac:dyDescent="0.2">
      <c r="A1560" s="7" t="str">
        <f t="shared" ca="1" si="144"/>
        <v/>
      </c>
      <c r="B1560" s="8" t="str">
        <f t="shared" ca="1" si="145"/>
        <v/>
      </c>
      <c r="C1560" s="112" t="str">
        <f t="shared" ca="1" si="146"/>
        <v/>
      </c>
      <c r="D1560" s="118"/>
      <c r="E1560" s="11"/>
      <c r="F1560" s="112" t="str">
        <f t="shared" ca="1" si="147"/>
        <v/>
      </c>
      <c r="G1560" s="112" t="str">
        <f t="shared" ca="1" si="148"/>
        <v/>
      </c>
      <c r="H1560" s="112" t="str">
        <f t="shared" ca="1" si="149"/>
        <v/>
      </c>
    </row>
    <row r="1561" spans="1:8" x14ac:dyDescent="0.2">
      <c r="A1561" s="7" t="str">
        <f t="shared" ca="1" si="144"/>
        <v/>
      </c>
      <c r="B1561" s="8" t="str">
        <f t="shared" ca="1" si="145"/>
        <v/>
      </c>
      <c r="C1561" s="112" t="str">
        <f t="shared" ca="1" si="146"/>
        <v/>
      </c>
      <c r="D1561" s="118"/>
      <c r="E1561" s="11"/>
      <c r="F1561" s="112" t="str">
        <f t="shared" ca="1" si="147"/>
        <v/>
      </c>
      <c r="G1561" s="112" t="str">
        <f t="shared" ca="1" si="148"/>
        <v/>
      </c>
      <c r="H1561" s="112" t="str">
        <f t="shared" ca="1" si="149"/>
        <v/>
      </c>
    </row>
    <row r="1562" spans="1:8" x14ac:dyDescent="0.2">
      <c r="A1562" s="7" t="str">
        <f t="shared" ca="1" si="144"/>
        <v/>
      </c>
      <c r="B1562" s="8" t="str">
        <f t="shared" ca="1" si="145"/>
        <v/>
      </c>
      <c r="C1562" s="112" t="str">
        <f t="shared" ca="1" si="146"/>
        <v/>
      </c>
      <c r="D1562" s="118"/>
      <c r="E1562" s="11"/>
      <c r="F1562" s="112" t="str">
        <f t="shared" ca="1" si="147"/>
        <v/>
      </c>
      <c r="G1562" s="112" t="str">
        <f t="shared" ca="1" si="148"/>
        <v/>
      </c>
      <c r="H1562" s="112" t="str">
        <f t="shared" ca="1" si="149"/>
        <v/>
      </c>
    </row>
    <row r="1563" spans="1:8" x14ac:dyDescent="0.2">
      <c r="A1563" s="7" t="str">
        <f t="shared" ca="1" si="144"/>
        <v/>
      </c>
      <c r="B1563" s="8" t="str">
        <f t="shared" ca="1" si="145"/>
        <v/>
      </c>
      <c r="C1563" s="112" t="str">
        <f t="shared" ca="1" si="146"/>
        <v/>
      </c>
      <c r="D1563" s="118"/>
      <c r="E1563" s="11"/>
      <c r="F1563" s="112" t="str">
        <f t="shared" ca="1" si="147"/>
        <v/>
      </c>
      <c r="G1563" s="112" t="str">
        <f t="shared" ca="1" si="148"/>
        <v/>
      </c>
      <c r="H1563" s="112" t="str">
        <f t="shared" ca="1" si="149"/>
        <v/>
      </c>
    </row>
    <row r="1564" spans="1:8" x14ac:dyDescent="0.2">
      <c r="A1564" s="7" t="str">
        <f t="shared" ca="1" si="144"/>
        <v/>
      </c>
      <c r="B1564" s="8" t="str">
        <f t="shared" ca="1" si="145"/>
        <v/>
      </c>
      <c r="C1564" s="112" t="str">
        <f t="shared" ca="1" si="146"/>
        <v/>
      </c>
      <c r="D1564" s="118"/>
      <c r="E1564" s="11"/>
      <c r="F1564" s="112" t="str">
        <f t="shared" ca="1" si="147"/>
        <v/>
      </c>
      <c r="G1564" s="112" t="str">
        <f t="shared" ca="1" si="148"/>
        <v/>
      </c>
      <c r="H1564" s="112" t="str">
        <f t="shared" ca="1" si="149"/>
        <v/>
      </c>
    </row>
    <row r="1565" spans="1:8" x14ac:dyDescent="0.2">
      <c r="A1565" s="7" t="str">
        <f t="shared" ca="1" si="144"/>
        <v/>
      </c>
      <c r="B1565" s="8" t="str">
        <f t="shared" ca="1" si="145"/>
        <v/>
      </c>
      <c r="C1565" s="112" t="str">
        <f t="shared" ca="1" si="146"/>
        <v/>
      </c>
      <c r="D1565" s="118"/>
      <c r="E1565" s="11"/>
      <c r="F1565" s="112" t="str">
        <f t="shared" ca="1" si="147"/>
        <v/>
      </c>
      <c r="G1565" s="112" t="str">
        <f t="shared" ca="1" si="148"/>
        <v/>
      </c>
      <c r="H1565" s="112" t="str">
        <f t="shared" ca="1" si="149"/>
        <v/>
      </c>
    </row>
    <row r="1566" spans="1:8" x14ac:dyDescent="0.2">
      <c r="A1566" s="7" t="str">
        <f t="shared" ca="1" si="144"/>
        <v/>
      </c>
      <c r="B1566" s="8" t="str">
        <f t="shared" ca="1" si="145"/>
        <v/>
      </c>
      <c r="C1566" s="112" t="str">
        <f t="shared" ca="1" si="146"/>
        <v/>
      </c>
      <c r="D1566" s="118"/>
      <c r="E1566" s="11"/>
      <c r="F1566" s="112" t="str">
        <f t="shared" ca="1" si="147"/>
        <v/>
      </c>
      <c r="G1566" s="112" t="str">
        <f t="shared" ca="1" si="148"/>
        <v/>
      </c>
      <c r="H1566" s="112" t="str">
        <f t="shared" ca="1" si="149"/>
        <v/>
      </c>
    </row>
    <row r="1567" spans="1:8" x14ac:dyDescent="0.2">
      <c r="A1567" s="7" t="str">
        <f t="shared" ca="1" si="144"/>
        <v/>
      </c>
      <c r="B1567" s="8" t="str">
        <f t="shared" ca="1" si="145"/>
        <v/>
      </c>
      <c r="C1567" s="112" t="str">
        <f t="shared" ca="1" si="146"/>
        <v/>
      </c>
      <c r="D1567" s="118"/>
      <c r="E1567" s="11"/>
      <c r="F1567" s="112" t="str">
        <f t="shared" ca="1" si="147"/>
        <v/>
      </c>
      <c r="G1567" s="112" t="str">
        <f t="shared" ca="1" si="148"/>
        <v/>
      </c>
      <c r="H1567" s="112" t="str">
        <f t="shared" ca="1" si="149"/>
        <v/>
      </c>
    </row>
    <row r="1568" spans="1:8" x14ac:dyDescent="0.2">
      <c r="A1568" s="7" t="str">
        <f t="shared" ca="1" si="144"/>
        <v/>
      </c>
      <c r="B1568" s="8" t="str">
        <f t="shared" ca="1" si="145"/>
        <v/>
      </c>
      <c r="C1568" s="112" t="str">
        <f t="shared" ca="1" si="146"/>
        <v/>
      </c>
      <c r="D1568" s="118"/>
      <c r="E1568" s="11"/>
      <c r="F1568" s="112" t="str">
        <f t="shared" ca="1" si="147"/>
        <v/>
      </c>
      <c r="G1568" s="112" t="str">
        <f t="shared" ca="1" si="148"/>
        <v/>
      </c>
      <c r="H1568" s="112" t="str">
        <f t="shared" ca="1" si="149"/>
        <v/>
      </c>
    </row>
    <row r="1569" spans="1:8" x14ac:dyDescent="0.2">
      <c r="A1569" s="7" t="str">
        <f t="shared" ca="1" si="144"/>
        <v/>
      </c>
      <c r="B1569" s="8" t="str">
        <f t="shared" ca="1" si="145"/>
        <v/>
      </c>
      <c r="C1569" s="112" t="str">
        <f t="shared" ca="1" si="146"/>
        <v/>
      </c>
      <c r="D1569" s="118"/>
      <c r="E1569" s="11"/>
      <c r="F1569" s="112" t="str">
        <f t="shared" ca="1" si="147"/>
        <v/>
      </c>
      <c r="G1569" s="112" t="str">
        <f t="shared" ca="1" si="148"/>
        <v/>
      </c>
      <c r="H1569" s="112" t="str">
        <f t="shared" ca="1" si="149"/>
        <v/>
      </c>
    </row>
    <row r="1570" spans="1:8" x14ac:dyDescent="0.2">
      <c r="A1570" s="7" t="str">
        <f t="shared" ref="A1570:A1585" ca="1" si="150">IF(H1569="","",IF(roundOpt,IF(OR(A1569&gt;=nper,ROUND(H1569,2)&lt;=0),"",A1569+1),IF(OR(A1569&gt;=nper,H1569&lt;=0),"",A1569+1)))</f>
        <v/>
      </c>
      <c r="B1570" s="8" t="str">
        <f t="shared" ref="B1570:B1585" ca="1" si="151">IF(A1570="","",IF(periods_per_year=26,IF(A1570=1,fpdate,B1569+14),IF(periods_per_year=52,IF(A1570=1,fpdate,B1569+7),IF(periods_per_year=12,EDATE(fpdate,A1570-1),DATE(YEAR(fpdate),MONTH(fpdate)+(A1570-1)*months_per_period,IF(periods_per_year=24,IF((1-MOD(A1570,2))=1,DAY(fpdate)+14,DAY(fpdate)),DAY(fpdate)))))))</f>
        <v/>
      </c>
      <c r="C1570" s="112" t="str">
        <f t="shared" ref="C1570:C1585" ca="1" si="152">IF(A1570="","",IF(A1570&lt;=$D$14*periods_per_year,F1570,IF(roundOpt,IF(OR(A1570=nper,payment&gt;ROUND((1+rate)*H1569,2)),ROUND((1+rate)*H1569,2),payment),IF(OR(A1570=nper,payment&gt;(1+rate)*H1569),(1+rate)*H1569,payment))))</f>
        <v/>
      </c>
      <c r="D1570" s="118"/>
      <c r="E1570" s="11"/>
      <c r="F1570" s="112" t="str">
        <f t="shared" ref="F1570:F1585" ca="1" si="153">IF(A1570="","",IF(AND(A1570=1,pmtType=1),0,IF(roundOpt,ROUND(rate*H1569,2),rate*H1569)))</f>
        <v/>
      </c>
      <c r="G1570" s="112" t="str">
        <f t="shared" ref="G1570:G1585" ca="1" si="154">IF(A1570="","",C1570-F1570+D1570)</f>
        <v/>
      </c>
      <c r="H1570" s="112" t="str">
        <f t="shared" ref="H1570:H1585" ca="1" si="155">IF(A1570="","",H1569-G1570)</f>
        <v/>
      </c>
    </row>
    <row r="1571" spans="1:8" x14ac:dyDescent="0.2">
      <c r="A1571" s="7" t="str">
        <f t="shared" ca="1" si="150"/>
        <v/>
      </c>
      <c r="B1571" s="8" t="str">
        <f t="shared" ca="1" si="151"/>
        <v/>
      </c>
      <c r="C1571" s="112" t="str">
        <f t="shared" ca="1" si="152"/>
        <v/>
      </c>
      <c r="D1571" s="118"/>
      <c r="E1571" s="11"/>
      <c r="F1571" s="112" t="str">
        <f t="shared" ca="1" si="153"/>
        <v/>
      </c>
      <c r="G1571" s="112" t="str">
        <f t="shared" ca="1" si="154"/>
        <v/>
      </c>
      <c r="H1571" s="112" t="str">
        <f t="shared" ca="1" si="155"/>
        <v/>
      </c>
    </row>
    <row r="1572" spans="1:8" x14ac:dyDescent="0.2">
      <c r="A1572" s="7" t="str">
        <f t="shared" ca="1" si="150"/>
        <v/>
      </c>
      <c r="B1572" s="8" t="str">
        <f t="shared" ca="1" si="151"/>
        <v/>
      </c>
      <c r="C1572" s="112" t="str">
        <f t="shared" ca="1" si="152"/>
        <v/>
      </c>
      <c r="D1572" s="118"/>
      <c r="E1572" s="11"/>
      <c r="F1572" s="112" t="str">
        <f t="shared" ca="1" si="153"/>
        <v/>
      </c>
      <c r="G1572" s="112" t="str">
        <f t="shared" ca="1" si="154"/>
        <v/>
      </c>
      <c r="H1572" s="112" t="str">
        <f t="shared" ca="1" si="155"/>
        <v/>
      </c>
    </row>
    <row r="1573" spans="1:8" x14ac:dyDescent="0.2">
      <c r="A1573" s="7" t="str">
        <f t="shared" ca="1" si="150"/>
        <v/>
      </c>
      <c r="B1573" s="8" t="str">
        <f t="shared" ca="1" si="151"/>
        <v/>
      </c>
      <c r="C1573" s="112" t="str">
        <f t="shared" ca="1" si="152"/>
        <v/>
      </c>
      <c r="D1573" s="118"/>
      <c r="E1573" s="11"/>
      <c r="F1573" s="112" t="str">
        <f t="shared" ca="1" si="153"/>
        <v/>
      </c>
      <c r="G1573" s="112" t="str">
        <f t="shared" ca="1" si="154"/>
        <v/>
      </c>
      <c r="H1573" s="112" t="str">
        <f t="shared" ca="1" si="155"/>
        <v/>
      </c>
    </row>
    <row r="1574" spans="1:8" x14ac:dyDescent="0.2">
      <c r="A1574" s="7" t="str">
        <f t="shared" ca="1" si="150"/>
        <v/>
      </c>
      <c r="B1574" s="8" t="str">
        <f t="shared" ca="1" si="151"/>
        <v/>
      </c>
      <c r="C1574" s="112" t="str">
        <f t="shared" ca="1" si="152"/>
        <v/>
      </c>
      <c r="D1574" s="118"/>
      <c r="E1574" s="11"/>
      <c r="F1574" s="112" t="str">
        <f t="shared" ca="1" si="153"/>
        <v/>
      </c>
      <c r="G1574" s="112" t="str">
        <f t="shared" ca="1" si="154"/>
        <v/>
      </c>
      <c r="H1574" s="112" t="str">
        <f t="shared" ca="1" si="155"/>
        <v/>
      </c>
    </row>
    <row r="1575" spans="1:8" x14ac:dyDescent="0.2">
      <c r="A1575" s="7" t="str">
        <f t="shared" ca="1" si="150"/>
        <v/>
      </c>
      <c r="B1575" s="8" t="str">
        <f t="shared" ca="1" si="151"/>
        <v/>
      </c>
      <c r="C1575" s="112" t="str">
        <f t="shared" ca="1" si="152"/>
        <v/>
      </c>
      <c r="D1575" s="118"/>
      <c r="E1575" s="11"/>
      <c r="F1575" s="112" t="str">
        <f t="shared" ca="1" si="153"/>
        <v/>
      </c>
      <c r="G1575" s="112" t="str">
        <f t="shared" ca="1" si="154"/>
        <v/>
      </c>
      <c r="H1575" s="112" t="str">
        <f t="shared" ca="1" si="155"/>
        <v/>
      </c>
    </row>
    <row r="1576" spans="1:8" x14ac:dyDescent="0.2">
      <c r="A1576" s="7" t="str">
        <f t="shared" ca="1" si="150"/>
        <v/>
      </c>
      <c r="B1576" s="8" t="str">
        <f t="shared" ca="1" si="151"/>
        <v/>
      </c>
      <c r="C1576" s="112" t="str">
        <f t="shared" ca="1" si="152"/>
        <v/>
      </c>
      <c r="D1576" s="118"/>
      <c r="E1576" s="11"/>
      <c r="F1576" s="112" t="str">
        <f t="shared" ca="1" si="153"/>
        <v/>
      </c>
      <c r="G1576" s="112" t="str">
        <f t="shared" ca="1" si="154"/>
        <v/>
      </c>
      <c r="H1576" s="112" t="str">
        <f t="shared" ca="1" si="155"/>
        <v/>
      </c>
    </row>
    <row r="1577" spans="1:8" x14ac:dyDescent="0.2">
      <c r="A1577" s="7" t="str">
        <f t="shared" ca="1" si="150"/>
        <v/>
      </c>
      <c r="B1577" s="8" t="str">
        <f t="shared" ca="1" si="151"/>
        <v/>
      </c>
      <c r="C1577" s="112" t="str">
        <f t="shared" ca="1" si="152"/>
        <v/>
      </c>
      <c r="D1577" s="118"/>
      <c r="E1577" s="11"/>
      <c r="F1577" s="112" t="str">
        <f t="shared" ca="1" si="153"/>
        <v/>
      </c>
      <c r="G1577" s="112" t="str">
        <f t="shared" ca="1" si="154"/>
        <v/>
      </c>
      <c r="H1577" s="112" t="str">
        <f t="shared" ca="1" si="155"/>
        <v/>
      </c>
    </row>
    <row r="1578" spans="1:8" x14ac:dyDescent="0.2">
      <c r="A1578" s="7" t="str">
        <f t="shared" ca="1" si="150"/>
        <v/>
      </c>
      <c r="B1578" s="8" t="str">
        <f t="shared" ca="1" si="151"/>
        <v/>
      </c>
      <c r="C1578" s="112" t="str">
        <f t="shared" ca="1" si="152"/>
        <v/>
      </c>
      <c r="D1578" s="118"/>
      <c r="E1578" s="11"/>
      <c r="F1578" s="112" t="str">
        <f t="shared" ca="1" si="153"/>
        <v/>
      </c>
      <c r="G1578" s="112" t="str">
        <f t="shared" ca="1" si="154"/>
        <v/>
      </c>
      <c r="H1578" s="112" t="str">
        <f t="shared" ca="1" si="155"/>
        <v/>
      </c>
    </row>
    <row r="1579" spans="1:8" x14ac:dyDescent="0.2">
      <c r="A1579" s="7" t="str">
        <f t="shared" ca="1" si="150"/>
        <v/>
      </c>
      <c r="B1579" s="8" t="str">
        <f t="shared" ca="1" si="151"/>
        <v/>
      </c>
      <c r="C1579" s="112" t="str">
        <f t="shared" ca="1" si="152"/>
        <v/>
      </c>
      <c r="D1579" s="118"/>
      <c r="E1579" s="11"/>
      <c r="F1579" s="112" t="str">
        <f t="shared" ca="1" si="153"/>
        <v/>
      </c>
      <c r="G1579" s="112" t="str">
        <f t="shared" ca="1" si="154"/>
        <v/>
      </c>
      <c r="H1579" s="112" t="str">
        <f t="shared" ca="1" si="155"/>
        <v/>
      </c>
    </row>
    <row r="1580" spans="1:8" x14ac:dyDescent="0.2">
      <c r="A1580" s="7" t="str">
        <f t="shared" ca="1" si="150"/>
        <v/>
      </c>
      <c r="B1580" s="8" t="str">
        <f t="shared" ca="1" si="151"/>
        <v/>
      </c>
      <c r="C1580" s="112" t="str">
        <f t="shared" ca="1" si="152"/>
        <v/>
      </c>
      <c r="D1580" s="118"/>
      <c r="E1580" s="11"/>
      <c r="F1580" s="112" t="str">
        <f t="shared" ca="1" si="153"/>
        <v/>
      </c>
      <c r="G1580" s="112" t="str">
        <f t="shared" ca="1" si="154"/>
        <v/>
      </c>
      <c r="H1580" s="112" t="str">
        <f t="shared" ca="1" si="155"/>
        <v/>
      </c>
    </row>
    <row r="1581" spans="1:8" x14ac:dyDescent="0.2">
      <c r="A1581" s="7" t="str">
        <f t="shared" ca="1" si="150"/>
        <v/>
      </c>
      <c r="B1581" s="8" t="str">
        <f t="shared" ca="1" si="151"/>
        <v/>
      </c>
      <c r="C1581" s="112" t="str">
        <f t="shared" ca="1" si="152"/>
        <v/>
      </c>
      <c r="D1581" s="118"/>
      <c r="E1581" s="11"/>
      <c r="F1581" s="112" t="str">
        <f t="shared" ca="1" si="153"/>
        <v/>
      </c>
      <c r="G1581" s="112" t="str">
        <f t="shared" ca="1" si="154"/>
        <v/>
      </c>
      <c r="H1581" s="112" t="str">
        <f t="shared" ca="1" si="155"/>
        <v/>
      </c>
    </row>
    <row r="1582" spans="1:8" x14ac:dyDescent="0.2">
      <c r="A1582" s="7" t="str">
        <f t="shared" ca="1" si="150"/>
        <v/>
      </c>
      <c r="B1582" s="8" t="str">
        <f t="shared" ca="1" si="151"/>
        <v/>
      </c>
      <c r="C1582" s="112" t="str">
        <f t="shared" ca="1" si="152"/>
        <v/>
      </c>
      <c r="D1582" s="118"/>
      <c r="E1582" s="11"/>
      <c r="F1582" s="112" t="str">
        <f t="shared" ca="1" si="153"/>
        <v/>
      </c>
      <c r="G1582" s="112" t="str">
        <f t="shared" ca="1" si="154"/>
        <v/>
      </c>
      <c r="H1582" s="112" t="str">
        <f t="shared" ca="1" si="155"/>
        <v/>
      </c>
    </row>
    <row r="1583" spans="1:8" x14ac:dyDescent="0.2">
      <c r="A1583" s="7" t="str">
        <f t="shared" ca="1" si="150"/>
        <v/>
      </c>
      <c r="B1583" s="8" t="str">
        <f t="shared" ca="1" si="151"/>
        <v/>
      </c>
      <c r="C1583" s="112" t="str">
        <f t="shared" ca="1" si="152"/>
        <v/>
      </c>
      <c r="D1583" s="118"/>
      <c r="E1583" s="11"/>
      <c r="F1583" s="112" t="str">
        <f t="shared" ca="1" si="153"/>
        <v/>
      </c>
      <c r="G1583" s="112" t="str">
        <f t="shared" ca="1" si="154"/>
        <v/>
      </c>
      <c r="H1583" s="112" t="str">
        <f t="shared" ca="1" si="155"/>
        <v/>
      </c>
    </row>
    <row r="1584" spans="1:8" x14ac:dyDescent="0.2">
      <c r="A1584" s="7" t="str">
        <f t="shared" ca="1" si="150"/>
        <v/>
      </c>
      <c r="B1584" s="8" t="str">
        <f t="shared" ca="1" si="151"/>
        <v/>
      </c>
      <c r="C1584" s="112" t="str">
        <f t="shared" ca="1" si="152"/>
        <v/>
      </c>
      <c r="D1584" s="118"/>
      <c r="E1584" s="11"/>
      <c r="F1584" s="112" t="str">
        <f t="shared" ca="1" si="153"/>
        <v/>
      </c>
      <c r="G1584" s="112" t="str">
        <f t="shared" ca="1" si="154"/>
        <v/>
      </c>
      <c r="H1584" s="112" t="str">
        <f t="shared" ca="1" si="155"/>
        <v/>
      </c>
    </row>
    <row r="1585" spans="1:8" x14ac:dyDescent="0.2">
      <c r="A1585" s="7" t="str">
        <f t="shared" ca="1" si="150"/>
        <v/>
      </c>
      <c r="B1585" s="8" t="str">
        <f t="shared" ca="1" si="151"/>
        <v/>
      </c>
      <c r="C1585" s="112" t="str">
        <f t="shared" ca="1" si="152"/>
        <v/>
      </c>
      <c r="D1585" s="118"/>
      <c r="E1585" s="11"/>
      <c r="F1585" s="112" t="str">
        <f t="shared" ca="1" si="153"/>
        <v/>
      </c>
      <c r="G1585" s="112" t="str">
        <f t="shared" ca="1" si="154"/>
        <v/>
      </c>
      <c r="H1585" s="112" t="str">
        <f t="shared" ca="1" si="155"/>
        <v/>
      </c>
    </row>
    <row r="1586" spans="1:8" x14ac:dyDescent="0.2">
      <c r="A1586" s="1"/>
      <c r="B1586" s="1"/>
      <c r="C1586" s="113"/>
      <c r="D1586" s="10" t="s">
        <v>31</v>
      </c>
      <c r="E1586" s="10" t="s">
        <v>31</v>
      </c>
      <c r="F1586" s="113"/>
      <c r="G1586" s="113"/>
      <c r="H1586" s="113"/>
    </row>
  </sheetData>
  <mergeCells count="2">
    <mergeCell ref="C3:D3"/>
    <mergeCell ref="J9:J12"/>
  </mergeCells>
  <phoneticPr fontId="2" type="noConversion"/>
  <conditionalFormatting sqref="H13">
    <cfRule type="cellIs" dxfId="7" priority="4" stopIfTrue="1" operator="lessThan">
      <formula>-10</formula>
    </cfRule>
  </conditionalFormatting>
  <conditionalFormatting sqref="A20:D20">
    <cfRule type="expression" dxfId="6" priority="5" stopIfTrue="1">
      <formula>$D$14&lt;=0</formula>
    </cfRule>
  </conditionalFormatting>
  <conditionalFormatting sqref="A26:A1585">
    <cfRule type="expression" dxfId="5" priority="6" stopIfTrue="1">
      <formula>MOD(A26,periods_per_year)=0</formula>
    </cfRule>
  </conditionalFormatting>
  <conditionalFormatting sqref="B26:B1585">
    <cfRule type="expression" dxfId="4" priority="7" stopIfTrue="1">
      <formula>MOD(A26,periods_per_year)=0</formula>
    </cfRule>
  </conditionalFormatting>
  <conditionalFormatting sqref="C26:E1585">
    <cfRule type="expression" dxfId="3" priority="8" stopIfTrue="1">
      <formula>MOD($A26,periods_per_year)=0</formula>
    </cfRule>
  </conditionalFormatting>
  <conditionalFormatting sqref="F26:H1585">
    <cfRule type="expression" dxfId="2" priority="9" stopIfTrue="1">
      <formula>MOD($A26,periods_per_year)=0</formula>
    </cfRule>
  </conditionalFormatting>
  <conditionalFormatting sqref="C19">
    <cfRule type="expression" dxfId="1" priority="2" stopIfTrue="1">
      <formula>$D$14&lt;=0</formula>
    </cfRule>
  </conditionalFormatting>
  <conditionalFormatting sqref="D19">
    <cfRule type="expression" dxfId="0" priority="1" stopIfTrue="1">
      <formula>$D$14&lt;=0</formula>
    </cfRule>
  </conditionalFormatting>
  <dataValidations count="6">
    <dataValidation type="list" showInputMessage="1" showErrorMessage="1" sqref="D13" xr:uid="{00000000-0002-0000-0000-000001000000}">
      <formula1>payment_periods</formula1>
    </dataValidation>
    <dataValidation type="list" showInputMessage="1" showErrorMessage="1" sqref="D15" xr:uid="{00000000-0002-0000-0000-000002000000}">
      <formula1>"End of Period,Beginning of Period"</formula1>
    </dataValidation>
    <dataValidation type="list" allowBlank="1" showInputMessage="1" showErrorMessage="1" sqref="D16" xr:uid="{00000000-0002-0000-0000-000003000000}">
      <formula1>"Yes,No"</formula1>
    </dataValidation>
    <dataValidation type="decimal" operator="greaterThan" allowBlank="1" showErrorMessage="1" errorTitle="Invalid Loan Amount" error="Loan Amount must be greater than zero." sqref="D8" xr:uid="{EE0BFAFB-A18E-4B19-818A-42E7AE9F8630}">
      <formula1>0</formula1>
    </dataValidation>
    <dataValidation type="decimal" allowBlank="1" showErrorMessage="1" errorTitle="Invalid Rate" error="Rate must be greater than zero and less than 100%." sqref="D9" xr:uid="{335B3531-B4C5-4363-B648-42C8E6CACFB6}">
      <formula1>0</formula1>
      <formula2>1</formula2>
    </dataValidation>
    <dataValidation type="list" showInputMessage="1" showErrorMessage="1" sqref="D12:D13" xr:uid="{00000000-0002-0000-0000-000000000000}">
      <formula1>$L$26:$L$33</formula1>
    </dataValidation>
  </dataValidations>
  <hyperlinks>
    <hyperlink ref="J3" r:id="rId1" display="https://www.vertex42.com/Calculators/interest-only-loan.html" xr:uid="{00000000-0004-0000-0000-000000000000}"/>
    <hyperlink ref="J7" r:id="rId2" xr:uid="{406A88C6-A710-40C6-B2C4-66E7B2CF68FB}"/>
    <hyperlink ref="J13" r:id="rId3" xr:uid="{F9725A47-59C2-40DC-9617-24D723335F5C}"/>
  </hyperlinks>
  <printOptions horizontalCentered="1"/>
  <pageMargins left="0.5" right="0.5" top="0.5" bottom="0.5" header="0.25" footer="0.25"/>
  <pageSetup fitToHeight="0" orientation="portrait" r:id="rId4"/>
  <headerFooter scaleWithDoc="0">
    <oddFooter>&amp;L&amp;9&amp;K01+034https://www.vertex42.com/Calculators/interest-only-loan.html&amp;R&amp;9&amp;P of &amp;N</oddFooter>
    <firstFooter>&amp;R&amp;8&amp;P of &amp;N</firstFooter>
  </headerFooter>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showGridLines="0" workbookViewId="0">
      <selection activeCell="A6" sqref="A6"/>
    </sheetView>
  </sheetViews>
  <sheetFormatPr defaultColWidth="9.140625" defaultRowHeight="12.75" x14ac:dyDescent="0.2"/>
  <cols>
    <col min="1" max="1" width="10.28515625" style="16" customWidth="1"/>
    <col min="2" max="2" width="78.5703125" style="16" customWidth="1"/>
    <col min="3" max="3" width="5.28515625" style="16" customWidth="1"/>
    <col min="4" max="4" width="10.28515625" style="16" customWidth="1"/>
    <col min="5" max="16384" width="9.140625" style="16"/>
  </cols>
  <sheetData>
    <row r="1" spans="1:4" ht="30" customHeight="1" x14ac:dyDescent="0.2">
      <c r="A1" s="12" t="s">
        <v>35</v>
      </c>
      <c r="B1" s="13"/>
      <c r="C1" s="14"/>
      <c r="D1" s="15"/>
    </row>
    <row r="2" spans="1:4" s="17" customFormat="1" x14ac:dyDescent="0.2">
      <c r="A2" s="128" t="s">
        <v>48</v>
      </c>
      <c r="B2" s="129"/>
      <c r="C2" s="130" t="s">
        <v>67</v>
      </c>
    </row>
    <row r="3" spans="1:4" x14ac:dyDescent="0.2">
      <c r="B3" s="18"/>
    </row>
    <row r="4" spans="1:4" ht="15" x14ac:dyDescent="0.25">
      <c r="A4" s="19" t="s">
        <v>45</v>
      </c>
      <c r="B4" s="20"/>
      <c r="C4" s="21"/>
    </row>
    <row r="5" spans="1:4" ht="42.75" x14ac:dyDescent="0.2">
      <c r="B5" s="22" t="s">
        <v>75</v>
      </c>
    </row>
    <row r="6" spans="1:4" ht="14.25" x14ac:dyDescent="0.2">
      <c r="B6" s="22"/>
    </row>
    <row r="7" spans="1:4" ht="28.5" x14ac:dyDescent="0.2">
      <c r="B7" s="22" t="s">
        <v>64</v>
      </c>
    </row>
    <row r="8" spans="1:4" ht="14.25" x14ac:dyDescent="0.2">
      <c r="B8" s="22"/>
    </row>
    <row r="9" spans="1:4" ht="57.75" x14ac:dyDescent="0.2">
      <c r="B9" s="22" t="s">
        <v>56</v>
      </c>
    </row>
    <row r="10" spans="1:4" ht="14.25" x14ac:dyDescent="0.2">
      <c r="B10" s="22"/>
    </row>
    <row r="11" spans="1:4" ht="43.5" x14ac:dyDescent="0.2">
      <c r="B11" s="22" t="s">
        <v>58</v>
      </c>
    </row>
    <row r="12" spans="1:4" ht="14.25" x14ac:dyDescent="0.2">
      <c r="B12" s="22"/>
    </row>
    <row r="13" spans="1:4" ht="57.75" x14ac:dyDescent="0.2">
      <c r="B13" s="22" t="s">
        <v>57</v>
      </c>
    </row>
    <row r="14" spans="1:4" ht="14.25" x14ac:dyDescent="0.2">
      <c r="B14" s="22"/>
    </row>
    <row r="15" spans="1:4" ht="57.75" x14ac:dyDescent="0.2">
      <c r="B15" s="22" t="s">
        <v>68</v>
      </c>
    </row>
    <row r="16" spans="1:4" ht="14.25" x14ac:dyDescent="0.2">
      <c r="B16" s="22"/>
    </row>
    <row r="17" spans="1:5" ht="14.25" x14ac:dyDescent="0.2">
      <c r="B17" s="22"/>
    </row>
    <row r="18" spans="1:5" ht="15" x14ac:dyDescent="0.25">
      <c r="A18" s="19" t="s">
        <v>36</v>
      </c>
      <c r="B18" s="20"/>
      <c r="C18" s="21"/>
      <c r="E18" s="23"/>
    </row>
    <row r="19" spans="1:5" ht="28.5" x14ac:dyDescent="0.2">
      <c r="B19" s="24" t="s">
        <v>37</v>
      </c>
      <c r="E19" s="23"/>
    </row>
    <row r="20" spans="1:5" ht="14.25" x14ac:dyDescent="0.2">
      <c r="B20" s="24"/>
      <c r="E20" s="23"/>
    </row>
    <row r="21" spans="1:5" ht="15.75" x14ac:dyDescent="0.25">
      <c r="A21" s="25"/>
      <c r="B21" s="26" t="s">
        <v>38</v>
      </c>
      <c r="C21" s="27"/>
      <c r="E21" s="23"/>
    </row>
    <row r="23" spans="1:5" ht="15" x14ac:dyDescent="0.25">
      <c r="A23" s="28" t="s">
        <v>39</v>
      </c>
      <c r="B23" s="29" t="s">
        <v>40</v>
      </c>
    </row>
    <row r="24" spans="1:5" x14ac:dyDescent="0.2">
      <c r="A24" s="30"/>
      <c r="E24" s="31"/>
    </row>
    <row r="25" spans="1:5" ht="15" x14ac:dyDescent="0.25">
      <c r="A25" s="28" t="s">
        <v>39</v>
      </c>
      <c r="B25" s="29" t="s">
        <v>41</v>
      </c>
      <c r="E25" s="31"/>
    </row>
    <row r="26" spans="1:5" x14ac:dyDescent="0.2">
      <c r="A26" s="30"/>
      <c r="E26" s="31"/>
    </row>
    <row r="27" spans="1:5" x14ac:dyDescent="0.2">
      <c r="E27" s="32"/>
    </row>
    <row r="28" spans="1:5" x14ac:dyDescent="0.2">
      <c r="E28" s="31"/>
    </row>
  </sheetData>
  <hyperlinks>
    <hyperlink ref="B25" r:id="rId1" display="https://www.vertex42.com/ExcelTemplates/personal-budget-spreadsheet.html" xr:uid="{00000000-0004-0000-0100-000002000000}"/>
    <hyperlink ref="B23" r:id="rId2" display="https://www.vertex42.com/ExcelTemplates/loan-amortization-schedule.html" xr:uid="{00000000-0004-0000-0100-000003000000}"/>
    <hyperlink ref="A2" r:id="rId3" xr:uid="{790AF8FB-8D57-4823-BFE4-AC7417FD4EB8}"/>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showGridLines="0" workbookViewId="0">
      <selection activeCell="A2" sqref="A2"/>
    </sheetView>
  </sheetViews>
  <sheetFormatPr defaultColWidth="9.140625" defaultRowHeight="12.75" x14ac:dyDescent="0.2"/>
  <cols>
    <col min="1" max="1" width="5.28515625" customWidth="1"/>
    <col min="2" max="2" width="78.5703125" customWidth="1"/>
    <col min="3" max="3" width="5.28515625" customWidth="1"/>
    <col min="4" max="4" width="10.28515625" customWidth="1"/>
  </cols>
  <sheetData>
    <row r="1" spans="1:4" s="35" customFormat="1" ht="30" customHeight="1" x14ac:dyDescent="0.2">
      <c r="A1" s="33" t="s">
        <v>32</v>
      </c>
      <c r="B1" s="33"/>
      <c r="C1" s="33"/>
      <c r="D1" s="34"/>
    </row>
    <row r="2" spans="1:4" ht="16.5" x14ac:dyDescent="0.2">
      <c r="A2" s="16"/>
      <c r="B2" s="36"/>
      <c r="C2" s="16"/>
    </row>
    <row r="3" spans="1:4" s="39" customFormat="1" ht="14.25" x14ac:dyDescent="0.2">
      <c r="A3" s="37"/>
      <c r="B3" s="38" t="s">
        <v>42</v>
      </c>
      <c r="C3" s="37"/>
    </row>
    <row r="4" spans="1:4" s="39" customFormat="1" x14ac:dyDescent="0.2">
      <c r="A4" s="37"/>
      <c r="B4" s="40" t="s">
        <v>48</v>
      </c>
      <c r="C4" s="37"/>
    </row>
    <row r="5" spans="1:4" s="39" customFormat="1" ht="15" x14ac:dyDescent="0.2">
      <c r="A5" s="37"/>
      <c r="B5" s="41"/>
      <c r="C5" s="37"/>
    </row>
    <row r="6" spans="1:4" s="39" customFormat="1" ht="15.75" x14ac:dyDescent="0.25">
      <c r="A6" s="37"/>
      <c r="B6" s="42" t="str">
        <f ca="1">"© 2009-" &amp; YEAR(TODAY()) &amp; " Vertex42 LLC"</f>
        <v>© 2009-2018 Vertex42 LLC</v>
      </c>
      <c r="C6" s="37"/>
    </row>
    <row r="7" spans="1:4" s="39" customFormat="1" ht="15.75" x14ac:dyDescent="0.25">
      <c r="A7" s="43"/>
      <c r="B7" s="44"/>
      <c r="C7" s="45"/>
    </row>
    <row r="8" spans="1:4" s="39" customFormat="1" ht="30" x14ac:dyDescent="0.2">
      <c r="A8" s="46"/>
      <c r="B8" s="44" t="s">
        <v>47</v>
      </c>
      <c r="C8" s="37"/>
    </row>
    <row r="9" spans="1:4" s="39" customFormat="1" ht="15" x14ac:dyDescent="0.2">
      <c r="A9" s="46"/>
      <c r="B9" s="44"/>
      <c r="C9" s="37"/>
    </row>
    <row r="10" spans="1:4" s="39" customFormat="1" ht="30" x14ac:dyDescent="0.2">
      <c r="A10" s="46"/>
      <c r="B10" s="44" t="s">
        <v>43</v>
      </c>
      <c r="C10" s="37"/>
    </row>
    <row r="11" spans="1:4" s="39" customFormat="1" ht="15" x14ac:dyDescent="0.2">
      <c r="A11" s="46"/>
      <c r="B11" s="44"/>
      <c r="C11" s="37"/>
    </row>
    <row r="12" spans="1:4" s="39" customFormat="1" ht="30" x14ac:dyDescent="0.2">
      <c r="A12" s="46"/>
      <c r="B12" s="44" t="s">
        <v>44</v>
      </c>
      <c r="C12" s="37"/>
    </row>
    <row r="13" spans="1:4" s="39" customFormat="1" ht="15" x14ac:dyDescent="0.2">
      <c r="A13" s="46"/>
      <c r="B13" s="44"/>
      <c r="C13" s="37"/>
    </row>
    <row r="14" spans="1:4" s="39" customFormat="1" ht="15.75" x14ac:dyDescent="0.25">
      <c r="A14" s="46"/>
      <c r="B14" s="42" t="s">
        <v>65</v>
      </c>
      <c r="C14" s="37"/>
    </row>
    <row r="15" spans="1:4" s="39" customFormat="1" ht="15" x14ac:dyDescent="0.2">
      <c r="A15" s="46"/>
      <c r="B15" s="64" t="s">
        <v>49</v>
      </c>
      <c r="C15" s="37"/>
    </row>
    <row r="16" spans="1:4" s="39" customFormat="1" ht="15" x14ac:dyDescent="0.2">
      <c r="A16" s="46"/>
      <c r="B16" s="47"/>
      <c r="C16" s="37"/>
    </row>
    <row r="17" spans="1:3" s="39" customFormat="1" ht="15" x14ac:dyDescent="0.2">
      <c r="A17" s="46"/>
      <c r="B17" s="97" t="s">
        <v>50</v>
      </c>
      <c r="C17" s="37"/>
    </row>
    <row r="18" spans="1:3" s="39" customFormat="1" ht="16.5" x14ac:dyDescent="0.2">
      <c r="A18" s="46"/>
      <c r="B18" s="48"/>
      <c r="C18" s="37"/>
    </row>
    <row r="19" spans="1:3" s="39" customFormat="1" ht="16.5" x14ac:dyDescent="0.2">
      <c r="A19" s="46"/>
      <c r="B19" s="48"/>
      <c r="C19" s="37"/>
    </row>
    <row r="20" spans="1:3" s="39" customFormat="1" ht="14.25" x14ac:dyDescent="0.2">
      <c r="A20" s="46"/>
      <c r="B20" s="49"/>
      <c r="C20" s="37"/>
    </row>
    <row r="21" spans="1:3" s="39" customFormat="1" ht="15" x14ac:dyDescent="0.25">
      <c r="A21" s="43"/>
      <c r="B21" s="49"/>
      <c r="C21" s="45"/>
    </row>
    <row r="22" spans="1:3" s="39" customFormat="1" ht="14.25" x14ac:dyDescent="0.2">
      <c r="A22" s="37"/>
      <c r="B22" s="50"/>
      <c r="C22" s="37"/>
    </row>
    <row r="23" spans="1:3" s="39" customFormat="1" ht="14.25" x14ac:dyDescent="0.2">
      <c r="A23" s="37"/>
      <c r="B23" s="50"/>
      <c r="C23" s="37"/>
    </row>
    <row r="24" spans="1:3" s="39" customFormat="1" ht="15.75" x14ac:dyDescent="0.25">
      <c r="A24" s="51"/>
      <c r="B24" s="52"/>
    </row>
    <row r="25" spans="1:3" s="39" customFormat="1" x14ac:dyDescent="0.2"/>
    <row r="26" spans="1:3" s="39" customFormat="1" ht="15" x14ac:dyDescent="0.25">
      <c r="A26" s="53"/>
      <c r="B26" s="54"/>
    </row>
    <row r="27" spans="1:3" s="39" customFormat="1" x14ac:dyDescent="0.2"/>
    <row r="28" spans="1:3" s="39" customFormat="1" ht="15" x14ac:dyDescent="0.25">
      <c r="A28" s="53"/>
      <c r="B28" s="54"/>
    </row>
    <row r="29" spans="1:3" s="39" customFormat="1" x14ac:dyDescent="0.2"/>
    <row r="30" spans="1:3" s="39" customFormat="1" ht="15" x14ac:dyDescent="0.25">
      <c r="A30" s="53"/>
      <c r="B30" s="55"/>
    </row>
    <row r="31" spans="1:3" s="39" customFormat="1" ht="14.25" x14ac:dyDescent="0.2">
      <c r="B31" s="56"/>
    </row>
    <row r="32" spans="1:3" s="39" customFormat="1" x14ac:dyDescent="0.2"/>
    <row r="33" s="39" customFormat="1" x14ac:dyDescent="0.2"/>
  </sheetData>
  <hyperlinks>
    <hyperlink ref="B4" r:id="rId1" xr:uid="{00000000-0004-0000-0200-000000000000}"/>
    <hyperlink ref="B15" r:id="rId2" xr:uid="{00000000-0004-0000-02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InterestOnlyLoan</vt:lpstr>
      <vt:lpstr>Help</vt:lpstr>
      <vt:lpstr>©</vt:lpstr>
      <vt:lpstr>compound_period</vt:lpstr>
      <vt:lpstr>fpdate</vt:lpstr>
      <vt:lpstr>loan_amount</vt:lpstr>
      <vt:lpstr>months_per_period</vt:lpstr>
      <vt:lpstr>nper</vt:lpstr>
      <vt:lpstr>payment</vt:lpstr>
      <vt:lpstr>periods_per_year</vt:lpstr>
      <vt:lpstr>pmtType</vt:lpstr>
      <vt:lpstr>InterestOnlyLoan!Print_Titles</vt:lpstr>
      <vt:lpstr>rate</vt:lpstr>
      <vt:lpstr>InterestOnlyLoan!roundOpt</vt:lpstr>
      <vt:lpstr>term</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Interest-Only Loan Calculator</dc:title>
  <dc:creator>Vertex42.com</dc:creator>
  <dc:description>(c) 2009-2018 Vertex42 LLC. All rights reserved.</dc:description>
  <cp:lastModifiedBy>Vertex42.com Templates</cp:lastModifiedBy>
  <cp:lastPrinted>2018-08-17T16:33:21Z</cp:lastPrinted>
  <dcterms:created xsi:type="dcterms:W3CDTF">2005-04-07T23:28:21Z</dcterms:created>
  <dcterms:modified xsi:type="dcterms:W3CDTF">2018-08-17T16:51:06Z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2.0.0</vt:lpwstr>
  </property>
  <property fmtid="{D5CDD505-2E9C-101B-9397-08002B2CF9AE}" pid="3" name="Copyright">
    <vt:lpwstr>2009-2018 Vertex42 LLC</vt:lpwstr>
  </property>
  <property fmtid="{D5CDD505-2E9C-101B-9397-08002B2CF9AE}" pid="4" name="Source">
    <vt:lpwstr>https://www.vertex42.com/Calculators/interest-only-loan.html</vt:lpwstr>
  </property>
</Properties>
</file>