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yearly\"/>
    </mc:Choice>
  </mc:AlternateContent>
  <xr:revisionPtr revIDLastSave="0" documentId="13_ncr:1_{58BDE043-715F-41E8-AAD7-B9C5486C8CCC}" xr6:coauthVersionLast="45" xr6:coauthVersionMax="45" xr10:uidLastSave="{00000000-0000-0000-0000-000000000000}"/>
  <bookViews>
    <workbookView xWindow="1290" yWindow="750" windowWidth="27510" windowHeight="15300" xr2:uid="{00000000-000D-0000-FFFF-FFFF00000000}"/>
  </bookViews>
  <sheets>
    <sheet name="YearlyCalendar" sheetId="1" r:id="rId1"/>
    <sheet name="Portrait" sheetId="2" r:id="rId2"/>
    <sheet name="Quarters" sheetId="9" r:id="rId3"/>
    <sheet name="Sidelines" sheetId="4" r:id="rId4"/>
    <sheet name="NoNotes_Landscape" sheetId="5" r:id="rId5"/>
    <sheet name="NoNotes_Portrait" sheetId="7" r:id="rId6"/>
    <sheet name="©" sheetId="8" r:id="rId7"/>
  </sheets>
  <definedNames>
    <definedName name="_xlnm.Print_Area" localSheetId="4">NoNotes_Landscape!$B$6:$AJ$33</definedName>
    <definedName name="_xlnm.Print_Area" localSheetId="5">NoNotes_Portrait!$B$6:$AA$43</definedName>
    <definedName name="_xlnm.Print_Area" localSheetId="1">Portrait!$B$6:$AJ$57</definedName>
    <definedName name="_xlnm.Print_Area" localSheetId="2">Quarters!$B$6:$AJ$59</definedName>
    <definedName name="_xlnm.Print_Area" localSheetId="3">Sidelines!$B$6:$AH$60</definedName>
    <definedName name="_xlnm.Print_Area" localSheetId="0">YearlyCalendar!$B$6:$AF$42</definedName>
    <definedName name="valuevx">42.314159</definedName>
    <definedName name="vertex42_copyright" hidden="1">"© 2013 Vertex42 LLC"</definedName>
    <definedName name="vertex42_id" hidden="1">"fiscal-year-calendar.xlsx"</definedName>
    <definedName name="vertex42_title" hidden="1">"Fiscal Year Calendar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7" i="7" l="1"/>
  <c r="Z37" i="7"/>
  <c r="Y37" i="7"/>
  <c r="X37" i="7"/>
  <c r="W37" i="7"/>
  <c r="V37" i="7"/>
  <c r="U37" i="7"/>
  <c r="R37" i="7"/>
  <c r="Q37" i="7"/>
  <c r="P37" i="7"/>
  <c r="O37" i="7"/>
  <c r="N37" i="7"/>
  <c r="M37" i="7"/>
  <c r="L37" i="7"/>
  <c r="I37" i="7"/>
  <c r="H37" i="7"/>
  <c r="G37" i="7"/>
  <c r="F37" i="7"/>
  <c r="E37" i="7"/>
  <c r="D37" i="7"/>
  <c r="C37" i="7"/>
  <c r="AA28" i="7"/>
  <c r="Z28" i="7"/>
  <c r="Y28" i="7"/>
  <c r="X28" i="7"/>
  <c r="W28" i="7"/>
  <c r="V28" i="7"/>
  <c r="U28" i="7"/>
  <c r="R28" i="7"/>
  <c r="Q28" i="7"/>
  <c r="P28" i="7"/>
  <c r="O28" i="7"/>
  <c r="N28" i="7"/>
  <c r="M28" i="7"/>
  <c r="L28" i="7"/>
  <c r="I28" i="7"/>
  <c r="H28" i="7"/>
  <c r="G28" i="7"/>
  <c r="F28" i="7"/>
  <c r="E28" i="7"/>
  <c r="D28" i="7"/>
  <c r="C28" i="7"/>
  <c r="AA19" i="7"/>
  <c r="Z19" i="7"/>
  <c r="Y19" i="7"/>
  <c r="X19" i="7"/>
  <c r="W19" i="7"/>
  <c r="V19" i="7"/>
  <c r="U19" i="7"/>
  <c r="R19" i="7"/>
  <c r="Q19" i="7"/>
  <c r="P19" i="7"/>
  <c r="O19" i="7"/>
  <c r="N19" i="7"/>
  <c r="M19" i="7"/>
  <c r="L19" i="7"/>
  <c r="I19" i="7"/>
  <c r="H19" i="7"/>
  <c r="G19" i="7"/>
  <c r="F19" i="7"/>
  <c r="E19" i="7"/>
  <c r="D19" i="7"/>
  <c r="C19" i="7"/>
  <c r="AA10" i="7"/>
  <c r="Z10" i="7"/>
  <c r="Y10" i="7"/>
  <c r="X10" i="7"/>
  <c r="W10" i="7"/>
  <c r="V10" i="7"/>
  <c r="U10" i="7"/>
  <c r="R10" i="7"/>
  <c r="Q10" i="7"/>
  <c r="P10" i="7"/>
  <c r="O10" i="7"/>
  <c r="N10" i="7"/>
  <c r="M10" i="7"/>
  <c r="L10" i="7"/>
  <c r="I10" i="7"/>
  <c r="H10" i="7"/>
  <c r="G10" i="7"/>
  <c r="F10" i="7"/>
  <c r="E10" i="7"/>
  <c r="D10" i="7"/>
  <c r="C10" i="7"/>
  <c r="C9" i="7"/>
  <c r="C11" i="7" s="1"/>
  <c r="C6" i="7"/>
  <c r="AJ27" i="5"/>
  <c r="AI27" i="5"/>
  <c r="AH27" i="5"/>
  <c r="AG27" i="5"/>
  <c r="AF27" i="5"/>
  <c r="AE27" i="5"/>
  <c r="AD27" i="5"/>
  <c r="AA27" i="5"/>
  <c r="Z27" i="5"/>
  <c r="Y27" i="5"/>
  <c r="X27" i="5"/>
  <c r="W27" i="5"/>
  <c r="V27" i="5"/>
  <c r="U27" i="5"/>
  <c r="R27" i="5"/>
  <c r="Q27" i="5"/>
  <c r="P27" i="5"/>
  <c r="O27" i="5"/>
  <c r="N27" i="5"/>
  <c r="M27" i="5"/>
  <c r="L27" i="5"/>
  <c r="I27" i="5"/>
  <c r="H27" i="5"/>
  <c r="G27" i="5"/>
  <c r="F27" i="5"/>
  <c r="E27" i="5"/>
  <c r="D27" i="5"/>
  <c r="C27" i="5"/>
  <c r="AJ18" i="5"/>
  <c r="AI18" i="5"/>
  <c r="AH18" i="5"/>
  <c r="AG18" i="5"/>
  <c r="AF18" i="5"/>
  <c r="AE18" i="5"/>
  <c r="AD18" i="5"/>
  <c r="AA18" i="5"/>
  <c r="Z18" i="5"/>
  <c r="Y18" i="5"/>
  <c r="X18" i="5"/>
  <c r="W18" i="5"/>
  <c r="V18" i="5"/>
  <c r="U18" i="5"/>
  <c r="R18" i="5"/>
  <c r="Q18" i="5"/>
  <c r="P18" i="5"/>
  <c r="O18" i="5"/>
  <c r="N18" i="5"/>
  <c r="M18" i="5"/>
  <c r="L18" i="5"/>
  <c r="I18" i="5"/>
  <c r="H18" i="5"/>
  <c r="G18" i="5"/>
  <c r="F18" i="5"/>
  <c r="E18" i="5"/>
  <c r="D18" i="5"/>
  <c r="C18" i="5"/>
  <c r="AJ9" i="5"/>
  <c r="AI9" i="5"/>
  <c r="AH9" i="5"/>
  <c r="AG9" i="5"/>
  <c r="AF9" i="5"/>
  <c r="AE9" i="5"/>
  <c r="AD9" i="5"/>
  <c r="AA9" i="5"/>
  <c r="Z9" i="5"/>
  <c r="Y9" i="5"/>
  <c r="X9" i="5"/>
  <c r="W9" i="5"/>
  <c r="V9" i="5"/>
  <c r="U9" i="5"/>
  <c r="R9" i="5"/>
  <c r="Q9" i="5"/>
  <c r="P9" i="5"/>
  <c r="O9" i="5"/>
  <c r="N9" i="5"/>
  <c r="M9" i="5"/>
  <c r="L9" i="5"/>
  <c r="I9" i="5"/>
  <c r="H9" i="5"/>
  <c r="G9" i="5"/>
  <c r="F9" i="5"/>
  <c r="E9" i="5"/>
  <c r="D9" i="5"/>
  <c r="C9" i="5"/>
  <c r="C8" i="5"/>
  <c r="C10" i="5" s="1"/>
  <c r="C6" i="5"/>
  <c r="AH54" i="4"/>
  <c r="AG54" i="4"/>
  <c r="AF54" i="4"/>
  <c r="AE54" i="4"/>
  <c r="AD54" i="4"/>
  <c r="AC54" i="4"/>
  <c r="AB54" i="4"/>
  <c r="I54" i="4"/>
  <c r="H54" i="4"/>
  <c r="G54" i="4"/>
  <c r="F54" i="4"/>
  <c r="E54" i="4"/>
  <c r="D54" i="4"/>
  <c r="C54" i="4"/>
  <c r="AH45" i="4"/>
  <c r="AG45" i="4"/>
  <c r="AF45" i="4"/>
  <c r="AE45" i="4"/>
  <c r="AD45" i="4"/>
  <c r="AC45" i="4"/>
  <c r="AB45" i="4"/>
  <c r="I45" i="4"/>
  <c r="H45" i="4"/>
  <c r="G45" i="4"/>
  <c r="F45" i="4"/>
  <c r="E45" i="4"/>
  <c r="D45" i="4"/>
  <c r="C45" i="4"/>
  <c r="AH36" i="4"/>
  <c r="AG36" i="4"/>
  <c r="AF36" i="4"/>
  <c r="AE36" i="4"/>
  <c r="AD36" i="4"/>
  <c r="AC36" i="4"/>
  <c r="AB36" i="4"/>
  <c r="I36" i="4"/>
  <c r="H36" i="4"/>
  <c r="G36" i="4"/>
  <c r="F36" i="4"/>
  <c r="E36" i="4"/>
  <c r="D36" i="4"/>
  <c r="C36" i="4"/>
  <c r="AH27" i="4"/>
  <c r="AG27" i="4"/>
  <c r="AF27" i="4"/>
  <c r="AE27" i="4"/>
  <c r="AD27" i="4"/>
  <c r="AC27" i="4"/>
  <c r="AB27" i="4"/>
  <c r="I27" i="4"/>
  <c r="H27" i="4"/>
  <c r="G27" i="4"/>
  <c r="F27" i="4"/>
  <c r="E27" i="4"/>
  <c r="D27" i="4"/>
  <c r="C27" i="4"/>
  <c r="L19" i="4"/>
  <c r="AH18" i="4"/>
  <c r="AG18" i="4"/>
  <c r="AF18" i="4"/>
  <c r="AE18" i="4"/>
  <c r="AD18" i="4"/>
  <c r="AC18" i="4"/>
  <c r="AB18" i="4"/>
  <c r="I18" i="4"/>
  <c r="H18" i="4"/>
  <c r="G18" i="4"/>
  <c r="F18" i="4"/>
  <c r="E18" i="4"/>
  <c r="D18" i="4"/>
  <c r="C18" i="4"/>
  <c r="AH9" i="4"/>
  <c r="AG9" i="4"/>
  <c r="AF9" i="4"/>
  <c r="AE9" i="4"/>
  <c r="AD9" i="4"/>
  <c r="AC9" i="4"/>
  <c r="AB9" i="4"/>
  <c r="I9" i="4"/>
  <c r="H9" i="4"/>
  <c r="G9" i="4"/>
  <c r="F9" i="4"/>
  <c r="E9" i="4"/>
  <c r="D9" i="4"/>
  <c r="C9" i="4"/>
  <c r="C8" i="4"/>
  <c r="C10" i="4" s="1"/>
  <c r="K6" i="4"/>
  <c r="C39" i="9"/>
  <c r="AJ29" i="9"/>
  <c r="AI29" i="9"/>
  <c r="AH29" i="9"/>
  <c r="AG29" i="9"/>
  <c r="AF29" i="9"/>
  <c r="AE29" i="9"/>
  <c r="AD29" i="9"/>
  <c r="AA29" i="9"/>
  <c r="Z29" i="9"/>
  <c r="Y29" i="9"/>
  <c r="X29" i="9"/>
  <c r="W29" i="9"/>
  <c r="V29" i="9"/>
  <c r="U29" i="9"/>
  <c r="R29" i="9"/>
  <c r="Q29" i="9"/>
  <c r="P29" i="9"/>
  <c r="O29" i="9"/>
  <c r="N29" i="9"/>
  <c r="M29" i="9"/>
  <c r="L29" i="9"/>
  <c r="I29" i="9"/>
  <c r="H29" i="9"/>
  <c r="G29" i="9"/>
  <c r="F29" i="9"/>
  <c r="E29" i="9"/>
  <c r="D29" i="9"/>
  <c r="C29" i="9"/>
  <c r="AJ20" i="9"/>
  <c r="AI20" i="9"/>
  <c r="AH20" i="9"/>
  <c r="AG20" i="9"/>
  <c r="AF20" i="9"/>
  <c r="AE20" i="9"/>
  <c r="AD20" i="9"/>
  <c r="AA20" i="9"/>
  <c r="Z20" i="9"/>
  <c r="Y20" i="9"/>
  <c r="X20" i="9"/>
  <c r="W20" i="9"/>
  <c r="V20" i="9"/>
  <c r="U20" i="9"/>
  <c r="R20" i="9"/>
  <c r="Q20" i="9"/>
  <c r="P20" i="9"/>
  <c r="O20" i="9"/>
  <c r="N20" i="9"/>
  <c r="M20" i="9"/>
  <c r="L20" i="9"/>
  <c r="I20" i="9"/>
  <c r="H20" i="9"/>
  <c r="G20" i="9"/>
  <c r="F20" i="9"/>
  <c r="E20" i="9"/>
  <c r="D20" i="9"/>
  <c r="C20" i="9"/>
  <c r="AJ11" i="9"/>
  <c r="AI11" i="9"/>
  <c r="AH11" i="9"/>
  <c r="AG11" i="9"/>
  <c r="AF11" i="9"/>
  <c r="AE11" i="9"/>
  <c r="AD11" i="9"/>
  <c r="AA11" i="9"/>
  <c r="Z11" i="9"/>
  <c r="Y11" i="9"/>
  <c r="X11" i="9"/>
  <c r="W11" i="9"/>
  <c r="V11" i="9"/>
  <c r="U11" i="9"/>
  <c r="R11" i="9"/>
  <c r="Q11" i="9"/>
  <c r="P11" i="9"/>
  <c r="O11" i="9"/>
  <c r="N11" i="9"/>
  <c r="M11" i="9"/>
  <c r="L11" i="9"/>
  <c r="I11" i="9"/>
  <c r="H11" i="9"/>
  <c r="G11" i="9"/>
  <c r="F11" i="9"/>
  <c r="E11" i="9"/>
  <c r="D11" i="9"/>
  <c r="C11" i="9"/>
  <c r="C10" i="9"/>
  <c r="C12" i="9" s="1"/>
  <c r="C6" i="9"/>
  <c r="C37" i="2"/>
  <c r="AJ27" i="2"/>
  <c r="AI27" i="2"/>
  <c r="AH27" i="2"/>
  <c r="AG27" i="2"/>
  <c r="AF27" i="2"/>
  <c r="AE27" i="2"/>
  <c r="AD27" i="2"/>
  <c r="AA27" i="2"/>
  <c r="Z27" i="2"/>
  <c r="Y27" i="2"/>
  <c r="X27" i="2"/>
  <c r="W27" i="2"/>
  <c r="V27" i="2"/>
  <c r="U27" i="2"/>
  <c r="R27" i="2"/>
  <c r="Q27" i="2"/>
  <c r="P27" i="2"/>
  <c r="O27" i="2"/>
  <c r="N27" i="2"/>
  <c r="M27" i="2"/>
  <c r="L27" i="2"/>
  <c r="I27" i="2"/>
  <c r="H27" i="2"/>
  <c r="G27" i="2"/>
  <c r="F27" i="2"/>
  <c r="E27" i="2"/>
  <c r="D27" i="2"/>
  <c r="C27" i="2"/>
  <c r="AJ18" i="2"/>
  <c r="AI18" i="2"/>
  <c r="AH18" i="2"/>
  <c r="AG18" i="2"/>
  <c r="AF18" i="2"/>
  <c r="AE18" i="2"/>
  <c r="AD18" i="2"/>
  <c r="AA18" i="2"/>
  <c r="Z18" i="2"/>
  <c r="Y18" i="2"/>
  <c r="X18" i="2"/>
  <c r="W18" i="2"/>
  <c r="V18" i="2"/>
  <c r="U18" i="2"/>
  <c r="R18" i="2"/>
  <c r="Q18" i="2"/>
  <c r="P18" i="2"/>
  <c r="O18" i="2"/>
  <c r="N18" i="2"/>
  <c r="M18" i="2"/>
  <c r="L18" i="2"/>
  <c r="I18" i="2"/>
  <c r="H18" i="2"/>
  <c r="G18" i="2"/>
  <c r="F18" i="2"/>
  <c r="E18" i="2"/>
  <c r="D18" i="2"/>
  <c r="C18" i="2"/>
  <c r="AJ9" i="2"/>
  <c r="AI9" i="2"/>
  <c r="AH9" i="2"/>
  <c r="AG9" i="2"/>
  <c r="AF9" i="2"/>
  <c r="AE9" i="2"/>
  <c r="AD9" i="2"/>
  <c r="AA9" i="2"/>
  <c r="Z9" i="2"/>
  <c r="Y9" i="2"/>
  <c r="X9" i="2"/>
  <c r="W9" i="2"/>
  <c r="V9" i="2"/>
  <c r="U9" i="2"/>
  <c r="R9" i="2"/>
  <c r="Q9" i="2"/>
  <c r="P9" i="2"/>
  <c r="O9" i="2"/>
  <c r="N9" i="2"/>
  <c r="M9" i="2"/>
  <c r="L9" i="2"/>
  <c r="I9" i="2"/>
  <c r="H9" i="2"/>
  <c r="G9" i="2"/>
  <c r="F9" i="2"/>
  <c r="E9" i="2"/>
  <c r="D9" i="2"/>
  <c r="C9" i="2"/>
  <c r="C8" i="2"/>
  <c r="C10" i="2" s="1"/>
  <c r="C6" i="2"/>
  <c r="AA36" i="1"/>
  <c r="Z36" i="1"/>
  <c r="Y36" i="1"/>
  <c r="X36" i="1"/>
  <c r="W36" i="1"/>
  <c r="V36" i="1"/>
  <c r="U36" i="1"/>
  <c r="R36" i="1"/>
  <c r="Q36" i="1"/>
  <c r="P36" i="1"/>
  <c r="O36" i="1"/>
  <c r="N36" i="1"/>
  <c r="M36" i="1"/>
  <c r="L36" i="1"/>
  <c r="I36" i="1"/>
  <c r="H36" i="1"/>
  <c r="G36" i="1"/>
  <c r="F36" i="1"/>
  <c r="E36" i="1"/>
  <c r="D36" i="1"/>
  <c r="C36" i="1"/>
  <c r="AA27" i="1"/>
  <c r="Z27" i="1"/>
  <c r="Y27" i="1"/>
  <c r="X27" i="1"/>
  <c r="W27" i="1"/>
  <c r="V27" i="1"/>
  <c r="U27" i="1"/>
  <c r="R27" i="1"/>
  <c r="Q27" i="1"/>
  <c r="P27" i="1"/>
  <c r="O27" i="1"/>
  <c r="N27" i="1"/>
  <c r="M27" i="1"/>
  <c r="L27" i="1"/>
  <c r="I27" i="1"/>
  <c r="H27" i="1"/>
  <c r="G27" i="1"/>
  <c r="F27" i="1"/>
  <c r="E27" i="1"/>
  <c r="D27" i="1"/>
  <c r="C27" i="1"/>
  <c r="AA18" i="1"/>
  <c r="Z18" i="1"/>
  <c r="Y18" i="1"/>
  <c r="X18" i="1"/>
  <c r="W18" i="1"/>
  <c r="V18" i="1"/>
  <c r="U18" i="1"/>
  <c r="R18" i="1"/>
  <c r="Q18" i="1"/>
  <c r="P18" i="1"/>
  <c r="O18" i="1"/>
  <c r="N18" i="1"/>
  <c r="M18" i="1"/>
  <c r="L18" i="1"/>
  <c r="I18" i="1"/>
  <c r="H18" i="1"/>
  <c r="G18" i="1"/>
  <c r="F18" i="1"/>
  <c r="E18" i="1"/>
  <c r="D18" i="1"/>
  <c r="C18" i="1"/>
  <c r="AA9" i="1"/>
  <c r="Z9" i="1"/>
  <c r="Y9" i="1"/>
  <c r="X9" i="1"/>
  <c r="W9" i="1"/>
  <c r="V9" i="1"/>
  <c r="U9" i="1"/>
  <c r="R9" i="1"/>
  <c r="Q9" i="1"/>
  <c r="P9" i="1"/>
  <c r="O9" i="1"/>
  <c r="N9" i="1"/>
  <c r="M9" i="1"/>
  <c r="L9" i="1"/>
  <c r="I9" i="1"/>
  <c r="H9" i="1"/>
  <c r="G9" i="1"/>
  <c r="F9" i="1"/>
  <c r="E9" i="1"/>
  <c r="D9" i="1"/>
  <c r="C9" i="1"/>
  <c r="AD8" i="1"/>
  <c r="L8" i="1"/>
  <c r="L10" i="1" s="1"/>
  <c r="C8" i="1"/>
  <c r="C10" i="1" s="1"/>
  <c r="B6" i="1"/>
  <c r="M10" i="1" l="1"/>
  <c r="N10" i="1" s="1"/>
  <c r="O10" i="1" s="1"/>
  <c r="P10" i="1" s="1"/>
  <c r="Q10" i="1" s="1"/>
  <c r="R10" i="1" s="1"/>
  <c r="L11" i="1" s="1"/>
  <c r="D10" i="1"/>
  <c r="E10" i="1" s="1"/>
  <c r="F10" i="1" s="1"/>
  <c r="G10" i="1" s="1"/>
  <c r="H10" i="1" s="1"/>
  <c r="I10" i="1" s="1"/>
  <c r="C11" i="1" s="1"/>
  <c r="U8" i="1"/>
  <c r="D10" i="2"/>
  <c r="E10" i="2" s="1"/>
  <c r="F10" i="2" s="1"/>
  <c r="G10" i="2" s="1"/>
  <c r="H10" i="2" s="1"/>
  <c r="I10" i="2" s="1"/>
  <c r="C11" i="2" s="1"/>
  <c r="L8" i="2"/>
  <c r="D12" i="9"/>
  <c r="E12" i="9" s="1"/>
  <c r="F12" i="9" s="1"/>
  <c r="G12" i="9" s="1"/>
  <c r="H12" i="9" s="1"/>
  <c r="I12" i="9" s="1"/>
  <c r="C13" i="9" s="1"/>
  <c r="C19" i="9"/>
  <c r="D10" i="4"/>
  <c r="E10" i="4" s="1"/>
  <c r="F10" i="4" s="1"/>
  <c r="G10" i="4" s="1"/>
  <c r="H10" i="4" s="1"/>
  <c r="I10" i="4" s="1"/>
  <c r="C11" i="4" s="1"/>
  <c r="C17" i="4"/>
  <c r="D10" i="5"/>
  <c r="E10" i="5" s="1"/>
  <c r="F10" i="5" s="1"/>
  <c r="G10" i="5" s="1"/>
  <c r="H10" i="5" s="1"/>
  <c r="I10" i="5" s="1"/>
  <c r="C11" i="5" s="1"/>
  <c r="L8" i="5"/>
  <c r="D11" i="7"/>
  <c r="E11" i="7" s="1"/>
  <c r="F11" i="7" s="1"/>
  <c r="G11" i="7" s="1"/>
  <c r="H11" i="7" s="1"/>
  <c r="I11" i="7" s="1"/>
  <c r="C12" i="7" s="1"/>
  <c r="L9" i="7"/>
  <c r="D11" i="1" l="1"/>
  <c r="E11" i="1" s="1"/>
  <c r="F11" i="1" s="1"/>
  <c r="G11" i="1" s="1"/>
  <c r="H11" i="1" s="1"/>
  <c r="I11" i="1" s="1"/>
  <c r="C12" i="1" s="1"/>
  <c r="C17" i="1"/>
  <c r="U10" i="1"/>
  <c r="B10" i="1"/>
  <c r="M11" i="1"/>
  <c r="N11" i="1" s="1"/>
  <c r="O11" i="1" s="1"/>
  <c r="P11" i="1" s="1"/>
  <c r="Q11" i="1" s="1"/>
  <c r="R11" i="1" s="1"/>
  <c r="L12" i="1" s="1"/>
  <c r="U8" i="2"/>
  <c r="L10" i="2"/>
  <c r="D11" i="2"/>
  <c r="E11" i="2" s="1"/>
  <c r="F11" i="2" s="1"/>
  <c r="G11" i="2" s="1"/>
  <c r="H11" i="2" s="1"/>
  <c r="I11" i="2" s="1"/>
  <c r="C12" i="2" s="1"/>
  <c r="B10" i="2"/>
  <c r="D13" i="9"/>
  <c r="E13" i="9" s="1"/>
  <c r="F13" i="9" s="1"/>
  <c r="G13" i="9" s="1"/>
  <c r="H13" i="9" s="1"/>
  <c r="I13" i="9" s="1"/>
  <c r="C14" i="9" s="1"/>
  <c r="C21" i="9"/>
  <c r="C28" i="9"/>
  <c r="B12" i="9"/>
  <c r="C26" i="4"/>
  <c r="C19" i="4"/>
  <c r="B10" i="4"/>
  <c r="D11" i="4"/>
  <c r="E11" i="4" s="1"/>
  <c r="F11" i="4" s="1"/>
  <c r="G11" i="4" s="1"/>
  <c r="H11" i="4" s="1"/>
  <c r="I11" i="4" s="1"/>
  <c r="C12" i="4" s="1"/>
  <c r="U8" i="5"/>
  <c r="L10" i="5"/>
  <c r="B10" i="5"/>
  <c r="D11" i="5"/>
  <c r="E11" i="5" s="1"/>
  <c r="F11" i="5" s="1"/>
  <c r="G11" i="5" s="1"/>
  <c r="H11" i="5" s="1"/>
  <c r="I11" i="5" s="1"/>
  <c r="C12" i="5" s="1"/>
  <c r="D12" i="7"/>
  <c r="E12" i="7" s="1"/>
  <c r="F12" i="7" s="1"/>
  <c r="G12" i="7" s="1"/>
  <c r="H12" i="7" s="1"/>
  <c r="I12" i="7" s="1"/>
  <c r="C13" i="7" s="1"/>
  <c r="U9" i="7"/>
  <c r="L11" i="7"/>
  <c r="B11" i="7"/>
  <c r="D12" i="1" l="1"/>
  <c r="E12" i="1" s="1"/>
  <c r="F12" i="1" s="1"/>
  <c r="G12" i="1" s="1"/>
  <c r="H12" i="1" s="1"/>
  <c r="I12" i="1" s="1"/>
  <c r="C13" i="1" s="1"/>
  <c r="M12" i="1"/>
  <c r="N12" i="1" s="1"/>
  <c r="O12" i="1" s="1"/>
  <c r="P12" i="1" s="1"/>
  <c r="Q12" i="1" s="1"/>
  <c r="R12" i="1" s="1"/>
  <c r="L13" i="1" s="1"/>
  <c r="V10" i="1"/>
  <c r="W10" i="1" s="1"/>
  <c r="X10" i="1" s="1"/>
  <c r="Y10" i="1" s="1"/>
  <c r="Z10" i="1" s="1"/>
  <c r="AA10" i="1" s="1"/>
  <c r="U11" i="1" s="1"/>
  <c r="C19" i="1"/>
  <c r="L17" i="1"/>
  <c r="B11" i="1"/>
  <c r="U10" i="2"/>
  <c r="AD8" i="2"/>
  <c r="B11" i="2"/>
  <c r="D12" i="2"/>
  <c r="E12" i="2" s="1"/>
  <c r="F12" i="2" s="1"/>
  <c r="G12" i="2" s="1"/>
  <c r="H12" i="2" s="1"/>
  <c r="I12" i="2" s="1"/>
  <c r="C13" i="2" s="1"/>
  <c r="M10" i="2"/>
  <c r="N10" i="2" s="1"/>
  <c r="O10" i="2" s="1"/>
  <c r="P10" i="2" s="1"/>
  <c r="Q10" i="2" s="1"/>
  <c r="R10" i="2" s="1"/>
  <c r="L11" i="2" s="1"/>
  <c r="C30" i="9"/>
  <c r="L10" i="9"/>
  <c r="D21" i="9"/>
  <c r="E21" i="9" s="1"/>
  <c r="F21" i="9" s="1"/>
  <c r="G21" i="9" s="1"/>
  <c r="H21" i="9" s="1"/>
  <c r="I21" i="9" s="1"/>
  <c r="C22" i="9" s="1"/>
  <c r="B13" i="9"/>
  <c r="D14" i="9"/>
  <c r="E14" i="9" s="1"/>
  <c r="F14" i="9" s="1"/>
  <c r="G14" i="9" s="1"/>
  <c r="H14" i="9" s="1"/>
  <c r="I14" i="9" s="1"/>
  <c r="C15" i="9" s="1"/>
  <c r="C28" i="4"/>
  <c r="C35" i="4"/>
  <c r="B11" i="4"/>
  <c r="D12" i="4"/>
  <c r="E12" i="4" s="1"/>
  <c r="F12" i="4" s="1"/>
  <c r="G12" i="4" s="1"/>
  <c r="H12" i="4" s="1"/>
  <c r="I12" i="4" s="1"/>
  <c r="C13" i="4" s="1"/>
  <c r="D19" i="4"/>
  <c r="E19" i="4" s="1"/>
  <c r="F19" i="4" s="1"/>
  <c r="G19" i="4" s="1"/>
  <c r="H19" i="4" s="1"/>
  <c r="I19" i="4" s="1"/>
  <c r="C20" i="4" s="1"/>
  <c r="M10" i="5"/>
  <c r="N10" i="5" s="1"/>
  <c r="O10" i="5" s="1"/>
  <c r="P10" i="5" s="1"/>
  <c r="Q10" i="5" s="1"/>
  <c r="R10" i="5" s="1"/>
  <c r="L11" i="5" s="1"/>
  <c r="B11" i="5"/>
  <c r="D12" i="5"/>
  <c r="E12" i="5" s="1"/>
  <c r="F12" i="5" s="1"/>
  <c r="G12" i="5" s="1"/>
  <c r="H12" i="5" s="1"/>
  <c r="I12" i="5" s="1"/>
  <c r="C13" i="5" s="1"/>
  <c r="AD8" i="5"/>
  <c r="U10" i="5"/>
  <c r="D13" i="7"/>
  <c r="E13" i="7" s="1"/>
  <c r="F13" i="7" s="1"/>
  <c r="G13" i="7" s="1"/>
  <c r="H13" i="7" s="1"/>
  <c r="I13" i="7" s="1"/>
  <c r="C14" i="7" s="1"/>
  <c r="B12" i="7"/>
  <c r="M11" i="7"/>
  <c r="N11" i="7" s="1"/>
  <c r="O11" i="7" s="1"/>
  <c r="P11" i="7" s="1"/>
  <c r="Q11" i="7" s="1"/>
  <c r="R11" i="7" s="1"/>
  <c r="L12" i="7" s="1"/>
  <c r="U11" i="7"/>
  <c r="C18" i="7"/>
  <c r="D19" i="1" l="1"/>
  <c r="E19" i="1" s="1"/>
  <c r="F19" i="1" s="1"/>
  <c r="G19" i="1" s="1"/>
  <c r="H19" i="1" s="1"/>
  <c r="I19" i="1" s="1"/>
  <c r="C20" i="1" s="1"/>
  <c r="V11" i="1"/>
  <c r="W11" i="1" s="1"/>
  <c r="X11" i="1" s="1"/>
  <c r="Y11" i="1" s="1"/>
  <c r="Z11" i="1" s="1"/>
  <c r="AA11" i="1" s="1"/>
  <c r="U12" i="1" s="1"/>
  <c r="M13" i="1"/>
  <c r="N13" i="1" s="1"/>
  <c r="O13" i="1" s="1"/>
  <c r="P13" i="1" s="1"/>
  <c r="Q13" i="1" s="1"/>
  <c r="R13" i="1" s="1"/>
  <c r="L14" i="1" s="1"/>
  <c r="D13" i="1"/>
  <c r="E13" i="1" s="1"/>
  <c r="F13" i="1" s="1"/>
  <c r="G13" i="1" s="1"/>
  <c r="H13" i="1" s="1"/>
  <c r="I13" i="1" s="1"/>
  <c r="C14" i="1" s="1"/>
  <c r="U17" i="1"/>
  <c r="L19" i="1"/>
  <c r="B12" i="1"/>
  <c r="B12" i="2"/>
  <c r="D13" i="2"/>
  <c r="E13" i="2" s="1"/>
  <c r="F13" i="2" s="1"/>
  <c r="G13" i="2" s="1"/>
  <c r="H13" i="2" s="1"/>
  <c r="I13" i="2" s="1"/>
  <c r="C14" i="2" s="1"/>
  <c r="V10" i="2"/>
  <c r="W10" i="2" s="1"/>
  <c r="X10" i="2" s="1"/>
  <c r="Y10" i="2" s="1"/>
  <c r="Z10" i="2" s="1"/>
  <c r="AA10" i="2" s="1"/>
  <c r="U11" i="2" s="1"/>
  <c r="M11" i="2"/>
  <c r="N11" i="2" s="1"/>
  <c r="O11" i="2" s="1"/>
  <c r="P11" i="2" s="1"/>
  <c r="Q11" i="2" s="1"/>
  <c r="R11" i="2" s="1"/>
  <c r="L12" i="2" s="1"/>
  <c r="AD10" i="2"/>
  <c r="C17" i="2"/>
  <c r="L19" i="9"/>
  <c r="L12" i="9"/>
  <c r="D30" i="9"/>
  <c r="E30" i="9" s="1"/>
  <c r="F30" i="9" s="1"/>
  <c r="G30" i="9" s="1"/>
  <c r="H30" i="9" s="1"/>
  <c r="I30" i="9" s="1"/>
  <c r="C31" i="9" s="1"/>
  <c r="B14" i="9"/>
  <c r="D15" i="9"/>
  <c r="E15" i="9" s="1"/>
  <c r="F15" i="9" s="1"/>
  <c r="G15" i="9" s="1"/>
  <c r="H15" i="9" s="1"/>
  <c r="I15" i="9" s="1"/>
  <c r="C16" i="9" s="1"/>
  <c r="D22" i="9"/>
  <c r="E22" i="9" s="1"/>
  <c r="F22" i="9" s="1"/>
  <c r="G22" i="9" s="1"/>
  <c r="H22" i="9" s="1"/>
  <c r="I22" i="9" s="1"/>
  <c r="C23" i="9" s="1"/>
  <c r="D20" i="4"/>
  <c r="E20" i="4" s="1"/>
  <c r="F20" i="4" s="1"/>
  <c r="G20" i="4" s="1"/>
  <c r="H20" i="4" s="1"/>
  <c r="I20" i="4" s="1"/>
  <c r="C21" i="4" s="1"/>
  <c r="B12" i="4"/>
  <c r="D13" i="4"/>
  <c r="E13" i="4" s="1"/>
  <c r="F13" i="4" s="1"/>
  <c r="G13" i="4" s="1"/>
  <c r="H13" i="4" s="1"/>
  <c r="I13" i="4" s="1"/>
  <c r="C14" i="4" s="1"/>
  <c r="C37" i="4"/>
  <c r="C44" i="4"/>
  <c r="D28" i="4"/>
  <c r="E28" i="4" s="1"/>
  <c r="F28" i="4" s="1"/>
  <c r="G28" i="4" s="1"/>
  <c r="H28" i="4" s="1"/>
  <c r="I28" i="4" s="1"/>
  <c r="C29" i="4" s="1"/>
  <c r="M11" i="5"/>
  <c r="N11" i="5" s="1"/>
  <c r="O11" i="5" s="1"/>
  <c r="P11" i="5" s="1"/>
  <c r="Q11" i="5" s="1"/>
  <c r="R11" i="5" s="1"/>
  <c r="L12" i="5" s="1"/>
  <c r="V10" i="5"/>
  <c r="W10" i="5" s="1"/>
  <c r="X10" i="5" s="1"/>
  <c r="Y10" i="5" s="1"/>
  <c r="Z10" i="5" s="1"/>
  <c r="AA10" i="5" s="1"/>
  <c r="U11" i="5" s="1"/>
  <c r="B12" i="5"/>
  <c r="D13" i="5"/>
  <c r="E13" i="5" s="1"/>
  <c r="F13" i="5" s="1"/>
  <c r="G13" i="5" s="1"/>
  <c r="H13" i="5" s="1"/>
  <c r="I13" i="5" s="1"/>
  <c r="C14" i="5" s="1"/>
  <c r="AD10" i="5"/>
  <c r="C17" i="5"/>
  <c r="D14" i="7"/>
  <c r="E14" i="7" s="1"/>
  <c r="F14" i="7" s="1"/>
  <c r="G14" i="7" s="1"/>
  <c r="H14" i="7" s="1"/>
  <c r="I14" i="7" s="1"/>
  <c r="C15" i="7" s="1"/>
  <c r="V11" i="7"/>
  <c r="W11" i="7" s="1"/>
  <c r="X11" i="7" s="1"/>
  <c r="Y11" i="7" s="1"/>
  <c r="Z11" i="7" s="1"/>
  <c r="AA11" i="7" s="1"/>
  <c r="U12" i="7" s="1"/>
  <c r="M12" i="7"/>
  <c r="N12" i="7" s="1"/>
  <c r="O12" i="7" s="1"/>
  <c r="P12" i="7" s="1"/>
  <c r="Q12" i="7" s="1"/>
  <c r="R12" i="7" s="1"/>
  <c r="L13" i="7" s="1"/>
  <c r="C20" i="7"/>
  <c r="L18" i="7"/>
  <c r="B13" i="7"/>
  <c r="M19" i="1" l="1"/>
  <c r="N19" i="1" s="1"/>
  <c r="O19" i="1" s="1"/>
  <c r="P19" i="1" s="1"/>
  <c r="Q19" i="1" s="1"/>
  <c r="R19" i="1" s="1"/>
  <c r="L20" i="1" s="1"/>
  <c r="B13" i="1"/>
  <c r="C26" i="1"/>
  <c r="U19" i="1"/>
  <c r="M14" i="1"/>
  <c r="N14" i="1" s="1"/>
  <c r="O14" i="1" s="1"/>
  <c r="P14" i="1" s="1"/>
  <c r="Q14" i="1" s="1"/>
  <c r="R14" i="1" s="1"/>
  <c r="L15" i="1" s="1"/>
  <c r="V12" i="1"/>
  <c r="W12" i="1" s="1"/>
  <c r="X12" i="1" s="1"/>
  <c r="Y12" i="1" s="1"/>
  <c r="Z12" i="1" s="1"/>
  <c r="AA12" i="1" s="1"/>
  <c r="U13" i="1" s="1"/>
  <c r="D20" i="1"/>
  <c r="E20" i="1" s="1"/>
  <c r="F20" i="1" s="1"/>
  <c r="G20" i="1" s="1"/>
  <c r="H20" i="1" s="1"/>
  <c r="I20" i="1" s="1"/>
  <c r="C21" i="1" s="1"/>
  <c r="D14" i="1"/>
  <c r="E14" i="1" s="1"/>
  <c r="F14" i="1" s="1"/>
  <c r="G14" i="1" s="1"/>
  <c r="H14" i="1" s="1"/>
  <c r="I14" i="1" s="1"/>
  <c r="C15" i="1" s="1"/>
  <c r="AE10" i="2"/>
  <c r="AF10" i="2" s="1"/>
  <c r="AG10" i="2" s="1"/>
  <c r="AH10" i="2" s="1"/>
  <c r="AI10" i="2" s="1"/>
  <c r="AJ10" i="2" s="1"/>
  <c r="AD11" i="2" s="1"/>
  <c r="C19" i="2"/>
  <c r="L17" i="2"/>
  <c r="V11" i="2"/>
  <c r="W11" i="2" s="1"/>
  <c r="X11" i="2" s="1"/>
  <c r="Y11" i="2" s="1"/>
  <c r="Z11" i="2" s="1"/>
  <c r="AA11" i="2" s="1"/>
  <c r="U12" i="2" s="1"/>
  <c r="M12" i="2"/>
  <c r="N12" i="2" s="1"/>
  <c r="O12" i="2" s="1"/>
  <c r="P12" i="2" s="1"/>
  <c r="Q12" i="2" s="1"/>
  <c r="R12" i="2" s="1"/>
  <c r="L13" i="2" s="1"/>
  <c r="B13" i="2"/>
  <c r="D14" i="2"/>
  <c r="E14" i="2" s="1"/>
  <c r="F14" i="2" s="1"/>
  <c r="G14" i="2" s="1"/>
  <c r="H14" i="2" s="1"/>
  <c r="I14" i="2" s="1"/>
  <c r="C15" i="2" s="1"/>
  <c r="D16" i="9"/>
  <c r="E16" i="9" s="1"/>
  <c r="F16" i="9" s="1"/>
  <c r="G16" i="9" s="1"/>
  <c r="H16" i="9" s="1"/>
  <c r="I16" i="9" s="1"/>
  <c r="C17" i="9" s="1"/>
  <c r="B15" i="9"/>
  <c r="D31" i="9"/>
  <c r="E31" i="9" s="1"/>
  <c r="F31" i="9" s="1"/>
  <c r="G31" i="9" s="1"/>
  <c r="H31" i="9" s="1"/>
  <c r="I31" i="9" s="1"/>
  <c r="C32" i="9" s="1"/>
  <c r="M12" i="9"/>
  <c r="N12" i="9" s="1"/>
  <c r="O12" i="9" s="1"/>
  <c r="P12" i="9" s="1"/>
  <c r="Q12" i="9" s="1"/>
  <c r="R12" i="9" s="1"/>
  <c r="L13" i="9" s="1"/>
  <c r="L28" i="9"/>
  <c r="L21" i="9"/>
  <c r="D23" i="9"/>
  <c r="E23" i="9" s="1"/>
  <c r="F23" i="9" s="1"/>
  <c r="G23" i="9" s="1"/>
  <c r="H23" i="9" s="1"/>
  <c r="I23" i="9" s="1"/>
  <c r="C24" i="9" s="1"/>
  <c r="D29" i="4"/>
  <c r="E29" i="4" s="1"/>
  <c r="F29" i="4" s="1"/>
  <c r="G29" i="4" s="1"/>
  <c r="H29" i="4" s="1"/>
  <c r="I29" i="4" s="1"/>
  <c r="C30" i="4" s="1"/>
  <c r="C46" i="4"/>
  <c r="C53" i="4"/>
  <c r="D14" i="4"/>
  <c r="E14" i="4" s="1"/>
  <c r="F14" i="4" s="1"/>
  <c r="G14" i="4" s="1"/>
  <c r="H14" i="4" s="1"/>
  <c r="I14" i="4" s="1"/>
  <c r="C15" i="4" s="1"/>
  <c r="D37" i="4"/>
  <c r="E37" i="4" s="1"/>
  <c r="F37" i="4" s="1"/>
  <c r="G37" i="4" s="1"/>
  <c r="H37" i="4" s="1"/>
  <c r="I37" i="4" s="1"/>
  <c r="C38" i="4" s="1"/>
  <c r="B13" i="4"/>
  <c r="D21" i="4"/>
  <c r="E21" i="4" s="1"/>
  <c r="F21" i="4" s="1"/>
  <c r="G21" i="4" s="1"/>
  <c r="H21" i="4" s="1"/>
  <c r="I21" i="4" s="1"/>
  <c r="C22" i="4" s="1"/>
  <c r="D14" i="5"/>
  <c r="E14" i="5" s="1"/>
  <c r="F14" i="5" s="1"/>
  <c r="G14" i="5" s="1"/>
  <c r="H14" i="5" s="1"/>
  <c r="I14" i="5" s="1"/>
  <c r="C15" i="5" s="1"/>
  <c r="C19" i="5"/>
  <c r="L17" i="5"/>
  <c r="B13" i="5"/>
  <c r="V11" i="5"/>
  <c r="W11" i="5" s="1"/>
  <c r="X11" i="5" s="1"/>
  <c r="Y11" i="5" s="1"/>
  <c r="Z11" i="5" s="1"/>
  <c r="AA11" i="5" s="1"/>
  <c r="U12" i="5" s="1"/>
  <c r="AE10" i="5"/>
  <c r="AF10" i="5" s="1"/>
  <c r="AG10" i="5" s="1"/>
  <c r="AH10" i="5" s="1"/>
  <c r="AI10" i="5" s="1"/>
  <c r="AJ10" i="5" s="1"/>
  <c r="AD11" i="5" s="1"/>
  <c r="M12" i="5"/>
  <c r="N12" i="5" s="1"/>
  <c r="O12" i="5" s="1"/>
  <c r="P12" i="5" s="1"/>
  <c r="Q12" i="5" s="1"/>
  <c r="R12" i="5" s="1"/>
  <c r="L13" i="5" s="1"/>
  <c r="D20" i="7"/>
  <c r="E20" i="7" s="1"/>
  <c r="F20" i="7" s="1"/>
  <c r="G20" i="7" s="1"/>
  <c r="H20" i="7" s="1"/>
  <c r="I20" i="7" s="1"/>
  <c r="C21" i="7" s="1"/>
  <c r="U18" i="7"/>
  <c r="L20" i="7"/>
  <c r="V12" i="7"/>
  <c r="W12" i="7" s="1"/>
  <c r="X12" i="7" s="1"/>
  <c r="Y12" i="7" s="1"/>
  <c r="Z12" i="7" s="1"/>
  <c r="AA12" i="7" s="1"/>
  <c r="U13" i="7" s="1"/>
  <c r="M13" i="7"/>
  <c r="N13" i="7" s="1"/>
  <c r="O13" i="7" s="1"/>
  <c r="P13" i="7" s="1"/>
  <c r="Q13" i="7" s="1"/>
  <c r="R13" i="7" s="1"/>
  <c r="L14" i="7" s="1"/>
  <c r="B14" i="7"/>
  <c r="D15" i="7"/>
  <c r="E15" i="7" s="1"/>
  <c r="F15" i="7" s="1"/>
  <c r="G15" i="7" s="1"/>
  <c r="H15" i="7" s="1"/>
  <c r="I15" i="7" s="1"/>
  <c r="C16" i="7" s="1"/>
  <c r="K15" i="1" l="1"/>
  <c r="M15" i="1"/>
  <c r="N15" i="1" s="1"/>
  <c r="O15" i="1" s="1"/>
  <c r="P15" i="1" s="1"/>
  <c r="Q15" i="1" s="1"/>
  <c r="R15" i="1" s="1"/>
  <c r="D15" i="1"/>
  <c r="E15" i="1" s="1"/>
  <c r="F15" i="1" s="1"/>
  <c r="G15" i="1" s="1"/>
  <c r="H15" i="1" s="1"/>
  <c r="I15" i="1" s="1"/>
  <c r="V19" i="1"/>
  <c r="W19" i="1" s="1"/>
  <c r="X19" i="1" s="1"/>
  <c r="Y19" i="1" s="1"/>
  <c r="Z19" i="1" s="1"/>
  <c r="AA19" i="1" s="1"/>
  <c r="U20" i="1" s="1"/>
  <c r="V13" i="1"/>
  <c r="W13" i="1" s="1"/>
  <c r="X13" i="1" s="1"/>
  <c r="Y13" i="1" s="1"/>
  <c r="Z13" i="1" s="1"/>
  <c r="AA13" i="1" s="1"/>
  <c r="U14" i="1" s="1"/>
  <c r="B14" i="1"/>
  <c r="C28" i="1"/>
  <c r="L26" i="1"/>
  <c r="D21" i="1"/>
  <c r="E21" i="1" s="1"/>
  <c r="F21" i="1" s="1"/>
  <c r="G21" i="1" s="1"/>
  <c r="H21" i="1" s="1"/>
  <c r="I21" i="1" s="1"/>
  <c r="C22" i="1" s="1"/>
  <c r="M20" i="1"/>
  <c r="N20" i="1" s="1"/>
  <c r="O20" i="1" s="1"/>
  <c r="P20" i="1" s="1"/>
  <c r="Q20" i="1" s="1"/>
  <c r="R20" i="1" s="1"/>
  <c r="L21" i="1" s="1"/>
  <c r="M13" i="2"/>
  <c r="N13" i="2" s="1"/>
  <c r="O13" i="2" s="1"/>
  <c r="P13" i="2" s="1"/>
  <c r="Q13" i="2" s="1"/>
  <c r="R13" i="2" s="1"/>
  <c r="L14" i="2" s="1"/>
  <c r="V12" i="2"/>
  <c r="W12" i="2" s="1"/>
  <c r="X12" i="2" s="1"/>
  <c r="Y12" i="2" s="1"/>
  <c r="Z12" i="2" s="1"/>
  <c r="AA12" i="2" s="1"/>
  <c r="U13" i="2" s="1"/>
  <c r="U17" i="2"/>
  <c r="L19" i="2"/>
  <c r="B14" i="2"/>
  <c r="D19" i="2"/>
  <c r="E19" i="2" s="1"/>
  <c r="F19" i="2" s="1"/>
  <c r="G19" i="2" s="1"/>
  <c r="H19" i="2" s="1"/>
  <c r="I19" i="2" s="1"/>
  <c r="C20" i="2" s="1"/>
  <c r="D15" i="2"/>
  <c r="E15" i="2" s="1"/>
  <c r="F15" i="2" s="1"/>
  <c r="G15" i="2" s="1"/>
  <c r="H15" i="2" s="1"/>
  <c r="I15" i="2" s="1"/>
  <c r="B15" i="2"/>
  <c r="K10" i="2" s="1"/>
  <c r="AE11" i="2"/>
  <c r="AF11" i="2" s="1"/>
  <c r="AG11" i="2" s="1"/>
  <c r="AH11" i="2" s="1"/>
  <c r="AI11" i="2" s="1"/>
  <c r="AJ11" i="2" s="1"/>
  <c r="AD12" i="2" s="1"/>
  <c r="M13" i="9"/>
  <c r="N13" i="9" s="1"/>
  <c r="O13" i="9" s="1"/>
  <c r="P13" i="9" s="1"/>
  <c r="Q13" i="9" s="1"/>
  <c r="R13" i="9" s="1"/>
  <c r="L14" i="9" s="1"/>
  <c r="U10" i="9"/>
  <c r="L30" i="9"/>
  <c r="D32" i="9"/>
  <c r="E32" i="9" s="1"/>
  <c r="F32" i="9" s="1"/>
  <c r="G32" i="9" s="1"/>
  <c r="H32" i="9" s="1"/>
  <c r="I32" i="9" s="1"/>
  <c r="C33" i="9" s="1"/>
  <c r="D24" i="9"/>
  <c r="E24" i="9" s="1"/>
  <c r="F24" i="9" s="1"/>
  <c r="G24" i="9" s="1"/>
  <c r="H24" i="9" s="1"/>
  <c r="I24" i="9" s="1"/>
  <c r="C25" i="9" s="1"/>
  <c r="B16" i="9"/>
  <c r="M21" i="9"/>
  <c r="N21" i="9" s="1"/>
  <c r="O21" i="9" s="1"/>
  <c r="P21" i="9" s="1"/>
  <c r="Q21" i="9" s="1"/>
  <c r="R21" i="9" s="1"/>
  <c r="L22" i="9" s="1"/>
  <c r="D17" i="9"/>
  <c r="E17" i="9" s="1"/>
  <c r="F17" i="9" s="1"/>
  <c r="G17" i="9" s="1"/>
  <c r="H17" i="9" s="1"/>
  <c r="I17" i="9" s="1"/>
  <c r="B17" i="9" s="1"/>
  <c r="B21" i="9" s="1"/>
  <c r="B14" i="4"/>
  <c r="D15" i="4"/>
  <c r="E15" i="4" s="1"/>
  <c r="F15" i="4" s="1"/>
  <c r="G15" i="4" s="1"/>
  <c r="H15" i="4" s="1"/>
  <c r="I15" i="4" s="1"/>
  <c r="C55" i="4"/>
  <c r="AB8" i="4"/>
  <c r="D38" i="4"/>
  <c r="E38" i="4" s="1"/>
  <c r="F38" i="4" s="1"/>
  <c r="G38" i="4" s="1"/>
  <c r="H38" i="4" s="1"/>
  <c r="I38" i="4" s="1"/>
  <c r="C39" i="4" s="1"/>
  <c r="D46" i="4"/>
  <c r="E46" i="4" s="1"/>
  <c r="F46" i="4" s="1"/>
  <c r="G46" i="4" s="1"/>
  <c r="H46" i="4" s="1"/>
  <c r="I46" i="4" s="1"/>
  <c r="C47" i="4" s="1"/>
  <c r="D22" i="4"/>
  <c r="E22" i="4" s="1"/>
  <c r="F22" i="4" s="1"/>
  <c r="G22" i="4" s="1"/>
  <c r="H22" i="4" s="1"/>
  <c r="I22" i="4" s="1"/>
  <c r="C23" i="4" s="1"/>
  <c r="D30" i="4"/>
  <c r="E30" i="4" s="1"/>
  <c r="F30" i="4" s="1"/>
  <c r="G30" i="4" s="1"/>
  <c r="H30" i="4" s="1"/>
  <c r="I30" i="4" s="1"/>
  <c r="C31" i="4" s="1"/>
  <c r="AE11" i="5"/>
  <c r="AF11" i="5" s="1"/>
  <c r="AG11" i="5" s="1"/>
  <c r="AH11" i="5" s="1"/>
  <c r="AI11" i="5" s="1"/>
  <c r="AJ11" i="5" s="1"/>
  <c r="AD12" i="5" s="1"/>
  <c r="B14" i="5"/>
  <c r="M13" i="5"/>
  <c r="N13" i="5" s="1"/>
  <c r="O13" i="5" s="1"/>
  <c r="P13" i="5" s="1"/>
  <c r="Q13" i="5" s="1"/>
  <c r="R13" i="5" s="1"/>
  <c r="L14" i="5" s="1"/>
  <c r="U17" i="5"/>
  <c r="L19" i="5"/>
  <c r="V12" i="5"/>
  <c r="W12" i="5" s="1"/>
  <c r="X12" i="5" s="1"/>
  <c r="Y12" i="5" s="1"/>
  <c r="Z12" i="5" s="1"/>
  <c r="AA12" i="5" s="1"/>
  <c r="U13" i="5" s="1"/>
  <c r="D19" i="5"/>
  <c r="E19" i="5" s="1"/>
  <c r="F19" i="5" s="1"/>
  <c r="G19" i="5" s="1"/>
  <c r="H19" i="5" s="1"/>
  <c r="I19" i="5" s="1"/>
  <c r="C20" i="5" s="1"/>
  <c r="D15" i="5"/>
  <c r="E15" i="5" s="1"/>
  <c r="F15" i="5" s="1"/>
  <c r="G15" i="5" s="1"/>
  <c r="H15" i="5" s="1"/>
  <c r="I15" i="5" s="1"/>
  <c r="M14" i="7"/>
  <c r="N14" i="7" s="1"/>
  <c r="O14" i="7" s="1"/>
  <c r="P14" i="7" s="1"/>
  <c r="Q14" i="7" s="1"/>
  <c r="R14" i="7" s="1"/>
  <c r="L15" i="7" s="1"/>
  <c r="V13" i="7"/>
  <c r="W13" i="7" s="1"/>
  <c r="X13" i="7" s="1"/>
  <c r="Y13" i="7" s="1"/>
  <c r="Z13" i="7" s="1"/>
  <c r="AA13" i="7" s="1"/>
  <c r="U14" i="7" s="1"/>
  <c r="M20" i="7"/>
  <c r="N20" i="7" s="1"/>
  <c r="O20" i="7" s="1"/>
  <c r="P20" i="7" s="1"/>
  <c r="Q20" i="7" s="1"/>
  <c r="R20" i="7" s="1"/>
  <c r="L21" i="7" s="1"/>
  <c r="B15" i="7"/>
  <c r="U20" i="7"/>
  <c r="C27" i="7"/>
  <c r="D16" i="7"/>
  <c r="E16" i="7" s="1"/>
  <c r="F16" i="7" s="1"/>
  <c r="G16" i="7" s="1"/>
  <c r="H16" i="7" s="1"/>
  <c r="I16" i="7" s="1"/>
  <c r="B16" i="7" s="1"/>
  <c r="K11" i="7" s="1"/>
  <c r="D21" i="7"/>
  <c r="E21" i="7" s="1"/>
  <c r="F21" i="7" s="1"/>
  <c r="G21" i="7" s="1"/>
  <c r="H21" i="7" s="1"/>
  <c r="I21" i="7" s="1"/>
  <c r="C22" i="7" s="1"/>
  <c r="V14" i="1" l="1"/>
  <c r="W14" i="1" s="1"/>
  <c r="X14" i="1" s="1"/>
  <c r="Y14" i="1" s="1"/>
  <c r="Z14" i="1" s="1"/>
  <c r="AA14" i="1" s="1"/>
  <c r="U15" i="1" s="1"/>
  <c r="D22" i="1"/>
  <c r="E22" i="1" s="1"/>
  <c r="F22" i="1" s="1"/>
  <c r="G22" i="1" s="1"/>
  <c r="H22" i="1" s="1"/>
  <c r="I22" i="1" s="1"/>
  <c r="C23" i="1" s="1"/>
  <c r="V20" i="1"/>
  <c r="W20" i="1" s="1"/>
  <c r="X20" i="1" s="1"/>
  <c r="Y20" i="1" s="1"/>
  <c r="Z20" i="1" s="1"/>
  <c r="AA20" i="1" s="1"/>
  <c r="U21" i="1" s="1"/>
  <c r="M21" i="1"/>
  <c r="N21" i="1" s="1"/>
  <c r="O21" i="1" s="1"/>
  <c r="P21" i="1" s="1"/>
  <c r="Q21" i="1" s="1"/>
  <c r="R21" i="1" s="1"/>
  <c r="L22" i="1" s="1"/>
  <c r="U26" i="1"/>
  <c r="L28" i="1"/>
  <c r="B15" i="1"/>
  <c r="K10" i="1" s="1"/>
  <c r="D28" i="1"/>
  <c r="E28" i="1" s="1"/>
  <c r="F28" i="1" s="1"/>
  <c r="G28" i="1" s="1"/>
  <c r="H28" i="1" s="1"/>
  <c r="I28" i="1" s="1"/>
  <c r="C29" i="1" s="1"/>
  <c r="K11" i="2"/>
  <c r="K12" i="2" s="1"/>
  <c r="K13" i="2" s="1"/>
  <c r="M19" i="2"/>
  <c r="N19" i="2" s="1"/>
  <c r="O19" i="2" s="1"/>
  <c r="P19" i="2" s="1"/>
  <c r="Q19" i="2" s="1"/>
  <c r="R19" i="2" s="1"/>
  <c r="L20" i="2" s="1"/>
  <c r="U19" i="2"/>
  <c r="AD17" i="2"/>
  <c r="AE12" i="2"/>
  <c r="AF12" i="2" s="1"/>
  <c r="AG12" i="2" s="1"/>
  <c r="AH12" i="2" s="1"/>
  <c r="AI12" i="2" s="1"/>
  <c r="AJ12" i="2" s="1"/>
  <c r="AD13" i="2" s="1"/>
  <c r="V13" i="2"/>
  <c r="W13" i="2" s="1"/>
  <c r="X13" i="2" s="1"/>
  <c r="Y13" i="2" s="1"/>
  <c r="Z13" i="2" s="1"/>
  <c r="AA13" i="2" s="1"/>
  <c r="U14" i="2" s="1"/>
  <c r="M14" i="2"/>
  <c r="N14" i="2" s="1"/>
  <c r="O14" i="2" s="1"/>
  <c r="P14" i="2" s="1"/>
  <c r="Q14" i="2" s="1"/>
  <c r="R14" i="2" s="1"/>
  <c r="L15" i="2" s="1"/>
  <c r="K14" i="2"/>
  <c r="D20" i="2"/>
  <c r="E20" i="2" s="1"/>
  <c r="F20" i="2" s="1"/>
  <c r="G20" i="2" s="1"/>
  <c r="H20" i="2" s="1"/>
  <c r="I20" i="2" s="1"/>
  <c r="C21" i="2" s="1"/>
  <c r="B22" i="9"/>
  <c r="B23" i="9" s="1"/>
  <c r="B24" i="9" s="1"/>
  <c r="D25" i="9"/>
  <c r="E25" i="9" s="1"/>
  <c r="F25" i="9" s="1"/>
  <c r="G25" i="9" s="1"/>
  <c r="H25" i="9" s="1"/>
  <c r="I25" i="9" s="1"/>
  <c r="C26" i="9" s="1"/>
  <c r="B25" i="9"/>
  <c r="D33" i="9"/>
  <c r="E33" i="9" s="1"/>
  <c r="F33" i="9" s="1"/>
  <c r="G33" i="9" s="1"/>
  <c r="H33" i="9" s="1"/>
  <c r="I33" i="9" s="1"/>
  <c r="C34" i="9" s="1"/>
  <c r="M30" i="9"/>
  <c r="N30" i="9" s="1"/>
  <c r="O30" i="9" s="1"/>
  <c r="P30" i="9" s="1"/>
  <c r="Q30" i="9" s="1"/>
  <c r="R30" i="9" s="1"/>
  <c r="L31" i="9" s="1"/>
  <c r="U19" i="9"/>
  <c r="U12" i="9"/>
  <c r="M22" i="9"/>
  <c r="N22" i="9" s="1"/>
  <c r="O22" i="9" s="1"/>
  <c r="P22" i="9" s="1"/>
  <c r="Q22" i="9" s="1"/>
  <c r="R22" i="9" s="1"/>
  <c r="L23" i="9" s="1"/>
  <c r="M14" i="9"/>
  <c r="N14" i="9" s="1"/>
  <c r="O14" i="9" s="1"/>
  <c r="P14" i="9" s="1"/>
  <c r="Q14" i="9" s="1"/>
  <c r="R14" i="9" s="1"/>
  <c r="L15" i="9" s="1"/>
  <c r="D47" i="4"/>
  <c r="E47" i="4" s="1"/>
  <c r="F47" i="4" s="1"/>
  <c r="G47" i="4" s="1"/>
  <c r="H47" i="4" s="1"/>
  <c r="I47" i="4" s="1"/>
  <c r="C48" i="4" s="1"/>
  <c r="D39" i="4"/>
  <c r="E39" i="4" s="1"/>
  <c r="F39" i="4" s="1"/>
  <c r="G39" i="4" s="1"/>
  <c r="H39" i="4" s="1"/>
  <c r="I39" i="4" s="1"/>
  <c r="C40" i="4" s="1"/>
  <c r="AB17" i="4"/>
  <c r="AB10" i="4"/>
  <c r="D55" i="4"/>
  <c r="E55" i="4" s="1"/>
  <c r="F55" i="4" s="1"/>
  <c r="G55" i="4" s="1"/>
  <c r="H55" i="4" s="1"/>
  <c r="I55" i="4" s="1"/>
  <c r="C56" i="4" s="1"/>
  <c r="D31" i="4"/>
  <c r="E31" i="4" s="1"/>
  <c r="F31" i="4" s="1"/>
  <c r="G31" i="4" s="1"/>
  <c r="H31" i="4" s="1"/>
  <c r="I31" i="4" s="1"/>
  <c r="C32" i="4" s="1"/>
  <c r="B15" i="4"/>
  <c r="B19" i="4" s="1"/>
  <c r="D23" i="4"/>
  <c r="E23" i="4" s="1"/>
  <c r="F23" i="4" s="1"/>
  <c r="G23" i="4" s="1"/>
  <c r="H23" i="4" s="1"/>
  <c r="I23" i="4" s="1"/>
  <c r="C24" i="4" s="1"/>
  <c r="V13" i="5"/>
  <c r="W13" i="5" s="1"/>
  <c r="X13" i="5" s="1"/>
  <c r="Y13" i="5" s="1"/>
  <c r="Z13" i="5" s="1"/>
  <c r="AA13" i="5" s="1"/>
  <c r="U14" i="5" s="1"/>
  <c r="M19" i="5"/>
  <c r="N19" i="5" s="1"/>
  <c r="O19" i="5" s="1"/>
  <c r="P19" i="5" s="1"/>
  <c r="Q19" i="5" s="1"/>
  <c r="R19" i="5" s="1"/>
  <c r="L20" i="5" s="1"/>
  <c r="AD17" i="5"/>
  <c r="U19" i="5"/>
  <c r="M14" i="5"/>
  <c r="N14" i="5" s="1"/>
  <c r="O14" i="5" s="1"/>
  <c r="P14" i="5" s="1"/>
  <c r="Q14" i="5" s="1"/>
  <c r="R14" i="5" s="1"/>
  <c r="L15" i="5" s="1"/>
  <c r="B15" i="5"/>
  <c r="K10" i="5" s="1"/>
  <c r="D20" i="5"/>
  <c r="E20" i="5" s="1"/>
  <c r="F20" i="5" s="1"/>
  <c r="G20" i="5" s="1"/>
  <c r="H20" i="5" s="1"/>
  <c r="I20" i="5" s="1"/>
  <c r="C21" i="5" s="1"/>
  <c r="AE12" i="5"/>
  <c r="AF12" i="5" s="1"/>
  <c r="AG12" i="5" s="1"/>
  <c r="AH12" i="5" s="1"/>
  <c r="AI12" i="5" s="1"/>
  <c r="AJ12" i="5" s="1"/>
  <c r="AD13" i="5" s="1"/>
  <c r="K12" i="7"/>
  <c r="K13" i="7" s="1"/>
  <c r="K14" i="7" s="1"/>
  <c r="K15" i="7" s="1"/>
  <c r="M15" i="7"/>
  <c r="N15" i="7" s="1"/>
  <c r="O15" i="7" s="1"/>
  <c r="P15" i="7" s="1"/>
  <c r="Q15" i="7" s="1"/>
  <c r="R15" i="7" s="1"/>
  <c r="L16" i="7" s="1"/>
  <c r="V20" i="7"/>
  <c r="W20" i="7" s="1"/>
  <c r="X20" i="7" s="1"/>
  <c r="Y20" i="7" s="1"/>
  <c r="Z20" i="7" s="1"/>
  <c r="AA20" i="7" s="1"/>
  <c r="U21" i="7" s="1"/>
  <c r="M21" i="7"/>
  <c r="N21" i="7" s="1"/>
  <c r="O21" i="7" s="1"/>
  <c r="P21" i="7" s="1"/>
  <c r="Q21" i="7" s="1"/>
  <c r="R21" i="7" s="1"/>
  <c r="L22" i="7" s="1"/>
  <c r="D22" i="7"/>
  <c r="E22" i="7" s="1"/>
  <c r="F22" i="7" s="1"/>
  <c r="G22" i="7" s="1"/>
  <c r="H22" i="7" s="1"/>
  <c r="I22" i="7" s="1"/>
  <c r="C23" i="7" s="1"/>
  <c r="V14" i="7"/>
  <c r="W14" i="7" s="1"/>
  <c r="X14" i="7" s="1"/>
  <c r="Y14" i="7" s="1"/>
  <c r="Z14" i="7" s="1"/>
  <c r="AA14" i="7" s="1"/>
  <c r="U15" i="7" s="1"/>
  <c r="C29" i="7"/>
  <c r="L27" i="7"/>
  <c r="M22" i="1" l="1"/>
  <c r="N22" i="1" s="1"/>
  <c r="O22" i="1" s="1"/>
  <c r="P22" i="1" s="1"/>
  <c r="Q22" i="1" s="1"/>
  <c r="R22" i="1" s="1"/>
  <c r="L23" i="1" s="1"/>
  <c r="D29" i="1"/>
  <c r="E29" i="1" s="1"/>
  <c r="F29" i="1" s="1"/>
  <c r="G29" i="1" s="1"/>
  <c r="H29" i="1" s="1"/>
  <c r="I29" i="1" s="1"/>
  <c r="C30" i="1" s="1"/>
  <c r="D23" i="1"/>
  <c r="E23" i="1" s="1"/>
  <c r="F23" i="1" s="1"/>
  <c r="G23" i="1" s="1"/>
  <c r="H23" i="1" s="1"/>
  <c r="I23" i="1" s="1"/>
  <c r="C24" i="1" s="1"/>
  <c r="K11" i="1"/>
  <c r="K12" i="1" s="1"/>
  <c r="K13" i="1" s="1"/>
  <c r="K14" i="1" s="1"/>
  <c r="T10" i="1"/>
  <c r="T15" i="1"/>
  <c r="V15" i="1"/>
  <c r="W15" i="1" s="1"/>
  <c r="X15" i="1" s="1"/>
  <c r="Y15" i="1" s="1"/>
  <c r="Z15" i="1" s="1"/>
  <c r="AA15" i="1" s="1"/>
  <c r="V21" i="1"/>
  <c r="W21" i="1" s="1"/>
  <c r="X21" i="1" s="1"/>
  <c r="Y21" i="1" s="1"/>
  <c r="Z21" i="1" s="1"/>
  <c r="AA21" i="1" s="1"/>
  <c r="U22" i="1" s="1"/>
  <c r="M28" i="1"/>
  <c r="N28" i="1" s="1"/>
  <c r="O28" i="1" s="1"/>
  <c r="P28" i="1" s="1"/>
  <c r="Q28" i="1" s="1"/>
  <c r="R28" i="1" s="1"/>
  <c r="L29" i="1" s="1"/>
  <c r="C35" i="1"/>
  <c r="U28" i="1"/>
  <c r="AE13" i="2"/>
  <c r="AF13" i="2" s="1"/>
  <c r="AG13" i="2" s="1"/>
  <c r="AH13" i="2" s="1"/>
  <c r="AI13" i="2" s="1"/>
  <c r="AJ13" i="2" s="1"/>
  <c r="AD14" i="2" s="1"/>
  <c r="D21" i="2"/>
  <c r="E21" i="2" s="1"/>
  <c r="F21" i="2" s="1"/>
  <c r="G21" i="2" s="1"/>
  <c r="H21" i="2" s="1"/>
  <c r="I21" i="2" s="1"/>
  <c r="C22" i="2" s="1"/>
  <c r="V19" i="2"/>
  <c r="W19" i="2" s="1"/>
  <c r="X19" i="2" s="1"/>
  <c r="Y19" i="2" s="1"/>
  <c r="Z19" i="2" s="1"/>
  <c r="AA19" i="2" s="1"/>
  <c r="U20" i="2" s="1"/>
  <c r="M15" i="2"/>
  <c r="N15" i="2" s="1"/>
  <c r="O15" i="2" s="1"/>
  <c r="P15" i="2" s="1"/>
  <c r="Q15" i="2" s="1"/>
  <c r="R15" i="2" s="1"/>
  <c r="K15" i="2"/>
  <c r="T10" i="2" s="1"/>
  <c r="M20" i="2"/>
  <c r="N20" i="2" s="1"/>
  <c r="O20" i="2" s="1"/>
  <c r="P20" i="2" s="1"/>
  <c r="Q20" i="2" s="1"/>
  <c r="R20" i="2" s="1"/>
  <c r="L21" i="2" s="1"/>
  <c r="AD19" i="2"/>
  <c r="C26" i="2"/>
  <c r="V14" i="2"/>
  <c r="W14" i="2" s="1"/>
  <c r="X14" i="2" s="1"/>
  <c r="Y14" i="2" s="1"/>
  <c r="Z14" i="2" s="1"/>
  <c r="AA14" i="2" s="1"/>
  <c r="U15" i="2" s="1"/>
  <c r="M23" i="9"/>
  <c r="N23" i="9" s="1"/>
  <c r="O23" i="9" s="1"/>
  <c r="P23" i="9" s="1"/>
  <c r="Q23" i="9" s="1"/>
  <c r="R23" i="9" s="1"/>
  <c r="L24" i="9" s="1"/>
  <c r="M31" i="9"/>
  <c r="N31" i="9" s="1"/>
  <c r="O31" i="9" s="1"/>
  <c r="P31" i="9" s="1"/>
  <c r="Q31" i="9" s="1"/>
  <c r="R31" i="9" s="1"/>
  <c r="L32" i="9" s="1"/>
  <c r="M15" i="9"/>
  <c r="N15" i="9" s="1"/>
  <c r="O15" i="9" s="1"/>
  <c r="P15" i="9" s="1"/>
  <c r="Q15" i="9" s="1"/>
  <c r="R15" i="9" s="1"/>
  <c r="L16" i="9" s="1"/>
  <c r="D34" i="9"/>
  <c r="E34" i="9" s="1"/>
  <c r="F34" i="9" s="1"/>
  <c r="G34" i="9" s="1"/>
  <c r="H34" i="9" s="1"/>
  <c r="I34" i="9" s="1"/>
  <c r="C35" i="9" s="1"/>
  <c r="D26" i="9"/>
  <c r="E26" i="9" s="1"/>
  <c r="F26" i="9" s="1"/>
  <c r="G26" i="9" s="1"/>
  <c r="H26" i="9" s="1"/>
  <c r="I26" i="9" s="1"/>
  <c r="B26" i="9"/>
  <c r="B30" i="9" s="1"/>
  <c r="V12" i="9"/>
  <c r="W12" i="9" s="1"/>
  <c r="X12" i="9" s="1"/>
  <c r="Y12" i="9" s="1"/>
  <c r="Z12" i="9" s="1"/>
  <c r="AA12" i="9" s="1"/>
  <c r="U13" i="9" s="1"/>
  <c r="U28" i="9"/>
  <c r="U21" i="9"/>
  <c r="B20" i="4"/>
  <c r="B21" i="4" s="1"/>
  <c r="B22" i="4" s="1"/>
  <c r="B23" i="4" s="1"/>
  <c r="D56" i="4"/>
  <c r="E56" i="4" s="1"/>
  <c r="F56" i="4" s="1"/>
  <c r="G56" i="4" s="1"/>
  <c r="H56" i="4" s="1"/>
  <c r="I56" i="4" s="1"/>
  <c r="C57" i="4" s="1"/>
  <c r="AC10" i="4"/>
  <c r="AD10" i="4" s="1"/>
  <c r="AE10" i="4" s="1"/>
  <c r="AF10" i="4" s="1"/>
  <c r="AG10" i="4" s="1"/>
  <c r="AH10" i="4" s="1"/>
  <c r="AB11" i="4" s="1"/>
  <c r="AB26" i="4"/>
  <c r="AB19" i="4"/>
  <c r="D24" i="4"/>
  <c r="E24" i="4" s="1"/>
  <c r="F24" i="4" s="1"/>
  <c r="G24" i="4" s="1"/>
  <c r="H24" i="4" s="1"/>
  <c r="I24" i="4" s="1"/>
  <c r="B24" i="4"/>
  <c r="D40" i="4"/>
  <c r="E40" i="4" s="1"/>
  <c r="F40" i="4" s="1"/>
  <c r="G40" i="4" s="1"/>
  <c r="H40" i="4" s="1"/>
  <c r="I40" i="4" s="1"/>
  <c r="C41" i="4" s="1"/>
  <c r="D32" i="4"/>
  <c r="E32" i="4" s="1"/>
  <c r="F32" i="4" s="1"/>
  <c r="G32" i="4" s="1"/>
  <c r="H32" i="4" s="1"/>
  <c r="I32" i="4" s="1"/>
  <c r="C33" i="4" s="1"/>
  <c r="D48" i="4"/>
  <c r="E48" i="4" s="1"/>
  <c r="F48" i="4" s="1"/>
  <c r="G48" i="4" s="1"/>
  <c r="H48" i="4" s="1"/>
  <c r="I48" i="4" s="1"/>
  <c r="C49" i="4" s="1"/>
  <c r="M15" i="5"/>
  <c r="N15" i="5" s="1"/>
  <c r="O15" i="5" s="1"/>
  <c r="P15" i="5" s="1"/>
  <c r="Q15" i="5" s="1"/>
  <c r="R15" i="5" s="1"/>
  <c r="K15" i="5"/>
  <c r="V19" i="5"/>
  <c r="W19" i="5" s="1"/>
  <c r="X19" i="5" s="1"/>
  <c r="Y19" i="5" s="1"/>
  <c r="Z19" i="5" s="1"/>
  <c r="AA19" i="5" s="1"/>
  <c r="U20" i="5" s="1"/>
  <c r="AD19" i="5"/>
  <c r="C26" i="5"/>
  <c r="AE13" i="5"/>
  <c r="AF13" i="5" s="1"/>
  <c r="AG13" i="5" s="1"/>
  <c r="AH13" i="5" s="1"/>
  <c r="AI13" i="5" s="1"/>
  <c r="AJ13" i="5" s="1"/>
  <c r="AD14" i="5" s="1"/>
  <c r="K11" i="5"/>
  <c r="K12" i="5" s="1"/>
  <c r="K13" i="5" s="1"/>
  <c r="K14" i="5" s="1"/>
  <c r="T10" i="5"/>
  <c r="M20" i="5"/>
  <c r="N20" i="5" s="1"/>
  <c r="O20" i="5" s="1"/>
  <c r="P20" i="5" s="1"/>
  <c r="Q20" i="5" s="1"/>
  <c r="R20" i="5" s="1"/>
  <c r="L21" i="5" s="1"/>
  <c r="D21" i="5"/>
  <c r="E21" i="5" s="1"/>
  <c r="F21" i="5" s="1"/>
  <c r="G21" i="5" s="1"/>
  <c r="H21" i="5" s="1"/>
  <c r="I21" i="5" s="1"/>
  <c r="C22" i="5" s="1"/>
  <c r="V14" i="5"/>
  <c r="W14" i="5" s="1"/>
  <c r="X14" i="5" s="1"/>
  <c r="Y14" i="5" s="1"/>
  <c r="Z14" i="5" s="1"/>
  <c r="AA14" i="5" s="1"/>
  <c r="U15" i="5" s="1"/>
  <c r="M22" i="7"/>
  <c r="N22" i="7" s="1"/>
  <c r="O22" i="7" s="1"/>
  <c r="P22" i="7" s="1"/>
  <c r="Q22" i="7" s="1"/>
  <c r="R22" i="7" s="1"/>
  <c r="L23" i="7" s="1"/>
  <c r="U27" i="7"/>
  <c r="L29" i="7"/>
  <c r="D29" i="7"/>
  <c r="E29" i="7" s="1"/>
  <c r="F29" i="7" s="1"/>
  <c r="G29" i="7" s="1"/>
  <c r="H29" i="7" s="1"/>
  <c r="I29" i="7" s="1"/>
  <c r="C30" i="7" s="1"/>
  <c r="V21" i="7"/>
  <c r="W21" i="7" s="1"/>
  <c r="X21" i="7" s="1"/>
  <c r="Y21" i="7" s="1"/>
  <c r="Z21" i="7" s="1"/>
  <c r="AA21" i="7" s="1"/>
  <c r="U22" i="7" s="1"/>
  <c r="V15" i="7"/>
  <c r="W15" i="7" s="1"/>
  <c r="X15" i="7" s="1"/>
  <c r="Y15" i="7" s="1"/>
  <c r="Z15" i="7" s="1"/>
  <c r="AA15" i="7" s="1"/>
  <c r="U16" i="7" s="1"/>
  <c r="M16" i="7"/>
  <c r="N16" i="7" s="1"/>
  <c r="O16" i="7" s="1"/>
  <c r="P16" i="7" s="1"/>
  <c r="Q16" i="7" s="1"/>
  <c r="R16" i="7" s="1"/>
  <c r="K16" i="7"/>
  <c r="D23" i="7"/>
  <c r="E23" i="7" s="1"/>
  <c r="F23" i="7" s="1"/>
  <c r="G23" i="7" s="1"/>
  <c r="H23" i="7" s="1"/>
  <c r="I23" i="7" s="1"/>
  <c r="C24" i="7" s="1"/>
  <c r="T11" i="7"/>
  <c r="T11" i="1" l="1"/>
  <c r="T12" i="1" s="1"/>
  <c r="T13" i="1" s="1"/>
  <c r="T14" i="1" s="1"/>
  <c r="C37" i="1"/>
  <c r="L35" i="1"/>
  <c r="D24" i="1"/>
  <c r="E24" i="1" s="1"/>
  <c r="F24" i="1" s="1"/>
  <c r="G24" i="1" s="1"/>
  <c r="H24" i="1" s="1"/>
  <c r="I24" i="1" s="1"/>
  <c r="D30" i="1"/>
  <c r="E30" i="1" s="1"/>
  <c r="F30" i="1" s="1"/>
  <c r="G30" i="1" s="1"/>
  <c r="H30" i="1" s="1"/>
  <c r="I30" i="1" s="1"/>
  <c r="C31" i="1" s="1"/>
  <c r="V22" i="1"/>
  <c r="W22" i="1" s="1"/>
  <c r="X22" i="1" s="1"/>
  <c r="Y22" i="1" s="1"/>
  <c r="Z22" i="1" s="1"/>
  <c r="AA22" i="1" s="1"/>
  <c r="U23" i="1" s="1"/>
  <c r="V28" i="1"/>
  <c r="W28" i="1" s="1"/>
  <c r="X28" i="1" s="1"/>
  <c r="Y28" i="1" s="1"/>
  <c r="Z28" i="1" s="1"/>
  <c r="AA28" i="1" s="1"/>
  <c r="U29" i="1" s="1"/>
  <c r="M23" i="1"/>
  <c r="N23" i="1" s="1"/>
  <c r="O23" i="1" s="1"/>
  <c r="P23" i="1" s="1"/>
  <c r="Q23" i="1" s="1"/>
  <c r="R23" i="1" s="1"/>
  <c r="L24" i="1" s="1"/>
  <c r="M29" i="1"/>
  <c r="N29" i="1" s="1"/>
  <c r="O29" i="1" s="1"/>
  <c r="P29" i="1" s="1"/>
  <c r="Q29" i="1" s="1"/>
  <c r="R29" i="1" s="1"/>
  <c r="L30" i="1" s="1"/>
  <c r="T11" i="2"/>
  <c r="T12" i="2" s="1"/>
  <c r="T13" i="2" s="1"/>
  <c r="T14" i="2" s="1"/>
  <c r="V20" i="2"/>
  <c r="W20" i="2" s="1"/>
  <c r="X20" i="2" s="1"/>
  <c r="Y20" i="2" s="1"/>
  <c r="Z20" i="2" s="1"/>
  <c r="AA20" i="2" s="1"/>
  <c r="U21" i="2" s="1"/>
  <c r="V15" i="2"/>
  <c r="W15" i="2" s="1"/>
  <c r="X15" i="2" s="1"/>
  <c r="Y15" i="2" s="1"/>
  <c r="Z15" i="2" s="1"/>
  <c r="AA15" i="2" s="1"/>
  <c r="T15" i="2"/>
  <c r="C28" i="2"/>
  <c r="L26" i="2"/>
  <c r="D22" i="2"/>
  <c r="E22" i="2" s="1"/>
  <c r="F22" i="2" s="1"/>
  <c r="G22" i="2" s="1"/>
  <c r="H22" i="2" s="1"/>
  <c r="I22" i="2" s="1"/>
  <c r="C23" i="2" s="1"/>
  <c r="AE19" i="2"/>
  <c r="AF19" i="2" s="1"/>
  <c r="AG19" i="2" s="1"/>
  <c r="AH19" i="2" s="1"/>
  <c r="AI19" i="2" s="1"/>
  <c r="AJ19" i="2" s="1"/>
  <c r="AD20" i="2" s="1"/>
  <c r="M21" i="2"/>
  <c r="N21" i="2" s="1"/>
  <c r="O21" i="2" s="1"/>
  <c r="P21" i="2" s="1"/>
  <c r="Q21" i="2" s="1"/>
  <c r="R21" i="2" s="1"/>
  <c r="L22" i="2" s="1"/>
  <c r="AE14" i="2"/>
  <c r="AF14" i="2" s="1"/>
  <c r="AG14" i="2" s="1"/>
  <c r="AH14" i="2" s="1"/>
  <c r="AI14" i="2" s="1"/>
  <c r="AJ14" i="2" s="1"/>
  <c r="AD15" i="2" s="1"/>
  <c r="B31" i="9"/>
  <c r="B32" i="9" s="1"/>
  <c r="B33" i="9" s="1"/>
  <c r="B34" i="9" s="1"/>
  <c r="D35" i="9"/>
  <c r="E35" i="9" s="1"/>
  <c r="F35" i="9" s="1"/>
  <c r="G35" i="9" s="1"/>
  <c r="H35" i="9" s="1"/>
  <c r="I35" i="9" s="1"/>
  <c r="B35" i="9"/>
  <c r="K12" i="9" s="1"/>
  <c r="V21" i="9"/>
  <c r="W21" i="9" s="1"/>
  <c r="X21" i="9" s="1"/>
  <c r="Y21" i="9" s="1"/>
  <c r="Z21" i="9" s="1"/>
  <c r="AA21" i="9" s="1"/>
  <c r="U22" i="9" s="1"/>
  <c r="M16" i="9"/>
  <c r="N16" i="9" s="1"/>
  <c r="O16" i="9" s="1"/>
  <c r="P16" i="9" s="1"/>
  <c r="Q16" i="9" s="1"/>
  <c r="R16" i="9" s="1"/>
  <c r="L17" i="9" s="1"/>
  <c r="M32" i="9"/>
  <c r="N32" i="9" s="1"/>
  <c r="O32" i="9" s="1"/>
  <c r="P32" i="9" s="1"/>
  <c r="Q32" i="9" s="1"/>
  <c r="R32" i="9" s="1"/>
  <c r="L33" i="9" s="1"/>
  <c r="V13" i="9"/>
  <c r="W13" i="9" s="1"/>
  <c r="X13" i="9" s="1"/>
  <c r="Y13" i="9" s="1"/>
  <c r="Z13" i="9" s="1"/>
  <c r="AA13" i="9" s="1"/>
  <c r="U14" i="9" s="1"/>
  <c r="M24" i="9"/>
  <c r="N24" i="9" s="1"/>
  <c r="O24" i="9" s="1"/>
  <c r="P24" i="9" s="1"/>
  <c r="Q24" i="9" s="1"/>
  <c r="R24" i="9" s="1"/>
  <c r="L25" i="9" s="1"/>
  <c r="AD10" i="9"/>
  <c r="U30" i="9"/>
  <c r="AC19" i="4"/>
  <c r="AD19" i="4" s="1"/>
  <c r="AE19" i="4" s="1"/>
  <c r="AF19" i="4" s="1"/>
  <c r="AG19" i="4" s="1"/>
  <c r="AH19" i="4" s="1"/>
  <c r="AB20" i="4" s="1"/>
  <c r="D49" i="4"/>
  <c r="E49" i="4" s="1"/>
  <c r="F49" i="4" s="1"/>
  <c r="G49" i="4" s="1"/>
  <c r="H49" i="4" s="1"/>
  <c r="I49" i="4" s="1"/>
  <c r="C50" i="4" s="1"/>
  <c r="AB35" i="4"/>
  <c r="AB28" i="4"/>
  <c r="AC11" i="4"/>
  <c r="AD11" i="4" s="1"/>
  <c r="AE11" i="4" s="1"/>
  <c r="AF11" i="4" s="1"/>
  <c r="AG11" i="4" s="1"/>
  <c r="AH11" i="4" s="1"/>
  <c r="AB12" i="4" s="1"/>
  <c r="D57" i="4"/>
  <c r="E57" i="4" s="1"/>
  <c r="F57" i="4" s="1"/>
  <c r="G57" i="4" s="1"/>
  <c r="H57" i="4" s="1"/>
  <c r="I57" i="4" s="1"/>
  <c r="C58" i="4" s="1"/>
  <c r="D41" i="4"/>
  <c r="E41" i="4" s="1"/>
  <c r="F41" i="4" s="1"/>
  <c r="G41" i="4" s="1"/>
  <c r="H41" i="4" s="1"/>
  <c r="I41" i="4" s="1"/>
  <c r="C42" i="4" s="1"/>
  <c r="B28" i="4"/>
  <c r="D33" i="4"/>
  <c r="E33" i="4" s="1"/>
  <c r="F33" i="4" s="1"/>
  <c r="G33" i="4" s="1"/>
  <c r="H33" i="4" s="1"/>
  <c r="I33" i="4" s="1"/>
  <c r="B33" i="4"/>
  <c r="V15" i="5"/>
  <c r="W15" i="5" s="1"/>
  <c r="X15" i="5" s="1"/>
  <c r="Y15" i="5" s="1"/>
  <c r="Z15" i="5" s="1"/>
  <c r="AA15" i="5" s="1"/>
  <c r="T15" i="5"/>
  <c r="C28" i="5"/>
  <c r="L26" i="5"/>
  <c r="AE19" i="5"/>
  <c r="AF19" i="5" s="1"/>
  <c r="AG19" i="5" s="1"/>
  <c r="AH19" i="5" s="1"/>
  <c r="AI19" i="5" s="1"/>
  <c r="AJ19" i="5" s="1"/>
  <c r="AD20" i="5" s="1"/>
  <c r="AE14" i="5"/>
  <c r="AF14" i="5" s="1"/>
  <c r="AG14" i="5" s="1"/>
  <c r="AH14" i="5" s="1"/>
  <c r="AI14" i="5" s="1"/>
  <c r="AJ14" i="5" s="1"/>
  <c r="AD15" i="5" s="1"/>
  <c r="V20" i="5"/>
  <c r="W20" i="5" s="1"/>
  <c r="X20" i="5" s="1"/>
  <c r="Y20" i="5" s="1"/>
  <c r="Z20" i="5" s="1"/>
  <c r="AA20" i="5" s="1"/>
  <c r="U21" i="5" s="1"/>
  <c r="D22" i="5"/>
  <c r="E22" i="5" s="1"/>
  <c r="F22" i="5" s="1"/>
  <c r="G22" i="5" s="1"/>
  <c r="H22" i="5" s="1"/>
  <c r="I22" i="5" s="1"/>
  <c r="C23" i="5" s="1"/>
  <c r="T11" i="5"/>
  <c r="T12" i="5" s="1"/>
  <c r="T13" i="5" s="1"/>
  <c r="T14" i="5" s="1"/>
  <c r="M21" i="5"/>
  <c r="N21" i="5" s="1"/>
  <c r="O21" i="5" s="1"/>
  <c r="P21" i="5" s="1"/>
  <c r="Q21" i="5" s="1"/>
  <c r="R21" i="5" s="1"/>
  <c r="L22" i="5" s="1"/>
  <c r="V22" i="7"/>
  <c r="W22" i="7" s="1"/>
  <c r="X22" i="7" s="1"/>
  <c r="Y22" i="7" s="1"/>
  <c r="Z22" i="7" s="1"/>
  <c r="AA22" i="7" s="1"/>
  <c r="U23" i="7" s="1"/>
  <c r="T12" i="7"/>
  <c r="T13" i="7" s="1"/>
  <c r="T14" i="7" s="1"/>
  <c r="T15" i="7" s="1"/>
  <c r="V16" i="7"/>
  <c r="W16" i="7" s="1"/>
  <c r="X16" i="7" s="1"/>
  <c r="Y16" i="7" s="1"/>
  <c r="Z16" i="7" s="1"/>
  <c r="AA16" i="7" s="1"/>
  <c r="T16" i="7"/>
  <c r="D30" i="7"/>
  <c r="E30" i="7" s="1"/>
  <c r="F30" i="7" s="1"/>
  <c r="G30" i="7" s="1"/>
  <c r="H30" i="7" s="1"/>
  <c r="I30" i="7" s="1"/>
  <c r="C31" i="7" s="1"/>
  <c r="M29" i="7"/>
  <c r="N29" i="7" s="1"/>
  <c r="O29" i="7" s="1"/>
  <c r="P29" i="7" s="1"/>
  <c r="Q29" i="7" s="1"/>
  <c r="R29" i="7" s="1"/>
  <c r="L30" i="7" s="1"/>
  <c r="D24" i="7"/>
  <c r="E24" i="7" s="1"/>
  <c r="F24" i="7" s="1"/>
  <c r="G24" i="7" s="1"/>
  <c r="H24" i="7" s="1"/>
  <c r="I24" i="7" s="1"/>
  <c r="C25" i="7" s="1"/>
  <c r="U29" i="7"/>
  <c r="C36" i="7"/>
  <c r="M23" i="7"/>
  <c r="N23" i="7" s="1"/>
  <c r="O23" i="7" s="1"/>
  <c r="P23" i="7" s="1"/>
  <c r="Q23" i="7" s="1"/>
  <c r="R23" i="7" s="1"/>
  <c r="L24" i="7" s="1"/>
  <c r="M30" i="1" l="1"/>
  <c r="N30" i="1" s="1"/>
  <c r="O30" i="1" s="1"/>
  <c r="P30" i="1" s="1"/>
  <c r="Q30" i="1" s="1"/>
  <c r="R30" i="1" s="1"/>
  <c r="L31" i="1" s="1"/>
  <c r="D31" i="1"/>
  <c r="E31" i="1" s="1"/>
  <c r="F31" i="1" s="1"/>
  <c r="G31" i="1" s="1"/>
  <c r="H31" i="1" s="1"/>
  <c r="I31" i="1" s="1"/>
  <c r="C32" i="1" s="1"/>
  <c r="K24" i="1"/>
  <c r="M24" i="1"/>
  <c r="N24" i="1" s="1"/>
  <c r="O24" i="1" s="1"/>
  <c r="P24" i="1" s="1"/>
  <c r="Q24" i="1" s="1"/>
  <c r="R24" i="1" s="1"/>
  <c r="V29" i="1"/>
  <c r="W29" i="1" s="1"/>
  <c r="X29" i="1" s="1"/>
  <c r="Y29" i="1" s="1"/>
  <c r="Z29" i="1" s="1"/>
  <c r="AA29" i="1" s="1"/>
  <c r="U30" i="1" s="1"/>
  <c r="D37" i="1"/>
  <c r="E37" i="1" s="1"/>
  <c r="F37" i="1" s="1"/>
  <c r="G37" i="1" s="1"/>
  <c r="H37" i="1" s="1"/>
  <c r="I37" i="1" s="1"/>
  <c r="C38" i="1" s="1"/>
  <c r="V23" i="1"/>
  <c r="W23" i="1" s="1"/>
  <c r="X23" i="1" s="1"/>
  <c r="Y23" i="1" s="1"/>
  <c r="Z23" i="1" s="1"/>
  <c r="AA23" i="1" s="1"/>
  <c r="U24" i="1" s="1"/>
  <c r="U35" i="1"/>
  <c r="U37" i="1" s="1"/>
  <c r="L37" i="1"/>
  <c r="B19" i="1"/>
  <c r="U26" i="2"/>
  <c r="L28" i="2"/>
  <c r="AE15" i="2"/>
  <c r="AF15" i="2" s="1"/>
  <c r="AG15" i="2" s="1"/>
  <c r="AH15" i="2" s="1"/>
  <c r="AI15" i="2" s="1"/>
  <c r="AJ15" i="2" s="1"/>
  <c r="D28" i="2"/>
  <c r="E28" i="2" s="1"/>
  <c r="F28" i="2" s="1"/>
  <c r="G28" i="2" s="1"/>
  <c r="H28" i="2" s="1"/>
  <c r="I28" i="2" s="1"/>
  <c r="C29" i="2" s="1"/>
  <c r="M22" i="2"/>
  <c r="N22" i="2" s="1"/>
  <c r="O22" i="2" s="1"/>
  <c r="P22" i="2" s="1"/>
  <c r="Q22" i="2" s="1"/>
  <c r="R22" i="2" s="1"/>
  <c r="L23" i="2" s="1"/>
  <c r="V21" i="2"/>
  <c r="W21" i="2" s="1"/>
  <c r="X21" i="2" s="1"/>
  <c r="Y21" i="2" s="1"/>
  <c r="Z21" i="2" s="1"/>
  <c r="AA21" i="2" s="1"/>
  <c r="U22" i="2" s="1"/>
  <c r="AE20" i="2"/>
  <c r="AF20" i="2" s="1"/>
  <c r="AG20" i="2" s="1"/>
  <c r="AH20" i="2" s="1"/>
  <c r="AI20" i="2" s="1"/>
  <c r="AJ20" i="2" s="1"/>
  <c r="AD21" i="2" s="1"/>
  <c r="D23" i="2"/>
  <c r="E23" i="2" s="1"/>
  <c r="F23" i="2" s="1"/>
  <c r="G23" i="2" s="1"/>
  <c r="H23" i="2" s="1"/>
  <c r="I23" i="2" s="1"/>
  <c r="C24" i="2" s="1"/>
  <c r="AC10" i="2"/>
  <c r="K13" i="9"/>
  <c r="K14" i="9" s="1"/>
  <c r="K15" i="9" s="1"/>
  <c r="K16" i="9" s="1"/>
  <c r="V30" i="9"/>
  <c r="W30" i="9" s="1"/>
  <c r="X30" i="9" s="1"/>
  <c r="Y30" i="9" s="1"/>
  <c r="Z30" i="9" s="1"/>
  <c r="AA30" i="9" s="1"/>
  <c r="U31" i="9" s="1"/>
  <c r="V22" i="9"/>
  <c r="W22" i="9" s="1"/>
  <c r="X22" i="9" s="1"/>
  <c r="Y22" i="9" s="1"/>
  <c r="Z22" i="9" s="1"/>
  <c r="AA22" i="9" s="1"/>
  <c r="U23" i="9" s="1"/>
  <c r="M25" i="9"/>
  <c r="N25" i="9" s="1"/>
  <c r="O25" i="9" s="1"/>
  <c r="P25" i="9" s="1"/>
  <c r="Q25" i="9" s="1"/>
  <c r="R25" i="9" s="1"/>
  <c r="L26" i="9" s="1"/>
  <c r="AD19" i="9"/>
  <c r="AD12" i="9"/>
  <c r="V14" i="9"/>
  <c r="W14" i="9" s="1"/>
  <c r="X14" i="9" s="1"/>
  <c r="Y14" i="9" s="1"/>
  <c r="Z14" i="9" s="1"/>
  <c r="AA14" i="9" s="1"/>
  <c r="U15" i="9" s="1"/>
  <c r="M17" i="9"/>
  <c r="N17" i="9" s="1"/>
  <c r="O17" i="9" s="1"/>
  <c r="P17" i="9" s="1"/>
  <c r="Q17" i="9" s="1"/>
  <c r="R17" i="9" s="1"/>
  <c r="K17" i="9"/>
  <c r="M33" i="9"/>
  <c r="N33" i="9" s="1"/>
  <c r="O33" i="9" s="1"/>
  <c r="P33" i="9" s="1"/>
  <c r="Q33" i="9" s="1"/>
  <c r="R33" i="9" s="1"/>
  <c r="L34" i="9" s="1"/>
  <c r="AC12" i="4"/>
  <c r="AD12" i="4" s="1"/>
  <c r="AE12" i="4" s="1"/>
  <c r="AF12" i="4" s="1"/>
  <c r="AG12" i="4" s="1"/>
  <c r="AH12" i="4" s="1"/>
  <c r="AB13" i="4" s="1"/>
  <c r="AC28" i="4"/>
  <c r="AD28" i="4" s="1"/>
  <c r="AE28" i="4" s="1"/>
  <c r="AF28" i="4" s="1"/>
  <c r="AG28" i="4" s="1"/>
  <c r="AH28" i="4" s="1"/>
  <c r="AB29" i="4" s="1"/>
  <c r="D58" i="4"/>
  <c r="E58" i="4" s="1"/>
  <c r="F58" i="4" s="1"/>
  <c r="G58" i="4" s="1"/>
  <c r="H58" i="4" s="1"/>
  <c r="I58" i="4" s="1"/>
  <c r="C59" i="4" s="1"/>
  <c r="B29" i="4"/>
  <c r="B30" i="4" s="1"/>
  <c r="B31" i="4" s="1"/>
  <c r="B32" i="4" s="1"/>
  <c r="B37" i="4" s="1"/>
  <c r="AB44" i="4"/>
  <c r="AB37" i="4"/>
  <c r="D50" i="4"/>
  <c r="E50" i="4" s="1"/>
  <c r="F50" i="4" s="1"/>
  <c r="G50" i="4" s="1"/>
  <c r="H50" i="4" s="1"/>
  <c r="I50" i="4" s="1"/>
  <c r="C51" i="4" s="1"/>
  <c r="D42" i="4"/>
  <c r="E42" i="4" s="1"/>
  <c r="F42" i="4" s="1"/>
  <c r="G42" i="4" s="1"/>
  <c r="H42" i="4" s="1"/>
  <c r="I42" i="4" s="1"/>
  <c r="AC20" i="4"/>
  <c r="AD20" i="4" s="1"/>
  <c r="AE20" i="4" s="1"/>
  <c r="AF20" i="4" s="1"/>
  <c r="AG20" i="4" s="1"/>
  <c r="AH20" i="4" s="1"/>
  <c r="AB21" i="4" s="1"/>
  <c r="AE20" i="5"/>
  <c r="AF20" i="5" s="1"/>
  <c r="AG20" i="5" s="1"/>
  <c r="AH20" i="5" s="1"/>
  <c r="AI20" i="5" s="1"/>
  <c r="AJ20" i="5" s="1"/>
  <c r="AD21" i="5" s="1"/>
  <c r="AE15" i="5"/>
  <c r="AF15" i="5" s="1"/>
  <c r="AG15" i="5" s="1"/>
  <c r="AH15" i="5" s="1"/>
  <c r="AI15" i="5" s="1"/>
  <c r="AJ15" i="5" s="1"/>
  <c r="M22" i="5"/>
  <c r="N22" i="5" s="1"/>
  <c r="O22" i="5" s="1"/>
  <c r="P22" i="5" s="1"/>
  <c r="Q22" i="5" s="1"/>
  <c r="R22" i="5" s="1"/>
  <c r="L23" i="5" s="1"/>
  <c r="AC10" i="5"/>
  <c r="U26" i="5"/>
  <c r="L28" i="5"/>
  <c r="D28" i="5"/>
  <c r="E28" i="5" s="1"/>
  <c r="F28" i="5" s="1"/>
  <c r="G28" i="5" s="1"/>
  <c r="H28" i="5" s="1"/>
  <c r="I28" i="5" s="1"/>
  <c r="C29" i="5" s="1"/>
  <c r="D23" i="5"/>
  <c r="E23" i="5" s="1"/>
  <c r="F23" i="5" s="1"/>
  <c r="G23" i="5" s="1"/>
  <c r="H23" i="5" s="1"/>
  <c r="I23" i="5" s="1"/>
  <c r="C24" i="5" s="1"/>
  <c r="V21" i="5"/>
  <c r="W21" i="5" s="1"/>
  <c r="X21" i="5" s="1"/>
  <c r="Y21" i="5" s="1"/>
  <c r="Z21" i="5" s="1"/>
  <c r="AA21" i="5" s="1"/>
  <c r="U22" i="5" s="1"/>
  <c r="D31" i="7"/>
  <c r="E31" i="7" s="1"/>
  <c r="F31" i="7" s="1"/>
  <c r="G31" i="7" s="1"/>
  <c r="H31" i="7" s="1"/>
  <c r="I31" i="7" s="1"/>
  <c r="C32" i="7" s="1"/>
  <c r="M24" i="7"/>
  <c r="N24" i="7" s="1"/>
  <c r="O24" i="7" s="1"/>
  <c r="P24" i="7" s="1"/>
  <c r="Q24" i="7" s="1"/>
  <c r="R24" i="7" s="1"/>
  <c r="L25" i="7" s="1"/>
  <c r="C38" i="7"/>
  <c r="L36" i="7"/>
  <c r="V29" i="7"/>
  <c r="W29" i="7" s="1"/>
  <c r="X29" i="7" s="1"/>
  <c r="Y29" i="7" s="1"/>
  <c r="Z29" i="7" s="1"/>
  <c r="AA29" i="7" s="1"/>
  <c r="U30" i="7" s="1"/>
  <c r="D25" i="7"/>
  <c r="E25" i="7" s="1"/>
  <c r="F25" i="7" s="1"/>
  <c r="G25" i="7" s="1"/>
  <c r="H25" i="7" s="1"/>
  <c r="I25" i="7" s="1"/>
  <c r="B20" i="7"/>
  <c r="M30" i="7"/>
  <c r="N30" i="7" s="1"/>
  <c r="O30" i="7" s="1"/>
  <c r="P30" i="7" s="1"/>
  <c r="Q30" i="7" s="1"/>
  <c r="R30" i="7" s="1"/>
  <c r="L31" i="7" s="1"/>
  <c r="V23" i="7"/>
  <c r="W23" i="7" s="1"/>
  <c r="X23" i="7" s="1"/>
  <c r="Y23" i="7" s="1"/>
  <c r="Z23" i="7" s="1"/>
  <c r="AA23" i="7" s="1"/>
  <c r="U24" i="7" s="1"/>
  <c r="V30" i="1" l="1"/>
  <c r="W30" i="1" s="1"/>
  <c r="X30" i="1" s="1"/>
  <c r="Y30" i="1" s="1"/>
  <c r="Z30" i="1" s="1"/>
  <c r="AA30" i="1" s="1"/>
  <c r="U31" i="1" s="1"/>
  <c r="M37" i="1"/>
  <c r="N37" i="1" s="1"/>
  <c r="O37" i="1" s="1"/>
  <c r="P37" i="1" s="1"/>
  <c r="Q37" i="1" s="1"/>
  <c r="R37" i="1" s="1"/>
  <c r="L38" i="1" s="1"/>
  <c r="B20" i="1"/>
  <c r="B21" i="1" s="1"/>
  <c r="B22" i="1" s="1"/>
  <c r="B23" i="1" s="1"/>
  <c r="B24" i="1" s="1"/>
  <c r="V37" i="1"/>
  <c r="W37" i="1" s="1"/>
  <c r="X37" i="1" s="1"/>
  <c r="Y37" i="1" s="1"/>
  <c r="Z37" i="1" s="1"/>
  <c r="AA37" i="1" s="1"/>
  <c r="U38" i="1" s="1"/>
  <c r="D32" i="1"/>
  <c r="E32" i="1" s="1"/>
  <c r="F32" i="1" s="1"/>
  <c r="G32" i="1" s="1"/>
  <c r="H32" i="1" s="1"/>
  <c r="I32" i="1" s="1"/>
  <c r="C33" i="1" s="1"/>
  <c r="T24" i="1"/>
  <c r="V24" i="1"/>
  <c r="W24" i="1" s="1"/>
  <c r="X24" i="1" s="1"/>
  <c r="Y24" i="1" s="1"/>
  <c r="Z24" i="1" s="1"/>
  <c r="AA24" i="1" s="1"/>
  <c r="M31" i="1"/>
  <c r="N31" i="1" s="1"/>
  <c r="O31" i="1" s="1"/>
  <c r="P31" i="1" s="1"/>
  <c r="Q31" i="1" s="1"/>
  <c r="R31" i="1" s="1"/>
  <c r="L32" i="1" s="1"/>
  <c r="D38" i="1"/>
  <c r="E38" i="1" s="1"/>
  <c r="F38" i="1" s="1"/>
  <c r="G38" i="1" s="1"/>
  <c r="H38" i="1" s="1"/>
  <c r="I38" i="1" s="1"/>
  <c r="C39" i="1" s="1"/>
  <c r="V22" i="2"/>
  <c r="W22" i="2" s="1"/>
  <c r="X22" i="2" s="1"/>
  <c r="Y22" i="2" s="1"/>
  <c r="Z22" i="2" s="1"/>
  <c r="AA22" i="2" s="1"/>
  <c r="U23" i="2" s="1"/>
  <c r="M23" i="2"/>
  <c r="N23" i="2" s="1"/>
  <c r="O23" i="2" s="1"/>
  <c r="P23" i="2" s="1"/>
  <c r="Q23" i="2" s="1"/>
  <c r="R23" i="2" s="1"/>
  <c r="L24" i="2" s="1"/>
  <c r="D29" i="2"/>
  <c r="E29" i="2" s="1"/>
  <c r="F29" i="2" s="1"/>
  <c r="G29" i="2" s="1"/>
  <c r="H29" i="2" s="1"/>
  <c r="I29" i="2" s="1"/>
  <c r="C30" i="2" s="1"/>
  <c r="D24" i="2"/>
  <c r="E24" i="2" s="1"/>
  <c r="F24" i="2" s="1"/>
  <c r="G24" i="2" s="1"/>
  <c r="H24" i="2" s="1"/>
  <c r="I24" i="2" s="1"/>
  <c r="B24" i="2"/>
  <c r="B19" i="2"/>
  <c r="AC11" i="2"/>
  <c r="AC12" i="2" s="1"/>
  <c r="AC13" i="2" s="1"/>
  <c r="AC14" i="2" s="1"/>
  <c r="AC15" i="2" s="1"/>
  <c r="AE21" i="2"/>
  <c r="AF21" i="2" s="1"/>
  <c r="AG21" i="2" s="1"/>
  <c r="AH21" i="2" s="1"/>
  <c r="AI21" i="2" s="1"/>
  <c r="AJ21" i="2" s="1"/>
  <c r="AD22" i="2" s="1"/>
  <c r="M28" i="2"/>
  <c r="N28" i="2" s="1"/>
  <c r="O28" i="2" s="1"/>
  <c r="P28" i="2" s="1"/>
  <c r="Q28" i="2" s="1"/>
  <c r="R28" i="2" s="1"/>
  <c r="L29" i="2" s="1"/>
  <c r="U28" i="2"/>
  <c r="AD26" i="2"/>
  <c r="AD28" i="2" s="1"/>
  <c r="M26" i="9"/>
  <c r="N26" i="9" s="1"/>
  <c r="O26" i="9" s="1"/>
  <c r="P26" i="9" s="1"/>
  <c r="Q26" i="9" s="1"/>
  <c r="R26" i="9" s="1"/>
  <c r="K26" i="9"/>
  <c r="V23" i="9"/>
  <c r="W23" i="9" s="1"/>
  <c r="X23" i="9" s="1"/>
  <c r="Y23" i="9" s="1"/>
  <c r="Z23" i="9" s="1"/>
  <c r="AA23" i="9" s="1"/>
  <c r="U24" i="9" s="1"/>
  <c r="V31" i="9"/>
  <c r="W31" i="9" s="1"/>
  <c r="X31" i="9" s="1"/>
  <c r="Y31" i="9" s="1"/>
  <c r="Z31" i="9" s="1"/>
  <c r="AA31" i="9" s="1"/>
  <c r="U32" i="9" s="1"/>
  <c r="M34" i="9"/>
  <c r="N34" i="9" s="1"/>
  <c r="O34" i="9" s="1"/>
  <c r="P34" i="9" s="1"/>
  <c r="Q34" i="9" s="1"/>
  <c r="R34" i="9" s="1"/>
  <c r="L35" i="9" s="1"/>
  <c r="AE12" i="9"/>
  <c r="AF12" i="9" s="1"/>
  <c r="AG12" i="9" s="1"/>
  <c r="AH12" i="9" s="1"/>
  <c r="AI12" i="9" s="1"/>
  <c r="AJ12" i="9" s="1"/>
  <c r="AD13" i="9" s="1"/>
  <c r="K21" i="9"/>
  <c r="V15" i="9"/>
  <c r="W15" i="9" s="1"/>
  <c r="X15" i="9" s="1"/>
  <c r="Y15" i="9" s="1"/>
  <c r="Z15" i="9" s="1"/>
  <c r="AA15" i="9" s="1"/>
  <c r="U16" i="9" s="1"/>
  <c r="AD28" i="9"/>
  <c r="AD30" i="9" s="1"/>
  <c r="AD21" i="9"/>
  <c r="B38" i="4"/>
  <c r="B39" i="4" s="1"/>
  <c r="B40" i="4" s="1"/>
  <c r="B41" i="4" s="1"/>
  <c r="B42" i="4" s="1"/>
  <c r="AC21" i="4"/>
  <c r="AD21" i="4" s="1"/>
  <c r="AE21" i="4" s="1"/>
  <c r="AF21" i="4" s="1"/>
  <c r="AG21" i="4" s="1"/>
  <c r="AH21" i="4" s="1"/>
  <c r="AB22" i="4" s="1"/>
  <c r="D59" i="4"/>
  <c r="E59" i="4" s="1"/>
  <c r="F59" i="4" s="1"/>
  <c r="G59" i="4" s="1"/>
  <c r="H59" i="4" s="1"/>
  <c r="I59" i="4" s="1"/>
  <c r="C60" i="4" s="1"/>
  <c r="AC29" i="4"/>
  <c r="AD29" i="4" s="1"/>
  <c r="AE29" i="4" s="1"/>
  <c r="AF29" i="4" s="1"/>
  <c r="AG29" i="4" s="1"/>
  <c r="AH29" i="4" s="1"/>
  <c r="AB30" i="4" s="1"/>
  <c r="D51" i="4"/>
  <c r="E51" i="4" s="1"/>
  <c r="F51" i="4" s="1"/>
  <c r="G51" i="4" s="1"/>
  <c r="H51" i="4" s="1"/>
  <c r="I51" i="4" s="1"/>
  <c r="B51" i="4"/>
  <c r="AC37" i="4"/>
  <c r="AD37" i="4" s="1"/>
  <c r="AE37" i="4" s="1"/>
  <c r="AF37" i="4" s="1"/>
  <c r="AG37" i="4" s="1"/>
  <c r="AH37" i="4" s="1"/>
  <c r="AB38" i="4" s="1"/>
  <c r="AB53" i="4"/>
  <c r="AB55" i="4" s="1"/>
  <c r="AB46" i="4"/>
  <c r="AC13" i="4"/>
  <c r="AD13" i="4" s="1"/>
  <c r="AE13" i="4" s="1"/>
  <c r="AF13" i="4" s="1"/>
  <c r="AG13" i="4" s="1"/>
  <c r="AH13" i="4" s="1"/>
  <c r="AB14" i="4" s="1"/>
  <c r="AD26" i="5"/>
  <c r="AD28" i="5" s="1"/>
  <c r="U28" i="5"/>
  <c r="AC11" i="5"/>
  <c r="AC12" i="5" s="1"/>
  <c r="AC13" i="5" s="1"/>
  <c r="AC14" i="5" s="1"/>
  <c r="AC15" i="5" s="1"/>
  <c r="B19" i="5"/>
  <c r="M23" i="5"/>
  <c r="N23" i="5" s="1"/>
  <c r="O23" i="5" s="1"/>
  <c r="P23" i="5" s="1"/>
  <c r="Q23" i="5" s="1"/>
  <c r="R23" i="5" s="1"/>
  <c r="L24" i="5" s="1"/>
  <c r="D24" i="5"/>
  <c r="E24" i="5" s="1"/>
  <c r="F24" i="5" s="1"/>
  <c r="G24" i="5" s="1"/>
  <c r="H24" i="5" s="1"/>
  <c r="I24" i="5" s="1"/>
  <c r="B24" i="5"/>
  <c r="V22" i="5"/>
  <c r="W22" i="5" s="1"/>
  <c r="X22" i="5" s="1"/>
  <c r="Y22" i="5" s="1"/>
  <c r="Z22" i="5" s="1"/>
  <c r="AA22" i="5" s="1"/>
  <c r="U23" i="5" s="1"/>
  <c r="D29" i="5"/>
  <c r="E29" i="5" s="1"/>
  <c r="F29" i="5" s="1"/>
  <c r="G29" i="5" s="1"/>
  <c r="H29" i="5" s="1"/>
  <c r="I29" i="5" s="1"/>
  <c r="C30" i="5" s="1"/>
  <c r="M28" i="5"/>
  <c r="N28" i="5" s="1"/>
  <c r="O28" i="5" s="1"/>
  <c r="P28" i="5" s="1"/>
  <c r="Q28" i="5" s="1"/>
  <c r="R28" i="5" s="1"/>
  <c r="L29" i="5" s="1"/>
  <c r="AE21" i="5"/>
  <c r="AF21" i="5" s="1"/>
  <c r="AG21" i="5" s="1"/>
  <c r="AH21" i="5" s="1"/>
  <c r="AI21" i="5" s="1"/>
  <c r="AJ21" i="5" s="1"/>
  <c r="AD22" i="5" s="1"/>
  <c r="D32" i="7"/>
  <c r="E32" i="7" s="1"/>
  <c r="F32" i="7" s="1"/>
  <c r="G32" i="7" s="1"/>
  <c r="H32" i="7" s="1"/>
  <c r="I32" i="7" s="1"/>
  <c r="C33" i="7" s="1"/>
  <c r="V30" i="7"/>
  <c r="W30" i="7" s="1"/>
  <c r="X30" i="7" s="1"/>
  <c r="Y30" i="7" s="1"/>
  <c r="Z30" i="7" s="1"/>
  <c r="AA30" i="7" s="1"/>
  <c r="U31" i="7" s="1"/>
  <c r="D38" i="7"/>
  <c r="E38" i="7" s="1"/>
  <c r="F38" i="7" s="1"/>
  <c r="G38" i="7" s="1"/>
  <c r="H38" i="7" s="1"/>
  <c r="I38" i="7" s="1"/>
  <c r="C39" i="7" s="1"/>
  <c r="M31" i="7"/>
  <c r="N31" i="7" s="1"/>
  <c r="O31" i="7" s="1"/>
  <c r="P31" i="7" s="1"/>
  <c r="Q31" i="7" s="1"/>
  <c r="R31" i="7" s="1"/>
  <c r="L32" i="7" s="1"/>
  <c r="U36" i="7"/>
  <c r="U38" i="7" s="1"/>
  <c r="L38" i="7"/>
  <c r="B21" i="7"/>
  <c r="B22" i="7" s="1"/>
  <c r="B23" i="7" s="1"/>
  <c r="B24" i="7" s="1"/>
  <c r="B25" i="7" s="1"/>
  <c r="M25" i="7"/>
  <c r="N25" i="7" s="1"/>
  <c r="O25" i="7" s="1"/>
  <c r="P25" i="7" s="1"/>
  <c r="Q25" i="7" s="1"/>
  <c r="R25" i="7" s="1"/>
  <c r="K25" i="7"/>
  <c r="V24" i="7"/>
  <c r="W24" i="7" s="1"/>
  <c r="X24" i="7" s="1"/>
  <c r="Y24" i="7" s="1"/>
  <c r="Z24" i="7" s="1"/>
  <c r="AA24" i="7" s="1"/>
  <c r="U25" i="7" s="1"/>
  <c r="V38" i="1" l="1"/>
  <c r="W38" i="1" s="1"/>
  <c r="X38" i="1" s="1"/>
  <c r="Y38" i="1" s="1"/>
  <c r="Z38" i="1" s="1"/>
  <c r="AA38" i="1" s="1"/>
  <c r="U39" i="1" s="1"/>
  <c r="M32" i="1"/>
  <c r="N32" i="1" s="1"/>
  <c r="O32" i="1" s="1"/>
  <c r="P32" i="1" s="1"/>
  <c r="Q32" i="1" s="1"/>
  <c r="R32" i="1" s="1"/>
  <c r="L33" i="1" s="1"/>
  <c r="K19" i="1"/>
  <c r="M38" i="1"/>
  <c r="N38" i="1" s="1"/>
  <c r="O38" i="1" s="1"/>
  <c r="P38" i="1" s="1"/>
  <c r="Q38" i="1" s="1"/>
  <c r="R38" i="1" s="1"/>
  <c r="L39" i="1" s="1"/>
  <c r="D39" i="1"/>
  <c r="E39" i="1" s="1"/>
  <c r="F39" i="1" s="1"/>
  <c r="G39" i="1" s="1"/>
  <c r="H39" i="1" s="1"/>
  <c r="I39" i="1" s="1"/>
  <c r="C40" i="1" s="1"/>
  <c r="V31" i="1"/>
  <c r="W31" i="1" s="1"/>
  <c r="X31" i="1" s="1"/>
  <c r="Y31" i="1" s="1"/>
  <c r="Z31" i="1" s="1"/>
  <c r="AA31" i="1" s="1"/>
  <c r="U32" i="1" s="1"/>
  <c r="B33" i="1"/>
  <c r="D33" i="1"/>
  <c r="E33" i="1" s="1"/>
  <c r="F33" i="1" s="1"/>
  <c r="G33" i="1" s="1"/>
  <c r="H33" i="1" s="1"/>
  <c r="I33" i="1" s="1"/>
  <c r="AE28" i="2"/>
  <c r="AF28" i="2" s="1"/>
  <c r="AG28" i="2" s="1"/>
  <c r="AH28" i="2" s="1"/>
  <c r="AI28" i="2" s="1"/>
  <c r="AJ28" i="2" s="1"/>
  <c r="AD29" i="2" s="1"/>
  <c r="K19" i="2"/>
  <c r="B20" i="2"/>
  <c r="B21" i="2" s="1"/>
  <c r="B22" i="2" s="1"/>
  <c r="B23" i="2" s="1"/>
  <c r="V28" i="2"/>
  <c r="W28" i="2" s="1"/>
  <c r="X28" i="2" s="1"/>
  <c r="Y28" i="2" s="1"/>
  <c r="Z28" i="2" s="1"/>
  <c r="AA28" i="2" s="1"/>
  <c r="U29" i="2" s="1"/>
  <c r="D30" i="2"/>
  <c r="E30" i="2" s="1"/>
  <c r="F30" i="2" s="1"/>
  <c r="G30" i="2" s="1"/>
  <c r="H30" i="2" s="1"/>
  <c r="I30" i="2" s="1"/>
  <c r="C31" i="2" s="1"/>
  <c r="M24" i="2"/>
  <c r="N24" i="2" s="1"/>
  <c r="O24" i="2" s="1"/>
  <c r="P24" i="2" s="1"/>
  <c r="Q24" i="2" s="1"/>
  <c r="R24" i="2" s="1"/>
  <c r="K24" i="2"/>
  <c r="M29" i="2"/>
  <c r="N29" i="2" s="1"/>
  <c r="O29" i="2" s="1"/>
  <c r="P29" i="2" s="1"/>
  <c r="Q29" i="2" s="1"/>
  <c r="R29" i="2" s="1"/>
  <c r="L30" i="2" s="1"/>
  <c r="AE22" i="2"/>
  <c r="AF22" i="2" s="1"/>
  <c r="AG22" i="2" s="1"/>
  <c r="AH22" i="2" s="1"/>
  <c r="AI22" i="2" s="1"/>
  <c r="AJ22" i="2" s="1"/>
  <c r="AD23" i="2" s="1"/>
  <c r="V23" i="2"/>
  <c r="W23" i="2" s="1"/>
  <c r="X23" i="2" s="1"/>
  <c r="Y23" i="2" s="1"/>
  <c r="Z23" i="2" s="1"/>
  <c r="AA23" i="2" s="1"/>
  <c r="U24" i="2" s="1"/>
  <c r="M35" i="9"/>
  <c r="N35" i="9" s="1"/>
  <c r="O35" i="9" s="1"/>
  <c r="P35" i="9" s="1"/>
  <c r="Q35" i="9" s="1"/>
  <c r="R35" i="9" s="1"/>
  <c r="K35" i="9"/>
  <c r="AE30" i="9"/>
  <c r="AF30" i="9" s="1"/>
  <c r="AG30" i="9" s="1"/>
  <c r="AH30" i="9" s="1"/>
  <c r="AI30" i="9" s="1"/>
  <c r="AJ30" i="9" s="1"/>
  <c r="AD31" i="9" s="1"/>
  <c r="V32" i="9"/>
  <c r="W32" i="9" s="1"/>
  <c r="X32" i="9" s="1"/>
  <c r="Y32" i="9" s="1"/>
  <c r="Z32" i="9" s="1"/>
  <c r="AA32" i="9" s="1"/>
  <c r="U33" i="9" s="1"/>
  <c r="V16" i="9"/>
  <c r="W16" i="9" s="1"/>
  <c r="X16" i="9" s="1"/>
  <c r="Y16" i="9" s="1"/>
  <c r="Z16" i="9" s="1"/>
  <c r="AA16" i="9" s="1"/>
  <c r="U17" i="9" s="1"/>
  <c r="V24" i="9"/>
  <c r="W24" i="9" s="1"/>
  <c r="X24" i="9" s="1"/>
  <c r="Y24" i="9" s="1"/>
  <c r="Z24" i="9" s="1"/>
  <c r="AA24" i="9" s="1"/>
  <c r="U25" i="9" s="1"/>
  <c r="AE21" i="9"/>
  <c r="AF21" i="9" s="1"/>
  <c r="AG21" i="9" s="1"/>
  <c r="AH21" i="9" s="1"/>
  <c r="AI21" i="9" s="1"/>
  <c r="AJ21" i="9" s="1"/>
  <c r="AD22" i="9" s="1"/>
  <c r="K22" i="9"/>
  <c r="K23" i="9" s="1"/>
  <c r="K24" i="9" s="1"/>
  <c r="K25" i="9" s="1"/>
  <c r="K30" i="9"/>
  <c r="AE13" i="9"/>
  <c r="AF13" i="9" s="1"/>
  <c r="AG13" i="9" s="1"/>
  <c r="AH13" i="9" s="1"/>
  <c r="AI13" i="9" s="1"/>
  <c r="AJ13" i="9" s="1"/>
  <c r="AD14" i="9" s="1"/>
  <c r="AC55" i="4"/>
  <c r="AD55" i="4" s="1"/>
  <c r="AE55" i="4" s="1"/>
  <c r="AF55" i="4" s="1"/>
  <c r="AG55" i="4" s="1"/>
  <c r="AH55" i="4" s="1"/>
  <c r="AB56" i="4" s="1"/>
  <c r="AC30" i="4"/>
  <c r="AD30" i="4" s="1"/>
  <c r="AE30" i="4" s="1"/>
  <c r="AF30" i="4" s="1"/>
  <c r="AG30" i="4" s="1"/>
  <c r="AH30" i="4" s="1"/>
  <c r="AB31" i="4" s="1"/>
  <c r="D60" i="4"/>
  <c r="E60" i="4" s="1"/>
  <c r="F60" i="4" s="1"/>
  <c r="G60" i="4" s="1"/>
  <c r="H60" i="4" s="1"/>
  <c r="I60" i="4" s="1"/>
  <c r="B60" i="4"/>
  <c r="AC14" i="4"/>
  <c r="AD14" i="4" s="1"/>
  <c r="AE14" i="4" s="1"/>
  <c r="AF14" i="4" s="1"/>
  <c r="AG14" i="4" s="1"/>
  <c r="AH14" i="4" s="1"/>
  <c r="AB15" i="4" s="1"/>
  <c r="AC22" i="4"/>
  <c r="AD22" i="4" s="1"/>
  <c r="AE22" i="4" s="1"/>
  <c r="AF22" i="4" s="1"/>
  <c r="AG22" i="4" s="1"/>
  <c r="AH22" i="4" s="1"/>
  <c r="AB23" i="4" s="1"/>
  <c r="AC38" i="4"/>
  <c r="AD38" i="4" s="1"/>
  <c r="AE38" i="4" s="1"/>
  <c r="AF38" i="4" s="1"/>
  <c r="AG38" i="4" s="1"/>
  <c r="AH38" i="4" s="1"/>
  <c r="AB39" i="4" s="1"/>
  <c r="AC46" i="4"/>
  <c r="AD46" i="4" s="1"/>
  <c r="AE46" i="4" s="1"/>
  <c r="AF46" i="4" s="1"/>
  <c r="AG46" i="4" s="1"/>
  <c r="AH46" i="4" s="1"/>
  <c r="AB47" i="4" s="1"/>
  <c r="B46" i="4"/>
  <c r="AE22" i="5"/>
  <c r="AF22" i="5" s="1"/>
  <c r="AG22" i="5" s="1"/>
  <c r="AH22" i="5" s="1"/>
  <c r="AI22" i="5" s="1"/>
  <c r="AJ22" i="5" s="1"/>
  <c r="AD23" i="5" s="1"/>
  <c r="M24" i="5"/>
  <c r="N24" i="5" s="1"/>
  <c r="O24" i="5" s="1"/>
  <c r="P24" i="5" s="1"/>
  <c r="Q24" i="5" s="1"/>
  <c r="R24" i="5" s="1"/>
  <c r="K24" i="5"/>
  <c r="D30" i="5"/>
  <c r="E30" i="5" s="1"/>
  <c r="F30" i="5" s="1"/>
  <c r="G30" i="5" s="1"/>
  <c r="H30" i="5" s="1"/>
  <c r="I30" i="5" s="1"/>
  <c r="C31" i="5" s="1"/>
  <c r="M29" i="5"/>
  <c r="N29" i="5" s="1"/>
  <c r="O29" i="5" s="1"/>
  <c r="P29" i="5" s="1"/>
  <c r="Q29" i="5" s="1"/>
  <c r="R29" i="5" s="1"/>
  <c r="L30" i="5" s="1"/>
  <c r="B20" i="5"/>
  <c r="B21" i="5" s="1"/>
  <c r="B22" i="5" s="1"/>
  <c r="B23" i="5" s="1"/>
  <c r="V28" i="5"/>
  <c r="W28" i="5" s="1"/>
  <c r="X28" i="5" s="1"/>
  <c r="Y28" i="5" s="1"/>
  <c r="Z28" i="5" s="1"/>
  <c r="AA28" i="5" s="1"/>
  <c r="U29" i="5" s="1"/>
  <c r="V23" i="5"/>
  <c r="W23" i="5" s="1"/>
  <c r="X23" i="5" s="1"/>
  <c r="Y23" i="5" s="1"/>
  <c r="Z23" i="5" s="1"/>
  <c r="AA23" i="5" s="1"/>
  <c r="U24" i="5" s="1"/>
  <c r="AE28" i="5"/>
  <c r="AF28" i="5" s="1"/>
  <c r="AG28" i="5" s="1"/>
  <c r="AH28" i="5" s="1"/>
  <c r="AI28" i="5" s="1"/>
  <c r="AJ28" i="5" s="1"/>
  <c r="AD29" i="5" s="1"/>
  <c r="M32" i="7"/>
  <c r="N32" i="7" s="1"/>
  <c r="O32" i="7" s="1"/>
  <c r="P32" i="7" s="1"/>
  <c r="Q32" i="7" s="1"/>
  <c r="R32" i="7" s="1"/>
  <c r="L33" i="7" s="1"/>
  <c r="D39" i="7"/>
  <c r="E39" i="7" s="1"/>
  <c r="F39" i="7" s="1"/>
  <c r="G39" i="7" s="1"/>
  <c r="H39" i="7" s="1"/>
  <c r="I39" i="7" s="1"/>
  <c r="C40" i="7" s="1"/>
  <c r="V25" i="7"/>
  <c r="W25" i="7" s="1"/>
  <c r="X25" i="7" s="1"/>
  <c r="Y25" i="7" s="1"/>
  <c r="Z25" i="7" s="1"/>
  <c r="AA25" i="7" s="1"/>
  <c r="T25" i="7"/>
  <c r="K20" i="7"/>
  <c r="V31" i="7"/>
  <c r="W31" i="7" s="1"/>
  <c r="X31" i="7" s="1"/>
  <c r="Y31" i="7" s="1"/>
  <c r="Z31" i="7" s="1"/>
  <c r="AA31" i="7" s="1"/>
  <c r="U32" i="7" s="1"/>
  <c r="M38" i="7"/>
  <c r="N38" i="7" s="1"/>
  <c r="O38" i="7" s="1"/>
  <c r="P38" i="7" s="1"/>
  <c r="Q38" i="7" s="1"/>
  <c r="R38" i="7" s="1"/>
  <c r="L39" i="7" s="1"/>
  <c r="V38" i="7"/>
  <c r="W38" i="7" s="1"/>
  <c r="X38" i="7" s="1"/>
  <c r="Y38" i="7" s="1"/>
  <c r="Z38" i="7" s="1"/>
  <c r="AA38" i="7" s="1"/>
  <c r="U39" i="7" s="1"/>
  <c r="D33" i="7"/>
  <c r="E33" i="7" s="1"/>
  <c r="F33" i="7" s="1"/>
  <c r="G33" i="7" s="1"/>
  <c r="H33" i="7" s="1"/>
  <c r="I33" i="7" s="1"/>
  <c r="C34" i="7" s="1"/>
  <c r="M39" i="1" l="1"/>
  <c r="N39" i="1" s="1"/>
  <c r="O39" i="1" s="1"/>
  <c r="P39" i="1" s="1"/>
  <c r="Q39" i="1" s="1"/>
  <c r="R39" i="1" s="1"/>
  <c r="L40" i="1" s="1"/>
  <c r="K20" i="1"/>
  <c r="K21" i="1" s="1"/>
  <c r="K22" i="1" s="1"/>
  <c r="K23" i="1" s="1"/>
  <c r="T19" i="1"/>
  <c r="M33" i="1"/>
  <c r="N33" i="1" s="1"/>
  <c r="O33" i="1" s="1"/>
  <c r="P33" i="1" s="1"/>
  <c r="Q33" i="1" s="1"/>
  <c r="R33" i="1" s="1"/>
  <c r="V32" i="1"/>
  <c r="W32" i="1" s="1"/>
  <c r="X32" i="1" s="1"/>
  <c r="Y32" i="1" s="1"/>
  <c r="Z32" i="1" s="1"/>
  <c r="AA32" i="1" s="1"/>
  <c r="U33" i="1" s="1"/>
  <c r="V39" i="1"/>
  <c r="W39" i="1" s="1"/>
  <c r="X39" i="1" s="1"/>
  <c r="Y39" i="1" s="1"/>
  <c r="Z39" i="1" s="1"/>
  <c r="AA39" i="1" s="1"/>
  <c r="U40" i="1" s="1"/>
  <c r="D40" i="1"/>
  <c r="E40" i="1" s="1"/>
  <c r="F40" i="1" s="1"/>
  <c r="G40" i="1" s="1"/>
  <c r="H40" i="1" s="1"/>
  <c r="I40" i="1" s="1"/>
  <c r="C41" i="1" s="1"/>
  <c r="D31" i="2"/>
  <c r="E31" i="2" s="1"/>
  <c r="F31" i="2" s="1"/>
  <c r="G31" i="2" s="1"/>
  <c r="H31" i="2" s="1"/>
  <c r="I31" i="2" s="1"/>
  <c r="C32" i="2" s="1"/>
  <c r="V29" i="2"/>
  <c r="W29" i="2" s="1"/>
  <c r="X29" i="2" s="1"/>
  <c r="Y29" i="2" s="1"/>
  <c r="Z29" i="2" s="1"/>
  <c r="AA29" i="2" s="1"/>
  <c r="U30" i="2" s="1"/>
  <c r="AE23" i="2"/>
  <c r="AF23" i="2" s="1"/>
  <c r="AG23" i="2" s="1"/>
  <c r="AH23" i="2" s="1"/>
  <c r="AI23" i="2" s="1"/>
  <c r="AJ23" i="2" s="1"/>
  <c r="AD24" i="2" s="1"/>
  <c r="V24" i="2"/>
  <c r="W24" i="2" s="1"/>
  <c r="X24" i="2" s="1"/>
  <c r="Y24" i="2" s="1"/>
  <c r="Z24" i="2" s="1"/>
  <c r="AA24" i="2" s="1"/>
  <c r="T24" i="2"/>
  <c r="K20" i="2"/>
  <c r="K21" i="2" s="1"/>
  <c r="K22" i="2" s="1"/>
  <c r="K23" i="2" s="1"/>
  <c r="M30" i="2"/>
  <c r="N30" i="2" s="1"/>
  <c r="O30" i="2" s="1"/>
  <c r="P30" i="2" s="1"/>
  <c r="Q30" i="2" s="1"/>
  <c r="R30" i="2" s="1"/>
  <c r="L31" i="2" s="1"/>
  <c r="AE29" i="2"/>
  <c r="AF29" i="2" s="1"/>
  <c r="AG29" i="2" s="1"/>
  <c r="AH29" i="2" s="1"/>
  <c r="AI29" i="2" s="1"/>
  <c r="AJ29" i="2" s="1"/>
  <c r="AD30" i="2" s="1"/>
  <c r="V17" i="9"/>
  <c r="W17" i="9" s="1"/>
  <c r="X17" i="9" s="1"/>
  <c r="Y17" i="9" s="1"/>
  <c r="Z17" i="9" s="1"/>
  <c r="AA17" i="9" s="1"/>
  <c r="T17" i="9"/>
  <c r="V25" i="9"/>
  <c r="W25" i="9" s="1"/>
  <c r="X25" i="9" s="1"/>
  <c r="Y25" i="9" s="1"/>
  <c r="Z25" i="9" s="1"/>
  <c r="AA25" i="9" s="1"/>
  <c r="U26" i="9" s="1"/>
  <c r="V33" i="9"/>
  <c r="W33" i="9" s="1"/>
  <c r="X33" i="9" s="1"/>
  <c r="Y33" i="9" s="1"/>
  <c r="Z33" i="9" s="1"/>
  <c r="AA33" i="9" s="1"/>
  <c r="U34" i="9" s="1"/>
  <c r="AE14" i="9"/>
  <c r="AF14" i="9" s="1"/>
  <c r="AG14" i="9" s="1"/>
  <c r="AH14" i="9" s="1"/>
  <c r="AI14" i="9" s="1"/>
  <c r="AJ14" i="9" s="1"/>
  <c r="AD15" i="9" s="1"/>
  <c r="K31" i="9"/>
  <c r="K32" i="9" s="1"/>
  <c r="K33" i="9" s="1"/>
  <c r="K34" i="9" s="1"/>
  <c r="T12" i="9"/>
  <c r="AE31" i="9"/>
  <c r="AF31" i="9" s="1"/>
  <c r="AG31" i="9" s="1"/>
  <c r="AH31" i="9" s="1"/>
  <c r="AI31" i="9" s="1"/>
  <c r="AJ31" i="9" s="1"/>
  <c r="AD32" i="9" s="1"/>
  <c r="AE22" i="9"/>
  <c r="AF22" i="9" s="1"/>
  <c r="AG22" i="9" s="1"/>
  <c r="AH22" i="9" s="1"/>
  <c r="AI22" i="9" s="1"/>
  <c r="AJ22" i="9" s="1"/>
  <c r="AD23" i="9" s="1"/>
  <c r="AC47" i="4"/>
  <c r="AD47" i="4" s="1"/>
  <c r="AE47" i="4" s="1"/>
  <c r="AF47" i="4" s="1"/>
  <c r="AG47" i="4" s="1"/>
  <c r="AH47" i="4" s="1"/>
  <c r="AB48" i="4" s="1"/>
  <c r="AC15" i="4"/>
  <c r="AD15" i="4" s="1"/>
  <c r="AE15" i="4" s="1"/>
  <c r="AF15" i="4" s="1"/>
  <c r="AG15" i="4" s="1"/>
  <c r="AH15" i="4" s="1"/>
  <c r="AA15" i="4"/>
  <c r="AC31" i="4"/>
  <c r="AD31" i="4" s="1"/>
  <c r="AE31" i="4" s="1"/>
  <c r="AF31" i="4" s="1"/>
  <c r="AG31" i="4" s="1"/>
  <c r="AH31" i="4" s="1"/>
  <c r="AB32" i="4" s="1"/>
  <c r="B47" i="4"/>
  <c r="B48" i="4" s="1"/>
  <c r="B49" i="4" s="1"/>
  <c r="B50" i="4" s="1"/>
  <c r="B55" i="4"/>
  <c r="AC39" i="4"/>
  <c r="AD39" i="4" s="1"/>
  <c r="AE39" i="4" s="1"/>
  <c r="AF39" i="4" s="1"/>
  <c r="AG39" i="4" s="1"/>
  <c r="AH39" i="4" s="1"/>
  <c r="AB40" i="4" s="1"/>
  <c r="AC23" i="4"/>
  <c r="AD23" i="4" s="1"/>
  <c r="AE23" i="4" s="1"/>
  <c r="AF23" i="4" s="1"/>
  <c r="AG23" i="4" s="1"/>
  <c r="AH23" i="4" s="1"/>
  <c r="AB24" i="4" s="1"/>
  <c r="AC56" i="4"/>
  <c r="AD56" i="4" s="1"/>
  <c r="AE56" i="4" s="1"/>
  <c r="AF56" i="4" s="1"/>
  <c r="AG56" i="4" s="1"/>
  <c r="AH56" i="4" s="1"/>
  <c r="AB57" i="4" s="1"/>
  <c r="M30" i="5"/>
  <c r="N30" i="5" s="1"/>
  <c r="O30" i="5" s="1"/>
  <c r="P30" i="5" s="1"/>
  <c r="Q30" i="5" s="1"/>
  <c r="R30" i="5" s="1"/>
  <c r="L31" i="5" s="1"/>
  <c r="D31" i="5"/>
  <c r="E31" i="5" s="1"/>
  <c r="F31" i="5" s="1"/>
  <c r="G31" i="5" s="1"/>
  <c r="H31" i="5" s="1"/>
  <c r="I31" i="5" s="1"/>
  <c r="C32" i="5" s="1"/>
  <c r="AE29" i="5"/>
  <c r="AF29" i="5" s="1"/>
  <c r="AG29" i="5" s="1"/>
  <c r="AH29" i="5" s="1"/>
  <c r="AI29" i="5" s="1"/>
  <c r="AJ29" i="5" s="1"/>
  <c r="AD30" i="5" s="1"/>
  <c r="V24" i="5"/>
  <c r="W24" i="5" s="1"/>
  <c r="X24" i="5" s="1"/>
  <c r="Y24" i="5" s="1"/>
  <c r="Z24" i="5" s="1"/>
  <c r="AA24" i="5" s="1"/>
  <c r="T24" i="5"/>
  <c r="V29" i="5"/>
  <c r="W29" i="5" s="1"/>
  <c r="X29" i="5" s="1"/>
  <c r="Y29" i="5" s="1"/>
  <c r="Z29" i="5" s="1"/>
  <c r="AA29" i="5" s="1"/>
  <c r="U30" i="5" s="1"/>
  <c r="K19" i="5"/>
  <c r="AE23" i="5"/>
  <c r="AF23" i="5" s="1"/>
  <c r="AG23" i="5" s="1"/>
  <c r="AH23" i="5" s="1"/>
  <c r="AI23" i="5" s="1"/>
  <c r="AJ23" i="5" s="1"/>
  <c r="AD24" i="5" s="1"/>
  <c r="D34" i="7"/>
  <c r="E34" i="7" s="1"/>
  <c r="F34" i="7" s="1"/>
  <c r="G34" i="7" s="1"/>
  <c r="H34" i="7" s="1"/>
  <c r="I34" i="7" s="1"/>
  <c r="B34" i="7"/>
  <c r="V39" i="7"/>
  <c r="W39" i="7" s="1"/>
  <c r="X39" i="7" s="1"/>
  <c r="Y39" i="7" s="1"/>
  <c r="Z39" i="7" s="1"/>
  <c r="AA39" i="7" s="1"/>
  <c r="U40" i="7" s="1"/>
  <c r="D40" i="7"/>
  <c r="E40" i="7" s="1"/>
  <c r="F40" i="7" s="1"/>
  <c r="G40" i="7" s="1"/>
  <c r="H40" i="7" s="1"/>
  <c r="I40" i="7" s="1"/>
  <c r="C41" i="7" s="1"/>
  <c r="M39" i="7"/>
  <c r="N39" i="7" s="1"/>
  <c r="O39" i="7" s="1"/>
  <c r="P39" i="7" s="1"/>
  <c r="Q39" i="7" s="1"/>
  <c r="R39" i="7" s="1"/>
  <c r="L40" i="7" s="1"/>
  <c r="V32" i="7"/>
  <c r="W32" i="7" s="1"/>
  <c r="X32" i="7" s="1"/>
  <c r="Y32" i="7" s="1"/>
  <c r="Z32" i="7" s="1"/>
  <c r="AA32" i="7" s="1"/>
  <c r="U33" i="7" s="1"/>
  <c r="T20" i="7"/>
  <c r="K21" i="7"/>
  <c r="K22" i="7" s="1"/>
  <c r="K23" i="7" s="1"/>
  <c r="K24" i="7" s="1"/>
  <c r="M33" i="7"/>
  <c r="N33" i="7" s="1"/>
  <c r="O33" i="7" s="1"/>
  <c r="P33" i="7" s="1"/>
  <c r="Q33" i="7" s="1"/>
  <c r="R33" i="7" s="1"/>
  <c r="L34" i="7" s="1"/>
  <c r="T33" i="1" l="1"/>
  <c r="V33" i="1"/>
  <c r="W33" i="1" s="1"/>
  <c r="X33" i="1" s="1"/>
  <c r="Y33" i="1" s="1"/>
  <c r="Z33" i="1" s="1"/>
  <c r="AA33" i="1" s="1"/>
  <c r="D41" i="1"/>
  <c r="E41" i="1" s="1"/>
  <c r="F41" i="1" s="1"/>
  <c r="G41" i="1" s="1"/>
  <c r="H41" i="1" s="1"/>
  <c r="I41" i="1" s="1"/>
  <c r="C42" i="1" s="1"/>
  <c r="T20" i="1"/>
  <c r="T21" i="1" s="1"/>
  <c r="T22" i="1" s="1"/>
  <c r="T23" i="1" s="1"/>
  <c r="V40" i="1"/>
  <c r="W40" i="1" s="1"/>
  <c r="X40" i="1" s="1"/>
  <c r="Y40" i="1" s="1"/>
  <c r="Z40" i="1" s="1"/>
  <c r="AA40" i="1" s="1"/>
  <c r="U41" i="1" s="1"/>
  <c r="M40" i="1"/>
  <c r="N40" i="1" s="1"/>
  <c r="O40" i="1" s="1"/>
  <c r="P40" i="1" s="1"/>
  <c r="Q40" i="1" s="1"/>
  <c r="R40" i="1" s="1"/>
  <c r="L41" i="1" s="1"/>
  <c r="AE24" i="2"/>
  <c r="AF24" i="2" s="1"/>
  <c r="AG24" i="2" s="1"/>
  <c r="AH24" i="2" s="1"/>
  <c r="AI24" i="2" s="1"/>
  <c r="AJ24" i="2" s="1"/>
  <c r="AE30" i="2"/>
  <c r="AF30" i="2" s="1"/>
  <c r="AG30" i="2" s="1"/>
  <c r="AH30" i="2" s="1"/>
  <c r="AI30" i="2" s="1"/>
  <c r="AJ30" i="2" s="1"/>
  <c r="AD31" i="2" s="1"/>
  <c r="M31" i="2"/>
  <c r="N31" i="2" s="1"/>
  <c r="O31" i="2" s="1"/>
  <c r="P31" i="2" s="1"/>
  <c r="Q31" i="2" s="1"/>
  <c r="R31" i="2" s="1"/>
  <c r="L32" i="2" s="1"/>
  <c r="V30" i="2"/>
  <c r="W30" i="2" s="1"/>
  <c r="X30" i="2" s="1"/>
  <c r="Y30" i="2" s="1"/>
  <c r="Z30" i="2" s="1"/>
  <c r="AA30" i="2" s="1"/>
  <c r="U31" i="2" s="1"/>
  <c r="T19" i="2"/>
  <c r="D32" i="2"/>
  <c r="E32" i="2" s="1"/>
  <c r="F32" i="2" s="1"/>
  <c r="G32" i="2" s="1"/>
  <c r="H32" i="2" s="1"/>
  <c r="I32" i="2" s="1"/>
  <c r="C33" i="2" s="1"/>
  <c r="AE15" i="9"/>
  <c r="AF15" i="9" s="1"/>
  <c r="AG15" i="9" s="1"/>
  <c r="AH15" i="9" s="1"/>
  <c r="AI15" i="9" s="1"/>
  <c r="AJ15" i="9" s="1"/>
  <c r="AD16" i="9" s="1"/>
  <c r="AE23" i="9"/>
  <c r="AF23" i="9" s="1"/>
  <c r="AG23" i="9" s="1"/>
  <c r="AH23" i="9" s="1"/>
  <c r="AI23" i="9" s="1"/>
  <c r="AJ23" i="9" s="1"/>
  <c r="AD24" i="9" s="1"/>
  <c r="V26" i="9"/>
  <c r="W26" i="9" s="1"/>
  <c r="X26" i="9" s="1"/>
  <c r="Y26" i="9" s="1"/>
  <c r="Z26" i="9" s="1"/>
  <c r="AA26" i="9" s="1"/>
  <c r="V34" i="9"/>
  <c r="W34" i="9" s="1"/>
  <c r="X34" i="9" s="1"/>
  <c r="Y34" i="9" s="1"/>
  <c r="Z34" i="9" s="1"/>
  <c r="AA34" i="9" s="1"/>
  <c r="U35" i="9" s="1"/>
  <c r="T13" i="9"/>
  <c r="T14" i="9" s="1"/>
  <c r="T15" i="9" s="1"/>
  <c r="T16" i="9" s="1"/>
  <c r="AE32" i="9"/>
  <c r="AF32" i="9" s="1"/>
  <c r="AG32" i="9" s="1"/>
  <c r="AH32" i="9" s="1"/>
  <c r="AI32" i="9" s="1"/>
  <c r="AJ32" i="9" s="1"/>
  <c r="AD33" i="9" s="1"/>
  <c r="B56" i="4"/>
  <c r="B57" i="4" s="1"/>
  <c r="B58" i="4" s="1"/>
  <c r="B59" i="4" s="1"/>
  <c r="AA10" i="4"/>
  <c r="AC32" i="4"/>
  <c r="AD32" i="4" s="1"/>
  <c r="AE32" i="4" s="1"/>
  <c r="AF32" i="4" s="1"/>
  <c r="AG32" i="4" s="1"/>
  <c r="AH32" i="4" s="1"/>
  <c r="AB33" i="4" s="1"/>
  <c r="AC57" i="4"/>
  <c r="AD57" i="4" s="1"/>
  <c r="AE57" i="4" s="1"/>
  <c r="AF57" i="4" s="1"/>
  <c r="AG57" i="4" s="1"/>
  <c r="AH57" i="4" s="1"/>
  <c r="AB58" i="4" s="1"/>
  <c r="AC24" i="4"/>
  <c r="AD24" i="4" s="1"/>
  <c r="AE24" i="4" s="1"/>
  <c r="AF24" i="4" s="1"/>
  <c r="AG24" i="4" s="1"/>
  <c r="AH24" i="4" s="1"/>
  <c r="AC40" i="4"/>
  <c r="AD40" i="4" s="1"/>
  <c r="AE40" i="4" s="1"/>
  <c r="AF40" i="4" s="1"/>
  <c r="AG40" i="4" s="1"/>
  <c r="AH40" i="4" s="1"/>
  <c r="AB41" i="4" s="1"/>
  <c r="AC48" i="4"/>
  <c r="AD48" i="4" s="1"/>
  <c r="AE48" i="4" s="1"/>
  <c r="AF48" i="4" s="1"/>
  <c r="AG48" i="4" s="1"/>
  <c r="AH48" i="4" s="1"/>
  <c r="AB49" i="4" s="1"/>
  <c r="AE30" i="5"/>
  <c r="AF30" i="5" s="1"/>
  <c r="AG30" i="5" s="1"/>
  <c r="AH30" i="5" s="1"/>
  <c r="AI30" i="5" s="1"/>
  <c r="AJ30" i="5" s="1"/>
  <c r="AD31" i="5" s="1"/>
  <c r="D32" i="5"/>
  <c r="E32" i="5" s="1"/>
  <c r="F32" i="5" s="1"/>
  <c r="G32" i="5" s="1"/>
  <c r="H32" i="5" s="1"/>
  <c r="I32" i="5" s="1"/>
  <c r="C33" i="5" s="1"/>
  <c r="AE24" i="5"/>
  <c r="AF24" i="5" s="1"/>
  <c r="AG24" i="5" s="1"/>
  <c r="AH24" i="5" s="1"/>
  <c r="AI24" i="5" s="1"/>
  <c r="AJ24" i="5" s="1"/>
  <c r="K20" i="5"/>
  <c r="K21" i="5" s="1"/>
  <c r="K22" i="5" s="1"/>
  <c r="K23" i="5" s="1"/>
  <c r="V30" i="5"/>
  <c r="W30" i="5" s="1"/>
  <c r="X30" i="5" s="1"/>
  <c r="Y30" i="5" s="1"/>
  <c r="Z30" i="5" s="1"/>
  <c r="AA30" i="5" s="1"/>
  <c r="U31" i="5" s="1"/>
  <c r="M31" i="5"/>
  <c r="N31" i="5" s="1"/>
  <c r="O31" i="5" s="1"/>
  <c r="P31" i="5" s="1"/>
  <c r="Q31" i="5" s="1"/>
  <c r="R31" i="5" s="1"/>
  <c r="L32" i="5" s="1"/>
  <c r="M40" i="7"/>
  <c r="N40" i="7" s="1"/>
  <c r="O40" i="7" s="1"/>
  <c r="P40" i="7" s="1"/>
  <c r="Q40" i="7" s="1"/>
  <c r="R40" i="7" s="1"/>
  <c r="L41" i="7" s="1"/>
  <c r="D41" i="7"/>
  <c r="E41" i="7" s="1"/>
  <c r="F41" i="7" s="1"/>
  <c r="G41" i="7" s="1"/>
  <c r="H41" i="7" s="1"/>
  <c r="I41" i="7" s="1"/>
  <c r="C42" i="7" s="1"/>
  <c r="M34" i="7"/>
  <c r="N34" i="7" s="1"/>
  <c r="O34" i="7" s="1"/>
  <c r="P34" i="7" s="1"/>
  <c r="Q34" i="7" s="1"/>
  <c r="R34" i="7" s="1"/>
  <c r="V40" i="7"/>
  <c r="W40" i="7" s="1"/>
  <c r="X40" i="7" s="1"/>
  <c r="Y40" i="7" s="1"/>
  <c r="Z40" i="7" s="1"/>
  <c r="AA40" i="7" s="1"/>
  <c r="U41" i="7" s="1"/>
  <c r="B29" i="7"/>
  <c r="T21" i="7"/>
  <c r="T22" i="7" s="1"/>
  <c r="T23" i="7" s="1"/>
  <c r="T24" i="7" s="1"/>
  <c r="V33" i="7"/>
  <c r="W33" i="7" s="1"/>
  <c r="X33" i="7" s="1"/>
  <c r="Y33" i="7" s="1"/>
  <c r="Z33" i="7" s="1"/>
  <c r="AA33" i="7" s="1"/>
  <c r="U34" i="7" s="1"/>
  <c r="V41" i="1" l="1"/>
  <c r="W41" i="1" s="1"/>
  <c r="X41" i="1" s="1"/>
  <c r="Y41" i="1" s="1"/>
  <c r="Z41" i="1" s="1"/>
  <c r="AA41" i="1" s="1"/>
  <c r="U42" i="1" s="1"/>
  <c r="B28" i="1"/>
  <c r="B42" i="1"/>
  <c r="D42" i="1"/>
  <c r="E42" i="1" s="1"/>
  <c r="F42" i="1" s="1"/>
  <c r="G42" i="1" s="1"/>
  <c r="H42" i="1" s="1"/>
  <c r="I42" i="1" s="1"/>
  <c r="M41" i="1"/>
  <c r="N41" i="1" s="1"/>
  <c r="O41" i="1" s="1"/>
  <c r="P41" i="1" s="1"/>
  <c r="Q41" i="1" s="1"/>
  <c r="R41" i="1" s="1"/>
  <c r="L42" i="1" s="1"/>
  <c r="V31" i="2"/>
  <c r="W31" i="2" s="1"/>
  <c r="X31" i="2" s="1"/>
  <c r="Y31" i="2" s="1"/>
  <c r="Z31" i="2" s="1"/>
  <c r="AA31" i="2" s="1"/>
  <c r="U32" i="2" s="1"/>
  <c r="M32" i="2"/>
  <c r="N32" i="2" s="1"/>
  <c r="O32" i="2" s="1"/>
  <c r="P32" i="2" s="1"/>
  <c r="Q32" i="2" s="1"/>
  <c r="R32" i="2" s="1"/>
  <c r="L33" i="2" s="1"/>
  <c r="T20" i="2"/>
  <c r="T21" i="2" s="1"/>
  <c r="T22" i="2" s="1"/>
  <c r="T23" i="2" s="1"/>
  <c r="AC19" i="2"/>
  <c r="AE31" i="2"/>
  <c r="AF31" i="2" s="1"/>
  <c r="AG31" i="2" s="1"/>
  <c r="AH31" i="2" s="1"/>
  <c r="AI31" i="2" s="1"/>
  <c r="AJ31" i="2" s="1"/>
  <c r="AD32" i="2" s="1"/>
  <c r="D33" i="2"/>
  <c r="E33" i="2" s="1"/>
  <c r="F33" i="2" s="1"/>
  <c r="G33" i="2" s="1"/>
  <c r="H33" i="2" s="1"/>
  <c r="I33" i="2" s="1"/>
  <c r="B33" i="2"/>
  <c r="V35" i="9"/>
  <c r="W35" i="9" s="1"/>
  <c r="X35" i="9" s="1"/>
  <c r="Y35" i="9" s="1"/>
  <c r="Z35" i="9" s="1"/>
  <c r="AA35" i="9" s="1"/>
  <c r="T35" i="9"/>
  <c r="AE24" i="9"/>
  <c r="AF24" i="9" s="1"/>
  <c r="AG24" i="9" s="1"/>
  <c r="AH24" i="9" s="1"/>
  <c r="AI24" i="9" s="1"/>
  <c r="AJ24" i="9" s="1"/>
  <c r="AD25" i="9" s="1"/>
  <c r="AE33" i="9"/>
  <c r="AF33" i="9" s="1"/>
  <c r="AG33" i="9" s="1"/>
  <c r="AH33" i="9" s="1"/>
  <c r="AI33" i="9" s="1"/>
  <c r="AJ33" i="9" s="1"/>
  <c r="AD34" i="9" s="1"/>
  <c r="T21" i="9"/>
  <c r="AE16" i="9"/>
  <c r="AF16" i="9" s="1"/>
  <c r="AG16" i="9" s="1"/>
  <c r="AH16" i="9" s="1"/>
  <c r="AI16" i="9" s="1"/>
  <c r="AJ16" i="9" s="1"/>
  <c r="AD17" i="9" s="1"/>
  <c r="AC58" i="4"/>
  <c r="AD58" i="4" s="1"/>
  <c r="AE58" i="4" s="1"/>
  <c r="AF58" i="4" s="1"/>
  <c r="AG58" i="4" s="1"/>
  <c r="AH58" i="4" s="1"/>
  <c r="AB59" i="4" s="1"/>
  <c r="AC33" i="4"/>
  <c r="AD33" i="4" s="1"/>
  <c r="AE33" i="4" s="1"/>
  <c r="AF33" i="4" s="1"/>
  <c r="AG33" i="4" s="1"/>
  <c r="AH33" i="4" s="1"/>
  <c r="AA33" i="4"/>
  <c r="AC49" i="4"/>
  <c r="AD49" i="4" s="1"/>
  <c r="AE49" i="4" s="1"/>
  <c r="AF49" i="4" s="1"/>
  <c r="AG49" i="4" s="1"/>
  <c r="AH49" i="4" s="1"/>
  <c r="AB50" i="4" s="1"/>
  <c r="AA11" i="4"/>
  <c r="AA12" i="4" s="1"/>
  <c r="AA13" i="4" s="1"/>
  <c r="AA14" i="4" s="1"/>
  <c r="AC41" i="4"/>
  <c r="AD41" i="4" s="1"/>
  <c r="AE41" i="4" s="1"/>
  <c r="AF41" i="4" s="1"/>
  <c r="AG41" i="4" s="1"/>
  <c r="AH41" i="4" s="1"/>
  <c r="AB42" i="4" s="1"/>
  <c r="T19" i="5"/>
  <c r="M32" i="5"/>
  <c r="N32" i="5" s="1"/>
  <c r="O32" i="5" s="1"/>
  <c r="P32" i="5" s="1"/>
  <c r="Q32" i="5" s="1"/>
  <c r="R32" i="5" s="1"/>
  <c r="L33" i="5" s="1"/>
  <c r="D33" i="5"/>
  <c r="E33" i="5" s="1"/>
  <c r="F33" i="5" s="1"/>
  <c r="G33" i="5" s="1"/>
  <c r="H33" i="5" s="1"/>
  <c r="I33" i="5" s="1"/>
  <c r="B33" i="5"/>
  <c r="V31" i="5"/>
  <c r="W31" i="5" s="1"/>
  <c r="X31" i="5" s="1"/>
  <c r="Y31" i="5" s="1"/>
  <c r="Z31" i="5" s="1"/>
  <c r="AA31" i="5" s="1"/>
  <c r="U32" i="5" s="1"/>
  <c r="AE31" i="5"/>
  <c r="AF31" i="5" s="1"/>
  <c r="AG31" i="5" s="1"/>
  <c r="AH31" i="5" s="1"/>
  <c r="AI31" i="5" s="1"/>
  <c r="AJ31" i="5" s="1"/>
  <c r="AD32" i="5" s="1"/>
  <c r="B30" i="7"/>
  <c r="B31" i="7" s="1"/>
  <c r="B32" i="7" s="1"/>
  <c r="B33" i="7" s="1"/>
  <c r="K29" i="7"/>
  <c r="V41" i="7"/>
  <c r="W41" i="7" s="1"/>
  <c r="X41" i="7" s="1"/>
  <c r="Y41" i="7" s="1"/>
  <c r="Z41" i="7" s="1"/>
  <c r="AA41" i="7" s="1"/>
  <c r="U42" i="7" s="1"/>
  <c r="D42" i="7"/>
  <c r="E42" i="7" s="1"/>
  <c r="F42" i="7" s="1"/>
  <c r="G42" i="7" s="1"/>
  <c r="H42" i="7" s="1"/>
  <c r="I42" i="7" s="1"/>
  <c r="C43" i="7" s="1"/>
  <c r="V34" i="7"/>
  <c r="W34" i="7" s="1"/>
  <c r="X34" i="7" s="1"/>
  <c r="Y34" i="7" s="1"/>
  <c r="Z34" i="7" s="1"/>
  <c r="AA34" i="7" s="1"/>
  <c r="T34" i="7"/>
  <c r="M41" i="7"/>
  <c r="N41" i="7" s="1"/>
  <c r="O41" i="7" s="1"/>
  <c r="P41" i="7" s="1"/>
  <c r="Q41" i="7" s="1"/>
  <c r="R41" i="7" s="1"/>
  <c r="L42" i="7" s="1"/>
  <c r="B29" i="1" l="1"/>
  <c r="B30" i="1" s="1"/>
  <c r="B31" i="1" s="1"/>
  <c r="B32" i="1" s="1"/>
  <c r="K28" i="1"/>
  <c r="T42" i="1"/>
  <c r="V42" i="1"/>
  <c r="W42" i="1" s="1"/>
  <c r="X42" i="1" s="1"/>
  <c r="Y42" i="1" s="1"/>
  <c r="Z42" i="1" s="1"/>
  <c r="AA42" i="1" s="1"/>
  <c r="K42" i="1"/>
  <c r="M42" i="1"/>
  <c r="N42" i="1" s="1"/>
  <c r="O42" i="1" s="1"/>
  <c r="P42" i="1" s="1"/>
  <c r="Q42" i="1" s="1"/>
  <c r="R42" i="1" s="1"/>
  <c r="AE32" i="2"/>
  <c r="AF32" i="2" s="1"/>
  <c r="AG32" i="2" s="1"/>
  <c r="AH32" i="2" s="1"/>
  <c r="AI32" i="2" s="1"/>
  <c r="AJ32" i="2" s="1"/>
  <c r="AD33" i="2" s="1"/>
  <c r="AC20" i="2"/>
  <c r="AC21" i="2" s="1"/>
  <c r="AC22" i="2" s="1"/>
  <c r="AC23" i="2" s="1"/>
  <c r="AC24" i="2" s="1"/>
  <c r="M33" i="2"/>
  <c r="N33" i="2" s="1"/>
  <c r="O33" i="2" s="1"/>
  <c r="P33" i="2" s="1"/>
  <c r="Q33" i="2" s="1"/>
  <c r="R33" i="2" s="1"/>
  <c r="K33" i="2"/>
  <c r="V32" i="2"/>
  <c r="W32" i="2" s="1"/>
  <c r="X32" i="2" s="1"/>
  <c r="Y32" i="2" s="1"/>
  <c r="Z32" i="2" s="1"/>
  <c r="AA32" i="2" s="1"/>
  <c r="U33" i="2" s="1"/>
  <c r="T22" i="9"/>
  <c r="T23" i="9" s="1"/>
  <c r="T24" i="9" s="1"/>
  <c r="T25" i="9" s="1"/>
  <c r="T26" i="9" s="1"/>
  <c r="AE34" i="9"/>
  <c r="AF34" i="9" s="1"/>
  <c r="AG34" i="9" s="1"/>
  <c r="AH34" i="9" s="1"/>
  <c r="AI34" i="9" s="1"/>
  <c r="AJ34" i="9" s="1"/>
  <c r="AD35" i="9" s="1"/>
  <c r="AE25" i="9"/>
  <c r="AF25" i="9" s="1"/>
  <c r="AG25" i="9" s="1"/>
  <c r="AH25" i="9" s="1"/>
  <c r="AI25" i="9" s="1"/>
  <c r="AJ25" i="9" s="1"/>
  <c r="AD26" i="9" s="1"/>
  <c r="AE17" i="9"/>
  <c r="AF17" i="9" s="1"/>
  <c r="AG17" i="9" s="1"/>
  <c r="AH17" i="9" s="1"/>
  <c r="AI17" i="9" s="1"/>
  <c r="AJ17" i="9" s="1"/>
  <c r="AC17" i="9"/>
  <c r="AA19" i="4"/>
  <c r="AC50" i="4"/>
  <c r="AD50" i="4" s="1"/>
  <c r="AE50" i="4" s="1"/>
  <c r="AF50" i="4" s="1"/>
  <c r="AG50" i="4" s="1"/>
  <c r="AH50" i="4" s="1"/>
  <c r="AB51" i="4" s="1"/>
  <c r="AC42" i="4"/>
  <c r="AD42" i="4" s="1"/>
  <c r="AE42" i="4" s="1"/>
  <c r="AF42" i="4" s="1"/>
  <c r="AG42" i="4" s="1"/>
  <c r="AH42" i="4" s="1"/>
  <c r="AA42" i="4"/>
  <c r="AC59" i="4"/>
  <c r="AD59" i="4" s="1"/>
  <c r="AE59" i="4" s="1"/>
  <c r="AF59" i="4" s="1"/>
  <c r="AG59" i="4" s="1"/>
  <c r="AH59" i="4" s="1"/>
  <c r="AB60" i="4" s="1"/>
  <c r="AE32" i="5"/>
  <c r="AF32" i="5" s="1"/>
  <c r="AG32" i="5" s="1"/>
  <c r="AH32" i="5" s="1"/>
  <c r="AI32" i="5" s="1"/>
  <c r="AJ32" i="5" s="1"/>
  <c r="AD33" i="5" s="1"/>
  <c r="M33" i="5"/>
  <c r="N33" i="5" s="1"/>
  <c r="O33" i="5" s="1"/>
  <c r="P33" i="5" s="1"/>
  <c r="Q33" i="5" s="1"/>
  <c r="R33" i="5" s="1"/>
  <c r="K33" i="5"/>
  <c r="V32" i="5"/>
  <c r="W32" i="5" s="1"/>
  <c r="X32" i="5" s="1"/>
  <c r="Y32" i="5" s="1"/>
  <c r="Z32" i="5" s="1"/>
  <c r="AA32" i="5" s="1"/>
  <c r="U33" i="5" s="1"/>
  <c r="T20" i="5"/>
  <c r="T21" i="5" s="1"/>
  <c r="T22" i="5" s="1"/>
  <c r="T23" i="5" s="1"/>
  <c r="AC19" i="5"/>
  <c r="D43" i="7"/>
  <c r="E43" i="7" s="1"/>
  <c r="F43" i="7" s="1"/>
  <c r="G43" i="7" s="1"/>
  <c r="H43" i="7" s="1"/>
  <c r="I43" i="7" s="1"/>
  <c r="B43" i="7"/>
  <c r="V42" i="7"/>
  <c r="W42" i="7" s="1"/>
  <c r="X42" i="7" s="1"/>
  <c r="Y42" i="7" s="1"/>
  <c r="Z42" i="7" s="1"/>
  <c r="AA42" i="7" s="1"/>
  <c r="U43" i="7" s="1"/>
  <c r="K30" i="7"/>
  <c r="K31" i="7" s="1"/>
  <c r="K32" i="7" s="1"/>
  <c r="K33" i="7" s="1"/>
  <c r="K34" i="7" s="1"/>
  <c r="M42" i="7"/>
  <c r="N42" i="7" s="1"/>
  <c r="O42" i="7" s="1"/>
  <c r="P42" i="7" s="1"/>
  <c r="Q42" i="7" s="1"/>
  <c r="R42" i="7" s="1"/>
  <c r="L43" i="7" s="1"/>
  <c r="K29" i="1" l="1"/>
  <c r="K30" i="1" s="1"/>
  <c r="K31" i="1" s="1"/>
  <c r="K32" i="1" s="1"/>
  <c r="K33" i="1" s="1"/>
  <c r="V33" i="2"/>
  <c r="W33" i="2" s="1"/>
  <c r="X33" i="2" s="1"/>
  <c r="Y33" i="2" s="1"/>
  <c r="Z33" i="2" s="1"/>
  <c r="AA33" i="2" s="1"/>
  <c r="T33" i="2"/>
  <c r="B28" i="2"/>
  <c r="AE33" i="2"/>
  <c r="AF33" i="2" s="1"/>
  <c r="AG33" i="2" s="1"/>
  <c r="AH33" i="2" s="1"/>
  <c r="AI33" i="2" s="1"/>
  <c r="AJ33" i="2" s="1"/>
  <c r="AC33" i="2"/>
  <c r="AE26" i="9"/>
  <c r="AF26" i="9" s="1"/>
  <c r="AG26" i="9" s="1"/>
  <c r="AH26" i="9" s="1"/>
  <c r="AI26" i="9" s="1"/>
  <c r="AJ26" i="9" s="1"/>
  <c r="AC26" i="9"/>
  <c r="AE35" i="9"/>
  <c r="AF35" i="9" s="1"/>
  <c r="AG35" i="9" s="1"/>
  <c r="AH35" i="9" s="1"/>
  <c r="AI35" i="9" s="1"/>
  <c r="AJ35" i="9" s="1"/>
  <c r="AC35" i="9"/>
  <c r="T30" i="9"/>
  <c r="AC60" i="4"/>
  <c r="AD60" i="4" s="1"/>
  <c r="AE60" i="4" s="1"/>
  <c r="AF60" i="4" s="1"/>
  <c r="AG60" i="4" s="1"/>
  <c r="AH60" i="4" s="1"/>
  <c r="AA60" i="4"/>
  <c r="AC51" i="4"/>
  <c r="AD51" i="4" s="1"/>
  <c r="AE51" i="4" s="1"/>
  <c r="AF51" i="4" s="1"/>
  <c r="AG51" i="4" s="1"/>
  <c r="AH51" i="4" s="1"/>
  <c r="AA51" i="4"/>
  <c r="AA20" i="4"/>
  <c r="AA21" i="4" s="1"/>
  <c r="AA22" i="4" s="1"/>
  <c r="AA23" i="4" s="1"/>
  <c r="AA24" i="4" s="1"/>
  <c r="V33" i="5"/>
  <c r="W33" i="5" s="1"/>
  <c r="X33" i="5" s="1"/>
  <c r="Y33" i="5" s="1"/>
  <c r="Z33" i="5" s="1"/>
  <c r="AA33" i="5" s="1"/>
  <c r="T33" i="5"/>
  <c r="AC20" i="5"/>
  <c r="AC21" i="5" s="1"/>
  <c r="AC22" i="5" s="1"/>
  <c r="AC23" i="5" s="1"/>
  <c r="AC24" i="5" s="1"/>
  <c r="B28" i="5" s="1"/>
  <c r="AE33" i="5"/>
  <c r="AF33" i="5" s="1"/>
  <c r="AG33" i="5" s="1"/>
  <c r="AH33" i="5" s="1"/>
  <c r="AI33" i="5" s="1"/>
  <c r="AJ33" i="5" s="1"/>
  <c r="AC33" i="5"/>
  <c r="V43" i="7"/>
  <c r="W43" i="7" s="1"/>
  <c r="X43" i="7" s="1"/>
  <c r="Y43" i="7" s="1"/>
  <c r="Z43" i="7" s="1"/>
  <c r="AA43" i="7" s="1"/>
  <c r="T43" i="7"/>
  <c r="M43" i="7"/>
  <c r="N43" i="7" s="1"/>
  <c r="O43" i="7" s="1"/>
  <c r="P43" i="7" s="1"/>
  <c r="Q43" i="7" s="1"/>
  <c r="R43" i="7" s="1"/>
  <c r="K43" i="7"/>
  <c r="T29" i="7"/>
  <c r="T28" i="1" l="1"/>
  <c r="B29" i="2"/>
  <c r="B30" i="2" s="1"/>
  <c r="B31" i="2" s="1"/>
  <c r="B32" i="2" s="1"/>
  <c r="K28" i="2"/>
  <c r="T31" i="9"/>
  <c r="T32" i="9" s="1"/>
  <c r="T33" i="9" s="1"/>
  <c r="T34" i="9" s="1"/>
  <c r="AA28" i="4"/>
  <c r="B29" i="5"/>
  <c r="B30" i="5" s="1"/>
  <c r="B31" i="5" s="1"/>
  <c r="B32" i="5" s="1"/>
  <c r="K28" i="5"/>
  <c r="B38" i="7"/>
  <c r="T30" i="7"/>
  <c r="T31" i="7" s="1"/>
  <c r="T32" i="7" s="1"/>
  <c r="T33" i="7" s="1"/>
  <c r="T29" i="1" l="1"/>
  <c r="T30" i="1" s="1"/>
  <c r="T31" i="1" s="1"/>
  <c r="T32" i="1" s="1"/>
  <c r="K29" i="2"/>
  <c r="K30" i="2" s="1"/>
  <c r="K31" i="2" s="1"/>
  <c r="K32" i="2" s="1"/>
  <c r="AC12" i="9"/>
  <c r="AA29" i="4"/>
  <c r="AA30" i="4" s="1"/>
  <c r="AA31" i="4" s="1"/>
  <c r="AA32" i="4" s="1"/>
  <c r="K29" i="5"/>
  <c r="K30" i="5" s="1"/>
  <c r="K31" i="5" s="1"/>
  <c r="K32" i="5" s="1"/>
  <c r="K38" i="7"/>
  <c r="B39" i="7"/>
  <c r="B40" i="7" s="1"/>
  <c r="B41" i="7" s="1"/>
  <c r="B42" i="7" s="1"/>
  <c r="B37" i="1" l="1"/>
  <c r="T28" i="2"/>
  <c r="AC13" i="9"/>
  <c r="AC14" i="9" s="1"/>
  <c r="AC15" i="9" s="1"/>
  <c r="AC16" i="9" s="1"/>
  <c r="AC21" i="9" s="1"/>
  <c r="AA37" i="4"/>
  <c r="T28" i="5"/>
  <c r="K39" i="7"/>
  <c r="K40" i="7" s="1"/>
  <c r="K41" i="7" s="1"/>
  <c r="K42" i="7" s="1"/>
  <c r="B38" i="1" l="1"/>
  <c r="B39" i="1" s="1"/>
  <c r="B40" i="1" s="1"/>
  <c r="B41" i="1" s="1"/>
  <c r="K37" i="1" s="1"/>
  <c r="AC28" i="2"/>
  <c r="AC29" i="2" s="1"/>
  <c r="AC30" i="2" s="1"/>
  <c r="AC31" i="2" s="1"/>
  <c r="AC32" i="2" s="1"/>
  <c r="T29" i="2"/>
  <c r="T30" i="2" s="1"/>
  <c r="T31" i="2" s="1"/>
  <c r="T32" i="2" s="1"/>
  <c r="AC22" i="9"/>
  <c r="AC23" i="9" s="1"/>
  <c r="AC24" i="9" s="1"/>
  <c r="AC25" i="9" s="1"/>
  <c r="AA38" i="4"/>
  <c r="AA39" i="4" s="1"/>
  <c r="AA40" i="4" s="1"/>
  <c r="AA41" i="4" s="1"/>
  <c r="AA46" i="4"/>
  <c r="T29" i="5"/>
  <c r="T30" i="5" s="1"/>
  <c r="T31" i="5" s="1"/>
  <c r="T32" i="5" s="1"/>
  <c r="T38" i="7"/>
  <c r="T39" i="7" s="1"/>
  <c r="T40" i="7" s="1"/>
  <c r="T41" i="7" s="1"/>
  <c r="T42" i="7" s="1"/>
  <c r="K38" i="1" l="1"/>
  <c r="K39" i="1" s="1"/>
  <c r="K40" i="1" s="1"/>
  <c r="K41" i="1" s="1"/>
  <c r="T37" i="1" s="1"/>
  <c r="T38" i="1" s="1"/>
  <c r="T39" i="1" s="1"/>
  <c r="T40" i="1" s="1"/>
  <c r="T41" i="1" s="1"/>
  <c r="AC30" i="9"/>
  <c r="AC31" i="9" s="1"/>
  <c r="AC32" i="9" s="1"/>
  <c r="AC33" i="9" s="1"/>
  <c r="AC34" i="9" s="1"/>
  <c r="AA55" i="4"/>
  <c r="AA56" i="4" s="1"/>
  <c r="AA57" i="4" s="1"/>
  <c r="AA58" i="4" s="1"/>
  <c r="AA59" i="4" s="1"/>
  <c r="AA47" i="4"/>
  <c r="AA48" i="4" s="1"/>
  <c r="AA49" i="4" s="1"/>
  <c r="AA50" i="4" s="1"/>
  <c r="AC28" i="5"/>
  <c r="AC29" i="5" s="1"/>
  <c r="AC30" i="5" s="1"/>
  <c r="AC31" i="5" s="1"/>
  <c r="AC32" i="5" s="1"/>
</calcChain>
</file>

<file path=xl/sharedStrings.xml><?xml version="1.0" encoding="utf-8"?>
<sst xmlns="http://schemas.openxmlformats.org/spreadsheetml/2006/main" count="193" uniqueCount="38">
  <si>
    <t>Start Day</t>
  </si>
  <si>
    <t>Notes</t>
  </si>
  <si>
    <t>© 2013 Vertex42 LLC</t>
  </si>
  <si>
    <t>← Enter a title for your calendar here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</si>
  <si>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</si>
  <si>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← Enter dates and descriptions here</t>
  </si>
  <si>
    <t>Someplace Street, NW</t>
  </si>
  <si>
    <t>Anytown, ST  ZIP</t>
  </si>
  <si>
    <t>Phone: 000-000-0000</t>
  </si>
  <si>
    <t>Fax: 000-000-0000</t>
  </si>
  <si>
    <t>1:Sun, 2:Mon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</si>
  <si>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</si>
  <si>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Fiscal Year Calendar Template</t>
  </si>
  <si>
    <t>Wk</t>
  </si>
  <si>
    <t>Fiscal Year Start Date:</t>
  </si>
  <si>
    <t>Fiscal Year Calendar</t>
  </si>
  <si>
    <t>Note: Week 1 is defined as the calendar week containing the start of the fiscal year.</t>
  </si>
  <si>
    <t>← Enter the start date for the fiscal year</t>
  </si>
  <si>
    <t>Start of Fiscal Year</t>
  </si>
  <si>
    <t>Annual Summer Party</t>
  </si>
  <si>
    <t>Start Day:</t>
  </si>
  <si>
    <t>RELATED TEMPLATES</t>
  </si>
  <si>
    <t>► Monthly Calendar with Holidays</t>
  </si>
  <si>
    <t>► Schedules and Planners</t>
  </si>
  <si>
    <t>► More Calendar Templates</t>
  </si>
  <si>
    <t>By Vertex42.com</t>
  </si>
  <si>
    <t>© 2013-2020 Vertex42 LLC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</si>
  <si>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</si>
  <si>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</si>
  <si>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</si>
  <si>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</si>
  <si>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</si>
  <si>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</si>
  <si>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https://www.vertex42.com/calendars/fiscal-year-calendar.html</t>
  </si>
  <si>
    <t>1st Quarter</t>
  </si>
  <si>
    <t>2nd Quarter</t>
  </si>
  <si>
    <t>3rd Quarter</t>
  </si>
  <si>
    <t>4th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</si>
</sst>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"/>
    <numFmt numFmtId="166" formatCode="[$-409]d\-mmm\-yy;@"/>
  </numFmts>
  <fonts count="46" x14ac:knownFonts="1">
    <font>
      <sz val="10"/>
      <name val="Arial"/>
    </font>
    <font>
      <sz val="8"/>
      <name val="Arial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i/>
      <sz val="8"/>
      <name val="Arial"/>
      <family val="2"/>
      <scheme val="minor"/>
    </font>
    <font>
      <sz val="10"/>
      <name val="Arial"/>
      <family val="2"/>
    </font>
    <font>
      <sz val="8"/>
      <color theme="1" tint="0.499984740745262"/>
      <name val="Arial"/>
      <family val="2"/>
    </font>
    <font>
      <sz val="18"/>
      <color theme="4"/>
      <name val="Arial"/>
      <family val="2"/>
    </font>
    <font>
      <sz val="9"/>
      <color theme="1" tint="0.499984740745262"/>
      <name val="Arial"/>
      <family val="2"/>
      <scheme val="minor"/>
    </font>
    <font>
      <sz val="9"/>
      <name val="Arial"/>
      <family val="2"/>
      <scheme val="minor"/>
    </font>
    <font>
      <sz val="9"/>
      <color theme="4"/>
      <name val="Arial"/>
      <family val="2"/>
      <scheme val="minor"/>
    </font>
    <font>
      <sz val="8"/>
      <color theme="4" tint="-0.249977111117893"/>
      <name val="Tahoma"/>
      <family val="2"/>
    </font>
    <font>
      <sz val="9"/>
      <color theme="4" tint="-0.249977111117893"/>
      <name val="Arial"/>
      <family val="2"/>
      <scheme val="minor"/>
    </font>
    <font>
      <b/>
      <sz val="12"/>
      <name val="Arial"/>
      <family val="2"/>
      <scheme val="minor"/>
    </font>
    <font>
      <sz val="10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sz val="18"/>
      <name val="Arial"/>
      <family val="2"/>
      <scheme val="minor"/>
    </font>
    <font>
      <sz val="14"/>
      <name val="Arial"/>
      <family val="2"/>
      <scheme val="minor"/>
    </font>
    <font>
      <sz val="12"/>
      <name val="Arial"/>
      <family val="2"/>
      <scheme val="minor"/>
    </font>
    <font>
      <sz val="18"/>
      <color theme="4"/>
      <name val="Arial"/>
      <family val="2"/>
      <scheme val="minor"/>
    </font>
    <font>
      <b/>
      <sz val="28"/>
      <color theme="4"/>
      <name val="Arial"/>
      <family val="2"/>
      <scheme val="major"/>
    </font>
    <font>
      <sz val="12"/>
      <color theme="1" tint="0.499984740745262"/>
      <name val="Arial"/>
      <family val="2"/>
      <scheme val="minor"/>
    </font>
    <font>
      <sz val="20"/>
      <name val="Arial"/>
      <family val="2"/>
      <scheme val="major"/>
    </font>
    <font>
      <b/>
      <sz val="32"/>
      <color theme="4" tint="-0.249977111117893"/>
      <name val="Arial"/>
      <family val="2"/>
      <scheme val="major"/>
    </font>
    <font>
      <sz val="16"/>
      <name val="Arial"/>
      <family val="2"/>
    </font>
    <font>
      <sz val="12"/>
      <name val="Arial"/>
      <family val="1"/>
      <scheme val="minor"/>
    </font>
    <font>
      <sz val="14"/>
      <name val="Arial"/>
      <family val="2"/>
    </font>
    <font>
      <b/>
      <sz val="12"/>
      <color theme="4" tint="-0.249977111117893"/>
      <name val="Arial"/>
      <family val="1"/>
      <scheme val="major"/>
    </font>
    <font>
      <b/>
      <sz val="28"/>
      <color theme="4" tint="-0.249977111117893"/>
      <name val="Arial"/>
      <family val="2"/>
      <scheme val="major"/>
    </font>
    <font>
      <sz val="18"/>
      <color theme="4" tint="-0.249977111117893"/>
      <name val="Arial"/>
      <family val="2"/>
      <scheme val="minor"/>
    </font>
    <font>
      <b/>
      <sz val="36"/>
      <color theme="4" tint="-0.249977111117893"/>
      <name val="Arial"/>
      <family val="2"/>
      <scheme val="major"/>
    </font>
    <font>
      <sz val="22"/>
      <color theme="4" tint="-0.249977111117893"/>
      <name val="Arial"/>
      <family val="2"/>
      <scheme val="minor"/>
    </font>
    <font>
      <b/>
      <sz val="14"/>
      <color theme="4" tint="-0.249977111117893"/>
      <name val="Arial"/>
      <family val="1"/>
      <scheme val="major"/>
    </font>
    <font>
      <b/>
      <sz val="9"/>
      <color theme="5"/>
      <name val="Arial"/>
      <family val="2"/>
      <scheme val="minor"/>
    </font>
    <font>
      <b/>
      <sz val="24"/>
      <color theme="4" tint="-0.249977111117893"/>
      <name val="Arial"/>
      <family val="1"/>
      <scheme val="major"/>
    </font>
    <font>
      <b/>
      <sz val="9"/>
      <color theme="1" tint="0.499984740745262"/>
      <name val="Arial"/>
      <family val="2"/>
    </font>
    <font>
      <u/>
      <sz val="9"/>
      <color indexed="12"/>
      <name val="Tahoma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theme="4" tint="-0.249977111117893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/>
      <bottom style="thin">
        <color rgb="FF3464AB"/>
      </bottom>
      <diagonal/>
    </border>
  </borders>
  <cellStyleXfs count="3">
    <xf numFmtId="0" fontId="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35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2" borderId="0" xfId="0" applyFont="1" applyFill="1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0" fontId="41" fillId="2" borderId="0" xfId="1" applyFill="1" applyAlignment="1" applyProtection="1">
      <alignment horizontal="right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" fillId="0" borderId="8" xfId="0" applyFont="1" applyFill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2" fillId="0" borderId="0" xfId="0" applyFont="1" applyAlignment="1"/>
    <xf numFmtId="0" fontId="13" fillId="2" borderId="0" xfId="0" applyFont="1" applyFill="1"/>
    <xf numFmtId="0" fontId="2" fillId="2" borderId="0" xfId="0" applyFont="1" applyFill="1"/>
    <xf numFmtId="0" fontId="3" fillId="2" borderId="0" xfId="0" applyFont="1" applyFill="1" applyBorder="1" applyAlignment="1">
      <alignment horizontal="right"/>
    </xf>
    <xf numFmtId="0" fontId="2" fillId="0" borderId="0" xfId="0" applyFont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1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 applyAlignment="1">
      <alignment vertical="center"/>
    </xf>
    <xf numFmtId="0" fontId="9" fillId="0" borderId="0" xfId="0" applyFont="1" applyBorder="1"/>
    <xf numFmtId="0" fontId="9" fillId="0" borderId="6" xfId="0" applyFont="1" applyBorder="1"/>
    <xf numFmtId="0" fontId="9" fillId="0" borderId="5" xfId="0" applyFont="1" applyBorder="1"/>
    <xf numFmtId="0" fontId="10" fillId="0" borderId="0" xfId="0" applyFont="1"/>
    <xf numFmtId="0" fontId="9" fillId="0" borderId="6" xfId="0" applyFont="1" applyBorder="1" applyAlignment="1">
      <alignment vertical="center"/>
    </xf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9" fillId="0" borderId="2" xfId="0" applyFont="1" applyBorder="1"/>
    <xf numFmtId="0" fontId="2" fillId="0" borderId="5" xfId="0" applyFont="1" applyBorder="1"/>
    <xf numFmtId="0" fontId="9" fillId="0" borderId="1" xfId="0" applyFont="1" applyBorder="1" applyAlignment="1">
      <alignment vertical="center"/>
    </xf>
    <xf numFmtId="0" fontId="17" fillId="0" borderId="0" xfId="0" applyFont="1"/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9" fillId="0" borderId="1" xfId="0" applyFont="1" applyBorder="1"/>
    <xf numFmtId="0" fontId="21" fillId="0" borderId="0" xfId="0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 vertical="center"/>
    </xf>
    <xf numFmtId="0" fontId="9" fillId="0" borderId="13" xfId="0" applyFont="1" applyBorder="1" applyAlignment="1"/>
    <xf numFmtId="0" fontId="9" fillId="0" borderId="12" xfId="0" applyFont="1" applyBorder="1" applyAlignment="1"/>
    <xf numFmtId="0" fontId="12" fillId="0" borderId="12" xfId="0" applyFont="1" applyBorder="1" applyAlignment="1">
      <alignment horizontal="left" indent="1"/>
    </xf>
    <xf numFmtId="0" fontId="12" fillId="0" borderId="13" xfId="0" applyFont="1" applyBorder="1" applyAlignment="1">
      <alignment horizontal="left" indent="1"/>
    </xf>
    <xf numFmtId="0" fontId="24" fillId="0" borderId="0" xfId="0" applyFont="1"/>
    <xf numFmtId="0" fontId="25" fillId="0" borderId="0" xfId="0" applyFont="1" applyBorder="1" applyAlignment="1">
      <alignment vertical="center"/>
    </xf>
    <xf numFmtId="0" fontId="26" fillId="0" borderId="0" xfId="0" applyFont="1"/>
    <xf numFmtId="0" fontId="25" fillId="0" borderId="0" xfId="0" applyFont="1" applyFill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0" fontId="8" fillId="0" borderId="4" xfId="0" applyFont="1" applyFill="1" applyBorder="1" applyAlignment="1">
      <alignment horizontal="center" vertical="center"/>
    </xf>
    <xf numFmtId="166" fontId="12" fillId="0" borderId="12" xfId="0" quotePrefix="1" applyNumberFormat="1" applyFont="1" applyBorder="1" applyAlignment="1">
      <alignment horizontal="right" shrinkToFit="1"/>
    </xf>
    <xf numFmtId="166" fontId="12" fillId="0" borderId="12" xfId="0" quotePrefix="1" applyNumberFormat="1" applyFont="1" applyBorder="1" applyAlignment="1">
      <alignment horizontal="right"/>
    </xf>
    <xf numFmtId="0" fontId="9" fillId="0" borderId="6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18" fillId="0" borderId="6" xfId="0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41" fillId="0" borderId="0" xfId="1" applyAlignment="1" applyProtection="1">
      <alignment vertical="center"/>
    </xf>
    <xf numFmtId="0" fontId="36" fillId="0" borderId="0" xfId="1" applyFont="1" applyAlignment="1" applyProtection="1">
      <alignment vertical="center"/>
    </xf>
    <xf numFmtId="0" fontId="37" fillId="3" borderId="14" xfId="0" applyFont="1" applyFill="1" applyBorder="1" applyAlignment="1">
      <alignment horizontal="left" vertical="center" indent="1"/>
    </xf>
    <xf numFmtId="0" fontId="37" fillId="3" borderId="14" xfId="0" applyFont="1" applyFill="1" applyBorder="1" applyAlignment="1">
      <alignment horizontal="left" vertical="center"/>
    </xf>
    <xf numFmtId="0" fontId="38" fillId="3" borderId="14" xfId="0" applyFont="1" applyFill="1" applyBorder="1" applyAlignment="1">
      <alignment vertical="center"/>
    </xf>
    <xf numFmtId="0" fontId="0" fillId="0" borderId="0" xfId="0"/>
    <xf numFmtId="0" fontId="5" fillId="4" borderId="0" xfId="0" applyFont="1" applyFill="1"/>
    <xf numFmtId="0" fontId="39" fillId="4" borderId="0" xfId="0" applyFont="1" applyFill="1" applyAlignment="1">
      <alignment horizontal="left" wrapText="1" indent="1"/>
    </xf>
    <xf numFmtId="0" fontId="40" fillId="4" borderId="0" xfId="0" applyFont="1" applyFill="1"/>
    <xf numFmtId="0" fontId="39" fillId="4" borderId="0" xfId="0" applyFont="1" applyFill="1"/>
    <xf numFmtId="0" fontId="39" fillId="4" borderId="0" xfId="0" applyFont="1" applyFill="1" applyAlignment="1">
      <alignment horizontal="left" wrapText="1"/>
    </xf>
    <xf numFmtId="0" fontId="42" fillId="4" borderId="0" xfId="0" applyFont="1" applyFill="1" applyAlignment="1">
      <alignment horizontal="left" wrapText="1"/>
    </xf>
    <xf numFmtId="0" fontId="43" fillId="4" borderId="0" xfId="0" applyFont="1" applyFill="1" applyAlignment="1">
      <alignment horizontal="left" wrapText="1"/>
    </xf>
    <xf numFmtId="0" fontId="39" fillId="4" borderId="0" xfId="0" applyFont="1" applyFill="1" applyAlignment="1">
      <alignment horizontal="left"/>
    </xf>
    <xf numFmtId="0" fontId="44" fillId="4" borderId="0" xfId="0" applyFont="1" applyFill="1" applyAlignment="1">
      <alignment horizontal="left" wrapText="1"/>
    </xf>
    <xf numFmtId="0" fontId="5" fillId="0" borderId="0" xfId="0" applyFont="1"/>
    <xf numFmtId="0" fontId="41" fillId="4" borderId="0" xfId="1" applyFill="1" applyAlignment="1" applyProtection="1">
      <alignment horizontal="left" wrapText="1"/>
    </xf>
    <xf numFmtId="0" fontId="9" fillId="0" borderId="0" xfId="2" applyFont="1"/>
    <xf numFmtId="0" fontId="9" fillId="0" borderId="0" xfId="2" applyFont="1" applyAlignment="1">
      <alignment vertical="center"/>
    </xf>
    <xf numFmtId="0" fontId="10" fillId="0" borderId="0" xfId="0" applyFont="1" applyAlignment="1">
      <alignment horizontal="left" vertical="top" wrapText="1"/>
    </xf>
    <xf numFmtId="165" fontId="27" fillId="0" borderId="1" xfId="0" applyNumberFormat="1" applyFont="1" applyFill="1" applyBorder="1" applyAlignment="1">
      <alignment horizontal="center" vertical="center"/>
    </xf>
    <xf numFmtId="165" fontId="27" fillId="0" borderId="8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14" fontId="2" fillId="0" borderId="11" xfId="0" applyNumberFormat="1" applyFont="1" applyBorder="1" applyAlignment="1">
      <alignment horizontal="center"/>
    </xf>
    <xf numFmtId="0" fontId="14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11" fillId="0" borderId="3" xfId="1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66" fontId="3" fillId="0" borderId="12" xfId="0" quotePrefix="1" applyNumberFormat="1" applyFont="1" applyBorder="1" applyAlignment="1">
      <alignment horizontal="right"/>
    </xf>
    <xf numFmtId="166" fontId="3" fillId="0" borderId="13" xfId="0" quotePrefix="1" applyNumberFormat="1" applyFont="1" applyBorder="1" applyAlignment="1">
      <alignment horizontal="right"/>
    </xf>
    <xf numFmtId="0" fontId="41" fillId="2" borderId="0" xfId="1" applyFill="1" applyAlignment="1" applyProtection="1">
      <alignment horizontal="left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45" fillId="5" borderId="0" xfId="2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65" fontId="32" fillId="0" borderId="1" xfId="0" applyNumberFormat="1" applyFont="1" applyFill="1" applyBorder="1" applyAlignment="1">
      <alignment horizontal="center" vertical="center"/>
    </xf>
    <xf numFmtId="165" fontId="32" fillId="0" borderId="8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</cellXfs>
  <cellStyles count="3">
    <cellStyle name="Hyperlink" xfId="1" builtinId="8" customBuiltin="1"/>
    <cellStyle name="Normal" xfId="0" builtinId="0"/>
    <cellStyle name="Normal 2" xfId="2" xr:uid="{6414CB05-1B48-4E50-B4EC-825E00F36C9A}"/>
  </cellStyles>
  <dxfs count="12"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b/>
        <i val="0"/>
      </font>
      <fill>
        <patternFill>
          <bgColor theme="4" tint="0.79998168889431442"/>
        </patternFill>
      </fill>
    </dxf>
    <dxf>
      <font>
        <color theme="4" tint="-0.24994659260841701"/>
      </font>
    </dxf>
    <dxf>
      <font>
        <b/>
        <i val="0"/>
      </font>
      <fill>
        <patternFill>
          <bgColor theme="4" tint="0.79998168889431442"/>
        </patternFill>
      </fill>
    </dxf>
    <dxf>
      <numFmt numFmtId="167" formatCode="mmmm\ \'yy"/>
    </dxf>
    <dxf>
      <font>
        <color theme="4" tint="-0.24994659260841701"/>
      </font>
    </dxf>
    <dxf>
      <font>
        <b/>
        <i val="0"/>
      </font>
      <fill>
        <patternFill>
          <bgColor theme="4" tint="0.79998168889431442"/>
        </patternFill>
      </fill>
    </dxf>
    <dxf>
      <numFmt numFmtId="167" formatCode="mmmm\ \'yy"/>
    </dxf>
    <dxf>
      <font>
        <color theme="4" tint="-0.24994659260841701"/>
      </font>
    </dxf>
    <dxf>
      <font>
        <b/>
        <i val="0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1</xdr:row>
      <xdr:rowOff>42062</xdr:rowOff>
    </xdr:from>
    <xdr:to>
      <xdr:col>30</xdr:col>
      <xdr:colOff>552450</xdr:colOff>
      <xdr:row>3</xdr:row>
      <xdr:rowOff>19050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42087"/>
          <a:ext cx="1343025" cy="30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66675</xdr:colOff>
      <xdr:row>1</xdr:row>
      <xdr:rowOff>76200</xdr:rowOff>
    </xdr:from>
    <xdr:to>
      <xdr:col>36</xdr:col>
      <xdr:colOff>9525</xdr:colOff>
      <xdr:row>3</xdr:row>
      <xdr:rowOff>53188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276225"/>
          <a:ext cx="1343025" cy="3008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66675</xdr:colOff>
      <xdr:row>1</xdr:row>
      <xdr:rowOff>76200</xdr:rowOff>
    </xdr:from>
    <xdr:to>
      <xdr:col>36</xdr:col>
      <xdr:colOff>9525</xdr:colOff>
      <xdr:row>3</xdr:row>
      <xdr:rowOff>53188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C79577-8C02-453E-A7C8-7456B8851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0" y="276225"/>
          <a:ext cx="1343025" cy="3008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66675</xdr:colOff>
      <xdr:row>1</xdr:row>
      <xdr:rowOff>80162</xdr:rowOff>
    </xdr:from>
    <xdr:to>
      <xdr:col>34</xdr:col>
      <xdr:colOff>9525</xdr:colOff>
      <xdr:row>3</xdr:row>
      <xdr:rowOff>57150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280187"/>
          <a:ext cx="1343025" cy="3008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1</xdr:row>
      <xdr:rowOff>80162</xdr:rowOff>
    </xdr:from>
    <xdr:to>
      <xdr:col>36</xdr:col>
      <xdr:colOff>9525</xdr:colOff>
      <xdr:row>3</xdr:row>
      <xdr:rowOff>57150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0" y="280187"/>
          <a:ext cx="1343025" cy="3008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1</xdr:row>
      <xdr:rowOff>80162</xdr:rowOff>
    </xdr:from>
    <xdr:to>
      <xdr:col>27</xdr:col>
      <xdr:colOff>28575</xdr:colOff>
      <xdr:row>3</xdr:row>
      <xdr:rowOff>57150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280187"/>
          <a:ext cx="1343025" cy="3008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650AB1-BE59-4519-AC88-E6BFB8E05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_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5E8BCE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schedules.html" TargetMode="External"/><Relationship Id="rId2" Type="http://schemas.openxmlformats.org/officeDocument/2006/relationships/hyperlink" Target="https://www.vertex42.com/calendars/calendar-with-holidays.html" TargetMode="External"/><Relationship Id="rId1" Type="http://schemas.openxmlformats.org/officeDocument/2006/relationships/hyperlink" Target="https://www.vertex42.com/calendars/fiscal-year-calendar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vertex42.com/calendar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calendar-with-holidays.html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vertex42.com/calendars/fiscal-year-calendar.html" TargetMode="External"/><Relationship Id="rId1" Type="http://schemas.openxmlformats.org/officeDocument/2006/relationships/hyperlink" Target="https://www.vertex42.com/calendars/yearly-calendar.html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vertex42.com/calendars/" TargetMode="External"/><Relationship Id="rId4" Type="http://schemas.openxmlformats.org/officeDocument/2006/relationships/hyperlink" Target="https://www.vertex42.com/ExcelTemplates/schedule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calendar-with-holidays.html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www.vertex42.com/calendars/fiscal-year-calendar.html" TargetMode="External"/><Relationship Id="rId1" Type="http://schemas.openxmlformats.org/officeDocument/2006/relationships/hyperlink" Target="https://www.vertex42.com/calendars/yearly-calendar.html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vertex42.com/calendars/" TargetMode="External"/><Relationship Id="rId4" Type="http://schemas.openxmlformats.org/officeDocument/2006/relationships/hyperlink" Target="https://www.vertex42.com/ExcelTemplates/schedules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calendar-with-holidays.html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www.vertex42.com/calendars/fiscal-year-calendar.html" TargetMode="External"/><Relationship Id="rId1" Type="http://schemas.openxmlformats.org/officeDocument/2006/relationships/hyperlink" Target="https://www.vertex42.com/calendars/yearly-calendar.html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www.vertex42.com/calendars/" TargetMode="External"/><Relationship Id="rId4" Type="http://schemas.openxmlformats.org/officeDocument/2006/relationships/hyperlink" Target="https://www.vertex42.com/ExcelTemplates/schedules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calendar-with-holidays.html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www.vertex42.com/calendars/fiscal-year-calendar.html" TargetMode="External"/><Relationship Id="rId1" Type="http://schemas.openxmlformats.org/officeDocument/2006/relationships/hyperlink" Target="https://www.vertex42.com/calendars/yearly-calendar.html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www.vertex42.com/calendars/" TargetMode="External"/><Relationship Id="rId4" Type="http://schemas.openxmlformats.org/officeDocument/2006/relationships/hyperlink" Target="https://www.vertex42.com/ExcelTemplates/schedules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calendar-with-holidays.html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https://www.vertex42.com/calendars/fiscal-year-calendar.html" TargetMode="External"/><Relationship Id="rId1" Type="http://schemas.openxmlformats.org/officeDocument/2006/relationships/hyperlink" Target="https://www.vertex42.com/calendars/yearly-calendar.html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www.vertex42.com/calendars/" TargetMode="External"/><Relationship Id="rId4" Type="http://schemas.openxmlformats.org/officeDocument/2006/relationships/hyperlink" Target="https://www.vertex42.com/ExcelTemplates/schedules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calendars/fiscal-year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42"/>
  <sheetViews>
    <sheetView showGridLines="0" tabSelected="1" workbookViewId="0">
      <selection activeCell="L3" sqref="L3:P3"/>
    </sheetView>
  </sheetViews>
  <sheetFormatPr defaultRowHeight="12.75" x14ac:dyDescent="0.2"/>
  <cols>
    <col min="1" max="1" width="2.7109375" style="1" customWidth="1"/>
    <col min="2" max="2" width="3.5703125" style="1" customWidth="1"/>
    <col min="3" max="9" width="3.140625" style="1" customWidth="1"/>
    <col min="10" max="10" width="2.7109375" style="1" customWidth="1"/>
    <col min="11" max="11" width="3.5703125" style="1" customWidth="1"/>
    <col min="12" max="18" width="3.140625" style="1" customWidth="1"/>
    <col min="19" max="19" width="2.7109375" style="1" customWidth="1"/>
    <col min="20" max="20" width="3.5703125" style="1" customWidth="1"/>
    <col min="21" max="27" width="3.140625" style="1" customWidth="1"/>
    <col min="28" max="28" width="3" style="1" customWidth="1"/>
    <col min="29" max="29" width="2.7109375" style="1" customWidth="1"/>
    <col min="30" max="30" width="9.140625" style="1" customWidth="1"/>
    <col min="31" max="31" width="28.42578125" style="1" customWidth="1"/>
    <col min="32" max="32" width="2.7109375" style="1" customWidth="1"/>
    <col min="33" max="33" width="2.85546875" style="1" customWidth="1"/>
    <col min="34" max="34" width="3.42578125" style="1" customWidth="1"/>
    <col min="35" max="35" width="37.85546875" style="1" customWidth="1"/>
    <col min="36" max="16384" width="9.140625" style="1"/>
  </cols>
  <sheetData>
    <row r="1" spans="1:35" ht="15.75" x14ac:dyDescent="0.25">
      <c r="A1" s="21" t="s">
        <v>12</v>
      </c>
      <c r="B1" s="2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9" t="s">
        <v>15</v>
      </c>
      <c r="AF2" s="2"/>
      <c r="AG2" s="2"/>
    </row>
    <row r="3" spans="1:3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5" t="s">
        <v>14</v>
      </c>
      <c r="L3" s="106">
        <v>44105</v>
      </c>
      <c r="M3" s="107"/>
      <c r="N3" s="107"/>
      <c r="O3" s="107"/>
      <c r="P3" s="108"/>
      <c r="Q3" s="2"/>
      <c r="R3" s="2"/>
      <c r="S3" s="2"/>
      <c r="T3" s="6" t="s">
        <v>0</v>
      </c>
      <c r="U3" s="113">
        <v>1</v>
      </c>
      <c r="V3" s="114"/>
      <c r="W3" s="3" t="s">
        <v>10</v>
      </c>
      <c r="X3" s="22"/>
      <c r="Y3" s="22"/>
      <c r="Z3" s="2"/>
      <c r="AA3" s="2"/>
      <c r="AB3" s="2"/>
      <c r="AC3" s="2"/>
      <c r="AD3" s="2"/>
      <c r="AE3" s="7" t="s">
        <v>2</v>
      </c>
      <c r="AF3" s="7"/>
      <c r="AG3" s="7"/>
      <c r="AI3" s="27" t="s">
        <v>17</v>
      </c>
    </row>
    <row r="4" spans="1:3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7"/>
      <c r="AF4" s="7"/>
      <c r="AG4" s="7"/>
      <c r="AI4" s="27"/>
    </row>
    <row r="5" spans="1:35" x14ac:dyDescent="0.2">
      <c r="AI5" s="109" t="s">
        <v>16</v>
      </c>
    </row>
    <row r="6" spans="1:35" ht="30" x14ac:dyDescent="0.4">
      <c r="B6" s="105" t="str">
        <f>"Fiscal Year "&amp;IF(MONTH(L3)=1,YEAR(L3),YEAR(L3)+1)</f>
        <v>Fiscal Year 2021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4"/>
      <c r="AC6" s="8"/>
      <c r="AD6" s="112" t="s">
        <v>1</v>
      </c>
      <c r="AE6" s="112"/>
      <c r="AF6" s="8"/>
      <c r="AI6" s="109"/>
    </row>
    <row r="7" spans="1:35" ht="15" customHeight="1" x14ac:dyDescent="0.2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10"/>
      <c r="AD7" s="111"/>
      <c r="AE7" s="111"/>
      <c r="AF7" s="11"/>
      <c r="AI7" s="70"/>
    </row>
    <row r="8" spans="1:35" ht="15" customHeight="1" x14ac:dyDescent="0.2">
      <c r="C8" s="103">
        <f>DATE(YEAR(L3),MONTH(L3),1)</f>
        <v>44105</v>
      </c>
      <c r="D8" s="103"/>
      <c r="E8" s="103"/>
      <c r="F8" s="103"/>
      <c r="G8" s="103"/>
      <c r="H8" s="103"/>
      <c r="I8" s="104"/>
      <c r="J8" s="4"/>
      <c r="K8" s="4"/>
      <c r="L8" s="103">
        <f>EDATE(C8,1)</f>
        <v>44136</v>
      </c>
      <c r="M8" s="103"/>
      <c r="N8" s="103"/>
      <c r="O8" s="103"/>
      <c r="P8" s="103"/>
      <c r="Q8" s="103"/>
      <c r="R8" s="104"/>
      <c r="S8" s="4"/>
      <c r="T8" s="4"/>
      <c r="U8" s="103">
        <f>EDATE(L8,1)</f>
        <v>44166</v>
      </c>
      <c r="V8" s="103"/>
      <c r="W8" s="103"/>
      <c r="X8" s="103"/>
      <c r="Y8" s="103"/>
      <c r="Z8" s="103"/>
      <c r="AA8" s="104"/>
      <c r="AB8" s="4"/>
      <c r="AC8" s="12"/>
      <c r="AD8" s="75">
        <f>L3</f>
        <v>44105</v>
      </c>
      <c r="AE8" s="64" t="s">
        <v>18</v>
      </c>
      <c r="AF8" s="13"/>
      <c r="AI8" s="41" t="s">
        <v>5</v>
      </c>
    </row>
    <row r="9" spans="1:35" s="4" customFormat="1" ht="13.5" customHeight="1" x14ac:dyDescent="0.2">
      <c r="B9" s="78" t="s">
        <v>13</v>
      </c>
      <c r="C9" s="72" t="str">
        <f>CHOOSE(1+MOD($U$3+1-2,7),"Su","M","Tu","W","Th","F","Sa")</f>
        <v>Su</v>
      </c>
      <c r="D9" s="72" t="str">
        <f>CHOOSE(1+MOD($U$3+2-2,7),"Su","M","Tu","W","Th","F","Sa")</f>
        <v>M</v>
      </c>
      <c r="E9" s="72" t="str">
        <f>CHOOSE(1+MOD($U$3+3-2,7),"Su","M","Tu","W","Th","F","Sa")</f>
        <v>Tu</v>
      </c>
      <c r="F9" s="72" t="str">
        <f>CHOOSE(1+MOD($U$3+4-2,7),"Su","M","Tu","W","Th","F","Sa")</f>
        <v>W</v>
      </c>
      <c r="G9" s="72" t="str">
        <f>CHOOSE(1+MOD($U$3+5-2,7),"Su","M","Tu","W","Th","F","Sa")</f>
        <v>Th</v>
      </c>
      <c r="H9" s="72" t="str">
        <f>CHOOSE(1+MOD($U$3+6-2,7),"Su","M","Tu","W","Th","F","Sa")</f>
        <v>F</v>
      </c>
      <c r="I9" s="72" t="str">
        <f>CHOOSE(1+MOD($U$3+7-2,7),"Su","M","Tu","W","Th","F","Sa")</f>
        <v>Sa</v>
      </c>
      <c r="J9" s="73"/>
      <c r="K9" s="78" t="s">
        <v>13</v>
      </c>
      <c r="L9" s="72" t="str">
        <f>CHOOSE(1+MOD($U$3+1-2,7),"Su","M","Tu","W","Th","F","Sa")</f>
        <v>Su</v>
      </c>
      <c r="M9" s="72" t="str">
        <f>CHOOSE(1+MOD($U$3+2-2,7),"Su","M","Tu","W","Th","F","Sa")</f>
        <v>M</v>
      </c>
      <c r="N9" s="72" t="str">
        <f>CHOOSE(1+MOD($U$3+3-2,7),"Su","M","Tu","W","Th","F","Sa")</f>
        <v>Tu</v>
      </c>
      <c r="O9" s="72" t="str">
        <f>CHOOSE(1+MOD($U$3+4-2,7),"Su","M","Tu","W","Th","F","Sa")</f>
        <v>W</v>
      </c>
      <c r="P9" s="72" t="str">
        <f>CHOOSE(1+MOD($U$3+5-2,7),"Su","M","Tu","W","Th","F","Sa")</f>
        <v>Th</v>
      </c>
      <c r="Q9" s="72" t="str">
        <f>CHOOSE(1+MOD($U$3+6-2,7),"Su","M","Tu","W","Th","F","Sa")</f>
        <v>F</v>
      </c>
      <c r="R9" s="72" t="str">
        <f>CHOOSE(1+MOD($U$3+7-2,7),"Su","M","Tu","W","Th","F","Sa")</f>
        <v>Sa</v>
      </c>
      <c r="S9" s="73"/>
      <c r="T9" s="78" t="s">
        <v>13</v>
      </c>
      <c r="U9" s="72" t="str">
        <f>CHOOSE(1+MOD($U$3+1-2,7),"Su","M","Tu","W","Th","F","Sa")</f>
        <v>Su</v>
      </c>
      <c r="V9" s="72" t="str">
        <f>CHOOSE(1+MOD($U$3+2-2,7),"Su","M","Tu","W","Th","F","Sa")</f>
        <v>M</v>
      </c>
      <c r="W9" s="72" t="str">
        <f>CHOOSE(1+MOD($U$3+3-2,7),"Su","M","Tu","W","Th","F","Sa")</f>
        <v>Tu</v>
      </c>
      <c r="X9" s="72" t="str">
        <f>CHOOSE(1+MOD($U$3+4-2,7),"Su","M","Tu","W","Th","F","Sa")</f>
        <v>W</v>
      </c>
      <c r="Y9" s="72" t="str">
        <f>CHOOSE(1+MOD($U$3+5-2,7),"Su","M","Tu","W","Th","F","Sa")</f>
        <v>Th</v>
      </c>
      <c r="Z9" s="72" t="str">
        <f>CHOOSE(1+MOD($U$3+6-2,7),"Su","M","Tu","W","Th","F","Sa")</f>
        <v>F</v>
      </c>
      <c r="AA9" s="72" t="str">
        <f>CHOOSE(1+MOD($U$3+7-2,7),"Su","M","Tu","W","Th","F","Sa")</f>
        <v>Sa</v>
      </c>
      <c r="AC9" s="12"/>
      <c r="AD9" s="76">
        <v>43293</v>
      </c>
      <c r="AE9" s="65" t="s">
        <v>19</v>
      </c>
      <c r="AF9" s="13"/>
      <c r="AI9" s="71"/>
    </row>
    <row r="10" spans="1:35" ht="14.25" customHeight="1" x14ac:dyDescent="0.2">
      <c r="B10" s="77">
        <f t="shared" ref="B10:B15" si="0">IF(MAX(C10:I10)&lt;$L$3,"",IF(OR(B9="",B9="Wk"),1,B9+1))</f>
        <v>1</v>
      </c>
      <c r="C10" s="18" t="str">
        <f>IF(WEEKDAY(C8,1)=$U$3,C8,"")</f>
        <v/>
      </c>
      <c r="D10" s="18" t="str">
        <f>IF(C10="",IF(WEEKDAY(C8,1)=MOD($U$3,7)+1,C8,""),C10+1)</f>
        <v/>
      </c>
      <c r="E10" s="18" t="str">
        <f>IF(D10="",IF(WEEKDAY(C8,1)=MOD($U$3+1,7)+1,C8,""),D10+1)</f>
        <v/>
      </c>
      <c r="F10" s="18" t="str">
        <f>IF(E10="",IF(WEEKDAY(C8,1)=MOD($U$3+2,7)+1,C8,""),E10+1)</f>
        <v/>
      </c>
      <c r="G10" s="18">
        <f>IF(F10="",IF(WEEKDAY(C8,1)=MOD($U$3+3,7)+1,C8,""),F10+1)</f>
        <v>44105</v>
      </c>
      <c r="H10" s="18">
        <f>IF(G10="",IF(WEEKDAY(C8,1)=MOD($U$3+4,7)+1,C8,""),G10+1)</f>
        <v>44106</v>
      </c>
      <c r="I10" s="18">
        <f>IF(H10="",IF(WEEKDAY(C8,1)=MOD($U$3+5,7)+1,C8,""),H10+1)</f>
        <v>44107</v>
      </c>
      <c r="J10" s="4"/>
      <c r="K10" s="77">
        <f>IF(L10="",MAX(B10:B15),MAX(B10:B15)+1)</f>
        <v>6</v>
      </c>
      <c r="L10" s="18">
        <f>IF(WEEKDAY(L8,1)=$U$3,L8,"")</f>
        <v>44136</v>
      </c>
      <c r="M10" s="18">
        <f>IF(L10="",IF(WEEKDAY(L8,1)=MOD($U$3,7)+1,L8,""),L10+1)</f>
        <v>44137</v>
      </c>
      <c r="N10" s="18">
        <f>IF(M10="",IF(WEEKDAY(L8,1)=MOD($U$3+1,7)+1,L8,""),M10+1)</f>
        <v>44138</v>
      </c>
      <c r="O10" s="18">
        <f>IF(N10="",IF(WEEKDAY(L8,1)=MOD($U$3+2,7)+1,L8,""),N10+1)</f>
        <v>44139</v>
      </c>
      <c r="P10" s="18">
        <f>IF(O10="",IF(WEEKDAY(L8,1)=MOD($U$3+3,7)+1,L8,""),O10+1)</f>
        <v>44140</v>
      </c>
      <c r="Q10" s="18">
        <f>IF(P10="",IF(WEEKDAY(L8,1)=MOD($U$3+4,7)+1,L8,""),P10+1)</f>
        <v>44141</v>
      </c>
      <c r="R10" s="18">
        <f>IF(Q10="",IF(WEEKDAY(L8,1)=MOD($U$3+5,7)+1,L8,""),Q10+1)</f>
        <v>44142</v>
      </c>
      <c r="S10" s="4"/>
      <c r="T10" s="77">
        <f>IF(U10="",MAX(K10:K15),MAX(K10:K15)+1)</f>
        <v>10</v>
      </c>
      <c r="U10" s="18" t="str">
        <f>IF(WEEKDAY(U8,1)=$U$3,U8,"")</f>
        <v/>
      </c>
      <c r="V10" s="18" t="str">
        <f>IF(U10="",IF(WEEKDAY(U8,1)=MOD($U$3,7)+1,U8,""),U10+1)</f>
        <v/>
      </c>
      <c r="W10" s="18">
        <f>IF(V10="",IF(WEEKDAY(U8,1)=MOD($U$3+1,7)+1,U8,""),V10+1)</f>
        <v>44166</v>
      </c>
      <c r="X10" s="18">
        <f>IF(W10="",IF(WEEKDAY(U8,1)=MOD($U$3+2,7)+1,U8,""),W10+1)</f>
        <v>44167</v>
      </c>
      <c r="Y10" s="18">
        <f>IF(X10="",IF(WEEKDAY(U8,1)=MOD($U$3+3,7)+1,U8,""),X10+1)</f>
        <v>44168</v>
      </c>
      <c r="Z10" s="18">
        <f>IF(Y10="",IF(WEEKDAY(U8,1)=MOD($U$3+4,7)+1,U8,""),Y10+1)</f>
        <v>44169</v>
      </c>
      <c r="AA10" s="18">
        <f>IF(Z10="",IF(WEEKDAY(U8,1)=MOD($U$3+5,7)+1,U8,""),Z10+1)</f>
        <v>44170</v>
      </c>
      <c r="AB10" s="4"/>
      <c r="AC10" s="12"/>
      <c r="AD10" s="75"/>
      <c r="AE10" s="65"/>
      <c r="AF10" s="13"/>
      <c r="AI10" s="102" t="s">
        <v>11</v>
      </c>
    </row>
    <row r="11" spans="1:35" ht="14.25" customHeight="1" x14ac:dyDescent="0.2">
      <c r="B11" s="77">
        <f t="shared" si="0"/>
        <v>2</v>
      </c>
      <c r="C11" s="18">
        <f>IF(I10="","",IF(MONTH(I10+1)&lt;&gt;MONTH(I10),"",I10+1))</f>
        <v>44108</v>
      </c>
      <c r="D11" s="18">
        <f t="shared" ref="D11:I11" si="1">IF(C11="","",IF(MONTH(C11+1)&lt;&gt;MONTH(C11),"",C11+1))</f>
        <v>44109</v>
      </c>
      <c r="E11" s="18">
        <f t="shared" si="1"/>
        <v>44110</v>
      </c>
      <c r="F11" s="18">
        <f t="shared" si="1"/>
        <v>44111</v>
      </c>
      <c r="G11" s="18">
        <f t="shared" si="1"/>
        <v>44112</v>
      </c>
      <c r="H11" s="18">
        <f t="shared" si="1"/>
        <v>44113</v>
      </c>
      <c r="I11" s="18">
        <f t="shared" si="1"/>
        <v>44114</v>
      </c>
      <c r="J11" s="4"/>
      <c r="K11" s="77">
        <f>IF(L11="","",K10+1)</f>
        <v>7</v>
      </c>
      <c r="L11" s="18">
        <f>IF(R10="","",IF(MONTH(R10+1)&lt;&gt;MONTH(R10),"",R10+1))</f>
        <v>44143</v>
      </c>
      <c r="M11" s="18">
        <f t="shared" ref="M11:R15" si="2">IF(L11="","",IF(MONTH(L11+1)&lt;&gt;MONTH(L11),"",L11+1))</f>
        <v>44144</v>
      </c>
      <c r="N11" s="18">
        <f t="shared" si="2"/>
        <v>44145</v>
      </c>
      <c r="O11" s="18">
        <f t="shared" si="2"/>
        <v>44146</v>
      </c>
      <c r="P11" s="18">
        <f t="shared" si="2"/>
        <v>44147</v>
      </c>
      <c r="Q11" s="18">
        <f t="shared" si="2"/>
        <v>44148</v>
      </c>
      <c r="R11" s="18">
        <f t="shared" si="2"/>
        <v>44149</v>
      </c>
      <c r="S11" s="4"/>
      <c r="T11" s="77">
        <f>IF(U11="","",T10+1)</f>
        <v>11</v>
      </c>
      <c r="U11" s="18">
        <f>IF(AA10="","",IF(MONTH(AA10+1)&lt;&gt;MONTH(AA10),"",AA10+1))</f>
        <v>44171</v>
      </c>
      <c r="V11" s="18">
        <f t="shared" ref="V11:AA15" si="3">IF(U11="","",IF(MONTH(U11+1)&lt;&gt;MONTH(U11),"",U11+1))</f>
        <v>44172</v>
      </c>
      <c r="W11" s="18">
        <f t="shared" si="3"/>
        <v>44173</v>
      </c>
      <c r="X11" s="18">
        <f t="shared" si="3"/>
        <v>44174</v>
      </c>
      <c r="Y11" s="18">
        <f t="shared" si="3"/>
        <v>44175</v>
      </c>
      <c r="Z11" s="18">
        <f t="shared" si="3"/>
        <v>44176</v>
      </c>
      <c r="AA11" s="18">
        <f t="shared" si="3"/>
        <v>44177</v>
      </c>
      <c r="AB11" s="4"/>
      <c r="AC11" s="12"/>
      <c r="AD11" s="75"/>
      <c r="AE11" s="65"/>
      <c r="AF11" s="13"/>
      <c r="AI11" s="102"/>
    </row>
    <row r="12" spans="1:35" ht="14.25" customHeight="1" x14ac:dyDescent="0.2">
      <c r="B12" s="77">
        <f t="shared" si="0"/>
        <v>3</v>
      </c>
      <c r="C12" s="18">
        <f>IF(I11="","",IF(MONTH(I11+1)&lt;&gt;MONTH(I11),"",I11+1))</f>
        <v>44115</v>
      </c>
      <c r="D12" s="18">
        <f t="shared" ref="D12:I15" si="4">IF(C12="","",IF(MONTH(C12+1)&lt;&gt;MONTH(C12),"",C12+1))</f>
        <v>44116</v>
      </c>
      <c r="E12" s="18">
        <f t="shared" si="4"/>
        <v>44117</v>
      </c>
      <c r="F12" s="18">
        <f t="shared" si="4"/>
        <v>44118</v>
      </c>
      <c r="G12" s="18">
        <f t="shared" si="4"/>
        <v>44119</v>
      </c>
      <c r="H12" s="18">
        <f t="shared" si="4"/>
        <v>44120</v>
      </c>
      <c r="I12" s="18">
        <f t="shared" si="4"/>
        <v>44121</v>
      </c>
      <c r="J12" s="4"/>
      <c r="K12" s="77">
        <f>IF(L12="","",K11+1)</f>
        <v>8</v>
      </c>
      <c r="L12" s="18">
        <f>IF(R11="","",IF(MONTH(R11+1)&lt;&gt;MONTH(R11),"",R11+1))</f>
        <v>44150</v>
      </c>
      <c r="M12" s="18">
        <f t="shared" si="2"/>
        <v>44151</v>
      </c>
      <c r="N12" s="18">
        <f t="shared" si="2"/>
        <v>44152</v>
      </c>
      <c r="O12" s="18">
        <f t="shared" si="2"/>
        <v>44153</v>
      </c>
      <c r="P12" s="18">
        <f t="shared" si="2"/>
        <v>44154</v>
      </c>
      <c r="Q12" s="18">
        <f t="shared" si="2"/>
        <v>44155</v>
      </c>
      <c r="R12" s="18">
        <f t="shared" si="2"/>
        <v>44156</v>
      </c>
      <c r="S12" s="4"/>
      <c r="T12" s="77">
        <f>IF(U12="","",T11+1)</f>
        <v>12</v>
      </c>
      <c r="U12" s="18">
        <f>IF(AA11="","",IF(MONTH(AA11+1)&lt;&gt;MONTH(AA11),"",AA11+1))</f>
        <v>44178</v>
      </c>
      <c r="V12" s="18">
        <f t="shared" si="3"/>
        <v>44179</v>
      </c>
      <c r="W12" s="18">
        <f t="shared" si="3"/>
        <v>44180</v>
      </c>
      <c r="X12" s="18">
        <f t="shared" si="3"/>
        <v>44181</v>
      </c>
      <c r="Y12" s="18">
        <f t="shared" si="3"/>
        <v>44182</v>
      </c>
      <c r="Z12" s="18">
        <f t="shared" si="3"/>
        <v>44183</v>
      </c>
      <c r="AA12" s="18">
        <f t="shared" si="3"/>
        <v>44184</v>
      </c>
      <c r="AB12" s="4"/>
      <c r="AC12" s="12"/>
      <c r="AD12" s="75"/>
      <c r="AE12" s="65"/>
      <c r="AF12" s="13"/>
      <c r="AI12" s="102"/>
    </row>
    <row r="13" spans="1:35" ht="14.25" customHeight="1" x14ac:dyDescent="0.2">
      <c r="B13" s="77">
        <f t="shared" si="0"/>
        <v>4</v>
      </c>
      <c r="C13" s="18">
        <f>IF(I12="","",IF(MONTH(I12+1)&lt;&gt;MONTH(I12),"",I12+1))</f>
        <v>44122</v>
      </c>
      <c r="D13" s="18">
        <f t="shared" si="4"/>
        <v>44123</v>
      </c>
      <c r="E13" s="18">
        <f t="shared" si="4"/>
        <v>44124</v>
      </c>
      <c r="F13" s="18">
        <f t="shared" si="4"/>
        <v>44125</v>
      </c>
      <c r="G13" s="18">
        <f t="shared" si="4"/>
        <v>44126</v>
      </c>
      <c r="H13" s="18">
        <f t="shared" si="4"/>
        <v>44127</v>
      </c>
      <c r="I13" s="18">
        <f t="shared" si="4"/>
        <v>44128</v>
      </c>
      <c r="J13" s="4"/>
      <c r="K13" s="77">
        <f>IF(L13="","",K12+1)</f>
        <v>9</v>
      </c>
      <c r="L13" s="18">
        <f>IF(R12="","",IF(MONTH(R12+1)&lt;&gt;MONTH(R12),"",R12+1))</f>
        <v>44157</v>
      </c>
      <c r="M13" s="18">
        <f t="shared" si="2"/>
        <v>44158</v>
      </c>
      <c r="N13" s="18">
        <f t="shared" si="2"/>
        <v>44159</v>
      </c>
      <c r="O13" s="18">
        <f t="shared" si="2"/>
        <v>44160</v>
      </c>
      <c r="P13" s="18">
        <f t="shared" si="2"/>
        <v>44161</v>
      </c>
      <c r="Q13" s="18">
        <f t="shared" si="2"/>
        <v>44162</v>
      </c>
      <c r="R13" s="18">
        <f t="shared" si="2"/>
        <v>44163</v>
      </c>
      <c r="S13" s="4"/>
      <c r="T13" s="77">
        <f>IF(U13="","",T12+1)</f>
        <v>13</v>
      </c>
      <c r="U13" s="18">
        <f>IF(AA12="","",IF(MONTH(AA12+1)&lt;&gt;MONTH(AA12),"",AA12+1))</f>
        <v>44185</v>
      </c>
      <c r="V13" s="18">
        <f t="shared" si="3"/>
        <v>44186</v>
      </c>
      <c r="W13" s="18">
        <f t="shared" si="3"/>
        <v>44187</v>
      </c>
      <c r="X13" s="18">
        <f t="shared" si="3"/>
        <v>44188</v>
      </c>
      <c r="Y13" s="18">
        <f t="shared" si="3"/>
        <v>44189</v>
      </c>
      <c r="Z13" s="18">
        <f t="shared" si="3"/>
        <v>44190</v>
      </c>
      <c r="AA13" s="18">
        <f t="shared" si="3"/>
        <v>44191</v>
      </c>
      <c r="AB13" s="4"/>
      <c r="AC13" s="12"/>
      <c r="AD13" s="75"/>
      <c r="AE13" s="65"/>
      <c r="AF13" s="13"/>
      <c r="AI13" s="102"/>
    </row>
    <row r="14" spans="1:35" ht="14.25" customHeight="1" x14ac:dyDescent="0.2">
      <c r="B14" s="77">
        <f t="shared" si="0"/>
        <v>5</v>
      </c>
      <c r="C14" s="18">
        <f>IF(I13="","",IF(MONTH(I13+1)&lt;&gt;MONTH(I13),"",I13+1))</f>
        <v>44129</v>
      </c>
      <c r="D14" s="18">
        <f t="shared" si="4"/>
        <v>44130</v>
      </c>
      <c r="E14" s="18">
        <f t="shared" si="4"/>
        <v>44131</v>
      </c>
      <c r="F14" s="18">
        <f t="shared" si="4"/>
        <v>44132</v>
      </c>
      <c r="G14" s="18">
        <f t="shared" si="4"/>
        <v>44133</v>
      </c>
      <c r="H14" s="18">
        <f t="shared" si="4"/>
        <v>44134</v>
      </c>
      <c r="I14" s="18">
        <f t="shared" si="4"/>
        <v>44135</v>
      </c>
      <c r="J14" s="4"/>
      <c r="K14" s="77">
        <f>IF(L14="","",K13+1)</f>
        <v>10</v>
      </c>
      <c r="L14" s="18">
        <f>IF(R13="","",IF(MONTH(R13+1)&lt;&gt;MONTH(R13),"",R13+1))</f>
        <v>44164</v>
      </c>
      <c r="M14" s="18">
        <f t="shared" si="2"/>
        <v>44165</v>
      </c>
      <c r="N14" s="18" t="str">
        <f t="shared" si="2"/>
        <v/>
      </c>
      <c r="O14" s="18" t="str">
        <f t="shared" si="2"/>
        <v/>
      </c>
      <c r="P14" s="18" t="str">
        <f t="shared" si="2"/>
        <v/>
      </c>
      <c r="Q14" s="18" t="str">
        <f t="shared" si="2"/>
        <v/>
      </c>
      <c r="R14" s="18" t="str">
        <f t="shared" si="2"/>
        <v/>
      </c>
      <c r="S14" s="4"/>
      <c r="T14" s="77">
        <f>IF(U14="","",T13+1)</f>
        <v>14</v>
      </c>
      <c r="U14" s="18">
        <f>IF(AA13="","",IF(MONTH(AA13+1)&lt;&gt;MONTH(AA13),"",AA13+1))</f>
        <v>44192</v>
      </c>
      <c r="V14" s="18">
        <f t="shared" si="3"/>
        <v>44193</v>
      </c>
      <c r="W14" s="18">
        <f t="shared" si="3"/>
        <v>44194</v>
      </c>
      <c r="X14" s="18">
        <f t="shared" si="3"/>
        <v>44195</v>
      </c>
      <c r="Y14" s="18">
        <f t="shared" si="3"/>
        <v>44196</v>
      </c>
      <c r="Z14" s="18" t="str">
        <f t="shared" si="3"/>
        <v/>
      </c>
      <c r="AA14" s="18" t="str">
        <f t="shared" si="3"/>
        <v/>
      </c>
      <c r="AB14" s="4"/>
      <c r="AC14" s="12"/>
      <c r="AD14" s="75"/>
      <c r="AE14" s="65"/>
      <c r="AF14" s="13"/>
      <c r="AI14" s="102"/>
    </row>
    <row r="15" spans="1:35" ht="14.25" customHeight="1" x14ac:dyDescent="0.2">
      <c r="B15" s="77" t="str">
        <f t="shared" si="0"/>
        <v/>
      </c>
      <c r="C15" s="18" t="str">
        <f>IF(I14="","",IF(MONTH(I14+1)&lt;&gt;MONTH(I14),"",I14+1))</f>
        <v/>
      </c>
      <c r="D15" s="18" t="str">
        <f t="shared" si="4"/>
        <v/>
      </c>
      <c r="E15" s="18" t="str">
        <f t="shared" si="4"/>
        <v/>
      </c>
      <c r="F15" s="18" t="str">
        <f t="shared" si="4"/>
        <v/>
      </c>
      <c r="G15" s="18" t="str">
        <f t="shared" si="4"/>
        <v/>
      </c>
      <c r="H15" s="18" t="str">
        <f t="shared" si="4"/>
        <v/>
      </c>
      <c r="I15" s="18" t="str">
        <f t="shared" si="4"/>
        <v/>
      </c>
      <c r="J15" s="4"/>
      <c r="K15" s="77" t="str">
        <f>IF(L15="","",K14+1)</f>
        <v/>
      </c>
      <c r="L15" s="18" t="str">
        <f>IF(R14="","",IF(MONTH(R14+1)&lt;&gt;MONTH(R14),"",R14+1))</f>
        <v/>
      </c>
      <c r="M15" s="18" t="str">
        <f t="shared" si="2"/>
        <v/>
      </c>
      <c r="N15" s="18" t="str">
        <f t="shared" si="2"/>
        <v/>
      </c>
      <c r="O15" s="18" t="str">
        <f t="shared" si="2"/>
        <v/>
      </c>
      <c r="P15" s="18" t="str">
        <f t="shared" si="2"/>
        <v/>
      </c>
      <c r="Q15" s="18" t="str">
        <f t="shared" si="2"/>
        <v/>
      </c>
      <c r="R15" s="18" t="str">
        <f t="shared" si="2"/>
        <v/>
      </c>
      <c r="S15" s="4"/>
      <c r="T15" s="77" t="str">
        <f>IF(U15="","",T14+1)</f>
        <v/>
      </c>
      <c r="U15" s="18" t="str">
        <f>IF(AA14="","",IF(MONTH(AA14+1)&lt;&gt;MONTH(AA14),"",AA14+1))</f>
        <v/>
      </c>
      <c r="V15" s="18" t="str">
        <f t="shared" si="3"/>
        <v/>
      </c>
      <c r="W15" s="18" t="str">
        <f t="shared" si="3"/>
        <v/>
      </c>
      <c r="X15" s="18" t="str">
        <f t="shared" si="3"/>
        <v/>
      </c>
      <c r="Y15" s="18" t="str">
        <f t="shared" si="3"/>
        <v/>
      </c>
      <c r="Z15" s="18" t="str">
        <f t="shared" si="3"/>
        <v/>
      </c>
      <c r="AA15" s="18" t="str">
        <f t="shared" si="3"/>
        <v/>
      </c>
      <c r="AB15" s="4"/>
      <c r="AC15" s="12"/>
      <c r="AD15" s="75"/>
      <c r="AE15" s="65"/>
      <c r="AF15" s="13"/>
      <c r="AI15" s="102"/>
    </row>
    <row r="16" spans="1:35" ht="12.75" customHeight="1" x14ac:dyDescent="0.2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12"/>
      <c r="AD16" s="75"/>
      <c r="AE16" s="65"/>
      <c r="AF16" s="13"/>
      <c r="AI16" s="70"/>
    </row>
    <row r="17" spans="2:35" ht="15" customHeight="1" x14ac:dyDescent="0.2">
      <c r="C17" s="103">
        <f>EDATE(U8,1)</f>
        <v>44197</v>
      </c>
      <c r="D17" s="103"/>
      <c r="E17" s="103"/>
      <c r="F17" s="103"/>
      <c r="G17" s="103"/>
      <c r="H17" s="103"/>
      <c r="I17" s="104"/>
      <c r="J17" s="4"/>
      <c r="K17" s="4"/>
      <c r="L17" s="103">
        <f>EDATE(C17,1)</f>
        <v>44228</v>
      </c>
      <c r="M17" s="103"/>
      <c r="N17" s="103"/>
      <c r="O17" s="103"/>
      <c r="P17" s="103"/>
      <c r="Q17" s="103"/>
      <c r="R17" s="104"/>
      <c r="S17" s="4"/>
      <c r="T17" s="4"/>
      <c r="U17" s="103">
        <f>EDATE(L17,1)</f>
        <v>44256</v>
      </c>
      <c r="V17" s="103"/>
      <c r="W17" s="103"/>
      <c r="X17" s="103"/>
      <c r="Y17" s="103"/>
      <c r="Z17" s="103"/>
      <c r="AA17" s="104"/>
      <c r="AB17" s="4"/>
      <c r="AC17" s="12"/>
      <c r="AD17" s="75"/>
      <c r="AE17" s="65"/>
      <c r="AF17" s="13"/>
      <c r="AI17" s="102" t="s">
        <v>4</v>
      </c>
    </row>
    <row r="18" spans="2:35" s="4" customFormat="1" ht="13.5" customHeight="1" x14ac:dyDescent="0.2">
      <c r="B18" s="78" t="s">
        <v>13</v>
      </c>
      <c r="C18" s="19" t="str">
        <f>CHOOSE(1+MOD($U$3+1-2,7),"Su","M","Tu","W","Th","F","Sa")</f>
        <v>Su</v>
      </c>
      <c r="D18" s="19" t="str">
        <f>CHOOSE(1+MOD($U$3+2-2,7),"Su","M","Tu","W","Th","F","Sa")</f>
        <v>M</v>
      </c>
      <c r="E18" s="19" t="str">
        <f>CHOOSE(1+MOD($U$3+3-2,7),"Su","M","Tu","W","Th","F","Sa")</f>
        <v>Tu</v>
      </c>
      <c r="F18" s="19" t="str">
        <f>CHOOSE(1+MOD($U$3+4-2,7),"Su","M","Tu","W","Th","F","Sa")</f>
        <v>W</v>
      </c>
      <c r="G18" s="19" t="str">
        <f>CHOOSE(1+MOD($U$3+5-2,7),"Su","M","Tu","W","Th","F","Sa")</f>
        <v>Th</v>
      </c>
      <c r="H18" s="19" t="str">
        <f>CHOOSE(1+MOD($U$3+6-2,7),"Su","M","Tu","W","Th","F","Sa")</f>
        <v>F</v>
      </c>
      <c r="I18" s="19" t="str">
        <f>CHOOSE(1+MOD($U$3+7-2,7),"Su","M","Tu","W","Th","F","Sa")</f>
        <v>Sa</v>
      </c>
      <c r="J18" s="20"/>
      <c r="K18" s="78" t="s">
        <v>13</v>
      </c>
      <c r="L18" s="19" t="str">
        <f>CHOOSE(1+MOD($U$3+1-2,7),"Su","M","Tu","W","Th","F","Sa")</f>
        <v>Su</v>
      </c>
      <c r="M18" s="19" t="str">
        <f>CHOOSE(1+MOD($U$3+2-2,7),"Su","M","Tu","W","Th","F","Sa")</f>
        <v>M</v>
      </c>
      <c r="N18" s="19" t="str">
        <f>CHOOSE(1+MOD($U$3+3-2,7),"Su","M","Tu","W","Th","F","Sa")</f>
        <v>Tu</v>
      </c>
      <c r="O18" s="19" t="str">
        <f>CHOOSE(1+MOD($U$3+4-2,7),"Su","M","Tu","W","Th","F","Sa")</f>
        <v>W</v>
      </c>
      <c r="P18" s="19" t="str">
        <f>CHOOSE(1+MOD($U$3+5-2,7),"Su","M","Tu","W","Th","F","Sa")</f>
        <v>Th</v>
      </c>
      <c r="Q18" s="19" t="str">
        <f>CHOOSE(1+MOD($U$3+6-2,7),"Su","M","Tu","W","Th","F","Sa")</f>
        <v>F</v>
      </c>
      <c r="R18" s="19" t="str">
        <f>CHOOSE(1+MOD($U$3+7-2,7),"Su","M","Tu","W","Th","F","Sa")</f>
        <v>Sa</v>
      </c>
      <c r="S18" s="20"/>
      <c r="T18" s="78" t="s">
        <v>13</v>
      </c>
      <c r="U18" s="19" t="str">
        <f>CHOOSE(1+MOD($U$3+1-2,7),"Su","M","Tu","W","Th","F","Sa")</f>
        <v>Su</v>
      </c>
      <c r="V18" s="19" t="str">
        <f>CHOOSE(1+MOD($U$3+2-2,7),"Su","M","Tu","W","Th","F","Sa")</f>
        <v>M</v>
      </c>
      <c r="W18" s="19" t="str">
        <f>CHOOSE(1+MOD($U$3+3-2,7),"Su","M","Tu","W","Th","F","Sa")</f>
        <v>Tu</v>
      </c>
      <c r="X18" s="19" t="str">
        <f>CHOOSE(1+MOD($U$3+4-2,7),"Su","M","Tu","W","Th","F","Sa")</f>
        <v>W</v>
      </c>
      <c r="Y18" s="19" t="str">
        <f>CHOOSE(1+MOD($U$3+5-2,7),"Su","M","Tu","W","Th","F","Sa")</f>
        <v>Th</v>
      </c>
      <c r="Z18" s="19" t="str">
        <f>CHOOSE(1+MOD($U$3+6-2,7),"Su","M","Tu","W","Th","F","Sa")</f>
        <v>F</v>
      </c>
      <c r="AA18" s="19" t="str">
        <f>CHOOSE(1+MOD($U$3+7-2,7),"Su","M","Tu","W","Th","F","Sa")</f>
        <v>Sa</v>
      </c>
      <c r="AC18" s="12"/>
      <c r="AD18" s="75"/>
      <c r="AE18" s="65"/>
      <c r="AF18" s="13"/>
      <c r="AI18" s="102"/>
    </row>
    <row r="19" spans="2:35" ht="14.25" customHeight="1" x14ac:dyDescent="0.2">
      <c r="B19" s="77">
        <f>IF(C19="",MAX(T10:T15),MAX(T10:T15)+1)</f>
        <v>14</v>
      </c>
      <c r="C19" s="18" t="str">
        <f>IF(WEEKDAY(C17,1)=$U$3,C17,"")</f>
        <v/>
      </c>
      <c r="D19" s="18" t="str">
        <f>IF(C19="",IF(WEEKDAY(C17,1)=MOD($U$3,7)+1,C17,""),C19+1)</f>
        <v/>
      </c>
      <c r="E19" s="18" t="str">
        <f>IF(D19="",IF(WEEKDAY(C17,1)=MOD($U$3+1,7)+1,C17,""),D19+1)</f>
        <v/>
      </c>
      <c r="F19" s="18" t="str">
        <f>IF(E19="",IF(WEEKDAY(C17,1)=MOD($U$3+2,7)+1,C17,""),E19+1)</f>
        <v/>
      </c>
      <c r="G19" s="18" t="str">
        <f>IF(F19="",IF(WEEKDAY(C17,1)=MOD($U$3+3,7)+1,C17,""),F19+1)</f>
        <v/>
      </c>
      <c r="H19" s="18">
        <f>IF(G19="",IF(WEEKDAY(C17,1)=MOD($U$3+4,7)+1,C17,""),G19+1)</f>
        <v>44197</v>
      </c>
      <c r="I19" s="18">
        <f>IF(H19="",IF(WEEKDAY(C17,1)=MOD($U$3+5,7)+1,C17,""),H19+1)</f>
        <v>44198</v>
      </c>
      <c r="J19" s="4"/>
      <c r="K19" s="77">
        <f>IF(L19="",MAX(B19:B24),MAX(B19:B24)+1)</f>
        <v>19</v>
      </c>
      <c r="L19" s="18" t="str">
        <f>IF(WEEKDAY(L17,1)=$U$3,L17,"")</f>
        <v/>
      </c>
      <c r="M19" s="18">
        <f>IF(L19="",IF(WEEKDAY(L17,1)=MOD($U$3,7)+1,L17,""),L19+1)</f>
        <v>44228</v>
      </c>
      <c r="N19" s="18">
        <f>IF(M19="",IF(WEEKDAY(L17,1)=MOD($U$3+1,7)+1,L17,""),M19+1)</f>
        <v>44229</v>
      </c>
      <c r="O19" s="18">
        <f>IF(N19="",IF(WEEKDAY(L17,1)=MOD($U$3+2,7)+1,L17,""),N19+1)</f>
        <v>44230</v>
      </c>
      <c r="P19" s="18">
        <f>IF(O19="",IF(WEEKDAY(L17,1)=MOD($U$3+3,7)+1,L17,""),O19+1)</f>
        <v>44231</v>
      </c>
      <c r="Q19" s="18">
        <f>IF(P19="",IF(WEEKDAY(L17,1)=MOD($U$3+4,7)+1,L17,""),P19+1)</f>
        <v>44232</v>
      </c>
      <c r="R19" s="18">
        <f>IF(Q19="",IF(WEEKDAY(L17,1)=MOD($U$3+5,7)+1,L17,""),Q19+1)</f>
        <v>44233</v>
      </c>
      <c r="S19" s="4"/>
      <c r="T19" s="77">
        <f>IF(U19="",MAX(K19:K24),MAX(K19:K24)+1)</f>
        <v>23</v>
      </c>
      <c r="U19" s="18" t="str">
        <f>IF(WEEKDAY(U17,1)=$U$3,U17,"")</f>
        <v/>
      </c>
      <c r="V19" s="18">
        <f>IF(U19="",IF(WEEKDAY(U17,1)=MOD($U$3,7)+1,U17,""),U19+1)</f>
        <v>44256</v>
      </c>
      <c r="W19" s="18">
        <f>IF(V19="",IF(WEEKDAY(U17,1)=MOD($U$3+1,7)+1,U17,""),V19+1)</f>
        <v>44257</v>
      </c>
      <c r="X19" s="18">
        <f>IF(W19="",IF(WEEKDAY(U17,1)=MOD($U$3+2,7)+1,U17,""),W19+1)</f>
        <v>44258</v>
      </c>
      <c r="Y19" s="18">
        <f>IF(X19="",IF(WEEKDAY(U17,1)=MOD($U$3+3,7)+1,U17,""),X19+1)</f>
        <v>44259</v>
      </c>
      <c r="Z19" s="18">
        <f>IF(Y19="",IF(WEEKDAY(U17,1)=MOD($U$3+4,7)+1,U17,""),Y19+1)</f>
        <v>44260</v>
      </c>
      <c r="AA19" s="18">
        <f>IF(Z19="",IF(WEEKDAY(U17,1)=MOD($U$3+5,7)+1,U17,""),Z19+1)</f>
        <v>44261</v>
      </c>
      <c r="AB19" s="4"/>
      <c r="AC19" s="12"/>
      <c r="AD19" s="75"/>
      <c r="AE19" s="65"/>
      <c r="AF19" s="13"/>
      <c r="AI19" s="102"/>
    </row>
    <row r="20" spans="2:35" ht="14.25" customHeight="1" x14ac:dyDescent="0.2">
      <c r="B20" s="77">
        <f>IF(C20="","",B19+1)</f>
        <v>15</v>
      </c>
      <c r="C20" s="18">
        <f>IF(I19="","",IF(MONTH(I19+1)&lt;&gt;MONTH(I19),"",I19+1))</f>
        <v>44199</v>
      </c>
      <c r="D20" s="18">
        <f t="shared" ref="D20:I24" si="5">IF(C20="","",IF(MONTH(C20+1)&lt;&gt;MONTH(C20),"",C20+1))</f>
        <v>44200</v>
      </c>
      <c r="E20" s="18">
        <f t="shared" si="5"/>
        <v>44201</v>
      </c>
      <c r="F20" s="18">
        <f t="shared" si="5"/>
        <v>44202</v>
      </c>
      <c r="G20" s="18">
        <f t="shared" si="5"/>
        <v>44203</v>
      </c>
      <c r="H20" s="18">
        <f t="shared" si="5"/>
        <v>44204</v>
      </c>
      <c r="I20" s="18">
        <f t="shared" si="5"/>
        <v>44205</v>
      </c>
      <c r="J20" s="4"/>
      <c r="K20" s="77">
        <f>IF(L20="","",K19+1)</f>
        <v>20</v>
      </c>
      <c r="L20" s="18">
        <f>IF(R19="","",IF(MONTH(R19+1)&lt;&gt;MONTH(R19),"",R19+1))</f>
        <v>44234</v>
      </c>
      <c r="M20" s="18">
        <f t="shared" ref="M20:R24" si="6">IF(L20="","",IF(MONTH(L20+1)&lt;&gt;MONTH(L20),"",L20+1))</f>
        <v>44235</v>
      </c>
      <c r="N20" s="18">
        <f t="shared" si="6"/>
        <v>44236</v>
      </c>
      <c r="O20" s="18">
        <f t="shared" si="6"/>
        <v>44237</v>
      </c>
      <c r="P20" s="18">
        <f t="shared" si="6"/>
        <v>44238</v>
      </c>
      <c r="Q20" s="18">
        <f t="shared" si="6"/>
        <v>44239</v>
      </c>
      <c r="R20" s="18">
        <f t="shared" si="6"/>
        <v>44240</v>
      </c>
      <c r="S20" s="4"/>
      <c r="T20" s="77">
        <f>IF(U20="","",T19+1)</f>
        <v>24</v>
      </c>
      <c r="U20" s="18">
        <f>IF(AA19="","",IF(MONTH(AA19+1)&lt;&gt;MONTH(AA19),"",AA19+1))</f>
        <v>44262</v>
      </c>
      <c r="V20" s="18">
        <f t="shared" ref="V20:AA24" si="7">IF(U20="","",IF(MONTH(U20+1)&lt;&gt;MONTH(U20),"",U20+1))</f>
        <v>44263</v>
      </c>
      <c r="W20" s="18">
        <f t="shared" si="7"/>
        <v>44264</v>
      </c>
      <c r="X20" s="18">
        <f t="shared" si="7"/>
        <v>44265</v>
      </c>
      <c r="Y20" s="18">
        <f t="shared" si="7"/>
        <v>44266</v>
      </c>
      <c r="Z20" s="18">
        <f t="shared" si="7"/>
        <v>44267</v>
      </c>
      <c r="AA20" s="18">
        <f t="shared" si="7"/>
        <v>44268</v>
      </c>
      <c r="AB20" s="4"/>
      <c r="AC20" s="12"/>
      <c r="AD20" s="75"/>
      <c r="AE20" s="65"/>
      <c r="AF20" s="13"/>
      <c r="AI20" s="102"/>
    </row>
    <row r="21" spans="2:35" ht="14.25" customHeight="1" x14ac:dyDescent="0.2">
      <c r="B21" s="77">
        <f>IF(C21="","",B20+1)</f>
        <v>16</v>
      </c>
      <c r="C21" s="18">
        <f>IF(I20="","",IF(MONTH(I20+1)&lt;&gt;MONTH(I20),"",I20+1))</f>
        <v>44206</v>
      </c>
      <c r="D21" s="18">
        <f t="shared" si="5"/>
        <v>44207</v>
      </c>
      <c r="E21" s="18">
        <f t="shared" si="5"/>
        <v>44208</v>
      </c>
      <c r="F21" s="18">
        <f t="shared" si="5"/>
        <v>44209</v>
      </c>
      <c r="G21" s="18">
        <f t="shared" si="5"/>
        <v>44210</v>
      </c>
      <c r="H21" s="18">
        <f t="shared" si="5"/>
        <v>44211</v>
      </c>
      <c r="I21" s="18">
        <f t="shared" si="5"/>
        <v>44212</v>
      </c>
      <c r="J21" s="4"/>
      <c r="K21" s="77">
        <f>IF(L21="","",K20+1)</f>
        <v>21</v>
      </c>
      <c r="L21" s="18">
        <f>IF(R20="","",IF(MONTH(R20+1)&lt;&gt;MONTH(R20),"",R20+1))</f>
        <v>44241</v>
      </c>
      <c r="M21" s="18">
        <f t="shared" si="6"/>
        <v>44242</v>
      </c>
      <c r="N21" s="18">
        <f t="shared" si="6"/>
        <v>44243</v>
      </c>
      <c r="O21" s="18">
        <f t="shared" si="6"/>
        <v>44244</v>
      </c>
      <c r="P21" s="18">
        <f t="shared" si="6"/>
        <v>44245</v>
      </c>
      <c r="Q21" s="18">
        <f t="shared" si="6"/>
        <v>44246</v>
      </c>
      <c r="R21" s="18">
        <f t="shared" si="6"/>
        <v>44247</v>
      </c>
      <c r="S21" s="4"/>
      <c r="T21" s="77">
        <f>IF(U21="","",T20+1)</f>
        <v>25</v>
      </c>
      <c r="U21" s="18">
        <f>IF(AA20="","",IF(MONTH(AA20+1)&lt;&gt;MONTH(AA20),"",AA20+1))</f>
        <v>44269</v>
      </c>
      <c r="V21" s="18">
        <f t="shared" si="7"/>
        <v>44270</v>
      </c>
      <c r="W21" s="18">
        <f t="shared" si="7"/>
        <v>44271</v>
      </c>
      <c r="X21" s="18">
        <f t="shared" si="7"/>
        <v>44272</v>
      </c>
      <c r="Y21" s="18">
        <f t="shared" si="7"/>
        <v>44273</v>
      </c>
      <c r="Z21" s="18">
        <f t="shared" si="7"/>
        <v>44274</v>
      </c>
      <c r="AA21" s="18">
        <f t="shared" si="7"/>
        <v>44275</v>
      </c>
      <c r="AB21" s="4"/>
      <c r="AC21" s="12"/>
      <c r="AD21" s="75"/>
      <c r="AE21" s="65"/>
      <c r="AF21" s="13"/>
      <c r="AI21" s="102"/>
    </row>
    <row r="22" spans="2:35" ht="14.25" customHeight="1" x14ac:dyDescent="0.2">
      <c r="B22" s="77">
        <f>IF(C22="","",B21+1)</f>
        <v>17</v>
      </c>
      <c r="C22" s="18">
        <f>IF(I21="","",IF(MONTH(I21+1)&lt;&gt;MONTH(I21),"",I21+1))</f>
        <v>44213</v>
      </c>
      <c r="D22" s="18">
        <f t="shared" si="5"/>
        <v>44214</v>
      </c>
      <c r="E22" s="18">
        <f t="shared" si="5"/>
        <v>44215</v>
      </c>
      <c r="F22" s="18">
        <f t="shared" si="5"/>
        <v>44216</v>
      </c>
      <c r="G22" s="18">
        <f t="shared" si="5"/>
        <v>44217</v>
      </c>
      <c r="H22" s="18">
        <f t="shared" si="5"/>
        <v>44218</v>
      </c>
      <c r="I22" s="18">
        <f t="shared" si="5"/>
        <v>44219</v>
      </c>
      <c r="J22" s="4"/>
      <c r="K22" s="77">
        <f>IF(L22="","",K21+1)</f>
        <v>22</v>
      </c>
      <c r="L22" s="18">
        <f>IF(R21="","",IF(MONTH(R21+1)&lt;&gt;MONTH(R21),"",R21+1))</f>
        <v>44248</v>
      </c>
      <c r="M22" s="18">
        <f t="shared" si="6"/>
        <v>44249</v>
      </c>
      <c r="N22" s="18">
        <f t="shared" si="6"/>
        <v>44250</v>
      </c>
      <c r="O22" s="18">
        <f t="shared" si="6"/>
        <v>44251</v>
      </c>
      <c r="P22" s="18">
        <f t="shared" si="6"/>
        <v>44252</v>
      </c>
      <c r="Q22" s="18">
        <f t="shared" si="6"/>
        <v>44253</v>
      </c>
      <c r="R22" s="18">
        <f t="shared" si="6"/>
        <v>44254</v>
      </c>
      <c r="S22" s="4"/>
      <c r="T22" s="77">
        <f>IF(U22="","",T21+1)</f>
        <v>26</v>
      </c>
      <c r="U22" s="18">
        <f>IF(AA21="","",IF(MONTH(AA21+1)&lt;&gt;MONTH(AA21),"",AA21+1))</f>
        <v>44276</v>
      </c>
      <c r="V22" s="18">
        <f t="shared" si="7"/>
        <v>44277</v>
      </c>
      <c r="W22" s="18">
        <f t="shared" si="7"/>
        <v>44278</v>
      </c>
      <c r="X22" s="18">
        <f t="shared" si="7"/>
        <v>44279</v>
      </c>
      <c r="Y22" s="18">
        <f t="shared" si="7"/>
        <v>44280</v>
      </c>
      <c r="Z22" s="18">
        <f t="shared" si="7"/>
        <v>44281</v>
      </c>
      <c r="AA22" s="18">
        <f t="shared" si="7"/>
        <v>44282</v>
      </c>
      <c r="AB22" s="4"/>
      <c r="AC22" s="12"/>
      <c r="AD22" s="75"/>
      <c r="AE22" s="65"/>
      <c r="AF22" s="13"/>
      <c r="AI22" s="102"/>
    </row>
    <row r="23" spans="2:35" ht="14.25" customHeight="1" x14ac:dyDescent="0.2">
      <c r="B23" s="77">
        <f>IF(C23="","",B22+1)</f>
        <v>18</v>
      </c>
      <c r="C23" s="18">
        <f>IF(I22="","",IF(MONTH(I22+1)&lt;&gt;MONTH(I22),"",I22+1))</f>
        <v>44220</v>
      </c>
      <c r="D23" s="18">
        <f t="shared" si="5"/>
        <v>44221</v>
      </c>
      <c r="E23" s="18">
        <f t="shared" si="5"/>
        <v>44222</v>
      </c>
      <c r="F23" s="18">
        <f t="shared" si="5"/>
        <v>44223</v>
      </c>
      <c r="G23" s="18">
        <f t="shared" si="5"/>
        <v>44224</v>
      </c>
      <c r="H23" s="18">
        <f t="shared" si="5"/>
        <v>44225</v>
      </c>
      <c r="I23" s="18">
        <f t="shared" si="5"/>
        <v>44226</v>
      </c>
      <c r="J23" s="4"/>
      <c r="K23" s="77">
        <f>IF(L23="","",K22+1)</f>
        <v>23</v>
      </c>
      <c r="L23" s="18">
        <f>IF(R22="","",IF(MONTH(R22+1)&lt;&gt;MONTH(R22),"",R22+1))</f>
        <v>44255</v>
      </c>
      <c r="M23" s="18" t="str">
        <f t="shared" si="6"/>
        <v/>
      </c>
      <c r="N23" s="18" t="str">
        <f t="shared" si="6"/>
        <v/>
      </c>
      <c r="O23" s="18" t="str">
        <f t="shared" si="6"/>
        <v/>
      </c>
      <c r="P23" s="18" t="str">
        <f t="shared" si="6"/>
        <v/>
      </c>
      <c r="Q23" s="18" t="str">
        <f t="shared" si="6"/>
        <v/>
      </c>
      <c r="R23" s="18" t="str">
        <f t="shared" si="6"/>
        <v/>
      </c>
      <c r="S23" s="4"/>
      <c r="T23" s="77">
        <f>IF(U23="","",T22+1)</f>
        <v>27</v>
      </c>
      <c r="U23" s="18">
        <f>IF(AA22="","",IF(MONTH(AA22+1)&lt;&gt;MONTH(AA22),"",AA22+1))</f>
        <v>44283</v>
      </c>
      <c r="V23" s="18">
        <f t="shared" si="7"/>
        <v>44284</v>
      </c>
      <c r="W23" s="18">
        <f t="shared" si="7"/>
        <v>44285</v>
      </c>
      <c r="X23" s="18">
        <f t="shared" si="7"/>
        <v>44286</v>
      </c>
      <c r="Y23" s="18" t="str">
        <f t="shared" si="7"/>
        <v/>
      </c>
      <c r="Z23" s="18" t="str">
        <f t="shared" si="7"/>
        <v/>
      </c>
      <c r="AA23" s="18" t="str">
        <f t="shared" si="7"/>
        <v/>
      </c>
      <c r="AB23" s="4"/>
      <c r="AC23" s="12"/>
      <c r="AD23" s="75"/>
      <c r="AE23" s="65"/>
      <c r="AF23" s="13"/>
      <c r="AI23" s="102"/>
    </row>
    <row r="24" spans="2:35" ht="14.25" customHeight="1" x14ac:dyDescent="0.2">
      <c r="B24" s="77">
        <f>IF(C24="","",B23+1)</f>
        <v>19</v>
      </c>
      <c r="C24" s="18">
        <f>IF(I23="","",IF(MONTH(I23+1)&lt;&gt;MONTH(I23),"",I23+1))</f>
        <v>44227</v>
      </c>
      <c r="D24" s="18" t="str">
        <f t="shared" si="5"/>
        <v/>
      </c>
      <c r="E24" s="18" t="str">
        <f t="shared" si="5"/>
        <v/>
      </c>
      <c r="F24" s="18" t="str">
        <f t="shared" si="5"/>
        <v/>
      </c>
      <c r="G24" s="18" t="str">
        <f t="shared" si="5"/>
        <v/>
      </c>
      <c r="H24" s="18" t="str">
        <f t="shared" si="5"/>
        <v/>
      </c>
      <c r="I24" s="18" t="str">
        <f t="shared" si="5"/>
        <v/>
      </c>
      <c r="J24" s="4"/>
      <c r="K24" s="77" t="str">
        <f>IF(L24="","",K23+1)</f>
        <v/>
      </c>
      <c r="L24" s="18" t="str">
        <f>IF(R23="","",IF(MONTH(R23+1)&lt;&gt;MONTH(R23),"",R23+1))</f>
        <v/>
      </c>
      <c r="M24" s="18" t="str">
        <f t="shared" si="6"/>
        <v/>
      </c>
      <c r="N24" s="18" t="str">
        <f t="shared" si="6"/>
        <v/>
      </c>
      <c r="O24" s="18" t="str">
        <f t="shared" si="6"/>
        <v/>
      </c>
      <c r="P24" s="18" t="str">
        <f t="shared" si="6"/>
        <v/>
      </c>
      <c r="Q24" s="18" t="str">
        <f t="shared" si="6"/>
        <v/>
      </c>
      <c r="R24" s="18" t="str">
        <f t="shared" si="6"/>
        <v/>
      </c>
      <c r="S24" s="4"/>
      <c r="T24" s="77" t="str">
        <f>IF(U24="","",T23+1)</f>
        <v/>
      </c>
      <c r="U24" s="18" t="str">
        <f>IF(AA23="","",IF(MONTH(AA23+1)&lt;&gt;MONTH(AA23),"",AA23+1))</f>
        <v/>
      </c>
      <c r="V24" s="18" t="str">
        <f t="shared" si="7"/>
        <v/>
      </c>
      <c r="W24" s="18" t="str">
        <f t="shared" si="7"/>
        <v/>
      </c>
      <c r="X24" s="18" t="str">
        <f t="shared" si="7"/>
        <v/>
      </c>
      <c r="Y24" s="18" t="str">
        <f t="shared" si="7"/>
        <v/>
      </c>
      <c r="Z24" s="18" t="str">
        <f t="shared" si="7"/>
        <v/>
      </c>
      <c r="AA24" s="18" t="str">
        <f t="shared" si="7"/>
        <v/>
      </c>
      <c r="AB24" s="4"/>
      <c r="AC24" s="12"/>
      <c r="AD24" s="75"/>
      <c r="AE24" s="65"/>
      <c r="AF24" s="13"/>
      <c r="AI24" s="102"/>
    </row>
    <row r="25" spans="2:35" ht="12.75" customHeight="1" x14ac:dyDescent="0.2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79"/>
      <c r="U25" s="4"/>
      <c r="V25" s="4"/>
      <c r="W25" s="4"/>
      <c r="X25" s="4"/>
      <c r="Y25" s="4"/>
      <c r="Z25" s="4"/>
      <c r="AA25" s="4"/>
      <c r="AB25" s="4"/>
      <c r="AC25" s="12"/>
      <c r="AD25" s="75"/>
      <c r="AE25" s="65"/>
      <c r="AF25" s="13"/>
    </row>
    <row r="26" spans="2:35" ht="15" customHeight="1" x14ac:dyDescent="0.2">
      <c r="C26" s="103">
        <f>EDATE(U17,1)</f>
        <v>44287</v>
      </c>
      <c r="D26" s="103"/>
      <c r="E26" s="103"/>
      <c r="F26" s="103"/>
      <c r="G26" s="103"/>
      <c r="H26" s="103"/>
      <c r="I26" s="104"/>
      <c r="J26" s="4"/>
      <c r="K26" s="4"/>
      <c r="L26" s="103">
        <f>EDATE(C26,1)</f>
        <v>44317</v>
      </c>
      <c r="M26" s="103"/>
      <c r="N26" s="103"/>
      <c r="O26" s="103"/>
      <c r="P26" s="103"/>
      <c r="Q26" s="103"/>
      <c r="R26" s="104"/>
      <c r="S26" s="4"/>
      <c r="T26" s="4"/>
      <c r="U26" s="103">
        <f>EDATE(L26,1)</f>
        <v>44348</v>
      </c>
      <c r="V26" s="103"/>
      <c r="W26" s="103"/>
      <c r="X26" s="103"/>
      <c r="Y26" s="103"/>
      <c r="Z26" s="103"/>
      <c r="AA26" s="104"/>
      <c r="AB26" s="4"/>
      <c r="AC26" s="12"/>
      <c r="AD26" s="75"/>
      <c r="AE26" s="65"/>
      <c r="AF26" s="13"/>
      <c r="AI26" s="82" t="s">
        <v>21</v>
      </c>
    </row>
    <row r="27" spans="2:35" s="4" customFormat="1" ht="13.5" customHeight="1" x14ac:dyDescent="0.2">
      <c r="B27" s="74" t="s">
        <v>13</v>
      </c>
      <c r="C27" s="19" t="str">
        <f>CHOOSE(1+MOD($U$3+1-2,7),"Su","M","Tu","W","Th","F","Sa")</f>
        <v>Su</v>
      </c>
      <c r="D27" s="19" t="str">
        <f>CHOOSE(1+MOD($U$3+2-2,7),"Su","M","Tu","W","Th","F","Sa")</f>
        <v>M</v>
      </c>
      <c r="E27" s="19" t="str">
        <f>CHOOSE(1+MOD($U$3+3-2,7),"Su","M","Tu","W","Th","F","Sa")</f>
        <v>Tu</v>
      </c>
      <c r="F27" s="19" t="str">
        <f>CHOOSE(1+MOD($U$3+4-2,7),"Su","M","Tu","W","Th","F","Sa")</f>
        <v>W</v>
      </c>
      <c r="G27" s="19" t="str">
        <f>CHOOSE(1+MOD($U$3+5-2,7),"Su","M","Tu","W","Th","F","Sa")</f>
        <v>Th</v>
      </c>
      <c r="H27" s="19" t="str">
        <f>CHOOSE(1+MOD($U$3+6-2,7),"Su","M","Tu","W","Th","F","Sa")</f>
        <v>F</v>
      </c>
      <c r="I27" s="19" t="str">
        <f>CHOOSE(1+MOD($U$3+7-2,7),"Su","M","Tu","W","Th","F","Sa")</f>
        <v>Sa</v>
      </c>
      <c r="J27" s="20"/>
      <c r="K27" s="74" t="s">
        <v>13</v>
      </c>
      <c r="L27" s="19" t="str">
        <f>CHOOSE(1+MOD($U$3+1-2,7),"Su","M","Tu","W","Th","F","Sa")</f>
        <v>Su</v>
      </c>
      <c r="M27" s="19" t="str">
        <f>CHOOSE(1+MOD($U$3+2-2,7),"Su","M","Tu","W","Th","F","Sa")</f>
        <v>M</v>
      </c>
      <c r="N27" s="19" t="str">
        <f>CHOOSE(1+MOD($U$3+3-2,7),"Su","M","Tu","W","Th","F","Sa")</f>
        <v>Tu</v>
      </c>
      <c r="O27" s="19" t="str">
        <f>CHOOSE(1+MOD($U$3+4-2,7),"Su","M","Tu","W","Th","F","Sa")</f>
        <v>W</v>
      </c>
      <c r="P27" s="19" t="str">
        <f>CHOOSE(1+MOD($U$3+5-2,7),"Su","M","Tu","W","Th","F","Sa")</f>
        <v>Th</v>
      </c>
      <c r="Q27" s="19" t="str">
        <f>CHOOSE(1+MOD($U$3+6-2,7),"Su","M","Tu","W","Th","F","Sa")</f>
        <v>F</v>
      </c>
      <c r="R27" s="19" t="str">
        <f>CHOOSE(1+MOD($U$3+7-2,7),"Su","M","Tu","W","Th","F","Sa")</f>
        <v>Sa</v>
      </c>
      <c r="S27" s="20"/>
      <c r="T27" s="74" t="s">
        <v>13</v>
      </c>
      <c r="U27" s="19" t="str">
        <f>CHOOSE(1+MOD($U$3+1-2,7),"Su","M","Tu","W","Th","F","Sa")</f>
        <v>Su</v>
      </c>
      <c r="V27" s="19" t="str">
        <f>CHOOSE(1+MOD($U$3+2-2,7),"Su","M","Tu","W","Th","F","Sa")</f>
        <v>M</v>
      </c>
      <c r="W27" s="19" t="str">
        <f>CHOOSE(1+MOD($U$3+3-2,7),"Su","M","Tu","W","Th","F","Sa")</f>
        <v>Tu</v>
      </c>
      <c r="X27" s="19" t="str">
        <f>CHOOSE(1+MOD($U$3+4-2,7),"Su","M","Tu","W","Th","F","Sa")</f>
        <v>W</v>
      </c>
      <c r="Y27" s="19" t="str">
        <f>CHOOSE(1+MOD($U$3+5-2,7),"Su","M","Tu","W","Th","F","Sa")</f>
        <v>Th</v>
      </c>
      <c r="Z27" s="19" t="str">
        <f>CHOOSE(1+MOD($U$3+6-2,7),"Su","M","Tu","W","Th","F","Sa")</f>
        <v>F</v>
      </c>
      <c r="AA27" s="19" t="str">
        <f>CHOOSE(1+MOD($U$3+7-2,7),"Su","M","Tu","W","Th","F","Sa")</f>
        <v>Sa</v>
      </c>
      <c r="AC27" s="12"/>
      <c r="AD27" s="75"/>
      <c r="AE27" s="65"/>
      <c r="AF27" s="13"/>
      <c r="AI27" s="83" t="s">
        <v>22</v>
      </c>
    </row>
    <row r="28" spans="2:35" ht="14.25" customHeight="1" x14ac:dyDescent="0.2">
      <c r="B28" s="77">
        <f>IF(C28="",MAX(T19:T24),MAX(T19:T24)+1)</f>
        <v>27</v>
      </c>
      <c r="C28" s="18" t="str">
        <f>IF(WEEKDAY(C26,1)=$U$3,C26,"")</f>
        <v/>
      </c>
      <c r="D28" s="18" t="str">
        <f>IF(C28="",IF(WEEKDAY(C26,1)=MOD($U$3,7)+1,C26,""),C28+1)</f>
        <v/>
      </c>
      <c r="E28" s="18" t="str">
        <f>IF(D28="",IF(WEEKDAY(C26,1)=MOD($U$3+1,7)+1,C26,""),D28+1)</f>
        <v/>
      </c>
      <c r="F28" s="18" t="str">
        <f>IF(E28="",IF(WEEKDAY(C26,1)=MOD($U$3+2,7)+1,C26,""),E28+1)</f>
        <v/>
      </c>
      <c r="G28" s="18">
        <f>IF(F28="",IF(WEEKDAY(C26,1)=MOD($U$3+3,7)+1,C26,""),F28+1)</f>
        <v>44287</v>
      </c>
      <c r="H28" s="18">
        <f>IF(G28="",IF(WEEKDAY(C26,1)=MOD($U$3+4,7)+1,C26,""),G28+1)</f>
        <v>44288</v>
      </c>
      <c r="I28" s="18">
        <f>IF(H28="",IF(WEEKDAY(C26,1)=MOD($U$3+5,7)+1,C26,""),H28+1)</f>
        <v>44289</v>
      </c>
      <c r="J28" s="4"/>
      <c r="K28" s="77">
        <f>IF(L28="",MAX(B28:B33),MAX(B28:B33)+1)</f>
        <v>31</v>
      </c>
      <c r="L28" s="18" t="str">
        <f>IF(WEEKDAY(L26,1)=$U$3,L26,"")</f>
        <v/>
      </c>
      <c r="M28" s="18" t="str">
        <f>IF(L28="",IF(WEEKDAY(L26,1)=MOD($U$3,7)+1,L26,""),L28+1)</f>
        <v/>
      </c>
      <c r="N28" s="18" t="str">
        <f>IF(M28="",IF(WEEKDAY(L26,1)=MOD($U$3+1,7)+1,L26,""),M28+1)</f>
        <v/>
      </c>
      <c r="O28" s="18" t="str">
        <f>IF(N28="",IF(WEEKDAY(L26,1)=MOD($U$3+2,7)+1,L26,""),N28+1)</f>
        <v/>
      </c>
      <c r="P28" s="18" t="str">
        <f>IF(O28="",IF(WEEKDAY(L26,1)=MOD($U$3+3,7)+1,L26,""),O28+1)</f>
        <v/>
      </c>
      <c r="Q28" s="18" t="str">
        <f>IF(P28="",IF(WEEKDAY(L26,1)=MOD($U$3+4,7)+1,L26,""),P28+1)</f>
        <v/>
      </c>
      <c r="R28" s="18">
        <f>IF(Q28="",IF(WEEKDAY(L26,1)=MOD($U$3+5,7)+1,L26,""),Q28+1)</f>
        <v>44317</v>
      </c>
      <c r="S28" s="4"/>
      <c r="T28" s="77">
        <f>IF(U28="",MAX(K28:K33),MAX(K28:K33)+1)</f>
        <v>36</v>
      </c>
      <c r="U28" s="18" t="str">
        <f>IF(WEEKDAY(U26,1)=$U$3,U26,"")</f>
        <v/>
      </c>
      <c r="V28" s="18" t="str">
        <f>IF(U28="",IF(WEEKDAY(U26,1)=MOD($U$3,7)+1,U26,""),U28+1)</f>
        <v/>
      </c>
      <c r="W28" s="18">
        <f>IF(V28="",IF(WEEKDAY(U26,1)=MOD($U$3+1,7)+1,U26,""),V28+1)</f>
        <v>44348</v>
      </c>
      <c r="X28" s="18">
        <f>IF(W28="",IF(WEEKDAY(U26,1)=MOD($U$3+2,7)+1,U26,""),W28+1)</f>
        <v>44349</v>
      </c>
      <c r="Y28" s="18">
        <f>IF(X28="",IF(WEEKDAY(U26,1)=MOD($U$3+3,7)+1,U26,""),X28+1)</f>
        <v>44350</v>
      </c>
      <c r="Z28" s="18">
        <f>IF(Y28="",IF(WEEKDAY(U26,1)=MOD($U$3+4,7)+1,U26,""),Y28+1)</f>
        <v>44351</v>
      </c>
      <c r="AA28" s="18">
        <f>IF(Z28="",IF(WEEKDAY(U26,1)=MOD($U$3+5,7)+1,U26,""),Z28+1)</f>
        <v>44352</v>
      </c>
      <c r="AB28" s="4"/>
      <c r="AC28" s="12"/>
      <c r="AD28" s="75"/>
      <c r="AE28" s="65"/>
      <c r="AF28" s="13"/>
      <c r="AI28" s="83" t="s">
        <v>23</v>
      </c>
    </row>
    <row r="29" spans="2:35" ht="14.25" customHeight="1" x14ac:dyDescent="0.2">
      <c r="B29" s="77">
        <f>IF(C29="","",B28+1)</f>
        <v>28</v>
      </c>
      <c r="C29" s="18">
        <f>IF(I28="","",IF(MONTH(I28+1)&lt;&gt;MONTH(I28),"",I28+1))</f>
        <v>44290</v>
      </c>
      <c r="D29" s="18">
        <f t="shared" ref="D29:I33" si="8">IF(C29="","",IF(MONTH(C29+1)&lt;&gt;MONTH(C29),"",C29+1))</f>
        <v>44291</v>
      </c>
      <c r="E29" s="18">
        <f t="shared" si="8"/>
        <v>44292</v>
      </c>
      <c r="F29" s="18">
        <f t="shared" si="8"/>
        <v>44293</v>
      </c>
      <c r="G29" s="18">
        <f t="shared" si="8"/>
        <v>44294</v>
      </c>
      <c r="H29" s="18">
        <f t="shared" si="8"/>
        <v>44295</v>
      </c>
      <c r="I29" s="18">
        <f t="shared" si="8"/>
        <v>44296</v>
      </c>
      <c r="J29" s="4"/>
      <c r="K29" s="77">
        <f>IF(L29="","",K28+1)</f>
        <v>32</v>
      </c>
      <c r="L29" s="18">
        <f>IF(R28="","",IF(MONTH(R28+1)&lt;&gt;MONTH(R28),"",R28+1))</f>
        <v>44318</v>
      </c>
      <c r="M29" s="18">
        <f t="shared" ref="M29:R33" si="9">IF(L29="","",IF(MONTH(L29+1)&lt;&gt;MONTH(L29),"",L29+1))</f>
        <v>44319</v>
      </c>
      <c r="N29" s="18">
        <f t="shared" si="9"/>
        <v>44320</v>
      </c>
      <c r="O29" s="18">
        <f t="shared" si="9"/>
        <v>44321</v>
      </c>
      <c r="P29" s="18">
        <f t="shared" si="9"/>
        <v>44322</v>
      </c>
      <c r="Q29" s="18">
        <f t="shared" si="9"/>
        <v>44323</v>
      </c>
      <c r="R29" s="18">
        <f t="shared" si="9"/>
        <v>44324</v>
      </c>
      <c r="S29" s="4"/>
      <c r="T29" s="77">
        <f>IF(U29="","",T28+1)</f>
        <v>37</v>
      </c>
      <c r="U29" s="18">
        <f>IF(AA28="","",IF(MONTH(AA28+1)&lt;&gt;MONTH(AA28),"",AA28+1))</f>
        <v>44353</v>
      </c>
      <c r="V29" s="18">
        <f t="shared" ref="V29:AA33" si="10">IF(U29="","",IF(MONTH(U29+1)&lt;&gt;MONTH(U29),"",U29+1))</f>
        <v>44354</v>
      </c>
      <c r="W29" s="18">
        <f t="shared" si="10"/>
        <v>44355</v>
      </c>
      <c r="X29" s="18">
        <f t="shared" si="10"/>
        <v>44356</v>
      </c>
      <c r="Y29" s="18">
        <f t="shared" si="10"/>
        <v>44357</v>
      </c>
      <c r="Z29" s="18">
        <f t="shared" si="10"/>
        <v>44358</v>
      </c>
      <c r="AA29" s="18">
        <f t="shared" si="10"/>
        <v>44359</v>
      </c>
      <c r="AB29" s="4"/>
      <c r="AC29" s="12"/>
      <c r="AD29" s="75"/>
      <c r="AE29" s="65"/>
      <c r="AF29" s="13"/>
      <c r="AI29" s="83" t="s">
        <v>24</v>
      </c>
    </row>
    <row r="30" spans="2:35" ht="14.25" customHeight="1" x14ac:dyDescent="0.2">
      <c r="B30" s="77">
        <f>IF(C30="","",B29+1)</f>
        <v>29</v>
      </c>
      <c r="C30" s="18">
        <f>IF(I29="","",IF(MONTH(I29+1)&lt;&gt;MONTH(I29),"",I29+1))</f>
        <v>44297</v>
      </c>
      <c r="D30" s="18">
        <f t="shared" si="8"/>
        <v>44298</v>
      </c>
      <c r="E30" s="18">
        <f t="shared" si="8"/>
        <v>44299</v>
      </c>
      <c r="F30" s="18">
        <f t="shared" si="8"/>
        <v>44300</v>
      </c>
      <c r="G30" s="18">
        <f t="shared" si="8"/>
        <v>44301</v>
      </c>
      <c r="H30" s="18">
        <f t="shared" si="8"/>
        <v>44302</v>
      </c>
      <c r="I30" s="18">
        <f t="shared" si="8"/>
        <v>44303</v>
      </c>
      <c r="J30" s="4"/>
      <c r="K30" s="77">
        <f>IF(L30="","",K29+1)</f>
        <v>33</v>
      </c>
      <c r="L30" s="18">
        <f>IF(R29="","",IF(MONTH(R29+1)&lt;&gt;MONTH(R29),"",R29+1))</f>
        <v>44325</v>
      </c>
      <c r="M30" s="18">
        <f t="shared" si="9"/>
        <v>44326</v>
      </c>
      <c r="N30" s="18">
        <f t="shared" si="9"/>
        <v>44327</v>
      </c>
      <c r="O30" s="18">
        <f t="shared" si="9"/>
        <v>44328</v>
      </c>
      <c r="P30" s="18">
        <f t="shared" si="9"/>
        <v>44329</v>
      </c>
      <c r="Q30" s="18">
        <f t="shared" si="9"/>
        <v>44330</v>
      </c>
      <c r="R30" s="18">
        <f t="shared" si="9"/>
        <v>44331</v>
      </c>
      <c r="S30" s="4"/>
      <c r="T30" s="77">
        <f>IF(U30="","",T29+1)</f>
        <v>38</v>
      </c>
      <c r="U30" s="18">
        <f>IF(AA29="","",IF(MONTH(AA29+1)&lt;&gt;MONTH(AA29),"",AA29+1))</f>
        <v>44360</v>
      </c>
      <c r="V30" s="18">
        <f t="shared" si="10"/>
        <v>44361</v>
      </c>
      <c r="W30" s="18">
        <f t="shared" si="10"/>
        <v>44362</v>
      </c>
      <c r="X30" s="18">
        <f t="shared" si="10"/>
        <v>44363</v>
      </c>
      <c r="Y30" s="18">
        <f t="shared" si="10"/>
        <v>44364</v>
      </c>
      <c r="Z30" s="18">
        <f t="shared" si="10"/>
        <v>44365</v>
      </c>
      <c r="AA30" s="18">
        <f t="shared" si="10"/>
        <v>44366</v>
      </c>
      <c r="AB30" s="4"/>
      <c r="AC30" s="12"/>
      <c r="AD30" s="75"/>
      <c r="AE30" s="65"/>
      <c r="AF30" s="13"/>
    </row>
    <row r="31" spans="2:35" ht="14.25" customHeight="1" x14ac:dyDescent="0.2">
      <c r="B31" s="77">
        <f>IF(C31="","",B30+1)</f>
        <v>30</v>
      </c>
      <c r="C31" s="18">
        <f>IF(I30="","",IF(MONTH(I30+1)&lt;&gt;MONTH(I30),"",I30+1))</f>
        <v>44304</v>
      </c>
      <c r="D31" s="18">
        <f t="shared" si="8"/>
        <v>44305</v>
      </c>
      <c r="E31" s="18">
        <f t="shared" si="8"/>
        <v>44306</v>
      </c>
      <c r="F31" s="18">
        <f t="shared" si="8"/>
        <v>44307</v>
      </c>
      <c r="G31" s="18">
        <f t="shared" si="8"/>
        <v>44308</v>
      </c>
      <c r="H31" s="18">
        <f t="shared" si="8"/>
        <v>44309</v>
      </c>
      <c r="I31" s="18">
        <f t="shared" si="8"/>
        <v>44310</v>
      </c>
      <c r="J31" s="4"/>
      <c r="K31" s="77">
        <f>IF(L31="","",K30+1)</f>
        <v>34</v>
      </c>
      <c r="L31" s="18">
        <f>IF(R30="","",IF(MONTH(R30+1)&lt;&gt;MONTH(R30),"",R30+1))</f>
        <v>44332</v>
      </c>
      <c r="M31" s="18">
        <f t="shared" si="9"/>
        <v>44333</v>
      </c>
      <c r="N31" s="18">
        <f t="shared" si="9"/>
        <v>44334</v>
      </c>
      <c r="O31" s="18">
        <f t="shared" si="9"/>
        <v>44335</v>
      </c>
      <c r="P31" s="18">
        <f t="shared" si="9"/>
        <v>44336</v>
      </c>
      <c r="Q31" s="18">
        <f t="shared" si="9"/>
        <v>44337</v>
      </c>
      <c r="R31" s="18">
        <f t="shared" si="9"/>
        <v>44338</v>
      </c>
      <c r="S31" s="4"/>
      <c r="T31" s="77">
        <f>IF(U31="","",T30+1)</f>
        <v>39</v>
      </c>
      <c r="U31" s="18">
        <f>IF(AA30="","",IF(MONTH(AA30+1)&lt;&gt;MONTH(AA30),"",AA30+1))</f>
        <v>44367</v>
      </c>
      <c r="V31" s="18">
        <f t="shared" si="10"/>
        <v>44368</v>
      </c>
      <c r="W31" s="18">
        <f t="shared" si="10"/>
        <v>44369</v>
      </c>
      <c r="X31" s="18">
        <f t="shared" si="10"/>
        <v>44370</v>
      </c>
      <c r="Y31" s="18">
        <f t="shared" si="10"/>
        <v>44371</v>
      </c>
      <c r="Z31" s="18">
        <f t="shared" si="10"/>
        <v>44372</v>
      </c>
      <c r="AA31" s="18">
        <f t="shared" si="10"/>
        <v>44373</v>
      </c>
      <c r="AB31" s="4"/>
      <c r="AC31" s="12"/>
      <c r="AD31" s="75"/>
      <c r="AE31" s="65"/>
      <c r="AF31" s="13"/>
    </row>
    <row r="32" spans="2:35" ht="14.25" customHeight="1" x14ac:dyDescent="0.2">
      <c r="B32" s="77">
        <f>IF(C32="","",B31+1)</f>
        <v>31</v>
      </c>
      <c r="C32" s="18">
        <f>IF(I31="","",IF(MONTH(I31+1)&lt;&gt;MONTH(I31),"",I31+1))</f>
        <v>44311</v>
      </c>
      <c r="D32" s="18">
        <f t="shared" si="8"/>
        <v>44312</v>
      </c>
      <c r="E32" s="18">
        <f t="shared" si="8"/>
        <v>44313</v>
      </c>
      <c r="F32" s="18">
        <f t="shared" si="8"/>
        <v>44314</v>
      </c>
      <c r="G32" s="18">
        <f t="shared" si="8"/>
        <v>44315</v>
      </c>
      <c r="H32" s="18">
        <f t="shared" si="8"/>
        <v>44316</v>
      </c>
      <c r="I32" s="18" t="str">
        <f t="shared" si="8"/>
        <v/>
      </c>
      <c r="J32" s="4"/>
      <c r="K32" s="77">
        <f>IF(L32="","",K31+1)</f>
        <v>35</v>
      </c>
      <c r="L32" s="18">
        <f>IF(R31="","",IF(MONTH(R31+1)&lt;&gt;MONTH(R31),"",R31+1))</f>
        <v>44339</v>
      </c>
      <c r="M32" s="18">
        <f t="shared" si="9"/>
        <v>44340</v>
      </c>
      <c r="N32" s="18">
        <f t="shared" si="9"/>
        <v>44341</v>
      </c>
      <c r="O32" s="18">
        <f t="shared" si="9"/>
        <v>44342</v>
      </c>
      <c r="P32" s="18">
        <f t="shared" si="9"/>
        <v>44343</v>
      </c>
      <c r="Q32" s="18">
        <f t="shared" si="9"/>
        <v>44344</v>
      </c>
      <c r="R32" s="18">
        <f t="shared" si="9"/>
        <v>44345</v>
      </c>
      <c r="S32" s="4"/>
      <c r="T32" s="77">
        <f>IF(U32="","",T31+1)</f>
        <v>40</v>
      </c>
      <c r="U32" s="18">
        <f>IF(AA31="","",IF(MONTH(AA31+1)&lt;&gt;MONTH(AA31),"",AA31+1))</f>
        <v>44374</v>
      </c>
      <c r="V32" s="18">
        <f t="shared" si="10"/>
        <v>44375</v>
      </c>
      <c r="W32" s="18">
        <f t="shared" si="10"/>
        <v>44376</v>
      </c>
      <c r="X32" s="18">
        <f t="shared" si="10"/>
        <v>44377</v>
      </c>
      <c r="Y32" s="18" t="str">
        <f t="shared" si="10"/>
        <v/>
      </c>
      <c r="Z32" s="18" t="str">
        <f t="shared" si="10"/>
        <v/>
      </c>
      <c r="AA32" s="18" t="str">
        <f t="shared" si="10"/>
        <v/>
      </c>
      <c r="AB32" s="4"/>
      <c r="AC32" s="12"/>
      <c r="AD32" s="75"/>
      <c r="AE32" s="65"/>
      <c r="AF32" s="13"/>
    </row>
    <row r="33" spans="2:32" ht="14.25" customHeight="1" x14ac:dyDescent="0.2">
      <c r="B33" s="77" t="str">
        <f>IF(C33="","",B32+1)</f>
        <v/>
      </c>
      <c r="C33" s="18" t="str">
        <f>IF(I32="","",IF(MONTH(I32+1)&lt;&gt;MONTH(I32),"",I32+1))</f>
        <v/>
      </c>
      <c r="D33" s="18" t="str">
        <f t="shared" si="8"/>
        <v/>
      </c>
      <c r="E33" s="18" t="str">
        <f t="shared" si="8"/>
        <v/>
      </c>
      <c r="F33" s="18" t="str">
        <f t="shared" si="8"/>
        <v/>
      </c>
      <c r="G33" s="18" t="str">
        <f t="shared" si="8"/>
        <v/>
      </c>
      <c r="H33" s="18" t="str">
        <f t="shared" si="8"/>
        <v/>
      </c>
      <c r="I33" s="18" t="str">
        <f t="shared" si="8"/>
        <v/>
      </c>
      <c r="J33" s="4"/>
      <c r="K33" s="77">
        <f>IF(L33="","",K32+1)</f>
        <v>36</v>
      </c>
      <c r="L33" s="18">
        <f>IF(R32="","",IF(MONTH(R32+1)&lt;&gt;MONTH(R32),"",R32+1))</f>
        <v>44346</v>
      </c>
      <c r="M33" s="18">
        <f t="shared" si="9"/>
        <v>44347</v>
      </c>
      <c r="N33" s="18" t="str">
        <f t="shared" si="9"/>
        <v/>
      </c>
      <c r="O33" s="18" t="str">
        <f t="shared" si="9"/>
        <v/>
      </c>
      <c r="P33" s="18" t="str">
        <f t="shared" si="9"/>
        <v/>
      </c>
      <c r="Q33" s="18" t="str">
        <f t="shared" si="9"/>
        <v/>
      </c>
      <c r="R33" s="18" t="str">
        <f t="shared" si="9"/>
        <v/>
      </c>
      <c r="S33" s="4"/>
      <c r="T33" s="77" t="str">
        <f>IF(U33="","",T32+1)</f>
        <v/>
      </c>
      <c r="U33" s="18" t="str">
        <f>IF(AA32="","",IF(MONTH(AA32+1)&lt;&gt;MONTH(AA32),"",AA32+1))</f>
        <v/>
      </c>
      <c r="V33" s="18" t="str">
        <f t="shared" si="10"/>
        <v/>
      </c>
      <c r="W33" s="18" t="str">
        <f t="shared" si="10"/>
        <v/>
      </c>
      <c r="X33" s="18" t="str">
        <f t="shared" si="10"/>
        <v/>
      </c>
      <c r="Y33" s="18" t="str">
        <f t="shared" si="10"/>
        <v/>
      </c>
      <c r="Z33" s="18" t="str">
        <f t="shared" si="10"/>
        <v/>
      </c>
      <c r="AA33" s="18" t="str">
        <f t="shared" si="10"/>
        <v/>
      </c>
      <c r="AB33" s="4"/>
      <c r="AC33" s="12"/>
      <c r="AD33" s="75"/>
      <c r="AE33" s="65"/>
      <c r="AF33" s="13"/>
    </row>
    <row r="34" spans="2:32" ht="12.75" customHeight="1" x14ac:dyDescent="0.2">
      <c r="C34" s="4"/>
      <c r="D34" s="4"/>
      <c r="E34" s="4"/>
      <c r="F34" s="4"/>
      <c r="G34" s="4"/>
      <c r="H34" s="4"/>
      <c r="I34" s="4"/>
      <c r="J34" s="4"/>
      <c r="K34" s="79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12"/>
      <c r="AD34" s="75"/>
      <c r="AE34" s="65"/>
      <c r="AF34" s="13"/>
    </row>
    <row r="35" spans="2:32" ht="15" customHeight="1" x14ac:dyDescent="0.2">
      <c r="C35" s="103">
        <f>EDATE(U26,1)</f>
        <v>44378</v>
      </c>
      <c r="D35" s="103"/>
      <c r="E35" s="103"/>
      <c r="F35" s="103"/>
      <c r="G35" s="103"/>
      <c r="H35" s="103"/>
      <c r="I35" s="104"/>
      <c r="J35" s="4"/>
      <c r="K35" s="4"/>
      <c r="L35" s="103">
        <f>EDATE(C35,1)</f>
        <v>44409</v>
      </c>
      <c r="M35" s="103"/>
      <c r="N35" s="103"/>
      <c r="O35" s="103"/>
      <c r="P35" s="103"/>
      <c r="Q35" s="103"/>
      <c r="R35" s="104"/>
      <c r="S35" s="4"/>
      <c r="T35" s="4"/>
      <c r="U35" s="103">
        <f>EDATE(L35,1)</f>
        <v>44440</v>
      </c>
      <c r="V35" s="103"/>
      <c r="W35" s="103"/>
      <c r="X35" s="103"/>
      <c r="Y35" s="103"/>
      <c r="Z35" s="103"/>
      <c r="AA35" s="104"/>
      <c r="AB35" s="4"/>
      <c r="AC35" s="12"/>
      <c r="AD35" s="75"/>
      <c r="AE35" s="65"/>
      <c r="AF35" s="13"/>
    </row>
    <row r="36" spans="2:32" s="4" customFormat="1" ht="13.5" customHeight="1" x14ac:dyDescent="0.2">
      <c r="B36" s="74" t="s">
        <v>13</v>
      </c>
      <c r="C36" s="19" t="str">
        <f>CHOOSE(1+MOD($U$3+1-2,7),"Su","M","Tu","W","Th","F","Sa")</f>
        <v>Su</v>
      </c>
      <c r="D36" s="19" t="str">
        <f>CHOOSE(1+MOD($U$3+2-2,7),"Su","M","Tu","W","Th","F","Sa")</f>
        <v>M</v>
      </c>
      <c r="E36" s="19" t="str">
        <f>CHOOSE(1+MOD($U$3+3-2,7),"Su","M","Tu","W","Th","F","Sa")</f>
        <v>Tu</v>
      </c>
      <c r="F36" s="19" t="str">
        <f>CHOOSE(1+MOD($U$3+4-2,7),"Su","M","Tu","W","Th","F","Sa")</f>
        <v>W</v>
      </c>
      <c r="G36" s="19" t="str">
        <f>CHOOSE(1+MOD($U$3+5-2,7),"Su","M","Tu","W","Th","F","Sa")</f>
        <v>Th</v>
      </c>
      <c r="H36" s="19" t="str">
        <f>CHOOSE(1+MOD($U$3+6-2,7),"Su","M","Tu","W","Th","F","Sa")</f>
        <v>F</v>
      </c>
      <c r="I36" s="19" t="str">
        <f>CHOOSE(1+MOD($U$3+7-2,7),"Su","M","Tu","W","Th","F","Sa")</f>
        <v>Sa</v>
      </c>
      <c r="J36" s="20"/>
      <c r="K36" s="74" t="s">
        <v>13</v>
      </c>
      <c r="L36" s="19" t="str">
        <f>CHOOSE(1+MOD($U$3+1-2,7),"Su","M","Tu","W","Th","F","Sa")</f>
        <v>Su</v>
      </c>
      <c r="M36" s="19" t="str">
        <f>CHOOSE(1+MOD($U$3+2-2,7),"Su","M","Tu","W","Th","F","Sa")</f>
        <v>M</v>
      </c>
      <c r="N36" s="19" t="str">
        <f>CHOOSE(1+MOD($U$3+3-2,7),"Su","M","Tu","W","Th","F","Sa")</f>
        <v>Tu</v>
      </c>
      <c r="O36" s="19" t="str">
        <f>CHOOSE(1+MOD($U$3+4-2,7),"Su","M","Tu","W","Th","F","Sa")</f>
        <v>W</v>
      </c>
      <c r="P36" s="19" t="str">
        <f>CHOOSE(1+MOD($U$3+5-2,7),"Su","M","Tu","W","Th","F","Sa")</f>
        <v>Th</v>
      </c>
      <c r="Q36" s="19" t="str">
        <f>CHOOSE(1+MOD($U$3+6-2,7),"Su","M","Tu","W","Th","F","Sa")</f>
        <v>F</v>
      </c>
      <c r="R36" s="19" t="str">
        <f>CHOOSE(1+MOD($U$3+7-2,7),"Su","M","Tu","W","Th","F","Sa")</f>
        <v>Sa</v>
      </c>
      <c r="S36" s="20"/>
      <c r="T36" s="74" t="s">
        <v>13</v>
      </c>
      <c r="U36" s="19" t="str">
        <f>CHOOSE(1+MOD($U$3+1-2,7),"Su","M","Tu","W","Th","F","Sa")</f>
        <v>Su</v>
      </c>
      <c r="V36" s="19" t="str">
        <f>CHOOSE(1+MOD($U$3+2-2,7),"Su","M","Tu","W","Th","F","Sa")</f>
        <v>M</v>
      </c>
      <c r="W36" s="19" t="str">
        <f>CHOOSE(1+MOD($U$3+3-2,7),"Su","M","Tu","W","Th","F","Sa")</f>
        <v>Tu</v>
      </c>
      <c r="X36" s="19" t="str">
        <f>CHOOSE(1+MOD($U$3+4-2,7),"Su","M","Tu","W","Th","F","Sa")</f>
        <v>W</v>
      </c>
      <c r="Y36" s="19" t="str">
        <f>CHOOSE(1+MOD($U$3+5-2,7),"Su","M","Tu","W","Th","F","Sa")</f>
        <v>Th</v>
      </c>
      <c r="Z36" s="19" t="str">
        <f>CHOOSE(1+MOD($U$3+6-2,7),"Su","M","Tu","W","Th","F","Sa")</f>
        <v>F</v>
      </c>
      <c r="AA36" s="19" t="str">
        <f>CHOOSE(1+MOD($U$3+7-2,7),"Su","M","Tu","W","Th","F","Sa")</f>
        <v>Sa</v>
      </c>
      <c r="AC36" s="12"/>
      <c r="AD36" s="75"/>
      <c r="AE36" s="65"/>
      <c r="AF36" s="13"/>
    </row>
    <row r="37" spans="2:32" ht="14.25" customHeight="1" x14ac:dyDescent="0.2">
      <c r="B37" s="77">
        <f>IF(C37="",MAX(T28:T33),MAX(T28:T33)+1)</f>
        <v>40</v>
      </c>
      <c r="C37" s="18" t="str">
        <f>IF(WEEKDAY(C35,1)=$U$3,C35,"")</f>
        <v/>
      </c>
      <c r="D37" s="18" t="str">
        <f>IF(C37="",IF(WEEKDAY(C35,1)=MOD($U$3,7)+1,C35,""),C37+1)</f>
        <v/>
      </c>
      <c r="E37" s="18" t="str">
        <f>IF(D37="",IF(WEEKDAY(C35,1)=MOD($U$3+1,7)+1,C35,""),D37+1)</f>
        <v/>
      </c>
      <c r="F37" s="18" t="str">
        <f>IF(E37="",IF(WEEKDAY(C35,1)=MOD($U$3+2,7)+1,C35,""),E37+1)</f>
        <v/>
      </c>
      <c r="G37" s="18">
        <f>IF(F37="",IF(WEEKDAY(C35,1)=MOD($U$3+3,7)+1,C35,""),F37+1)</f>
        <v>44378</v>
      </c>
      <c r="H37" s="18">
        <f>IF(G37="",IF(WEEKDAY(C35,1)=MOD($U$3+4,7)+1,C35,""),G37+1)</f>
        <v>44379</v>
      </c>
      <c r="I37" s="18">
        <f>IF(H37="",IF(WEEKDAY(C35,1)=MOD($U$3+5,7)+1,C35,""),H37+1)</f>
        <v>44380</v>
      </c>
      <c r="J37" s="79"/>
      <c r="K37" s="77">
        <f>IF(L37="",MAX(B37:B42),MAX(B37:B42)+1)</f>
        <v>45</v>
      </c>
      <c r="L37" s="18">
        <f>IF(WEEKDAY(L35,1)=$U$3,L35,"")</f>
        <v>44409</v>
      </c>
      <c r="M37" s="18">
        <f>IF(L37="",IF(WEEKDAY(L35,1)=MOD($U$3,7)+1,L35,""),L37+1)</f>
        <v>44410</v>
      </c>
      <c r="N37" s="18">
        <f>IF(M37="",IF(WEEKDAY(L35,1)=MOD($U$3+1,7)+1,L35,""),M37+1)</f>
        <v>44411</v>
      </c>
      <c r="O37" s="18">
        <f>IF(N37="",IF(WEEKDAY(L35,1)=MOD($U$3+2,7)+1,L35,""),N37+1)</f>
        <v>44412</v>
      </c>
      <c r="P37" s="18">
        <f>IF(O37="",IF(WEEKDAY(L35,1)=MOD($U$3+3,7)+1,L35,""),O37+1)</f>
        <v>44413</v>
      </c>
      <c r="Q37" s="18">
        <f>IF(P37="",IF(WEEKDAY(L35,1)=MOD($U$3+4,7)+1,L35,""),P37+1)</f>
        <v>44414</v>
      </c>
      <c r="R37" s="18">
        <f>IF(Q37="",IF(WEEKDAY(L35,1)=MOD($U$3+5,7)+1,L35,""),Q37+1)</f>
        <v>44415</v>
      </c>
      <c r="S37" s="4"/>
      <c r="T37" s="77">
        <f>IF(U37="",MAX(K37:K42),MAX(K37:K42)+1)</f>
        <v>49</v>
      </c>
      <c r="U37" s="18" t="str">
        <f>IF(WEEKDAY(U35,1)=$U$3,U35,"")</f>
        <v/>
      </c>
      <c r="V37" s="18" t="str">
        <f>IF(U37="",IF(WEEKDAY(U35,1)=MOD($U$3,7)+1,U35,""),U37+1)</f>
        <v/>
      </c>
      <c r="W37" s="18" t="str">
        <f>IF(V37="",IF(WEEKDAY(U35,1)=MOD($U$3+1,7)+1,U35,""),V37+1)</f>
        <v/>
      </c>
      <c r="X37" s="18">
        <f>IF(W37="",IF(WEEKDAY(U35,1)=MOD($U$3+2,7)+1,U35,""),W37+1)</f>
        <v>44440</v>
      </c>
      <c r="Y37" s="18">
        <f>IF(X37="",IF(WEEKDAY(U35,1)=MOD($U$3+3,7)+1,U35,""),X37+1)</f>
        <v>44441</v>
      </c>
      <c r="Z37" s="18">
        <f>IF(Y37="",IF(WEEKDAY(U35,1)=MOD($U$3+4,7)+1,U35,""),Y37+1)</f>
        <v>44442</v>
      </c>
      <c r="AA37" s="18">
        <f>IF(Z37="",IF(WEEKDAY(U35,1)=MOD($U$3+5,7)+1,U35,""),Z37+1)</f>
        <v>44443</v>
      </c>
      <c r="AB37" s="4"/>
      <c r="AC37" s="12"/>
      <c r="AD37" s="75"/>
      <c r="AE37" s="65"/>
      <c r="AF37" s="13"/>
    </row>
    <row r="38" spans="2:32" ht="14.25" customHeight="1" x14ac:dyDescent="0.2">
      <c r="B38" s="77">
        <f>IF(C38="","",B37+1)</f>
        <v>41</v>
      </c>
      <c r="C38" s="18">
        <f>IF(I37="","",IF(MONTH(I37+1)&lt;&gt;MONTH(I37),"",I37+1))</f>
        <v>44381</v>
      </c>
      <c r="D38" s="18">
        <f t="shared" ref="D38:I42" si="11">IF(C38="","",IF(MONTH(C38+1)&lt;&gt;MONTH(C38),"",C38+1))</f>
        <v>44382</v>
      </c>
      <c r="E38" s="18">
        <f t="shared" si="11"/>
        <v>44383</v>
      </c>
      <c r="F38" s="18">
        <f t="shared" si="11"/>
        <v>44384</v>
      </c>
      <c r="G38" s="18">
        <f t="shared" si="11"/>
        <v>44385</v>
      </c>
      <c r="H38" s="18">
        <f t="shared" si="11"/>
        <v>44386</v>
      </c>
      <c r="I38" s="18">
        <f t="shared" si="11"/>
        <v>44387</v>
      </c>
      <c r="J38" s="79"/>
      <c r="K38" s="77">
        <f>IF(L38="","",K37+1)</f>
        <v>46</v>
      </c>
      <c r="L38" s="18">
        <f>IF(R37="","",IF(MONTH(R37+1)&lt;&gt;MONTH(R37),"",R37+1))</f>
        <v>44416</v>
      </c>
      <c r="M38" s="18">
        <f t="shared" ref="M38:R42" si="12">IF(L38="","",IF(MONTH(L38+1)&lt;&gt;MONTH(L38),"",L38+1))</f>
        <v>44417</v>
      </c>
      <c r="N38" s="18">
        <f t="shared" si="12"/>
        <v>44418</v>
      </c>
      <c r="O38" s="18">
        <f t="shared" si="12"/>
        <v>44419</v>
      </c>
      <c r="P38" s="18">
        <f t="shared" si="12"/>
        <v>44420</v>
      </c>
      <c r="Q38" s="18">
        <f t="shared" si="12"/>
        <v>44421</v>
      </c>
      <c r="R38" s="18">
        <f t="shared" si="12"/>
        <v>44422</v>
      </c>
      <c r="S38" s="4"/>
      <c r="T38" s="77">
        <f>IF(U38="","",T37+1)</f>
        <v>50</v>
      </c>
      <c r="U38" s="18">
        <f>IF(AA37="","",IF(MONTH(AA37+1)&lt;&gt;MONTH(AA37),"",AA37+1))</f>
        <v>44444</v>
      </c>
      <c r="V38" s="18">
        <f t="shared" ref="V38:AA42" si="13">IF(U38="","",IF(MONTH(U38+1)&lt;&gt;MONTH(U38),"",U38+1))</f>
        <v>44445</v>
      </c>
      <c r="W38" s="18">
        <f t="shared" si="13"/>
        <v>44446</v>
      </c>
      <c r="X38" s="18">
        <f t="shared" si="13"/>
        <v>44447</v>
      </c>
      <c r="Y38" s="18">
        <f t="shared" si="13"/>
        <v>44448</v>
      </c>
      <c r="Z38" s="18">
        <f t="shared" si="13"/>
        <v>44449</v>
      </c>
      <c r="AA38" s="18">
        <f t="shared" si="13"/>
        <v>44450</v>
      </c>
      <c r="AB38" s="4"/>
      <c r="AC38" s="12"/>
      <c r="AD38" s="75"/>
      <c r="AE38" s="65"/>
      <c r="AF38" s="13"/>
    </row>
    <row r="39" spans="2:32" ht="14.25" customHeight="1" x14ac:dyDescent="0.2">
      <c r="B39" s="77">
        <f>IF(C39="","",B38+1)</f>
        <v>42</v>
      </c>
      <c r="C39" s="18">
        <f>IF(I38="","",IF(MONTH(I38+1)&lt;&gt;MONTH(I38),"",I38+1))</f>
        <v>44388</v>
      </c>
      <c r="D39" s="18">
        <f t="shared" si="11"/>
        <v>44389</v>
      </c>
      <c r="E39" s="18">
        <f t="shared" si="11"/>
        <v>44390</v>
      </c>
      <c r="F39" s="18">
        <f t="shared" si="11"/>
        <v>44391</v>
      </c>
      <c r="G39" s="18">
        <f t="shared" si="11"/>
        <v>44392</v>
      </c>
      <c r="H39" s="18">
        <f t="shared" si="11"/>
        <v>44393</v>
      </c>
      <c r="I39" s="18">
        <f t="shared" si="11"/>
        <v>44394</v>
      </c>
      <c r="J39" s="79"/>
      <c r="K39" s="77">
        <f>IF(L39="","",K38+1)</f>
        <v>47</v>
      </c>
      <c r="L39" s="18">
        <f>IF(R38="","",IF(MONTH(R38+1)&lt;&gt;MONTH(R38),"",R38+1))</f>
        <v>44423</v>
      </c>
      <c r="M39" s="18">
        <f t="shared" si="12"/>
        <v>44424</v>
      </c>
      <c r="N39" s="18">
        <f t="shared" si="12"/>
        <v>44425</v>
      </c>
      <c r="O39" s="18">
        <f t="shared" si="12"/>
        <v>44426</v>
      </c>
      <c r="P39" s="18">
        <f t="shared" si="12"/>
        <v>44427</v>
      </c>
      <c r="Q39" s="18">
        <f t="shared" si="12"/>
        <v>44428</v>
      </c>
      <c r="R39" s="18">
        <f t="shared" si="12"/>
        <v>44429</v>
      </c>
      <c r="S39" s="4"/>
      <c r="T39" s="77">
        <f>IF(U39="","",T38+1)</f>
        <v>51</v>
      </c>
      <c r="U39" s="18">
        <f>IF(AA38="","",IF(MONTH(AA38+1)&lt;&gt;MONTH(AA38),"",AA38+1))</f>
        <v>44451</v>
      </c>
      <c r="V39" s="18">
        <f t="shared" si="13"/>
        <v>44452</v>
      </c>
      <c r="W39" s="18">
        <f t="shared" si="13"/>
        <v>44453</v>
      </c>
      <c r="X39" s="18">
        <f t="shared" si="13"/>
        <v>44454</v>
      </c>
      <c r="Y39" s="18">
        <f t="shared" si="13"/>
        <v>44455</v>
      </c>
      <c r="Z39" s="18">
        <f t="shared" si="13"/>
        <v>44456</v>
      </c>
      <c r="AA39" s="18">
        <f t="shared" si="13"/>
        <v>44457</v>
      </c>
      <c r="AB39" s="4"/>
      <c r="AC39" s="12"/>
      <c r="AD39" s="75"/>
      <c r="AE39" s="65"/>
      <c r="AF39" s="13"/>
    </row>
    <row r="40" spans="2:32" ht="14.25" customHeight="1" x14ac:dyDescent="0.2">
      <c r="B40" s="77">
        <f>IF(C40="","",B39+1)</f>
        <v>43</v>
      </c>
      <c r="C40" s="18">
        <f>IF(I39="","",IF(MONTH(I39+1)&lt;&gt;MONTH(I39),"",I39+1))</f>
        <v>44395</v>
      </c>
      <c r="D40" s="18">
        <f t="shared" si="11"/>
        <v>44396</v>
      </c>
      <c r="E40" s="18">
        <f t="shared" si="11"/>
        <v>44397</v>
      </c>
      <c r="F40" s="18">
        <f t="shared" si="11"/>
        <v>44398</v>
      </c>
      <c r="G40" s="18">
        <f t="shared" si="11"/>
        <v>44399</v>
      </c>
      <c r="H40" s="18">
        <f t="shared" si="11"/>
        <v>44400</v>
      </c>
      <c r="I40" s="18">
        <f t="shared" si="11"/>
        <v>44401</v>
      </c>
      <c r="J40" s="79"/>
      <c r="K40" s="77">
        <f>IF(L40="","",K39+1)</f>
        <v>48</v>
      </c>
      <c r="L40" s="18">
        <f>IF(R39="","",IF(MONTH(R39+1)&lt;&gt;MONTH(R39),"",R39+1))</f>
        <v>44430</v>
      </c>
      <c r="M40" s="18">
        <f t="shared" si="12"/>
        <v>44431</v>
      </c>
      <c r="N40" s="18">
        <f t="shared" si="12"/>
        <v>44432</v>
      </c>
      <c r="O40" s="18">
        <f t="shared" si="12"/>
        <v>44433</v>
      </c>
      <c r="P40" s="18">
        <f t="shared" si="12"/>
        <v>44434</v>
      </c>
      <c r="Q40" s="18">
        <f t="shared" si="12"/>
        <v>44435</v>
      </c>
      <c r="R40" s="18">
        <f t="shared" si="12"/>
        <v>44436</v>
      </c>
      <c r="S40" s="4"/>
      <c r="T40" s="77">
        <f>IF(U40="","",T39+1)</f>
        <v>52</v>
      </c>
      <c r="U40" s="18">
        <f>IF(AA39="","",IF(MONTH(AA39+1)&lt;&gt;MONTH(AA39),"",AA39+1))</f>
        <v>44458</v>
      </c>
      <c r="V40" s="18">
        <f t="shared" si="13"/>
        <v>44459</v>
      </c>
      <c r="W40" s="18">
        <f t="shared" si="13"/>
        <v>44460</v>
      </c>
      <c r="X40" s="18">
        <f t="shared" si="13"/>
        <v>44461</v>
      </c>
      <c r="Y40" s="18">
        <f t="shared" si="13"/>
        <v>44462</v>
      </c>
      <c r="Z40" s="18">
        <f t="shared" si="13"/>
        <v>44463</v>
      </c>
      <c r="AA40" s="18">
        <f t="shared" si="13"/>
        <v>44464</v>
      </c>
      <c r="AB40" s="4"/>
      <c r="AC40" s="14"/>
      <c r="AD40" s="75"/>
      <c r="AE40" s="65"/>
      <c r="AF40" s="15"/>
    </row>
    <row r="41" spans="2:32" ht="14.25" customHeight="1" x14ac:dyDescent="0.2">
      <c r="B41" s="77">
        <f>IF(C41="","",B40+1)</f>
        <v>44</v>
      </c>
      <c r="C41" s="18">
        <f>IF(I40="","",IF(MONTH(I40+1)&lt;&gt;MONTH(I40),"",I40+1))</f>
        <v>44402</v>
      </c>
      <c r="D41" s="18">
        <f t="shared" si="11"/>
        <v>44403</v>
      </c>
      <c r="E41" s="18">
        <f t="shared" si="11"/>
        <v>44404</v>
      </c>
      <c r="F41" s="18">
        <f t="shared" si="11"/>
        <v>44405</v>
      </c>
      <c r="G41" s="18">
        <f t="shared" si="11"/>
        <v>44406</v>
      </c>
      <c r="H41" s="18">
        <f t="shared" si="11"/>
        <v>44407</v>
      </c>
      <c r="I41" s="18">
        <f t="shared" si="11"/>
        <v>44408</v>
      </c>
      <c r="J41" s="79"/>
      <c r="K41" s="77">
        <f>IF(L41="","",K40+1)</f>
        <v>49</v>
      </c>
      <c r="L41" s="18">
        <f>IF(R40="","",IF(MONTH(R40+1)&lt;&gt;MONTH(R40),"",R40+1))</f>
        <v>44437</v>
      </c>
      <c r="M41" s="18">
        <f t="shared" si="12"/>
        <v>44438</v>
      </c>
      <c r="N41" s="18">
        <f t="shared" si="12"/>
        <v>44439</v>
      </c>
      <c r="O41" s="18" t="str">
        <f t="shared" si="12"/>
        <v/>
      </c>
      <c r="P41" s="18" t="str">
        <f t="shared" si="12"/>
        <v/>
      </c>
      <c r="Q41" s="18" t="str">
        <f t="shared" si="12"/>
        <v/>
      </c>
      <c r="R41" s="18" t="str">
        <f t="shared" si="12"/>
        <v/>
      </c>
      <c r="S41" s="4"/>
      <c r="T41" s="77">
        <f>IF(U41="","",T40+1)</f>
        <v>53</v>
      </c>
      <c r="U41" s="18">
        <f>IF(AA40="","",IF(MONTH(AA40+1)&lt;&gt;MONTH(AA40),"",AA40+1))</f>
        <v>44465</v>
      </c>
      <c r="V41" s="18">
        <f t="shared" si="13"/>
        <v>44466</v>
      </c>
      <c r="W41" s="18">
        <f t="shared" si="13"/>
        <v>44467</v>
      </c>
      <c r="X41" s="18">
        <f t="shared" si="13"/>
        <v>44468</v>
      </c>
      <c r="Y41" s="18">
        <f t="shared" si="13"/>
        <v>44469</v>
      </c>
      <c r="Z41" s="18" t="str">
        <f t="shared" si="13"/>
        <v/>
      </c>
      <c r="AA41" s="18" t="str">
        <f t="shared" si="13"/>
        <v/>
      </c>
      <c r="AB41" s="4"/>
      <c r="AC41" s="14"/>
      <c r="AD41" s="75"/>
      <c r="AE41" s="65"/>
      <c r="AF41" s="15"/>
    </row>
    <row r="42" spans="2:32" x14ac:dyDescent="0.2">
      <c r="B42" s="77" t="str">
        <f>IF(C42="","",B41+1)</f>
        <v/>
      </c>
      <c r="C42" s="18" t="str">
        <f>IF(I41="","",IF(MONTH(I41+1)&lt;&gt;MONTH(I41),"",I41+1))</f>
        <v/>
      </c>
      <c r="D42" s="18" t="str">
        <f t="shared" si="11"/>
        <v/>
      </c>
      <c r="E42" s="18" t="str">
        <f t="shared" si="11"/>
        <v/>
      </c>
      <c r="F42" s="18" t="str">
        <f t="shared" si="11"/>
        <v/>
      </c>
      <c r="G42" s="18" t="str">
        <f t="shared" si="11"/>
        <v/>
      </c>
      <c r="H42" s="18" t="str">
        <f t="shared" si="11"/>
        <v/>
      </c>
      <c r="I42" s="18" t="str">
        <f t="shared" si="11"/>
        <v/>
      </c>
      <c r="J42" s="79"/>
      <c r="K42" s="77" t="str">
        <f>IF(L42="","",K41+1)</f>
        <v/>
      </c>
      <c r="L42" s="18" t="str">
        <f>IF(R41="","",IF(MONTH(R41+1)&lt;&gt;MONTH(R41),"",R41+1))</f>
        <v/>
      </c>
      <c r="M42" s="18" t="str">
        <f t="shared" si="12"/>
        <v/>
      </c>
      <c r="N42" s="18" t="str">
        <f t="shared" si="12"/>
        <v/>
      </c>
      <c r="O42" s="18" t="str">
        <f t="shared" si="12"/>
        <v/>
      </c>
      <c r="P42" s="18" t="str">
        <f t="shared" si="12"/>
        <v/>
      </c>
      <c r="Q42" s="18" t="str">
        <f t="shared" si="12"/>
        <v/>
      </c>
      <c r="R42" s="18" t="str">
        <f t="shared" si="12"/>
        <v/>
      </c>
      <c r="S42" s="4"/>
      <c r="T42" s="77" t="str">
        <f>IF(U42="","",T41+1)</f>
        <v/>
      </c>
      <c r="U42" s="18" t="str">
        <f>IF(AA41="","",IF(MONTH(AA41+1)&lt;&gt;MONTH(AA41),"",AA41+1))</f>
        <v/>
      </c>
      <c r="V42" s="18" t="str">
        <f t="shared" si="13"/>
        <v/>
      </c>
      <c r="W42" s="18" t="str">
        <f t="shared" si="13"/>
        <v/>
      </c>
      <c r="X42" s="18" t="str">
        <f t="shared" si="13"/>
        <v/>
      </c>
      <c r="Y42" s="18" t="str">
        <f t="shared" si="13"/>
        <v/>
      </c>
      <c r="Z42" s="18" t="str">
        <f t="shared" si="13"/>
        <v/>
      </c>
      <c r="AA42" s="18" t="str">
        <f t="shared" si="13"/>
        <v/>
      </c>
      <c r="AB42" s="4"/>
      <c r="AC42" s="16"/>
      <c r="AD42" s="110"/>
      <c r="AE42" s="110"/>
      <c r="AF42" s="17"/>
    </row>
  </sheetData>
  <mergeCells count="21">
    <mergeCell ref="B6:AA6"/>
    <mergeCell ref="L3:P3"/>
    <mergeCell ref="AI5:AI6"/>
    <mergeCell ref="AD42:AE42"/>
    <mergeCell ref="AD7:AE7"/>
    <mergeCell ref="C8:I8"/>
    <mergeCell ref="L8:R8"/>
    <mergeCell ref="U8:AA8"/>
    <mergeCell ref="AD6:AE6"/>
    <mergeCell ref="C35:I35"/>
    <mergeCell ref="L35:R35"/>
    <mergeCell ref="U35:AA35"/>
    <mergeCell ref="C17:I17"/>
    <mergeCell ref="C26:I26"/>
    <mergeCell ref="L26:R26"/>
    <mergeCell ref="U3:V3"/>
    <mergeCell ref="AI10:AI15"/>
    <mergeCell ref="AI17:AI24"/>
    <mergeCell ref="U26:AA26"/>
    <mergeCell ref="L17:R17"/>
    <mergeCell ref="U17:AA17"/>
  </mergeCells>
  <phoneticPr fontId="1" type="noConversion"/>
  <conditionalFormatting sqref="L10:R15 U10:AA15 C19:I24 L19:R24 U19:AA24 C28:I33 L28:R33 U28:AA33 C37:I42 L37:R42 U36:AA42 C10:I15">
    <cfRule type="expression" dxfId="11" priority="3">
      <formula>NOT(ISERROR(MATCH(C10,$AD$8:$AD$41,0)))</formula>
    </cfRule>
    <cfRule type="expression" dxfId="10" priority="6">
      <formula>OR(WEEKDAY(C10,1)=1,WEEKDAY(C10,1)=7)</formula>
    </cfRule>
  </conditionalFormatting>
  <hyperlinks>
    <hyperlink ref="AE2" r:id="rId1" display="https://www.vertex42.com/calendars/fiscal-year-calendar.html" xr:uid="{00000000-0004-0000-0000-000000000000}"/>
    <hyperlink ref="AI27" r:id="rId2" xr:uid="{F8A3573A-D4A2-41A9-9DEE-CEB34B2CA7A8}"/>
    <hyperlink ref="AI28" r:id="rId3" xr:uid="{C6E68A9C-FC19-4C77-8692-DF2E30AD76A2}"/>
    <hyperlink ref="AI29" r:id="rId4" xr:uid="{B5D205EC-8252-4365-AD8E-1B05335FB40A}"/>
  </hyperlinks>
  <printOptions horizontalCentered="1"/>
  <pageMargins left="0.5" right="0.5" top="0.4" bottom="0.5" header="0.25" footer="0.25"/>
  <pageSetup orientation="landscape" r:id="rId5"/>
  <headerFooter>
    <oddFooter>&amp;L&amp;8&amp;K01+033Fiscal Year Calendar Template by Vertex42.com&amp;C&amp;8&amp;K01+033https://www.vertex42.com/ExcelTemplates/fiscal-year-calendar.html&amp;R&amp;8&amp;K01+033© 2013 Vertex42 LLC. Free to print.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M57"/>
  <sheetViews>
    <sheetView showGridLines="0" workbookViewId="0">
      <selection activeCell="L3" sqref="L3:P3"/>
    </sheetView>
  </sheetViews>
  <sheetFormatPr defaultRowHeight="12.75" x14ac:dyDescent="0.2"/>
  <cols>
    <col min="1" max="1" width="2.7109375" style="24" customWidth="1"/>
    <col min="2" max="2" width="3.28515625" style="24" customWidth="1"/>
    <col min="3" max="9" width="3" style="24" customWidth="1"/>
    <col min="10" max="10" width="2.140625" style="24" customWidth="1"/>
    <col min="11" max="11" width="3.28515625" style="24" customWidth="1"/>
    <col min="12" max="18" width="3" style="24" customWidth="1"/>
    <col min="19" max="19" width="2.140625" style="24" customWidth="1"/>
    <col min="20" max="20" width="3.28515625" style="24" customWidth="1"/>
    <col min="21" max="27" width="3" style="24" customWidth="1"/>
    <col min="28" max="28" width="2.140625" style="24" customWidth="1"/>
    <col min="29" max="29" width="3.28515625" style="24" customWidth="1"/>
    <col min="30" max="36" width="3" style="24" customWidth="1"/>
    <col min="37" max="37" width="3.140625" style="24" customWidth="1"/>
    <col min="38" max="38" width="3.85546875" style="24" customWidth="1"/>
    <col min="39" max="39" width="37.42578125" style="24" customWidth="1"/>
    <col min="40" max="16384" width="9.140625" style="24"/>
  </cols>
  <sheetData>
    <row r="1" spans="1:39" ht="15.75" x14ac:dyDescent="0.25">
      <c r="A1" s="21" t="s">
        <v>12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117" t="s">
        <v>15</v>
      </c>
      <c r="V1" s="117"/>
      <c r="W1" s="117"/>
      <c r="X1" s="117"/>
      <c r="Y1" s="117"/>
      <c r="Z1" s="117"/>
      <c r="AA1" s="117"/>
      <c r="AB1" s="22"/>
      <c r="AC1" s="22"/>
      <c r="AD1" s="22"/>
      <c r="AE1" s="22"/>
      <c r="AF1" s="22"/>
      <c r="AG1" s="22"/>
      <c r="AH1" s="22"/>
      <c r="AI1" s="22"/>
      <c r="AJ1" s="23" t="s">
        <v>2</v>
      </c>
      <c r="AK1" s="22"/>
    </row>
    <row r="2" spans="1:39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9" x14ac:dyDescent="0.2">
      <c r="A3" s="22"/>
      <c r="B3" s="2"/>
      <c r="C3" s="2"/>
      <c r="D3" s="2"/>
      <c r="E3" s="2"/>
      <c r="F3" s="2"/>
      <c r="G3" s="2"/>
      <c r="H3" s="2"/>
      <c r="I3" s="2"/>
      <c r="J3" s="2"/>
      <c r="K3" s="5" t="s">
        <v>14</v>
      </c>
      <c r="L3" s="106">
        <v>44105</v>
      </c>
      <c r="M3" s="107"/>
      <c r="N3" s="107"/>
      <c r="O3" s="107"/>
      <c r="P3" s="108"/>
      <c r="Q3" s="2"/>
      <c r="R3" s="2"/>
      <c r="S3" s="25"/>
      <c r="T3" s="25" t="s">
        <v>20</v>
      </c>
      <c r="U3" s="120">
        <v>1</v>
      </c>
      <c r="V3" s="121"/>
      <c r="W3" s="3" t="s">
        <v>10</v>
      </c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M3" s="27" t="s">
        <v>17</v>
      </c>
    </row>
    <row r="4" spans="1:39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6" spans="1:39" ht="35.25" x14ac:dyDescent="0.2">
      <c r="C6" s="118" t="str">
        <f>"FY"&amp;IF(MONTH(L3)=1,YEAR(L3),YEAR(L3)+1)</f>
        <v>FY2021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57"/>
      <c r="T6" s="57"/>
      <c r="U6" s="119" t="s">
        <v>15</v>
      </c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28"/>
      <c r="AM6" s="27" t="s">
        <v>3</v>
      </c>
    </row>
    <row r="7" spans="1:39" s="29" customFormat="1" ht="16.5" customHeight="1" x14ac:dyDescent="0.2"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9" s="29" customFormat="1" ht="15" customHeight="1" x14ac:dyDescent="0.2">
      <c r="C8" s="103">
        <f>DATE(YEAR(L3),MONTH(L3),1)</f>
        <v>44105</v>
      </c>
      <c r="D8" s="103"/>
      <c r="E8" s="103"/>
      <c r="F8" s="103"/>
      <c r="G8" s="103"/>
      <c r="H8" s="103"/>
      <c r="I8" s="104"/>
      <c r="J8" s="31"/>
      <c r="K8" s="31"/>
      <c r="L8" s="103">
        <f>EDATE(C8,1)</f>
        <v>44136</v>
      </c>
      <c r="M8" s="103"/>
      <c r="N8" s="103"/>
      <c r="O8" s="103"/>
      <c r="P8" s="103"/>
      <c r="Q8" s="103"/>
      <c r="R8" s="104"/>
      <c r="S8" s="31"/>
      <c r="T8" s="31"/>
      <c r="U8" s="103">
        <f>EDATE(L8,1)</f>
        <v>44166</v>
      </c>
      <c r="V8" s="103"/>
      <c r="W8" s="103"/>
      <c r="X8" s="103"/>
      <c r="Y8" s="103"/>
      <c r="Z8" s="103"/>
      <c r="AA8" s="104"/>
      <c r="AB8" s="30"/>
      <c r="AC8" s="30"/>
      <c r="AD8" s="103">
        <f>EDATE(U8,1)</f>
        <v>44197</v>
      </c>
      <c r="AE8" s="103"/>
      <c r="AF8" s="103"/>
      <c r="AG8" s="103"/>
      <c r="AH8" s="103"/>
      <c r="AI8" s="103"/>
      <c r="AJ8" s="104"/>
      <c r="AK8" s="30"/>
    </row>
    <row r="9" spans="1:39" s="30" customFormat="1" ht="13.5" customHeight="1" x14ac:dyDescent="0.2">
      <c r="B9" s="74" t="s">
        <v>13</v>
      </c>
      <c r="C9" s="19" t="str">
        <f>CHOOSE(1+MOD($U$3+1-2,7),"Su","M","Tu","W","Th","F","Sa")</f>
        <v>Su</v>
      </c>
      <c r="D9" s="19" t="str">
        <f>CHOOSE(1+MOD($U$3+2-2,7),"Su","M","Tu","W","Th","F","Sa")</f>
        <v>M</v>
      </c>
      <c r="E9" s="19" t="str">
        <f>CHOOSE(1+MOD($U$3+3-2,7),"Su","M","Tu","W","Th","F","Sa")</f>
        <v>Tu</v>
      </c>
      <c r="F9" s="19" t="str">
        <f>CHOOSE(1+MOD($U$3+4-2,7),"Su","M","Tu","W","Th","F","Sa")</f>
        <v>W</v>
      </c>
      <c r="G9" s="19" t="str">
        <f>CHOOSE(1+MOD($U$3+5-2,7),"Su","M","Tu","W","Th","F","Sa")</f>
        <v>Th</v>
      </c>
      <c r="H9" s="19" t="str">
        <f>CHOOSE(1+MOD($U$3+6-2,7),"Su","M","Tu","W","Th","F","Sa")</f>
        <v>F</v>
      </c>
      <c r="I9" s="19" t="str">
        <f>CHOOSE(1+MOD($U$3+7-2,7),"Su","M","Tu","W","Th","F","Sa")</f>
        <v>Sa</v>
      </c>
      <c r="J9" s="31"/>
      <c r="K9" s="74" t="s">
        <v>13</v>
      </c>
      <c r="L9" s="19" t="str">
        <f>CHOOSE(1+MOD($U$3+1-2,7),"Su","M","Tu","W","Th","F","Sa")</f>
        <v>Su</v>
      </c>
      <c r="M9" s="19" t="str">
        <f>CHOOSE(1+MOD($U$3+2-2,7),"Su","M","Tu","W","Th","F","Sa")</f>
        <v>M</v>
      </c>
      <c r="N9" s="19" t="str">
        <f>CHOOSE(1+MOD($U$3+3-2,7),"Su","M","Tu","W","Th","F","Sa")</f>
        <v>Tu</v>
      </c>
      <c r="O9" s="19" t="str">
        <f>CHOOSE(1+MOD($U$3+4-2,7),"Su","M","Tu","W","Th","F","Sa")</f>
        <v>W</v>
      </c>
      <c r="P9" s="19" t="str">
        <f>CHOOSE(1+MOD($U$3+5-2,7),"Su","M","Tu","W","Th","F","Sa")</f>
        <v>Th</v>
      </c>
      <c r="Q9" s="19" t="str">
        <f>CHOOSE(1+MOD($U$3+6-2,7),"Su","M","Tu","W","Th","F","Sa")</f>
        <v>F</v>
      </c>
      <c r="R9" s="19" t="str">
        <f>CHOOSE(1+MOD($U$3+7-2,7),"Su","M","Tu","W","Th","F","Sa")</f>
        <v>Sa</v>
      </c>
      <c r="S9" s="32"/>
      <c r="T9" s="74" t="s">
        <v>13</v>
      </c>
      <c r="U9" s="19" t="str">
        <f>CHOOSE(1+MOD($U$3+1-2,7),"Su","M","Tu","W","Th","F","Sa")</f>
        <v>Su</v>
      </c>
      <c r="V9" s="19" t="str">
        <f>CHOOSE(1+MOD($U$3+2-2,7),"Su","M","Tu","W","Th","F","Sa")</f>
        <v>M</v>
      </c>
      <c r="W9" s="19" t="str">
        <f>CHOOSE(1+MOD($U$3+3-2,7),"Su","M","Tu","W","Th","F","Sa")</f>
        <v>Tu</v>
      </c>
      <c r="X9" s="19" t="str">
        <f>CHOOSE(1+MOD($U$3+4-2,7),"Su","M","Tu","W","Th","F","Sa")</f>
        <v>W</v>
      </c>
      <c r="Y9" s="19" t="str">
        <f>CHOOSE(1+MOD($U$3+5-2,7),"Su","M","Tu","W","Th","F","Sa")</f>
        <v>Th</v>
      </c>
      <c r="Z9" s="19" t="str">
        <f>CHOOSE(1+MOD($U$3+6-2,7),"Su","M","Tu","W","Th","F","Sa")</f>
        <v>F</v>
      </c>
      <c r="AA9" s="19" t="str">
        <f>CHOOSE(1+MOD($U$3+7-2,7),"Su","M","Tu","W","Th","F","Sa")</f>
        <v>Sa</v>
      </c>
      <c r="AC9" s="74" t="s">
        <v>13</v>
      </c>
      <c r="AD9" s="19" t="str">
        <f>CHOOSE(1+MOD($U$3+1-2,7),"Su","M","Tu","W","Th","F","Sa")</f>
        <v>Su</v>
      </c>
      <c r="AE9" s="19" t="str">
        <f>CHOOSE(1+MOD($U$3+2-2,7),"Su","M","Tu","W","Th","F","Sa")</f>
        <v>M</v>
      </c>
      <c r="AF9" s="19" t="str">
        <f>CHOOSE(1+MOD($U$3+3-2,7),"Su","M","Tu","W","Th","F","Sa")</f>
        <v>Tu</v>
      </c>
      <c r="AG9" s="19" t="str">
        <f>CHOOSE(1+MOD($U$3+4-2,7),"Su","M","Tu","W","Th","F","Sa")</f>
        <v>W</v>
      </c>
      <c r="AH9" s="19" t="str">
        <f>CHOOSE(1+MOD($U$3+5-2,7),"Su","M","Tu","W","Th","F","Sa")</f>
        <v>Th</v>
      </c>
      <c r="AI9" s="19" t="str">
        <f>CHOOSE(1+MOD($U$3+6-2,7),"Su","M","Tu","W","Th","F","Sa")</f>
        <v>F</v>
      </c>
      <c r="AJ9" s="19" t="str">
        <f>CHOOSE(1+MOD($U$3+7-2,7),"Su","M","Tu","W","Th","F","Sa")</f>
        <v>Sa</v>
      </c>
      <c r="AM9" s="102" t="s">
        <v>11</v>
      </c>
    </row>
    <row r="10" spans="1:39" s="29" customFormat="1" ht="13.5" customHeight="1" x14ac:dyDescent="0.2">
      <c r="B10" s="77">
        <f t="shared" ref="B10:B15" si="0">IF(MAX(C10:I10)&lt;$L$3,"",IF(OR(B9="",B9="Wk"),1,B9+1))</f>
        <v>1</v>
      </c>
      <c r="C10" s="18" t="str">
        <f>IF(WEEKDAY(C8,1)=$U$3,C8,"")</f>
        <v/>
      </c>
      <c r="D10" s="18" t="str">
        <f>IF(C10="",IF(WEEKDAY(C8,1)=MOD($U$3,7)+1,C8,""),C10+1)</f>
        <v/>
      </c>
      <c r="E10" s="18" t="str">
        <f>IF(D10="",IF(WEEKDAY(C8,1)=MOD($U$3+1,7)+1,C8,""),D10+1)</f>
        <v/>
      </c>
      <c r="F10" s="18" t="str">
        <f>IF(E10="",IF(WEEKDAY(C8,1)=MOD($U$3+2,7)+1,C8,""),E10+1)</f>
        <v/>
      </c>
      <c r="G10" s="18">
        <f>IF(F10="",IF(WEEKDAY(C8,1)=MOD($U$3+3,7)+1,C8,""),F10+1)</f>
        <v>44105</v>
      </c>
      <c r="H10" s="18">
        <f>IF(G10="",IF(WEEKDAY(C8,1)=MOD($U$3+4,7)+1,C8,""),G10+1)</f>
        <v>44106</v>
      </c>
      <c r="I10" s="18">
        <f>IF(H10="",IF(WEEKDAY(C8,1)=MOD($U$3+5,7)+1,C8,""),H10+1)</f>
        <v>44107</v>
      </c>
      <c r="J10" s="31"/>
      <c r="K10" s="77">
        <f>IF(L10="",MAX(B10:B15),MAX(B10:B15)+1)</f>
        <v>6</v>
      </c>
      <c r="L10" s="18">
        <f>IF(WEEKDAY(L8,1)=$U$3,L8,"")</f>
        <v>44136</v>
      </c>
      <c r="M10" s="18">
        <f>IF(L10="",IF(WEEKDAY(L8,1)=MOD($U$3,7)+1,L8,""),L10+1)</f>
        <v>44137</v>
      </c>
      <c r="N10" s="18">
        <f>IF(M10="",IF(WEEKDAY(L8,1)=MOD($U$3+1,7)+1,L8,""),M10+1)</f>
        <v>44138</v>
      </c>
      <c r="O10" s="18">
        <f>IF(N10="",IF(WEEKDAY(L8,1)=MOD($U$3+2,7)+1,L8,""),N10+1)</f>
        <v>44139</v>
      </c>
      <c r="P10" s="18">
        <f>IF(O10="",IF(WEEKDAY(L8,1)=MOD($U$3+3,7)+1,L8,""),O10+1)</f>
        <v>44140</v>
      </c>
      <c r="Q10" s="18">
        <f>IF(P10="",IF(WEEKDAY(L8,1)=MOD($U$3+4,7)+1,L8,""),P10+1)</f>
        <v>44141</v>
      </c>
      <c r="R10" s="18">
        <f>IF(Q10="",IF(WEEKDAY(L8,1)=MOD($U$3+5,7)+1,L8,""),Q10+1)</f>
        <v>44142</v>
      </c>
      <c r="S10" s="31"/>
      <c r="T10" s="77">
        <f>IF(U10="",MAX(K10:K15),MAX(K10:K15)+1)</f>
        <v>10</v>
      </c>
      <c r="U10" s="18" t="str">
        <f>IF(WEEKDAY(U8,1)=$U$3,U8,"")</f>
        <v/>
      </c>
      <c r="V10" s="18" t="str">
        <f>IF(U10="",IF(WEEKDAY(U8,1)=MOD($U$3,7)+1,U8,""),U10+1)</f>
        <v/>
      </c>
      <c r="W10" s="18">
        <f>IF(V10="",IF(WEEKDAY(U8,1)=MOD($U$3+1,7)+1,U8,""),V10+1)</f>
        <v>44166</v>
      </c>
      <c r="X10" s="18">
        <f>IF(W10="",IF(WEEKDAY(U8,1)=MOD($U$3+2,7)+1,U8,""),W10+1)</f>
        <v>44167</v>
      </c>
      <c r="Y10" s="18">
        <f>IF(X10="",IF(WEEKDAY(U8,1)=MOD($U$3+3,7)+1,U8,""),X10+1)</f>
        <v>44168</v>
      </c>
      <c r="Z10" s="18">
        <f>IF(Y10="",IF(WEEKDAY(U8,1)=MOD($U$3+4,7)+1,U8,""),Y10+1)</f>
        <v>44169</v>
      </c>
      <c r="AA10" s="18">
        <f>IF(Z10="",IF(WEEKDAY(U8,1)=MOD($U$3+5,7)+1,U8,""),Z10+1)</f>
        <v>44170</v>
      </c>
      <c r="AB10" s="30"/>
      <c r="AC10" s="77">
        <f>IF(AD10="",MAX(T10:T15),MAX(T10:T15)+1)</f>
        <v>14</v>
      </c>
      <c r="AD10" s="18" t="str">
        <f>IF(WEEKDAY(AD8,1)=$U$3,AD8,"")</f>
        <v/>
      </c>
      <c r="AE10" s="18" t="str">
        <f>IF(AD10="",IF(WEEKDAY(AD8,1)=MOD($U$3,7)+1,AD8,""),AD10+1)</f>
        <v/>
      </c>
      <c r="AF10" s="18" t="str">
        <f>IF(AE10="",IF(WEEKDAY(AD8,1)=MOD($U$3+1,7)+1,AD8,""),AE10+1)</f>
        <v/>
      </c>
      <c r="AG10" s="18" t="str">
        <f>IF(AF10="",IF(WEEKDAY(AD8,1)=MOD($U$3+2,7)+1,AD8,""),AF10+1)</f>
        <v/>
      </c>
      <c r="AH10" s="18" t="str">
        <f>IF(AG10="",IF(WEEKDAY(AD8,1)=MOD($U$3+3,7)+1,AD8,""),AG10+1)</f>
        <v/>
      </c>
      <c r="AI10" s="18">
        <f>IF(AH10="",IF(WEEKDAY(AD8,1)=MOD($U$3+4,7)+1,AD8,""),AH10+1)</f>
        <v>44197</v>
      </c>
      <c r="AJ10" s="18">
        <f>IF(AI10="",IF(WEEKDAY(AD8,1)=MOD($U$3+5,7)+1,AD8,""),AI10+1)</f>
        <v>44198</v>
      </c>
      <c r="AK10" s="30"/>
      <c r="AM10" s="102"/>
    </row>
    <row r="11" spans="1:39" s="29" customFormat="1" ht="13.5" customHeight="1" x14ac:dyDescent="0.2">
      <c r="B11" s="77">
        <f t="shared" si="0"/>
        <v>2</v>
      </c>
      <c r="C11" s="18">
        <f>IF(I10="","",IF(MONTH(I10+1)&lt;&gt;MONTH(I10),"",I10+1))</f>
        <v>44108</v>
      </c>
      <c r="D11" s="18">
        <f t="shared" ref="D11:I11" si="1">IF(C11="","",IF(MONTH(C11+1)&lt;&gt;MONTH(C11),"",C11+1))</f>
        <v>44109</v>
      </c>
      <c r="E11" s="18">
        <f t="shared" si="1"/>
        <v>44110</v>
      </c>
      <c r="F11" s="18">
        <f t="shared" si="1"/>
        <v>44111</v>
      </c>
      <c r="G11" s="18">
        <f t="shared" si="1"/>
        <v>44112</v>
      </c>
      <c r="H11" s="18">
        <f t="shared" si="1"/>
        <v>44113</v>
      </c>
      <c r="I11" s="18">
        <f t="shared" si="1"/>
        <v>44114</v>
      </c>
      <c r="J11" s="31"/>
      <c r="K11" s="77">
        <f>IF(L11="","",K10+1)</f>
        <v>7</v>
      </c>
      <c r="L11" s="18">
        <f>IF(R10="","",IF(MONTH(R10+1)&lt;&gt;MONTH(R10),"",R10+1))</f>
        <v>44143</v>
      </c>
      <c r="M11" s="18">
        <f t="shared" ref="M11:R15" si="2">IF(L11="","",IF(MONTH(L11+1)&lt;&gt;MONTH(L11),"",L11+1))</f>
        <v>44144</v>
      </c>
      <c r="N11" s="18">
        <f t="shared" si="2"/>
        <v>44145</v>
      </c>
      <c r="O11" s="18">
        <f t="shared" si="2"/>
        <v>44146</v>
      </c>
      <c r="P11" s="18">
        <f t="shared" si="2"/>
        <v>44147</v>
      </c>
      <c r="Q11" s="18">
        <f t="shared" si="2"/>
        <v>44148</v>
      </c>
      <c r="R11" s="18">
        <f t="shared" si="2"/>
        <v>44149</v>
      </c>
      <c r="S11" s="31"/>
      <c r="T11" s="77">
        <f>IF(U11="","",T10+1)</f>
        <v>11</v>
      </c>
      <c r="U11" s="18">
        <f>IF(AA10="","",IF(MONTH(AA10+1)&lt;&gt;MONTH(AA10),"",AA10+1))</f>
        <v>44171</v>
      </c>
      <c r="V11" s="18">
        <f t="shared" ref="V11:AA15" si="3">IF(U11="","",IF(MONTH(U11+1)&lt;&gt;MONTH(U11),"",U11+1))</f>
        <v>44172</v>
      </c>
      <c r="W11" s="18">
        <f t="shared" si="3"/>
        <v>44173</v>
      </c>
      <c r="X11" s="18">
        <f t="shared" si="3"/>
        <v>44174</v>
      </c>
      <c r="Y11" s="18">
        <f t="shared" si="3"/>
        <v>44175</v>
      </c>
      <c r="Z11" s="18">
        <f t="shared" si="3"/>
        <v>44176</v>
      </c>
      <c r="AA11" s="18">
        <f t="shared" si="3"/>
        <v>44177</v>
      </c>
      <c r="AB11" s="30"/>
      <c r="AC11" s="77">
        <f>IF(AD11="","",AC10+1)</f>
        <v>15</v>
      </c>
      <c r="AD11" s="18">
        <f>IF(AJ10="","",IF(MONTH(AJ10+1)&lt;&gt;MONTH(AJ10),"",AJ10+1))</f>
        <v>44199</v>
      </c>
      <c r="AE11" s="18">
        <f t="shared" ref="AE11:AJ15" si="4">IF(AD11="","",IF(MONTH(AD11+1)&lt;&gt;MONTH(AD11),"",AD11+1))</f>
        <v>44200</v>
      </c>
      <c r="AF11" s="18">
        <f t="shared" si="4"/>
        <v>44201</v>
      </c>
      <c r="AG11" s="18">
        <f t="shared" si="4"/>
        <v>44202</v>
      </c>
      <c r="AH11" s="18">
        <f t="shared" si="4"/>
        <v>44203</v>
      </c>
      <c r="AI11" s="18">
        <f t="shared" si="4"/>
        <v>44204</v>
      </c>
      <c r="AJ11" s="18">
        <f t="shared" si="4"/>
        <v>44205</v>
      </c>
      <c r="AK11" s="30"/>
      <c r="AM11" s="102"/>
    </row>
    <row r="12" spans="1:39" s="29" customFormat="1" ht="13.5" customHeight="1" x14ac:dyDescent="0.2">
      <c r="B12" s="77">
        <f t="shared" si="0"/>
        <v>3</v>
      </c>
      <c r="C12" s="18">
        <f>IF(I11="","",IF(MONTH(I11+1)&lt;&gt;MONTH(I11),"",I11+1))</f>
        <v>44115</v>
      </c>
      <c r="D12" s="18">
        <f t="shared" ref="D12:I15" si="5">IF(C12="","",IF(MONTH(C12+1)&lt;&gt;MONTH(C12),"",C12+1))</f>
        <v>44116</v>
      </c>
      <c r="E12" s="18">
        <f t="shared" si="5"/>
        <v>44117</v>
      </c>
      <c r="F12" s="18">
        <f t="shared" si="5"/>
        <v>44118</v>
      </c>
      <c r="G12" s="18">
        <f t="shared" si="5"/>
        <v>44119</v>
      </c>
      <c r="H12" s="18">
        <f t="shared" si="5"/>
        <v>44120</v>
      </c>
      <c r="I12" s="18">
        <f t="shared" si="5"/>
        <v>44121</v>
      </c>
      <c r="J12" s="31"/>
      <c r="K12" s="77">
        <f>IF(L12="","",K11+1)</f>
        <v>8</v>
      </c>
      <c r="L12" s="18">
        <f>IF(R11="","",IF(MONTH(R11+1)&lt;&gt;MONTH(R11),"",R11+1))</f>
        <v>44150</v>
      </c>
      <c r="M12" s="18">
        <f t="shared" si="2"/>
        <v>44151</v>
      </c>
      <c r="N12" s="18">
        <f t="shared" si="2"/>
        <v>44152</v>
      </c>
      <c r="O12" s="18">
        <f t="shared" si="2"/>
        <v>44153</v>
      </c>
      <c r="P12" s="18">
        <f t="shared" si="2"/>
        <v>44154</v>
      </c>
      <c r="Q12" s="18">
        <f t="shared" si="2"/>
        <v>44155</v>
      </c>
      <c r="R12" s="18">
        <f t="shared" si="2"/>
        <v>44156</v>
      </c>
      <c r="S12" s="31"/>
      <c r="T12" s="77">
        <f>IF(U12="","",T11+1)</f>
        <v>12</v>
      </c>
      <c r="U12" s="18">
        <f>IF(AA11="","",IF(MONTH(AA11+1)&lt;&gt;MONTH(AA11),"",AA11+1))</f>
        <v>44178</v>
      </c>
      <c r="V12" s="18">
        <f t="shared" si="3"/>
        <v>44179</v>
      </c>
      <c r="W12" s="18">
        <f t="shared" si="3"/>
        <v>44180</v>
      </c>
      <c r="X12" s="18">
        <f t="shared" si="3"/>
        <v>44181</v>
      </c>
      <c r="Y12" s="18">
        <f t="shared" si="3"/>
        <v>44182</v>
      </c>
      <c r="Z12" s="18">
        <f t="shared" si="3"/>
        <v>44183</v>
      </c>
      <c r="AA12" s="18">
        <f t="shared" si="3"/>
        <v>44184</v>
      </c>
      <c r="AB12" s="30"/>
      <c r="AC12" s="77">
        <f>IF(AD12="","",AC11+1)</f>
        <v>16</v>
      </c>
      <c r="AD12" s="18">
        <f>IF(AJ11="","",IF(MONTH(AJ11+1)&lt;&gt;MONTH(AJ11),"",AJ11+1))</f>
        <v>44206</v>
      </c>
      <c r="AE12" s="18">
        <f t="shared" si="4"/>
        <v>44207</v>
      </c>
      <c r="AF12" s="18">
        <f t="shared" si="4"/>
        <v>44208</v>
      </c>
      <c r="AG12" s="18">
        <f t="shared" si="4"/>
        <v>44209</v>
      </c>
      <c r="AH12" s="18">
        <f t="shared" si="4"/>
        <v>44210</v>
      </c>
      <c r="AI12" s="18">
        <f t="shared" si="4"/>
        <v>44211</v>
      </c>
      <c r="AJ12" s="18">
        <f t="shared" si="4"/>
        <v>44212</v>
      </c>
      <c r="AK12" s="30"/>
      <c r="AM12" s="102"/>
    </row>
    <row r="13" spans="1:39" s="29" customFormat="1" ht="13.5" customHeight="1" x14ac:dyDescent="0.2">
      <c r="B13" s="77">
        <f t="shared" si="0"/>
        <v>4</v>
      </c>
      <c r="C13" s="18">
        <f>IF(I12="","",IF(MONTH(I12+1)&lt;&gt;MONTH(I12),"",I12+1))</f>
        <v>44122</v>
      </c>
      <c r="D13" s="18">
        <f t="shared" si="5"/>
        <v>44123</v>
      </c>
      <c r="E13" s="18">
        <f t="shared" si="5"/>
        <v>44124</v>
      </c>
      <c r="F13" s="18">
        <f t="shared" si="5"/>
        <v>44125</v>
      </c>
      <c r="G13" s="18">
        <f t="shared" si="5"/>
        <v>44126</v>
      </c>
      <c r="H13" s="18">
        <f t="shared" si="5"/>
        <v>44127</v>
      </c>
      <c r="I13" s="18">
        <f t="shared" si="5"/>
        <v>44128</v>
      </c>
      <c r="J13" s="31"/>
      <c r="K13" s="77">
        <f>IF(L13="","",K12+1)</f>
        <v>9</v>
      </c>
      <c r="L13" s="18">
        <f>IF(R12="","",IF(MONTH(R12+1)&lt;&gt;MONTH(R12),"",R12+1))</f>
        <v>44157</v>
      </c>
      <c r="M13" s="18">
        <f t="shared" si="2"/>
        <v>44158</v>
      </c>
      <c r="N13" s="18">
        <f t="shared" si="2"/>
        <v>44159</v>
      </c>
      <c r="O13" s="18">
        <f t="shared" si="2"/>
        <v>44160</v>
      </c>
      <c r="P13" s="18">
        <f t="shared" si="2"/>
        <v>44161</v>
      </c>
      <c r="Q13" s="18">
        <f t="shared" si="2"/>
        <v>44162</v>
      </c>
      <c r="R13" s="18">
        <f t="shared" si="2"/>
        <v>44163</v>
      </c>
      <c r="S13" s="31"/>
      <c r="T13" s="77">
        <f>IF(U13="","",T12+1)</f>
        <v>13</v>
      </c>
      <c r="U13" s="18">
        <f>IF(AA12="","",IF(MONTH(AA12+1)&lt;&gt;MONTH(AA12),"",AA12+1))</f>
        <v>44185</v>
      </c>
      <c r="V13" s="18">
        <f t="shared" si="3"/>
        <v>44186</v>
      </c>
      <c r="W13" s="18">
        <f t="shared" si="3"/>
        <v>44187</v>
      </c>
      <c r="X13" s="18">
        <f t="shared" si="3"/>
        <v>44188</v>
      </c>
      <c r="Y13" s="18">
        <f t="shared" si="3"/>
        <v>44189</v>
      </c>
      <c r="Z13" s="18">
        <f t="shared" si="3"/>
        <v>44190</v>
      </c>
      <c r="AA13" s="18">
        <f t="shared" si="3"/>
        <v>44191</v>
      </c>
      <c r="AB13" s="30"/>
      <c r="AC13" s="77">
        <f>IF(AD13="","",AC12+1)</f>
        <v>17</v>
      </c>
      <c r="AD13" s="18">
        <f>IF(AJ12="","",IF(MONTH(AJ12+1)&lt;&gt;MONTH(AJ12),"",AJ12+1))</f>
        <v>44213</v>
      </c>
      <c r="AE13" s="18">
        <f t="shared" si="4"/>
        <v>44214</v>
      </c>
      <c r="AF13" s="18">
        <f t="shared" si="4"/>
        <v>44215</v>
      </c>
      <c r="AG13" s="18">
        <f t="shared" si="4"/>
        <v>44216</v>
      </c>
      <c r="AH13" s="18">
        <f t="shared" si="4"/>
        <v>44217</v>
      </c>
      <c r="AI13" s="18">
        <f t="shared" si="4"/>
        <v>44218</v>
      </c>
      <c r="AJ13" s="18">
        <f t="shared" si="4"/>
        <v>44219</v>
      </c>
      <c r="AK13" s="30"/>
      <c r="AM13" s="102"/>
    </row>
    <row r="14" spans="1:39" s="29" customFormat="1" ht="13.5" customHeight="1" x14ac:dyDescent="0.2">
      <c r="B14" s="77">
        <f t="shared" si="0"/>
        <v>5</v>
      </c>
      <c r="C14" s="18">
        <f>IF(I13="","",IF(MONTH(I13+1)&lt;&gt;MONTH(I13),"",I13+1))</f>
        <v>44129</v>
      </c>
      <c r="D14" s="18">
        <f t="shared" si="5"/>
        <v>44130</v>
      </c>
      <c r="E14" s="18">
        <f t="shared" si="5"/>
        <v>44131</v>
      </c>
      <c r="F14" s="18">
        <f t="shared" si="5"/>
        <v>44132</v>
      </c>
      <c r="G14" s="18">
        <f t="shared" si="5"/>
        <v>44133</v>
      </c>
      <c r="H14" s="18">
        <f t="shared" si="5"/>
        <v>44134</v>
      </c>
      <c r="I14" s="18">
        <f t="shared" si="5"/>
        <v>44135</v>
      </c>
      <c r="J14" s="31"/>
      <c r="K14" s="77">
        <f>IF(L14="","",K13+1)</f>
        <v>10</v>
      </c>
      <c r="L14" s="18">
        <f>IF(R13="","",IF(MONTH(R13+1)&lt;&gt;MONTH(R13),"",R13+1))</f>
        <v>44164</v>
      </c>
      <c r="M14" s="18">
        <f t="shared" si="2"/>
        <v>44165</v>
      </c>
      <c r="N14" s="18" t="str">
        <f t="shared" si="2"/>
        <v/>
      </c>
      <c r="O14" s="18" t="str">
        <f t="shared" si="2"/>
        <v/>
      </c>
      <c r="P14" s="18" t="str">
        <f t="shared" si="2"/>
        <v/>
      </c>
      <c r="Q14" s="18" t="str">
        <f t="shared" si="2"/>
        <v/>
      </c>
      <c r="R14" s="18" t="str">
        <f t="shared" si="2"/>
        <v/>
      </c>
      <c r="S14" s="31"/>
      <c r="T14" s="77">
        <f>IF(U14="","",T13+1)</f>
        <v>14</v>
      </c>
      <c r="U14" s="18">
        <f>IF(AA13="","",IF(MONTH(AA13+1)&lt;&gt;MONTH(AA13),"",AA13+1))</f>
        <v>44192</v>
      </c>
      <c r="V14" s="18">
        <f t="shared" si="3"/>
        <v>44193</v>
      </c>
      <c r="W14" s="18">
        <f t="shared" si="3"/>
        <v>44194</v>
      </c>
      <c r="X14" s="18">
        <f t="shared" si="3"/>
        <v>44195</v>
      </c>
      <c r="Y14" s="18">
        <f t="shared" si="3"/>
        <v>44196</v>
      </c>
      <c r="Z14" s="18" t="str">
        <f t="shared" si="3"/>
        <v/>
      </c>
      <c r="AA14" s="18" t="str">
        <f t="shared" si="3"/>
        <v/>
      </c>
      <c r="AB14" s="30"/>
      <c r="AC14" s="77">
        <f>IF(AD14="","",AC13+1)</f>
        <v>18</v>
      </c>
      <c r="AD14" s="18">
        <f>IF(AJ13="","",IF(MONTH(AJ13+1)&lt;&gt;MONTH(AJ13),"",AJ13+1))</f>
        <v>44220</v>
      </c>
      <c r="AE14" s="18">
        <f t="shared" si="4"/>
        <v>44221</v>
      </c>
      <c r="AF14" s="18">
        <f t="shared" si="4"/>
        <v>44222</v>
      </c>
      <c r="AG14" s="18">
        <f t="shared" si="4"/>
        <v>44223</v>
      </c>
      <c r="AH14" s="18">
        <f t="shared" si="4"/>
        <v>44224</v>
      </c>
      <c r="AI14" s="18">
        <f t="shared" si="4"/>
        <v>44225</v>
      </c>
      <c r="AJ14" s="18">
        <f t="shared" si="4"/>
        <v>44226</v>
      </c>
      <c r="AK14" s="30"/>
      <c r="AM14" s="102"/>
    </row>
    <row r="15" spans="1:39" s="29" customFormat="1" ht="13.5" customHeight="1" x14ac:dyDescent="0.2">
      <c r="B15" s="77" t="str">
        <f t="shared" si="0"/>
        <v/>
      </c>
      <c r="C15" s="18" t="str">
        <f>IF(I14="","",IF(MONTH(I14+1)&lt;&gt;MONTH(I14),"",I14+1))</f>
        <v/>
      </c>
      <c r="D15" s="18" t="str">
        <f t="shared" si="5"/>
        <v/>
      </c>
      <c r="E15" s="18" t="str">
        <f t="shared" si="5"/>
        <v/>
      </c>
      <c r="F15" s="18" t="str">
        <f t="shared" si="5"/>
        <v/>
      </c>
      <c r="G15" s="18" t="str">
        <f t="shared" si="5"/>
        <v/>
      </c>
      <c r="H15" s="18" t="str">
        <f t="shared" si="5"/>
        <v/>
      </c>
      <c r="I15" s="18" t="str">
        <f t="shared" si="5"/>
        <v/>
      </c>
      <c r="J15" s="31"/>
      <c r="K15" s="77" t="str">
        <f>IF(L15="","",K14+1)</f>
        <v/>
      </c>
      <c r="L15" s="18" t="str">
        <f>IF(R14="","",IF(MONTH(R14+1)&lt;&gt;MONTH(R14),"",R14+1))</f>
        <v/>
      </c>
      <c r="M15" s="18" t="str">
        <f t="shared" si="2"/>
        <v/>
      </c>
      <c r="N15" s="18" t="str">
        <f t="shared" si="2"/>
        <v/>
      </c>
      <c r="O15" s="18" t="str">
        <f t="shared" si="2"/>
        <v/>
      </c>
      <c r="P15" s="18" t="str">
        <f t="shared" si="2"/>
        <v/>
      </c>
      <c r="Q15" s="18" t="str">
        <f t="shared" si="2"/>
        <v/>
      </c>
      <c r="R15" s="18" t="str">
        <f t="shared" si="2"/>
        <v/>
      </c>
      <c r="S15" s="31"/>
      <c r="T15" s="77" t="str">
        <f>IF(U15="","",T14+1)</f>
        <v/>
      </c>
      <c r="U15" s="18" t="str">
        <f>IF(AA14="","",IF(MONTH(AA14+1)&lt;&gt;MONTH(AA14),"",AA14+1))</f>
        <v/>
      </c>
      <c r="V15" s="18" t="str">
        <f t="shared" si="3"/>
        <v/>
      </c>
      <c r="W15" s="18" t="str">
        <f t="shared" si="3"/>
        <v/>
      </c>
      <c r="X15" s="18" t="str">
        <f t="shared" si="3"/>
        <v/>
      </c>
      <c r="Y15" s="18" t="str">
        <f t="shared" si="3"/>
        <v/>
      </c>
      <c r="Z15" s="18" t="str">
        <f t="shared" si="3"/>
        <v/>
      </c>
      <c r="AA15" s="18" t="str">
        <f t="shared" si="3"/>
        <v/>
      </c>
      <c r="AB15" s="30"/>
      <c r="AC15" s="77">
        <f>IF(AD15="","",AC14+1)</f>
        <v>19</v>
      </c>
      <c r="AD15" s="18">
        <f>IF(AJ14="","",IF(MONTH(AJ14+1)&lt;&gt;MONTH(AJ14),"",AJ14+1))</f>
        <v>44227</v>
      </c>
      <c r="AE15" s="18" t="str">
        <f t="shared" si="4"/>
        <v/>
      </c>
      <c r="AF15" s="18" t="str">
        <f t="shared" si="4"/>
        <v/>
      </c>
      <c r="AG15" s="18" t="str">
        <f t="shared" si="4"/>
        <v/>
      </c>
      <c r="AH15" s="18" t="str">
        <f t="shared" si="4"/>
        <v/>
      </c>
      <c r="AI15" s="18" t="str">
        <f t="shared" si="4"/>
        <v/>
      </c>
      <c r="AJ15" s="18" t="str">
        <f t="shared" si="4"/>
        <v/>
      </c>
      <c r="AK15" s="30"/>
    </row>
    <row r="16" spans="1:39" s="29" customFormat="1" ht="13.5" customHeight="1" x14ac:dyDescent="0.2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0"/>
      <c r="AC16" s="30"/>
      <c r="AD16" s="30"/>
      <c r="AE16" s="30"/>
      <c r="AF16" s="30"/>
      <c r="AG16" s="30"/>
      <c r="AH16" s="30"/>
      <c r="AI16" s="30"/>
      <c r="AJ16" s="30"/>
      <c r="AK16" s="30"/>
    </row>
    <row r="17" spans="2:39" s="29" customFormat="1" ht="15" customHeight="1" x14ac:dyDescent="0.2">
      <c r="C17" s="103">
        <f>EDATE(AD8,1)</f>
        <v>44228</v>
      </c>
      <c r="D17" s="103"/>
      <c r="E17" s="103"/>
      <c r="F17" s="103"/>
      <c r="G17" s="103"/>
      <c r="H17" s="103"/>
      <c r="I17" s="104"/>
      <c r="J17" s="31"/>
      <c r="K17" s="31"/>
      <c r="L17" s="103">
        <f>EDATE(C17,1)</f>
        <v>44256</v>
      </c>
      <c r="M17" s="103"/>
      <c r="N17" s="103"/>
      <c r="O17" s="103"/>
      <c r="P17" s="103"/>
      <c r="Q17" s="103"/>
      <c r="R17" s="104"/>
      <c r="S17" s="31"/>
      <c r="T17" s="31"/>
      <c r="U17" s="103">
        <f>EDATE(L17,1)</f>
        <v>44287</v>
      </c>
      <c r="V17" s="103"/>
      <c r="W17" s="103"/>
      <c r="X17" s="103"/>
      <c r="Y17" s="103"/>
      <c r="Z17" s="103"/>
      <c r="AA17" s="104"/>
      <c r="AB17" s="30"/>
      <c r="AC17" s="30"/>
      <c r="AD17" s="103">
        <f>EDATE(U17,1)</f>
        <v>44317</v>
      </c>
      <c r="AE17" s="103"/>
      <c r="AF17" s="103"/>
      <c r="AG17" s="103"/>
      <c r="AH17" s="103"/>
      <c r="AI17" s="103"/>
      <c r="AJ17" s="104"/>
      <c r="AK17" s="30"/>
      <c r="AM17" s="102" t="s">
        <v>4</v>
      </c>
    </row>
    <row r="18" spans="2:39" s="30" customFormat="1" ht="13.5" customHeight="1" x14ac:dyDescent="0.2">
      <c r="B18" s="78" t="s">
        <v>13</v>
      </c>
      <c r="C18" s="19" t="str">
        <f>CHOOSE(1+MOD($U$3+1-2,7),"Su","M","Tu","W","Th","F","Sa")</f>
        <v>Su</v>
      </c>
      <c r="D18" s="19" t="str">
        <f>CHOOSE(1+MOD($U$3+2-2,7),"Su","M","Tu","W","Th","F","Sa")</f>
        <v>M</v>
      </c>
      <c r="E18" s="19" t="str">
        <f>CHOOSE(1+MOD($U$3+3-2,7),"Su","M","Tu","W","Th","F","Sa")</f>
        <v>Tu</v>
      </c>
      <c r="F18" s="19" t="str">
        <f>CHOOSE(1+MOD($U$3+4-2,7),"Su","M","Tu","W","Th","F","Sa")</f>
        <v>W</v>
      </c>
      <c r="G18" s="19" t="str">
        <f>CHOOSE(1+MOD($U$3+5-2,7),"Su","M","Tu","W","Th","F","Sa")</f>
        <v>Th</v>
      </c>
      <c r="H18" s="19" t="str">
        <f>CHOOSE(1+MOD($U$3+6-2,7),"Su","M","Tu","W","Th","F","Sa")</f>
        <v>F</v>
      </c>
      <c r="I18" s="19" t="str">
        <f>CHOOSE(1+MOD($U$3+7-2,7),"Su","M","Tu","W","Th","F","Sa")</f>
        <v>Sa</v>
      </c>
      <c r="J18" s="31"/>
      <c r="K18" s="78" t="s">
        <v>13</v>
      </c>
      <c r="L18" s="19" t="str">
        <f>CHOOSE(1+MOD($U$3+1-2,7),"Su","M","Tu","W","Th","F","Sa")</f>
        <v>Su</v>
      </c>
      <c r="M18" s="19" t="str">
        <f>CHOOSE(1+MOD($U$3+2-2,7),"Su","M","Tu","W","Th","F","Sa")</f>
        <v>M</v>
      </c>
      <c r="N18" s="19" t="str">
        <f>CHOOSE(1+MOD($U$3+3-2,7),"Su","M","Tu","W","Th","F","Sa")</f>
        <v>Tu</v>
      </c>
      <c r="O18" s="19" t="str">
        <f>CHOOSE(1+MOD($U$3+4-2,7),"Su","M","Tu","W","Th","F","Sa")</f>
        <v>W</v>
      </c>
      <c r="P18" s="19" t="str">
        <f>CHOOSE(1+MOD($U$3+5-2,7),"Su","M","Tu","W","Th","F","Sa")</f>
        <v>Th</v>
      </c>
      <c r="Q18" s="19" t="str">
        <f>CHOOSE(1+MOD($U$3+6-2,7),"Su","M","Tu","W","Th","F","Sa")</f>
        <v>F</v>
      </c>
      <c r="R18" s="19" t="str">
        <f>CHOOSE(1+MOD($U$3+7-2,7),"Su","M","Tu","W","Th","F","Sa")</f>
        <v>Sa</v>
      </c>
      <c r="S18" s="32"/>
      <c r="T18" s="78" t="s">
        <v>13</v>
      </c>
      <c r="U18" s="19" t="str">
        <f>CHOOSE(1+MOD($U$3+1-2,7),"Su","M","Tu","W","Th","F","Sa")</f>
        <v>Su</v>
      </c>
      <c r="V18" s="19" t="str">
        <f>CHOOSE(1+MOD($U$3+2-2,7),"Su","M","Tu","W","Th","F","Sa")</f>
        <v>M</v>
      </c>
      <c r="W18" s="19" t="str">
        <f>CHOOSE(1+MOD($U$3+3-2,7),"Su","M","Tu","W","Th","F","Sa")</f>
        <v>Tu</v>
      </c>
      <c r="X18" s="19" t="str">
        <f>CHOOSE(1+MOD($U$3+4-2,7),"Su","M","Tu","W","Th","F","Sa")</f>
        <v>W</v>
      </c>
      <c r="Y18" s="19" t="str">
        <f>CHOOSE(1+MOD($U$3+5-2,7),"Su","M","Tu","W","Th","F","Sa")</f>
        <v>Th</v>
      </c>
      <c r="Z18" s="19" t="str">
        <f>CHOOSE(1+MOD($U$3+6-2,7),"Su","M","Tu","W","Th","F","Sa")</f>
        <v>F</v>
      </c>
      <c r="AA18" s="19" t="str">
        <f>CHOOSE(1+MOD($U$3+7-2,7),"Su","M","Tu","W","Th","F","Sa")</f>
        <v>Sa</v>
      </c>
      <c r="AC18" s="78" t="s">
        <v>13</v>
      </c>
      <c r="AD18" s="19" t="str">
        <f>CHOOSE(1+MOD($U$3+1-2,7),"Su","M","Tu","W","Th","F","Sa")</f>
        <v>Su</v>
      </c>
      <c r="AE18" s="19" t="str">
        <f>CHOOSE(1+MOD($U$3+2-2,7),"Su","M","Tu","W","Th","F","Sa")</f>
        <v>M</v>
      </c>
      <c r="AF18" s="19" t="str">
        <f>CHOOSE(1+MOD($U$3+3-2,7),"Su","M","Tu","W","Th","F","Sa")</f>
        <v>Tu</v>
      </c>
      <c r="AG18" s="19" t="str">
        <f>CHOOSE(1+MOD($U$3+4-2,7),"Su","M","Tu","W","Th","F","Sa")</f>
        <v>W</v>
      </c>
      <c r="AH18" s="19" t="str">
        <f>CHOOSE(1+MOD($U$3+5-2,7),"Su","M","Tu","W","Th","F","Sa")</f>
        <v>Th</v>
      </c>
      <c r="AI18" s="19" t="str">
        <f>CHOOSE(1+MOD($U$3+6-2,7),"Su","M","Tu","W","Th","F","Sa")</f>
        <v>F</v>
      </c>
      <c r="AJ18" s="19" t="str">
        <f>CHOOSE(1+MOD($U$3+7-2,7),"Su","M","Tu","W","Th","F","Sa")</f>
        <v>Sa</v>
      </c>
      <c r="AM18" s="102"/>
    </row>
    <row r="19" spans="2:39" s="29" customFormat="1" ht="13.5" customHeight="1" x14ac:dyDescent="0.2">
      <c r="B19" s="77">
        <f>IF(C19="",MAX(AC10:AC15),MAX(AC10:AC15)+1)</f>
        <v>19</v>
      </c>
      <c r="C19" s="18" t="str">
        <f>IF(WEEKDAY(C17,1)=$U$3,C17,"")</f>
        <v/>
      </c>
      <c r="D19" s="18">
        <f>IF(C19="",IF(WEEKDAY(C17,1)=MOD($U$3,7)+1,C17,""),C19+1)</f>
        <v>44228</v>
      </c>
      <c r="E19" s="18">
        <f>IF(D19="",IF(WEEKDAY(C17,1)=MOD($U$3+1,7)+1,C17,""),D19+1)</f>
        <v>44229</v>
      </c>
      <c r="F19" s="18">
        <f>IF(E19="",IF(WEEKDAY(C17,1)=MOD($U$3+2,7)+1,C17,""),E19+1)</f>
        <v>44230</v>
      </c>
      <c r="G19" s="18">
        <f>IF(F19="",IF(WEEKDAY(C17,1)=MOD($U$3+3,7)+1,C17,""),F19+1)</f>
        <v>44231</v>
      </c>
      <c r="H19" s="18">
        <f>IF(G19="",IF(WEEKDAY(C17,1)=MOD($U$3+4,7)+1,C17,""),G19+1)</f>
        <v>44232</v>
      </c>
      <c r="I19" s="18">
        <f>IF(H19="",IF(WEEKDAY(C17,1)=MOD($U$3+5,7)+1,C17,""),H19+1)</f>
        <v>44233</v>
      </c>
      <c r="J19" s="31"/>
      <c r="K19" s="77">
        <f>IF(L19="",MAX(B19:B24),MAX(B19:B24)+1)</f>
        <v>23</v>
      </c>
      <c r="L19" s="18" t="str">
        <f>IF(WEEKDAY(L17,1)=$U$3,L17,"")</f>
        <v/>
      </c>
      <c r="M19" s="18">
        <f>IF(L19="",IF(WEEKDAY(L17,1)=MOD($U$3,7)+1,L17,""),L19+1)</f>
        <v>44256</v>
      </c>
      <c r="N19" s="18">
        <f>IF(M19="",IF(WEEKDAY(L17,1)=MOD($U$3+1,7)+1,L17,""),M19+1)</f>
        <v>44257</v>
      </c>
      <c r="O19" s="18">
        <f>IF(N19="",IF(WEEKDAY(L17,1)=MOD($U$3+2,7)+1,L17,""),N19+1)</f>
        <v>44258</v>
      </c>
      <c r="P19" s="18">
        <f>IF(O19="",IF(WEEKDAY(L17,1)=MOD($U$3+3,7)+1,L17,""),O19+1)</f>
        <v>44259</v>
      </c>
      <c r="Q19" s="18">
        <f>IF(P19="",IF(WEEKDAY(L17,1)=MOD($U$3+4,7)+1,L17,""),P19+1)</f>
        <v>44260</v>
      </c>
      <c r="R19" s="18">
        <f>IF(Q19="",IF(WEEKDAY(L17,1)=MOD($U$3+5,7)+1,L17,""),Q19+1)</f>
        <v>44261</v>
      </c>
      <c r="S19" s="31"/>
      <c r="T19" s="77">
        <f>IF(U19="",MAX(K19:K24),MAX(K19:K24)+1)</f>
        <v>27</v>
      </c>
      <c r="U19" s="18" t="str">
        <f>IF(WEEKDAY(U17,1)=$U$3,U17,"")</f>
        <v/>
      </c>
      <c r="V19" s="18" t="str">
        <f>IF(U19="",IF(WEEKDAY(U17,1)=MOD($U$3,7)+1,U17,""),U19+1)</f>
        <v/>
      </c>
      <c r="W19" s="18" t="str">
        <f>IF(V19="",IF(WEEKDAY(U17,1)=MOD($U$3+1,7)+1,U17,""),V19+1)</f>
        <v/>
      </c>
      <c r="X19" s="18" t="str">
        <f>IF(W19="",IF(WEEKDAY(U17,1)=MOD($U$3+2,7)+1,U17,""),W19+1)</f>
        <v/>
      </c>
      <c r="Y19" s="18">
        <f>IF(X19="",IF(WEEKDAY(U17,1)=MOD($U$3+3,7)+1,U17,""),X19+1)</f>
        <v>44287</v>
      </c>
      <c r="Z19" s="18">
        <f>IF(Y19="",IF(WEEKDAY(U17,1)=MOD($U$3+4,7)+1,U17,""),Y19+1)</f>
        <v>44288</v>
      </c>
      <c r="AA19" s="18">
        <f>IF(Z19="",IF(WEEKDAY(U17,1)=MOD($U$3+5,7)+1,U17,""),Z19+1)</f>
        <v>44289</v>
      </c>
      <c r="AB19" s="30"/>
      <c r="AC19" s="77">
        <f>IF(AD19="",MAX(T19:T24),MAX(T19:T24)+1)</f>
        <v>31</v>
      </c>
      <c r="AD19" s="18" t="str">
        <f>IF(WEEKDAY(AD17,1)=$U$3,AD17,"")</f>
        <v/>
      </c>
      <c r="AE19" s="18" t="str">
        <f>IF(AD19="",IF(WEEKDAY(AD17,1)=MOD($U$3,7)+1,AD17,""),AD19+1)</f>
        <v/>
      </c>
      <c r="AF19" s="18" t="str">
        <f>IF(AE19="",IF(WEEKDAY(AD17,1)=MOD($U$3+1,7)+1,AD17,""),AE19+1)</f>
        <v/>
      </c>
      <c r="AG19" s="18" t="str">
        <f>IF(AF19="",IF(WEEKDAY(AD17,1)=MOD($U$3+2,7)+1,AD17,""),AF19+1)</f>
        <v/>
      </c>
      <c r="AH19" s="18" t="str">
        <f>IF(AG19="",IF(WEEKDAY(AD17,1)=MOD($U$3+3,7)+1,AD17,""),AG19+1)</f>
        <v/>
      </c>
      <c r="AI19" s="18" t="str">
        <f>IF(AH19="",IF(WEEKDAY(AD17,1)=MOD($U$3+4,7)+1,AD17,""),AH19+1)</f>
        <v/>
      </c>
      <c r="AJ19" s="18">
        <f>IF(AI19="",IF(WEEKDAY(AD17,1)=MOD($U$3+5,7)+1,AD17,""),AI19+1)</f>
        <v>44317</v>
      </c>
      <c r="AK19" s="30"/>
      <c r="AM19" s="102"/>
    </row>
    <row r="20" spans="2:39" s="29" customFormat="1" ht="13.5" customHeight="1" x14ac:dyDescent="0.2">
      <c r="B20" s="77">
        <f>IF(C20="","",B19+1)</f>
        <v>20</v>
      </c>
      <c r="C20" s="18">
        <f>IF(I19="","",IF(MONTH(I19+1)&lt;&gt;MONTH(I19),"",I19+1))</f>
        <v>44234</v>
      </c>
      <c r="D20" s="18">
        <f t="shared" ref="D20:I24" si="6">IF(C20="","",IF(MONTH(C20+1)&lt;&gt;MONTH(C20),"",C20+1))</f>
        <v>44235</v>
      </c>
      <c r="E20" s="18">
        <f t="shared" si="6"/>
        <v>44236</v>
      </c>
      <c r="F20" s="18">
        <f t="shared" si="6"/>
        <v>44237</v>
      </c>
      <c r="G20" s="18">
        <f t="shared" si="6"/>
        <v>44238</v>
      </c>
      <c r="H20" s="18">
        <f t="shared" si="6"/>
        <v>44239</v>
      </c>
      <c r="I20" s="18">
        <f t="shared" si="6"/>
        <v>44240</v>
      </c>
      <c r="J20" s="31"/>
      <c r="K20" s="77">
        <f>IF(L20="","",K19+1)</f>
        <v>24</v>
      </c>
      <c r="L20" s="18">
        <f>IF(R19="","",IF(MONTH(R19+1)&lt;&gt;MONTH(R19),"",R19+1))</f>
        <v>44262</v>
      </c>
      <c r="M20" s="18">
        <f t="shared" ref="M20:R24" si="7">IF(L20="","",IF(MONTH(L20+1)&lt;&gt;MONTH(L20),"",L20+1))</f>
        <v>44263</v>
      </c>
      <c r="N20" s="18">
        <f t="shared" si="7"/>
        <v>44264</v>
      </c>
      <c r="O20" s="18">
        <f t="shared" si="7"/>
        <v>44265</v>
      </c>
      <c r="P20" s="18">
        <f t="shared" si="7"/>
        <v>44266</v>
      </c>
      <c r="Q20" s="18">
        <f t="shared" si="7"/>
        <v>44267</v>
      </c>
      <c r="R20" s="18">
        <f t="shared" si="7"/>
        <v>44268</v>
      </c>
      <c r="S20" s="31"/>
      <c r="T20" s="77">
        <f>IF(U20="","",T19+1)</f>
        <v>28</v>
      </c>
      <c r="U20" s="18">
        <f>IF(AA19="","",IF(MONTH(AA19+1)&lt;&gt;MONTH(AA19),"",AA19+1))</f>
        <v>44290</v>
      </c>
      <c r="V20" s="18">
        <f t="shared" ref="V20:AA24" si="8">IF(U20="","",IF(MONTH(U20+1)&lt;&gt;MONTH(U20),"",U20+1))</f>
        <v>44291</v>
      </c>
      <c r="W20" s="18">
        <f t="shared" si="8"/>
        <v>44292</v>
      </c>
      <c r="X20" s="18">
        <f t="shared" si="8"/>
        <v>44293</v>
      </c>
      <c r="Y20" s="18">
        <f t="shared" si="8"/>
        <v>44294</v>
      </c>
      <c r="Z20" s="18">
        <f t="shared" si="8"/>
        <v>44295</v>
      </c>
      <c r="AA20" s="18">
        <f t="shared" si="8"/>
        <v>44296</v>
      </c>
      <c r="AB20" s="30"/>
      <c r="AC20" s="77">
        <f>IF(AD20="","",AC19+1)</f>
        <v>32</v>
      </c>
      <c r="AD20" s="18">
        <f>IF(AJ19="","",IF(MONTH(AJ19+1)&lt;&gt;MONTH(AJ19),"",AJ19+1))</f>
        <v>44318</v>
      </c>
      <c r="AE20" s="18">
        <f t="shared" ref="AE20:AJ24" si="9">IF(AD20="","",IF(MONTH(AD20+1)&lt;&gt;MONTH(AD20),"",AD20+1))</f>
        <v>44319</v>
      </c>
      <c r="AF20" s="18">
        <f t="shared" si="9"/>
        <v>44320</v>
      </c>
      <c r="AG20" s="18">
        <f t="shared" si="9"/>
        <v>44321</v>
      </c>
      <c r="AH20" s="18">
        <f t="shared" si="9"/>
        <v>44322</v>
      </c>
      <c r="AI20" s="18">
        <f t="shared" si="9"/>
        <v>44323</v>
      </c>
      <c r="AJ20" s="18">
        <f t="shared" si="9"/>
        <v>44324</v>
      </c>
      <c r="AK20" s="30"/>
      <c r="AM20" s="102"/>
    </row>
    <row r="21" spans="2:39" s="29" customFormat="1" ht="13.5" customHeight="1" x14ac:dyDescent="0.2">
      <c r="B21" s="77">
        <f>IF(C21="","",B20+1)</f>
        <v>21</v>
      </c>
      <c r="C21" s="18">
        <f>IF(I20="","",IF(MONTH(I20+1)&lt;&gt;MONTH(I20),"",I20+1))</f>
        <v>44241</v>
      </c>
      <c r="D21" s="18">
        <f t="shared" si="6"/>
        <v>44242</v>
      </c>
      <c r="E21" s="18">
        <f t="shared" si="6"/>
        <v>44243</v>
      </c>
      <c r="F21" s="18">
        <f t="shared" si="6"/>
        <v>44244</v>
      </c>
      <c r="G21" s="18">
        <f t="shared" si="6"/>
        <v>44245</v>
      </c>
      <c r="H21" s="18">
        <f t="shared" si="6"/>
        <v>44246</v>
      </c>
      <c r="I21" s="18">
        <f t="shared" si="6"/>
        <v>44247</v>
      </c>
      <c r="J21" s="31"/>
      <c r="K21" s="77">
        <f>IF(L21="","",K20+1)</f>
        <v>25</v>
      </c>
      <c r="L21" s="18">
        <f>IF(R20="","",IF(MONTH(R20+1)&lt;&gt;MONTH(R20),"",R20+1))</f>
        <v>44269</v>
      </c>
      <c r="M21" s="18">
        <f t="shared" si="7"/>
        <v>44270</v>
      </c>
      <c r="N21" s="18">
        <f t="shared" si="7"/>
        <v>44271</v>
      </c>
      <c r="O21" s="18">
        <f t="shared" si="7"/>
        <v>44272</v>
      </c>
      <c r="P21" s="18">
        <f t="shared" si="7"/>
        <v>44273</v>
      </c>
      <c r="Q21" s="18">
        <f t="shared" si="7"/>
        <v>44274</v>
      </c>
      <c r="R21" s="18">
        <f t="shared" si="7"/>
        <v>44275</v>
      </c>
      <c r="S21" s="31"/>
      <c r="T21" s="77">
        <f>IF(U21="","",T20+1)</f>
        <v>29</v>
      </c>
      <c r="U21" s="18">
        <f>IF(AA20="","",IF(MONTH(AA20+1)&lt;&gt;MONTH(AA20),"",AA20+1))</f>
        <v>44297</v>
      </c>
      <c r="V21" s="18">
        <f t="shared" si="8"/>
        <v>44298</v>
      </c>
      <c r="W21" s="18">
        <f t="shared" si="8"/>
        <v>44299</v>
      </c>
      <c r="X21" s="18">
        <f t="shared" si="8"/>
        <v>44300</v>
      </c>
      <c r="Y21" s="18">
        <f t="shared" si="8"/>
        <v>44301</v>
      </c>
      <c r="Z21" s="18">
        <f t="shared" si="8"/>
        <v>44302</v>
      </c>
      <c r="AA21" s="18">
        <f t="shared" si="8"/>
        <v>44303</v>
      </c>
      <c r="AB21" s="30"/>
      <c r="AC21" s="77">
        <f>IF(AD21="","",AC20+1)</f>
        <v>33</v>
      </c>
      <c r="AD21" s="18">
        <f>IF(AJ20="","",IF(MONTH(AJ20+1)&lt;&gt;MONTH(AJ20),"",AJ20+1))</f>
        <v>44325</v>
      </c>
      <c r="AE21" s="18">
        <f t="shared" si="9"/>
        <v>44326</v>
      </c>
      <c r="AF21" s="18">
        <f t="shared" si="9"/>
        <v>44327</v>
      </c>
      <c r="AG21" s="18">
        <f t="shared" si="9"/>
        <v>44328</v>
      </c>
      <c r="AH21" s="18">
        <f t="shared" si="9"/>
        <v>44329</v>
      </c>
      <c r="AI21" s="18">
        <f t="shared" si="9"/>
        <v>44330</v>
      </c>
      <c r="AJ21" s="18">
        <f t="shared" si="9"/>
        <v>44331</v>
      </c>
      <c r="AK21" s="30"/>
      <c r="AM21" s="102"/>
    </row>
    <row r="22" spans="2:39" s="29" customFormat="1" ht="13.5" customHeight="1" x14ac:dyDescent="0.2">
      <c r="B22" s="77">
        <f>IF(C22="","",B21+1)</f>
        <v>22</v>
      </c>
      <c r="C22" s="18">
        <f>IF(I21="","",IF(MONTH(I21+1)&lt;&gt;MONTH(I21),"",I21+1))</f>
        <v>44248</v>
      </c>
      <c r="D22" s="18">
        <f t="shared" si="6"/>
        <v>44249</v>
      </c>
      <c r="E22" s="18">
        <f t="shared" si="6"/>
        <v>44250</v>
      </c>
      <c r="F22" s="18">
        <f t="shared" si="6"/>
        <v>44251</v>
      </c>
      <c r="G22" s="18">
        <f t="shared" si="6"/>
        <v>44252</v>
      </c>
      <c r="H22" s="18">
        <f t="shared" si="6"/>
        <v>44253</v>
      </c>
      <c r="I22" s="18">
        <f t="shared" si="6"/>
        <v>44254</v>
      </c>
      <c r="J22" s="31"/>
      <c r="K22" s="77">
        <f>IF(L22="","",K21+1)</f>
        <v>26</v>
      </c>
      <c r="L22" s="18">
        <f>IF(R21="","",IF(MONTH(R21+1)&lt;&gt;MONTH(R21),"",R21+1))</f>
        <v>44276</v>
      </c>
      <c r="M22" s="18">
        <f t="shared" si="7"/>
        <v>44277</v>
      </c>
      <c r="N22" s="18">
        <f t="shared" si="7"/>
        <v>44278</v>
      </c>
      <c r="O22" s="18">
        <f t="shared" si="7"/>
        <v>44279</v>
      </c>
      <c r="P22" s="18">
        <f t="shared" si="7"/>
        <v>44280</v>
      </c>
      <c r="Q22" s="18">
        <f t="shared" si="7"/>
        <v>44281</v>
      </c>
      <c r="R22" s="18">
        <f t="shared" si="7"/>
        <v>44282</v>
      </c>
      <c r="S22" s="31"/>
      <c r="T22" s="77">
        <f>IF(U22="","",T21+1)</f>
        <v>30</v>
      </c>
      <c r="U22" s="18">
        <f>IF(AA21="","",IF(MONTH(AA21+1)&lt;&gt;MONTH(AA21),"",AA21+1))</f>
        <v>44304</v>
      </c>
      <c r="V22" s="18">
        <f t="shared" si="8"/>
        <v>44305</v>
      </c>
      <c r="W22" s="18">
        <f t="shared" si="8"/>
        <v>44306</v>
      </c>
      <c r="X22" s="18">
        <f t="shared" si="8"/>
        <v>44307</v>
      </c>
      <c r="Y22" s="18">
        <f t="shared" si="8"/>
        <v>44308</v>
      </c>
      <c r="Z22" s="18">
        <f t="shared" si="8"/>
        <v>44309</v>
      </c>
      <c r="AA22" s="18">
        <f t="shared" si="8"/>
        <v>44310</v>
      </c>
      <c r="AB22" s="30"/>
      <c r="AC22" s="77">
        <f>IF(AD22="","",AC21+1)</f>
        <v>34</v>
      </c>
      <c r="AD22" s="18">
        <f>IF(AJ21="","",IF(MONTH(AJ21+1)&lt;&gt;MONTH(AJ21),"",AJ21+1))</f>
        <v>44332</v>
      </c>
      <c r="AE22" s="18">
        <f t="shared" si="9"/>
        <v>44333</v>
      </c>
      <c r="AF22" s="18">
        <f t="shared" si="9"/>
        <v>44334</v>
      </c>
      <c r="AG22" s="18">
        <f t="shared" si="9"/>
        <v>44335</v>
      </c>
      <c r="AH22" s="18">
        <f t="shared" si="9"/>
        <v>44336</v>
      </c>
      <c r="AI22" s="18">
        <f t="shared" si="9"/>
        <v>44337</v>
      </c>
      <c r="AJ22" s="18">
        <f t="shared" si="9"/>
        <v>44338</v>
      </c>
      <c r="AK22" s="30"/>
      <c r="AM22" s="102"/>
    </row>
    <row r="23" spans="2:39" s="29" customFormat="1" ht="13.5" customHeight="1" x14ac:dyDescent="0.2">
      <c r="B23" s="77">
        <f>IF(C23="","",B22+1)</f>
        <v>23</v>
      </c>
      <c r="C23" s="18">
        <f>IF(I22="","",IF(MONTH(I22+1)&lt;&gt;MONTH(I22),"",I22+1))</f>
        <v>44255</v>
      </c>
      <c r="D23" s="18" t="str">
        <f t="shared" si="6"/>
        <v/>
      </c>
      <c r="E23" s="18" t="str">
        <f t="shared" si="6"/>
        <v/>
      </c>
      <c r="F23" s="18" t="str">
        <f t="shared" si="6"/>
        <v/>
      </c>
      <c r="G23" s="18" t="str">
        <f t="shared" si="6"/>
        <v/>
      </c>
      <c r="H23" s="18" t="str">
        <f t="shared" si="6"/>
        <v/>
      </c>
      <c r="I23" s="18" t="str">
        <f t="shared" si="6"/>
        <v/>
      </c>
      <c r="J23" s="31"/>
      <c r="K23" s="77">
        <f>IF(L23="","",K22+1)</f>
        <v>27</v>
      </c>
      <c r="L23" s="18">
        <f>IF(R22="","",IF(MONTH(R22+1)&lt;&gt;MONTH(R22),"",R22+1))</f>
        <v>44283</v>
      </c>
      <c r="M23" s="18">
        <f t="shared" si="7"/>
        <v>44284</v>
      </c>
      <c r="N23" s="18">
        <f t="shared" si="7"/>
        <v>44285</v>
      </c>
      <c r="O23" s="18">
        <f t="shared" si="7"/>
        <v>44286</v>
      </c>
      <c r="P23" s="18" t="str">
        <f t="shared" si="7"/>
        <v/>
      </c>
      <c r="Q23" s="18" t="str">
        <f t="shared" si="7"/>
        <v/>
      </c>
      <c r="R23" s="18" t="str">
        <f t="shared" si="7"/>
        <v/>
      </c>
      <c r="S23" s="31"/>
      <c r="T23" s="77">
        <f>IF(U23="","",T22+1)</f>
        <v>31</v>
      </c>
      <c r="U23" s="18">
        <f>IF(AA22="","",IF(MONTH(AA22+1)&lt;&gt;MONTH(AA22),"",AA22+1))</f>
        <v>44311</v>
      </c>
      <c r="V23" s="18">
        <f t="shared" si="8"/>
        <v>44312</v>
      </c>
      <c r="W23" s="18">
        <f t="shared" si="8"/>
        <v>44313</v>
      </c>
      <c r="X23" s="18">
        <f t="shared" si="8"/>
        <v>44314</v>
      </c>
      <c r="Y23" s="18">
        <f t="shared" si="8"/>
        <v>44315</v>
      </c>
      <c r="Z23" s="18">
        <f t="shared" si="8"/>
        <v>44316</v>
      </c>
      <c r="AA23" s="18" t="str">
        <f t="shared" si="8"/>
        <v/>
      </c>
      <c r="AB23" s="30"/>
      <c r="AC23" s="77">
        <f>IF(AD23="","",AC22+1)</f>
        <v>35</v>
      </c>
      <c r="AD23" s="18">
        <f>IF(AJ22="","",IF(MONTH(AJ22+1)&lt;&gt;MONTH(AJ22),"",AJ22+1))</f>
        <v>44339</v>
      </c>
      <c r="AE23" s="18">
        <f t="shared" si="9"/>
        <v>44340</v>
      </c>
      <c r="AF23" s="18">
        <f t="shared" si="9"/>
        <v>44341</v>
      </c>
      <c r="AG23" s="18">
        <f t="shared" si="9"/>
        <v>44342</v>
      </c>
      <c r="AH23" s="18">
        <f t="shared" si="9"/>
        <v>44343</v>
      </c>
      <c r="AI23" s="18">
        <f t="shared" si="9"/>
        <v>44344</v>
      </c>
      <c r="AJ23" s="18">
        <f t="shared" si="9"/>
        <v>44345</v>
      </c>
      <c r="AK23" s="30"/>
      <c r="AM23" s="102"/>
    </row>
    <row r="24" spans="2:39" s="29" customFormat="1" ht="13.5" customHeight="1" x14ac:dyDescent="0.2">
      <c r="B24" s="77" t="str">
        <f>IF(C24="","",B23+1)</f>
        <v/>
      </c>
      <c r="C24" s="18" t="str">
        <f>IF(I23="","",IF(MONTH(I23+1)&lt;&gt;MONTH(I23),"",I23+1))</f>
        <v/>
      </c>
      <c r="D24" s="18" t="str">
        <f t="shared" si="6"/>
        <v/>
      </c>
      <c r="E24" s="18" t="str">
        <f t="shared" si="6"/>
        <v/>
      </c>
      <c r="F24" s="18" t="str">
        <f t="shared" si="6"/>
        <v/>
      </c>
      <c r="G24" s="18" t="str">
        <f t="shared" si="6"/>
        <v/>
      </c>
      <c r="H24" s="18" t="str">
        <f t="shared" si="6"/>
        <v/>
      </c>
      <c r="I24" s="18" t="str">
        <f t="shared" si="6"/>
        <v/>
      </c>
      <c r="J24" s="31"/>
      <c r="K24" s="77" t="str">
        <f>IF(L24="","",K23+1)</f>
        <v/>
      </c>
      <c r="L24" s="18" t="str">
        <f>IF(R23="","",IF(MONTH(R23+1)&lt;&gt;MONTH(R23),"",R23+1))</f>
        <v/>
      </c>
      <c r="M24" s="18" t="str">
        <f t="shared" si="7"/>
        <v/>
      </c>
      <c r="N24" s="18" t="str">
        <f t="shared" si="7"/>
        <v/>
      </c>
      <c r="O24" s="18" t="str">
        <f t="shared" si="7"/>
        <v/>
      </c>
      <c r="P24" s="18" t="str">
        <f t="shared" si="7"/>
        <v/>
      </c>
      <c r="Q24" s="18" t="str">
        <f t="shared" si="7"/>
        <v/>
      </c>
      <c r="R24" s="18" t="str">
        <f t="shared" si="7"/>
        <v/>
      </c>
      <c r="S24" s="31"/>
      <c r="T24" s="77" t="str">
        <f>IF(U24="","",T23+1)</f>
        <v/>
      </c>
      <c r="U24" s="18" t="str">
        <f>IF(AA23="","",IF(MONTH(AA23+1)&lt;&gt;MONTH(AA23),"",AA23+1))</f>
        <v/>
      </c>
      <c r="V24" s="18" t="str">
        <f t="shared" si="8"/>
        <v/>
      </c>
      <c r="W24" s="18" t="str">
        <f t="shared" si="8"/>
        <v/>
      </c>
      <c r="X24" s="18" t="str">
        <f t="shared" si="8"/>
        <v/>
      </c>
      <c r="Y24" s="18" t="str">
        <f t="shared" si="8"/>
        <v/>
      </c>
      <c r="Z24" s="18" t="str">
        <f t="shared" si="8"/>
        <v/>
      </c>
      <c r="AA24" s="18" t="str">
        <f t="shared" si="8"/>
        <v/>
      </c>
      <c r="AB24" s="30"/>
      <c r="AC24" s="77">
        <f>IF(AD24="","",AC23+1)</f>
        <v>36</v>
      </c>
      <c r="AD24" s="18">
        <f>IF(AJ23="","",IF(MONTH(AJ23+1)&lt;&gt;MONTH(AJ23),"",AJ23+1))</f>
        <v>44346</v>
      </c>
      <c r="AE24" s="18">
        <f t="shared" si="9"/>
        <v>44347</v>
      </c>
      <c r="AF24" s="18" t="str">
        <f t="shared" si="9"/>
        <v/>
      </c>
      <c r="AG24" s="18" t="str">
        <f t="shared" si="9"/>
        <v/>
      </c>
      <c r="AH24" s="18" t="str">
        <f t="shared" si="9"/>
        <v/>
      </c>
      <c r="AI24" s="18" t="str">
        <f t="shared" si="9"/>
        <v/>
      </c>
      <c r="AJ24" s="18" t="str">
        <f t="shared" si="9"/>
        <v/>
      </c>
      <c r="AK24" s="30"/>
      <c r="AM24" s="102"/>
    </row>
    <row r="25" spans="2:39" s="29" customFormat="1" ht="13.5" customHeight="1" x14ac:dyDescent="0.2"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0"/>
      <c r="AC25" s="30"/>
      <c r="AD25" s="30"/>
      <c r="AE25" s="30"/>
      <c r="AF25" s="30"/>
      <c r="AG25" s="30"/>
      <c r="AH25" s="30"/>
      <c r="AI25" s="30"/>
      <c r="AJ25" s="30"/>
      <c r="AK25" s="30"/>
    </row>
    <row r="26" spans="2:39" s="29" customFormat="1" ht="15" customHeight="1" x14ac:dyDescent="0.2">
      <c r="C26" s="103">
        <f>EDATE(AD17,1)</f>
        <v>44348</v>
      </c>
      <c r="D26" s="103"/>
      <c r="E26" s="103"/>
      <c r="F26" s="103"/>
      <c r="G26" s="103"/>
      <c r="H26" s="103"/>
      <c r="I26" s="104"/>
      <c r="J26" s="31"/>
      <c r="K26" s="31"/>
      <c r="L26" s="103">
        <f>EDATE(C26,1)</f>
        <v>44378</v>
      </c>
      <c r="M26" s="103"/>
      <c r="N26" s="103"/>
      <c r="O26" s="103"/>
      <c r="P26" s="103"/>
      <c r="Q26" s="103"/>
      <c r="R26" s="104"/>
      <c r="S26" s="31"/>
      <c r="T26" s="31"/>
      <c r="U26" s="103">
        <f>EDATE(L26,1)</f>
        <v>44409</v>
      </c>
      <c r="V26" s="103"/>
      <c r="W26" s="103"/>
      <c r="X26" s="103"/>
      <c r="Y26" s="103"/>
      <c r="Z26" s="103"/>
      <c r="AA26" s="104"/>
      <c r="AB26" s="30"/>
      <c r="AC26" s="30"/>
      <c r="AD26" s="103">
        <f>EDATE(U26,1)</f>
        <v>44440</v>
      </c>
      <c r="AE26" s="103"/>
      <c r="AF26" s="103"/>
      <c r="AG26" s="103"/>
      <c r="AH26" s="103"/>
      <c r="AI26" s="103"/>
      <c r="AJ26" s="104"/>
      <c r="AK26" s="30"/>
      <c r="AM26" s="82" t="s">
        <v>21</v>
      </c>
    </row>
    <row r="27" spans="2:39" s="30" customFormat="1" ht="13.5" customHeight="1" x14ac:dyDescent="0.2">
      <c r="B27" s="78" t="s">
        <v>13</v>
      </c>
      <c r="C27" s="19" t="str">
        <f>CHOOSE(1+MOD($U$3+1-2,7),"Su","M","Tu","W","Th","F","Sa")</f>
        <v>Su</v>
      </c>
      <c r="D27" s="19" t="str">
        <f>CHOOSE(1+MOD($U$3+2-2,7),"Su","M","Tu","W","Th","F","Sa")</f>
        <v>M</v>
      </c>
      <c r="E27" s="19" t="str">
        <f>CHOOSE(1+MOD($U$3+3-2,7),"Su","M","Tu","W","Th","F","Sa")</f>
        <v>Tu</v>
      </c>
      <c r="F27" s="19" t="str">
        <f>CHOOSE(1+MOD($U$3+4-2,7),"Su","M","Tu","W","Th","F","Sa")</f>
        <v>W</v>
      </c>
      <c r="G27" s="19" t="str">
        <f>CHOOSE(1+MOD($U$3+5-2,7),"Su","M","Tu","W","Th","F","Sa")</f>
        <v>Th</v>
      </c>
      <c r="H27" s="19" t="str">
        <f>CHOOSE(1+MOD($U$3+6-2,7),"Su","M","Tu","W","Th","F","Sa")</f>
        <v>F</v>
      </c>
      <c r="I27" s="19" t="str">
        <f>CHOOSE(1+MOD($U$3+7-2,7),"Su","M","Tu","W","Th","F","Sa")</f>
        <v>Sa</v>
      </c>
      <c r="J27" s="31"/>
      <c r="K27" s="78" t="s">
        <v>13</v>
      </c>
      <c r="L27" s="19" t="str">
        <f>CHOOSE(1+MOD($U$3+1-2,7),"Su","M","Tu","W","Th","F","Sa")</f>
        <v>Su</v>
      </c>
      <c r="M27" s="19" t="str">
        <f>CHOOSE(1+MOD($U$3+2-2,7),"Su","M","Tu","W","Th","F","Sa")</f>
        <v>M</v>
      </c>
      <c r="N27" s="19" t="str">
        <f>CHOOSE(1+MOD($U$3+3-2,7),"Su","M","Tu","W","Th","F","Sa")</f>
        <v>Tu</v>
      </c>
      <c r="O27" s="19" t="str">
        <f>CHOOSE(1+MOD($U$3+4-2,7),"Su","M","Tu","W","Th","F","Sa")</f>
        <v>W</v>
      </c>
      <c r="P27" s="19" t="str">
        <f>CHOOSE(1+MOD($U$3+5-2,7),"Su","M","Tu","W","Th","F","Sa")</f>
        <v>Th</v>
      </c>
      <c r="Q27" s="19" t="str">
        <f>CHOOSE(1+MOD($U$3+6-2,7),"Su","M","Tu","W","Th","F","Sa")</f>
        <v>F</v>
      </c>
      <c r="R27" s="19" t="str">
        <f>CHOOSE(1+MOD($U$3+7-2,7),"Su","M","Tu","W","Th","F","Sa")</f>
        <v>Sa</v>
      </c>
      <c r="S27" s="32"/>
      <c r="T27" s="78" t="s">
        <v>13</v>
      </c>
      <c r="U27" s="19" t="str">
        <f>CHOOSE(1+MOD($U$3+1-2,7),"Su","M","Tu","W","Th","F","Sa")</f>
        <v>Su</v>
      </c>
      <c r="V27" s="19" t="str">
        <f>CHOOSE(1+MOD($U$3+2-2,7),"Su","M","Tu","W","Th","F","Sa")</f>
        <v>M</v>
      </c>
      <c r="W27" s="19" t="str">
        <f>CHOOSE(1+MOD($U$3+3-2,7),"Su","M","Tu","W","Th","F","Sa")</f>
        <v>Tu</v>
      </c>
      <c r="X27" s="19" t="str">
        <f>CHOOSE(1+MOD($U$3+4-2,7),"Su","M","Tu","W","Th","F","Sa")</f>
        <v>W</v>
      </c>
      <c r="Y27" s="19" t="str">
        <f>CHOOSE(1+MOD($U$3+5-2,7),"Su","M","Tu","W","Th","F","Sa")</f>
        <v>Th</v>
      </c>
      <c r="Z27" s="19" t="str">
        <f>CHOOSE(1+MOD($U$3+6-2,7),"Su","M","Tu","W","Th","F","Sa")</f>
        <v>F</v>
      </c>
      <c r="AA27" s="19" t="str">
        <f>CHOOSE(1+MOD($U$3+7-2,7),"Su","M","Tu","W","Th","F","Sa")</f>
        <v>Sa</v>
      </c>
      <c r="AC27" s="78" t="s">
        <v>13</v>
      </c>
      <c r="AD27" s="19" t="str">
        <f>CHOOSE(1+MOD($U$3+1-2,7),"Su","M","Tu","W","Th","F","Sa")</f>
        <v>Su</v>
      </c>
      <c r="AE27" s="19" t="str">
        <f>CHOOSE(1+MOD($U$3+2-2,7),"Su","M","Tu","W","Th","F","Sa")</f>
        <v>M</v>
      </c>
      <c r="AF27" s="19" t="str">
        <f>CHOOSE(1+MOD($U$3+3-2,7),"Su","M","Tu","W","Th","F","Sa")</f>
        <v>Tu</v>
      </c>
      <c r="AG27" s="19" t="str">
        <f>CHOOSE(1+MOD($U$3+4-2,7),"Su","M","Tu","W","Th","F","Sa")</f>
        <v>W</v>
      </c>
      <c r="AH27" s="19" t="str">
        <f>CHOOSE(1+MOD($U$3+5-2,7),"Su","M","Tu","W","Th","F","Sa")</f>
        <v>Th</v>
      </c>
      <c r="AI27" s="19" t="str">
        <f>CHOOSE(1+MOD($U$3+6-2,7),"Su","M","Tu","W","Th","F","Sa")</f>
        <v>F</v>
      </c>
      <c r="AJ27" s="19" t="str">
        <f>CHOOSE(1+MOD($U$3+7-2,7),"Su","M","Tu","W","Th","F","Sa")</f>
        <v>Sa</v>
      </c>
      <c r="AM27" s="83" t="s">
        <v>22</v>
      </c>
    </row>
    <row r="28" spans="2:39" s="29" customFormat="1" ht="13.5" customHeight="1" x14ac:dyDescent="0.2">
      <c r="B28" s="77">
        <f>IF(C28="",MAX(AC19:AC24),MAX(AC19:AC24)+1)</f>
        <v>36</v>
      </c>
      <c r="C28" s="18" t="str">
        <f>IF(WEEKDAY(C26,1)=$U$3,C26,"")</f>
        <v/>
      </c>
      <c r="D28" s="18" t="str">
        <f>IF(C28="",IF(WEEKDAY(C26,1)=MOD($U$3,7)+1,C26,""),C28+1)</f>
        <v/>
      </c>
      <c r="E28" s="18">
        <f>IF(D28="",IF(WEEKDAY(C26,1)=MOD($U$3+1,7)+1,C26,""),D28+1)</f>
        <v>44348</v>
      </c>
      <c r="F28" s="18">
        <f>IF(E28="",IF(WEEKDAY(C26,1)=MOD($U$3+2,7)+1,C26,""),E28+1)</f>
        <v>44349</v>
      </c>
      <c r="G28" s="18">
        <f>IF(F28="",IF(WEEKDAY(C26,1)=MOD($U$3+3,7)+1,C26,""),F28+1)</f>
        <v>44350</v>
      </c>
      <c r="H28" s="18">
        <f>IF(G28="",IF(WEEKDAY(C26,1)=MOD($U$3+4,7)+1,C26,""),G28+1)</f>
        <v>44351</v>
      </c>
      <c r="I28" s="18">
        <f>IF(H28="",IF(WEEKDAY(C26,1)=MOD($U$3+5,7)+1,C26,""),H28+1)</f>
        <v>44352</v>
      </c>
      <c r="J28" s="31"/>
      <c r="K28" s="77">
        <f>IF(L28="",MAX(B28:B33),MAX(B28:B33)+1)</f>
        <v>40</v>
      </c>
      <c r="L28" s="18" t="str">
        <f>IF(WEEKDAY(L26,1)=$U$3,L26,"")</f>
        <v/>
      </c>
      <c r="M28" s="18" t="str">
        <f>IF(L28="",IF(WEEKDAY(L26,1)=MOD($U$3,7)+1,L26,""),L28+1)</f>
        <v/>
      </c>
      <c r="N28" s="18" t="str">
        <f>IF(M28="",IF(WEEKDAY(L26,1)=MOD($U$3+1,7)+1,L26,""),M28+1)</f>
        <v/>
      </c>
      <c r="O28" s="18" t="str">
        <f>IF(N28="",IF(WEEKDAY(L26,1)=MOD($U$3+2,7)+1,L26,""),N28+1)</f>
        <v/>
      </c>
      <c r="P28" s="18">
        <f>IF(O28="",IF(WEEKDAY(L26,1)=MOD($U$3+3,7)+1,L26,""),O28+1)</f>
        <v>44378</v>
      </c>
      <c r="Q28" s="18">
        <f>IF(P28="",IF(WEEKDAY(L26,1)=MOD($U$3+4,7)+1,L26,""),P28+1)</f>
        <v>44379</v>
      </c>
      <c r="R28" s="18">
        <f>IF(Q28="",IF(WEEKDAY(L26,1)=MOD($U$3+5,7)+1,L26,""),Q28+1)</f>
        <v>44380</v>
      </c>
      <c r="S28" s="31"/>
      <c r="T28" s="77">
        <f>IF(U28="",MAX(K28:K33),MAX(K28:K33)+1)</f>
        <v>45</v>
      </c>
      <c r="U28" s="18">
        <f>IF(WEEKDAY(U26,1)=$U$3,U26,"")</f>
        <v>44409</v>
      </c>
      <c r="V28" s="18">
        <f>IF(U28="",IF(WEEKDAY(U26,1)=MOD($U$3,7)+1,U26,""),U28+1)</f>
        <v>44410</v>
      </c>
      <c r="W28" s="18">
        <f>IF(V28="",IF(WEEKDAY(U26,1)=MOD($U$3+1,7)+1,U26,""),V28+1)</f>
        <v>44411</v>
      </c>
      <c r="X28" s="18">
        <f>IF(W28="",IF(WEEKDAY(U26,1)=MOD($U$3+2,7)+1,U26,""),W28+1)</f>
        <v>44412</v>
      </c>
      <c r="Y28" s="18">
        <f>IF(X28="",IF(WEEKDAY(U26,1)=MOD($U$3+3,7)+1,U26,""),X28+1)</f>
        <v>44413</v>
      </c>
      <c r="Z28" s="18">
        <f>IF(Y28="",IF(WEEKDAY(U26,1)=MOD($U$3+4,7)+1,U26,""),Y28+1)</f>
        <v>44414</v>
      </c>
      <c r="AA28" s="18">
        <f>IF(Z28="",IF(WEEKDAY(U26,1)=MOD($U$3+5,7)+1,U26,""),Z28+1)</f>
        <v>44415</v>
      </c>
      <c r="AB28" s="30"/>
      <c r="AC28" s="77">
        <f>IF(AD28="",MAX(T28:T33),MAX(T28:T33)+1)</f>
        <v>49</v>
      </c>
      <c r="AD28" s="18" t="str">
        <f>IF(WEEKDAY(AD26,1)=$U$3,AD26,"")</f>
        <v/>
      </c>
      <c r="AE28" s="18" t="str">
        <f>IF(AD28="",IF(WEEKDAY(AD26,1)=MOD($U$3,7)+1,AD26,""),AD28+1)</f>
        <v/>
      </c>
      <c r="AF28" s="18" t="str">
        <f>IF(AE28="",IF(WEEKDAY(AD26,1)=MOD($U$3+1,7)+1,AD26,""),AE28+1)</f>
        <v/>
      </c>
      <c r="AG28" s="18">
        <f>IF(AF28="",IF(WEEKDAY(AD26,1)=MOD($U$3+2,7)+1,AD26,""),AF28+1)</f>
        <v>44440</v>
      </c>
      <c r="AH28" s="18">
        <f>IF(AG28="",IF(WEEKDAY(AD26,1)=MOD($U$3+3,7)+1,AD26,""),AG28+1)</f>
        <v>44441</v>
      </c>
      <c r="AI28" s="18">
        <f>IF(AH28="",IF(WEEKDAY(AD26,1)=MOD($U$3+4,7)+1,AD26,""),AH28+1)</f>
        <v>44442</v>
      </c>
      <c r="AJ28" s="18">
        <f>IF(AI28="",IF(WEEKDAY(AD26,1)=MOD($U$3+5,7)+1,AD26,""),AI28+1)</f>
        <v>44443</v>
      </c>
      <c r="AK28" s="30"/>
      <c r="AM28" s="83" t="s">
        <v>23</v>
      </c>
    </row>
    <row r="29" spans="2:39" s="29" customFormat="1" ht="13.5" customHeight="1" x14ac:dyDescent="0.2">
      <c r="B29" s="77">
        <f>IF(C29="","",B28+1)</f>
        <v>37</v>
      </c>
      <c r="C29" s="18">
        <f>IF(I28="","",IF(MONTH(I28+1)&lt;&gt;MONTH(I28),"",I28+1))</f>
        <v>44353</v>
      </c>
      <c r="D29" s="18">
        <f t="shared" ref="D29:I33" si="10">IF(C29="","",IF(MONTH(C29+1)&lt;&gt;MONTH(C29),"",C29+1))</f>
        <v>44354</v>
      </c>
      <c r="E29" s="18">
        <f t="shared" si="10"/>
        <v>44355</v>
      </c>
      <c r="F29" s="18">
        <f t="shared" si="10"/>
        <v>44356</v>
      </c>
      <c r="G29" s="18">
        <f t="shared" si="10"/>
        <v>44357</v>
      </c>
      <c r="H29" s="18">
        <f t="shared" si="10"/>
        <v>44358</v>
      </c>
      <c r="I29" s="18">
        <f t="shared" si="10"/>
        <v>44359</v>
      </c>
      <c r="J29" s="31"/>
      <c r="K29" s="77">
        <f>IF(L29="","",K28+1)</f>
        <v>41</v>
      </c>
      <c r="L29" s="18">
        <f>IF(R28="","",IF(MONTH(R28+1)&lt;&gt;MONTH(R28),"",R28+1))</f>
        <v>44381</v>
      </c>
      <c r="M29" s="18">
        <f t="shared" ref="M29:R33" si="11">IF(L29="","",IF(MONTH(L29+1)&lt;&gt;MONTH(L29),"",L29+1))</f>
        <v>44382</v>
      </c>
      <c r="N29" s="18">
        <f t="shared" si="11"/>
        <v>44383</v>
      </c>
      <c r="O29" s="18">
        <f t="shared" si="11"/>
        <v>44384</v>
      </c>
      <c r="P29" s="18">
        <f t="shared" si="11"/>
        <v>44385</v>
      </c>
      <c r="Q29" s="18">
        <f t="shared" si="11"/>
        <v>44386</v>
      </c>
      <c r="R29" s="18">
        <f t="shared" si="11"/>
        <v>44387</v>
      </c>
      <c r="S29" s="31"/>
      <c r="T29" s="77">
        <f>IF(U29="","",T28+1)</f>
        <v>46</v>
      </c>
      <c r="U29" s="18">
        <f>IF(AA28="","",IF(MONTH(AA28+1)&lt;&gt;MONTH(AA28),"",AA28+1))</f>
        <v>44416</v>
      </c>
      <c r="V29" s="18">
        <f t="shared" ref="V29:AA33" si="12">IF(U29="","",IF(MONTH(U29+1)&lt;&gt;MONTH(U29),"",U29+1))</f>
        <v>44417</v>
      </c>
      <c r="W29" s="18">
        <f t="shared" si="12"/>
        <v>44418</v>
      </c>
      <c r="X29" s="18">
        <f t="shared" si="12"/>
        <v>44419</v>
      </c>
      <c r="Y29" s="18">
        <f t="shared" si="12"/>
        <v>44420</v>
      </c>
      <c r="Z29" s="18">
        <f t="shared" si="12"/>
        <v>44421</v>
      </c>
      <c r="AA29" s="18">
        <f t="shared" si="12"/>
        <v>44422</v>
      </c>
      <c r="AB29" s="30"/>
      <c r="AC29" s="77">
        <f>IF(AD29="","",AC28+1)</f>
        <v>50</v>
      </c>
      <c r="AD29" s="18">
        <f>IF(AJ28="","",IF(MONTH(AJ28+1)&lt;&gt;MONTH(AJ28),"",AJ28+1))</f>
        <v>44444</v>
      </c>
      <c r="AE29" s="18">
        <f t="shared" ref="AE29:AJ33" si="13">IF(AD29="","",IF(MONTH(AD29+1)&lt;&gt;MONTH(AD29),"",AD29+1))</f>
        <v>44445</v>
      </c>
      <c r="AF29" s="18">
        <f t="shared" si="13"/>
        <v>44446</v>
      </c>
      <c r="AG29" s="18">
        <f t="shared" si="13"/>
        <v>44447</v>
      </c>
      <c r="AH29" s="18">
        <f t="shared" si="13"/>
        <v>44448</v>
      </c>
      <c r="AI29" s="18">
        <f t="shared" si="13"/>
        <v>44449</v>
      </c>
      <c r="AJ29" s="18">
        <f t="shared" si="13"/>
        <v>44450</v>
      </c>
      <c r="AK29" s="30"/>
      <c r="AM29" s="83" t="s">
        <v>24</v>
      </c>
    </row>
    <row r="30" spans="2:39" s="29" customFormat="1" ht="13.5" customHeight="1" x14ac:dyDescent="0.2">
      <c r="B30" s="77">
        <f>IF(C30="","",B29+1)</f>
        <v>38</v>
      </c>
      <c r="C30" s="18">
        <f>IF(I29="","",IF(MONTH(I29+1)&lt;&gt;MONTH(I29),"",I29+1))</f>
        <v>44360</v>
      </c>
      <c r="D30" s="18">
        <f t="shared" si="10"/>
        <v>44361</v>
      </c>
      <c r="E30" s="18">
        <f t="shared" si="10"/>
        <v>44362</v>
      </c>
      <c r="F30" s="18">
        <f t="shared" si="10"/>
        <v>44363</v>
      </c>
      <c r="G30" s="18">
        <f t="shared" si="10"/>
        <v>44364</v>
      </c>
      <c r="H30" s="18">
        <f t="shared" si="10"/>
        <v>44365</v>
      </c>
      <c r="I30" s="18">
        <f t="shared" si="10"/>
        <v>44366</v>
      </c>
      <c r="J30" s="31"/>
      <c r="K30" s="77">
        <f>IF(L30="","",K29+1)</f>
        <v>42</v>
      </c>
      <c r="L30" s="18">
        <f>IF(R29="","",IF(MONTH(R29+1)&lt;&gt;MONTH(R29),"",R29+1))</f>
        <v>44388</v>
      </c>
      <c r="M30" s="18">
        <f t="shared" si="11"/>
        <v>44389</v>
      </c>
      <c r="N30" s="18">
        <f t="shared" si="11"/>
        <v>44390</v>
      </c>
      <c r="O30" s="18">
        <f t="shared" si="11"/>
        <v>44391</v>
      </c>
      <c r="P30" s="18">
        <f t="shared" si="11"/>
        <v>44392</v>
      </c>
      <c r="Q30" s="18">
        <f t="shared" si="11"/>
        <v>44393</v>
      </c>
      <c r="R30" s="18">
        <f t="shared" si="11"/>
        <v>44394</v>
      </c>
      <c r="S30" s="31"/>
      <c r="T30" s="77">
        <f>IF(U30="","",T29+1)</f>
        <v>47</v>
      </c>
      <c r="U30" s="18">
        <f>IF(AA29="","",IF(MONTH(AA29+1)&lt;&gt;MONTH(AA29),"",AA29+1))</f>
        <v>44423</v>
      </c>
      <c r="V30" s="18">
        <f t="shared" si="12"/>
        <v>44424</v>
      </c>
      <c r="W30" s="18">
        <f t="shared" si="12"/>
        <v>44425</v>
      </c>
      <c r="X30" s="18">
        <f t="shared" si="12"/>
        <v>44426</v>
      </c>
      <c r="Y30" s="18">
        <f t="shared" si="12"/>
        <v>44427</v>
      </c>
      <c r="Z30" s="18">
        <f t="shared" si="12"/>
        <v>44428</v>
      </c>
      <c r="AA30" s="18">
        <f t="shared" si="12"/>
        <v>44429</v>
      </c>
      <c r="AB30" s="30"/>
      <c r="AC30" s="77">
        <f>IF(AD30="","",AC29+1)</f>
        <v>51</v>
      </c>
      <c r="AD30" s="18">
        <f>IF(AJ29="","",IF(MONTH(AJ29+1)&lt;&gt;MONTH(AJ29),"",AJ29+1))</f>
        <v>44451</v>
      </c>
      <c r="AE30" s="18">
        <f t="shared" si="13"/>
        <v>44452</v>
      </c>
      <c r="AF30" s="18">
        <f t="shared" si="13"/>
        <v>44453</v>
      </c>
      <c r="AG30" s="18">
        <f t="shared" si="13"/>
        <v>44454</v>
      </c>
      <c r="AH30" s="18">
        <f t="shared" si="13"/>
        <v>44455</v>
      </c>
      <c r="AI30" s="18">
        <f t="shared" si="13"/>
        <v>44456</v>
      </c>
      <c r="AJ30" s="18">
        <f t="shared" si="13"/>
        <v>44457</v>
      </c>
      <c r="AK30" s="30"/>
    </row>
    <row r="31" spans="2:39" s="29" customFormat="1" ht="13.5" customHeight="1" x14ac:dyDescent="0.2">
      <c r="B31" s="77">
        <f>IF(C31="","",B30+1)</f>
        <v>39</v>
      </c>
      <c r="C31" s="18">
        <f>IF(I30="","",IF(MONTH(I30+1)&lt;&gt;MONTH(I30),"",I30+1))</f>
        <v>44367</v>
      </c>
      <c r="D31" s="18">
        <f t="shared" si="10"/>
        <v>44368</v>
      </c>
      <c r="E31" s="18">
        <f t="shared" si="10"/>
        <v>44369</v>
      </c>
      <c r="F31" s="18">
        <f t="shared" si="10"/>
        <v>44370</v>
      </c>
      <c r="G31" s="18">
        <f t="shared" si="10"/>
        <v>44371</v>
      </c>
      <c r="H31" s="18">
        <f t="shared" si="10"/>
        <v>44372</v>
      </c>
      <c r="I31" s="18">
        <f t="shared" si="10"/>
        <v>44373</v>
      </c>
      <c r="J31" s="31"/>
      <c r="K31" s="77">
        <f>IF(L31="","",K30+1)</f>
        <v>43</v>
      </c>
      <c r="L31" s="18">
        <f>IF(R30="","",IF(MONTH(R30+1)&lt;&gt;MONTH(R30),"",R30+1))</f>
        <v>44395</v>
      </c>
      <c r="M31" s="18">
        <f t="shared" si="11"/>
        <v>44396</v>
      </c>
      <c r="N31" s="18">
        <f t="shared" si="11"/>
        <v>44397</v>
      </c>
      <c r="O31" s="18">
        <f t="shared" si="11"/>
        <v>44398</v>
      </c>
      <c r="P31" s="18">
        <f t="shared" si="11"/>
        <v>44399</v>
      </c>
      <c r="Q31" s="18">
        <f t="shared" si="11"/>
        <v>44400</v>
      </c>
      <c r="R31" s="18">
        <f t="shared" si="11"/>
        <v>44401</v>
      </c>
      <c r="S31" s="31"/>
      <c r="T31" s="77">
        <f>IF(U31="","",T30+1)</f>
        <v>48</v>
      </c>
      <c r="U31" s="18">
        <f>IF(AA30="","",IF(MONTH(AA30+1)&lt;&gt;MONTH(AA30),"",AA30+1))</f>
        <v>44430</v>
      </c>
      <c r="V31" s="18">
        <f t="shared" si="12"/>
        <v>44431</v>
      </c>
      <c r="W31" s="18">
        <f t="shared" si="12"/>
        <v>44432</v>
      </c>
      <c r="X31" s="18">
        <f t="shared" si="12"/>
        <v>44433</v>
      </c>
      <c r="Y31" s="18">
        <f t="shared" si="12"/>
        <v>44434</v>
      </c>
      <c r="Z31" s="18">
        <f t="shared" si="12"/>
        <v>44435</v>
      </c>
      <c r="AA31" s="18">
        <f t="shared" si="12"/>
        <v>44436</v>
      </c>
      <c r="AB31" s="30"/>
      <c r="AC31" s="77">
        <f>IF(AD31="","",AC30+1)</f>
        <v>52</v>
      </c>
      <c r="AD31" s="18">
        <f>IF(AJ30="","",IF(MONTH(AJ30+1)&lt;&gt;MONTH(AJ30),"",AJ30+1))</f>
        <v>44458</v>
      </c>
      <c r="AE31" s="18">
        <f t="shared" si="13"/>
        <v>44459</v>
      </c>
      <c r="AF31" s="18">
        <f t="shared" si="13"/>
        <v>44460</v>
      </c>
      <c r="AG31" s="18">
        <f t="shared" si="13"/>
        <v>44461</v>
      </c>
      <c r="AH31" s="18">
        <f t="shared" si="13"/>
        <v>44462</v>
      </c>
      <c r="AI31" s="18">
        <f t="shared" si="13"/>
        <v>44463</v>
      </c>
      <c r="AJ31" s="18">
        <f t="shared" si="13"/>
        <v>44464</v>
      </c>
      <c r="AK31" s="30"/>
    </row>
    <row r="32" spans="2:39" s="29" customFormat="1" ht="13.5" customHeight="1" x14ac:dyDescent="0.2">
      <c r="B32" s="77">
        <f>IF(C32="","",B31+1)</f>
        <v>40</v>
      </c>
      <c r="C32" s="18">
        <f>IF(I31="","",IF(MONTH(I31+1)&lt;&gt;MONTH(I31),"",I31+1))</f>
        <v>44374</v>
      </c>
      <c r="D32" s="18">
        <f t="shared" si="10"/>
        <v>44375</v>
      </c>
      <c r="E32" s="18">
        <f t="shared" si="10"/>
        <v>44376</v>
      </c>
      <c r="F32" s="18">
        <f t="shared" si="10"/>
        <v>44377</v>
      </c>
      <c r="G32" s="18" t="str">
        <f t="shared" si="10"/>
        <v/>
      </c>
      <c r="H32" s="18" t="str">
        <f t="shared" si="10"/>
        <v/>
      </c>
      <c r="I32" s="18" t="str">
        <f t="shared" si="10"/>
        <v/>
      </c>
      <c r="J32" s="31"/>
      <c r="K32" s="77">
        <f>IF(L32="","",K31+1)</f>
        <v>44</v>
      </c>
      <c r="L32" s="18">
        <f>IF(R31="","",IF(MONTH(R31+1)&lt;&gt;MONTH(R31),"",R31+1))</f>
        <v>44402</v>
      </c>
      <c r="M32" s="18">
        <f t="shared" si="11"/>
        <v>44403</v>
      </c>
      <c r="N32" s="18">
        <f t="shared" si="11"/>
        <v>44404</v>
      </c>
      <c r="O32" s="18">
        <f t="shared" si="11"/>
        <v>44405</v>
      </c>
      <c r="P32" s="18">
        <f t="shared" si="11"/>
        <v>44406</v>
      </c>
      <c r="Q32" s="18">
        <f t="shared" si="11"/>
        <v>44407</v>
      </c>
      <c r="R32" s="18">
        <f t="shared" si="11"/>
        <v>44408</v>
      </c>
      <c r="S32" s="31"/>
      <c r="T32" s="77">
        <f>IF(U32="","",T31+1)</f>
        <v>49</v>
      </c>
      <c r="U32" s="18">
        <f>IF(AA31="","",IF(MONTH(AA31+1)&lt;&gt;MONTH(AA31),"",AA31+1))</f>
        <v>44437</v>
      </c>
      <c r="V32" s="18">
        <f t="shared" si="12"/>
        <v>44438</v>
      </c>
      <c r="W32" s="18">
        <f t="shared" si="12"/>
        <v>44439</v>
      </c>
      <c r="X32" s="18" t="str">
        <f t="shared" si="12"/>
        <v/>
      </c>
      <c r="Y32" s="18" t="str">
        <f t="shared" si="12"/>
        <v/>
      </c>
      <c r="Z32" s="18" t="str">
        <f t="shared" si="12"/>
        <v/>
      </c>
      <c r="AA32" s="18" t="str">
        <f t="shared" si="12"/>
        <v/>
      </c>
      <c r="AB32" s="30"/>
      <c r="AC32" s="77">
        <f>IF(AD32="","",AC31+1)</f>
        <v>53</v>
      </c>
      <c r="AD32" s="18">
        <f>IF(AJ31="","",IF(MONTH(AJ31+1)&lt;&gt;MONTH(AJ31),"",AJ31+1))</f>
        <v>44465</v>
      </c>
      <c r="AE32" s="18">
        <f t="shared" si="13"/>
        <v>44466</v>
      </c>
      <c r="AF32" s="18">
        <f t="shared" si="13"/>
        <v>44467</v>
      </c>
      <c r="AG32" s="18">
        <f t="shared" si="13"/>
        <v>44468</v>
      </c>
      <c r="AH32" s="18">
        <f t="shared" si="13"/>
        <v>44469</v>
      </c>
      <c r="AI32" s="18" t="str">
        <f t="shared" si="13"/>
        <v/>
      </c>
      <c r="AJ32" s="18" t="str">
        <f t="shared" si="13"/>
        <v/>
      </c>
      <c r="AK32" s="30"/>
    </row>
    <row r="33" spans="2:39" s="29" customFormat="1" ht="13.5" customHeight="1" x14ac:dyDescent="0.2">
      <c r="B33" s="77" t="str">
        <f>IF(C33="","",B32+1)</f>
        <v/>
      </c>
      <c r="C33" s="18" t="str">
        <f>IF(I32="","",IF(MONTH(I32+1)&lt;&gt;MONTH(I32),"",I32+1))</f>
        <v/>
      </c>
      <c r="D33" s="18" t="str">
        <f t="shared" si="10"/>
        <v/>
      </c>
      <c r="E33" s="18" t="str">
        <f t="shared" si="10"/>
        <v/>
      </c>
      <c r="F33" s="18" t="str">
        <f t="shared" si="10"/>
        <v/>
      </c>
      <c r="G33" s="18" t="str">
        <f t="shared" si="10"/>
        <v/>
      </c>
      <c r="H33" s="18" t="str">
        <f t="shared" si="10"/>
        <v/>
      </c>
      <c r="I33" s="18" t="str">
        <f t="shared" si="10"/>
        <v/>
      </c>
      <c r="J33" s="31"/>
      <c r="K33" s="77" t="str">
        <f>IF(L33="","",K32+1)</f>
        <v/>
      </c>
      <c r="L33" s="18" t="str">
        <f>IF(R32="","",IF(MONTH(R32+1)&lt;&gt;MONTH(R32),"",R32+1))</f>
        <v/>
      </c>
      <c r="M33" s="18" t="str">
        <f t="shared" si="11"/>
        <v/>
      </c>
      <c r="N33" s="18" t="str">
        <f t="shared" si="11"/>
        <v/>
      </c>
      <c r="O33" s="18" t="str">
        <f t="shared" si="11"/>
        <v/>
      </c>
      <c r="P33" s="18" t="str">
        <f t="shared" si="11"/>
        <v/>
      </c>
      <c r="Q33" s="18" t="str">
        <f t="shared" si="11"/>
        <v/>
      </c>
      <c r="R33" s="18" t="str">
        <f t="shared" si="11"/>
        <v/>
      </c>
      <c r="S33" s="31"/>
      <c r="T33" s="77" t="str">
        <f>IF(U33="","",T32+1)</f>
        <v/>
      </c>
      <c r="U33" s="18" t="str">
        <f>IF(AA32="","",IF(MONTH(AA32+1)&lt;&gt;MONTH(AA32),"",AA32+1))</f>
        <v/>
      </c>
      <c r="V33" s="18" t="str">
        <f t="shared" si="12"/>
        <v/>
      </c>
      <c r="W33" s="18" t="str">
        <f t="shared" si="12"/>
        <v/>
      </c>
      <c r="X33" s="18" t="str">
        <f t="shared" si="12"/>
        <v/>
      </c>
      <c r="Y33" s="18" t="str">
        <f t="shared" si="12"/>
        <v/>
      </c>
      <c r="Z33" s="18" t="str">
        <f t="shared" si="12"/>
        <v/>
      </c>
      <c r="AA33" s="18" t="str">
        <f t="shared" si="12"/>
        <v/>
      </c>
      <c r="AB33" s="30"/>
      <c r="AC33" s="77" t="str">
        <f>IF(AD33="","",AC32+1)</f>
        <v/>
      </c>
      <c r="AD33" s="18" t="str">
        <f>IF(AJ32="","",IF(MONTH(AJ32+1)&lt;&gt;MONTH(AJ32),"",AJ32+1))</f>
        <v/>
      </c>
      <c r="AE33" s="18" t="str">
        <f t="shared" si="13"/>
        <v/>
      </c>
      <c r="AF33" s="18" t="str">
        <f t="shared" si="13"/>
        <v/>
      </c>
      <c r="AG33" s="18" t="str">
        <f t="shared" si="13"/>
        <v/>
      </c>
      <c r="AH33" s="18" t="str">
        <f t="shared" si="13"/>
        <v/>
      </c>
      <c r="AI33" s="18" t="str">
        <f t="shared" si="13"/>
        <v/>
      </c>
      <c r="AJ33" s="18" t="str">
        <f t="shared" si="13"/>
        <v/>
      </c>
      <c r="AK33" s="30"/>
    </row>
    <row r="34" spans="2:39" s="29" customFormat="1" ht="16.5" customHeight="1" x14ac:dyDescent="0.2"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0"/>
      <c r="AC34" s="30"/>
      <c r="AD34" s="30"/>
      <c r="AE34" s="30"/>
      <c r="AF34" s="30"/>
      <c r="AG34" s="30"/>
      <c r="AH34" s="30"/>
      <c r="AI34" s="30"/>
      <c r="AJ34" s="30"/>
      <c r="AK34" s="30"/>
    </row>
    <row r="35" spans="2:39" s="29" customFormat="1" ht="23.25" x14ac:dyDescent="0.2">
      <c r="C35" s="49"/>
      <c r="D35" s="31"/>
      <c r="E35" s="31"/>
      <c r="F35" s="31"/>
      <c r="G35" s="31"/>
      <c r="H35" s="31"/>
      <c r="I35" s="31"/>
      <c r="J35" s="31"/>
      <c r="K35" s="31"/>
      <c r="L35" s="122" t="s">
        <v>1</v>
      </c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38"/>
      <c r="AC35" s="38"/>
      <c r="AD35" s="38"/>
      <c r="AE35" s="38"/>
      <c r="AF35" s="38"/>
      <c r="AG35" s="38"/>
      <c r="AH35" s="38"/>
      <c r="AI35" s="38"/>
      <c r="AJ35" s="59"/>
    </row>
    <row r="36" spans="2:39" s="29" customFormat="1" ht="12" x14ac:dyDescent="0.2">
      <c r="B36" s="33"/>
      <c r="D36" s="34"/>
      <c r="E36" s="34"/>
      <c r="F36" s="34"/>
      <c r="G36" s="34"/>
      <c r="H36" s="34"/>
      <c r="I36" s="34"/>
      <c r="J36" s="34"/>
      <c r="K36" s="34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6"/>
    </row>
    <row r="37" spans="2:39" s="29" customFormat="1" ht="13.5" customHeight="1" x14ac:dyDescent="0.2">
      <c r="B37" s="40"/>
      <c r="C37" s="115">
        <f>L3</f>
        <v>44105</v>
      </c>
      <c r="D37" s="115"/>
      <c r="E37" s="115"/>
      <c r="F37" s="63"/>
      <c r="G37" s="63" t="s">
        <v>18</v>
      </c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31"/>
      <c r="T37" s="31"/>
      <c r="U37" s="115"/>
      <c r="V37" s="115"/>
      <c r="W37" s="115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39"/>
      <c r="AM37" s="41" t="s">
        <v>5</v>
      </c>
    </row>
    <row r="38" spans="2:39" s="30" customFormat="1" ht="13.5" customHeight="1" x14ac:dyDescent="0.2">
      <c r="B38" s="37"/>
      <c r="C38" s="115">
        <v>43293</v>
      </c>
      <c r="D38" s="115"/>
      <c r="E38" s="115"/>
      <c r="F38" s="63"/>
      <c r="G38" s="63" t="s">
        <v>19</v>
      </c>
      <c r="H38" s="63"/>
      <c r="I38" s="63"/>
      <c r="J38" s="63"/>
      <c r="K38" s="62"/>
      <c r="L38" s="62"/>
      <c r="M38" s="62"/>
      <c r="N38" s="62"/>
      <c r="O38" s="62"/>
      <c r="P38" s="62"/>
      <c r="Q38" s="62"/>
      <c r="R38" s="62"/>
      <c r="S38" s="32"/>
      <c r="T38" s="32"/>
      <c r="U38" s="115"/>
      <c r="V38" s="115"/>
      <c r="W38" s="115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42"/>
    </row>
    <row r="39" spans="2:39" x14ac:dyDescent="0.2">
      <c r="B39" s="37"/>
      <c r="C39" s="115"/>
      <c r="D39" s="115"/>
      <c r="E39" s="115"/>
      <c r="F39" s="63"/>
      <c r="G39" s="63"/>
      <c r="H39" s="63"/>
      <c r="I39" s="63"/>
      <c r="J39" s="63"/>
      <c r="K39" s="62"/>
      <c r="L39" s="62"/>
      <c r="M39" s="62"/>
      <c r="N39" s="62"/>
      <c r="O39" s="62"/>
      <c r="P39" s="62"/>
      <c r="Q39" s="62"/>
      <c r="R39" s="62"/>
      <c r="S39" s="43"/>
      <c r="T39" s="43"/>
      <c r="U39" s="115"/>
      <c r="V39" s="115"/>
      <c r="W39" s="115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44"/>
    </row>
    <row r="40" spans="2:39" x14ac:dyDescent="0.2">
      <c r="B40" s="37"/>
      <c r="C40" s="115"/>
      <c r="D40" s="115"/>
      <c r="E40" s="115"/>
      <c r="F40" s="63"/>
      <c r="G40" s="63"/>
      <c r="H40" s="63"/>
      <c r="I40" s="63"/>
      <c r="J40" s="63"/>
      <c r="K40" s="62"/>
      <c r="L40" s="62"/>
      <c r="M40" s="62"/>
      <c r="N40" s="62"/>
      <c r="O40" s="62"/>
      <c r="P40" s="62"/>
      <c r="Q40" s="62"/>
      <c r="R40" s="62"/>
      <c r="S40" s="43"/>
      <c r="T40" s="43"/>
      <c r="U40" s="115"/>
      <c r="V40" s="115"/>
      <c r="W40" s="115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44"/>
    </row>
    <row r="41" spans="2:39" x14ac:dyDescent="0.2">
      <c r="B41" s="37"/>
      <c r="C41" s="115"/>
      <c r="D41" s="115"/>
      <c r="E41" s="115"/>
      <c r="F41" s="63"/>
      <c r="G41" s="63"/>
      <c r="H41" s="63"/>
      <c r="I41" s="63"/>
      <c r="J41" s="63"/>
      <c r="K41" s="62"/>
      <c r="L41" s="62"/>
      <c r="M41" s="62"/>
      <c r="N41" s="62"/>
      <c r="O41" s="62"/>
      <c r="P41" s="62"/>
      <c r="Q41" s="62"/>
      <c r="R41" s="62"/>
      <c r="S41" s="43"/>
      <c r="T41" s="43"/>
      <c r="U41" s="115"/>
      <c r="V41" s="115"/>
      <c r="W41" s="115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44"/>
    </row>
    <row r="42" spans="2:39" x14ac:dyDescent="0.2">
      <c r="B42" s="37"/>
      <c r="C42" s="115"/>
      <c r="D42" s="115"/>
      <c r="E42" s="115"/>
      <c r="F42" s="63"/>
      <c r="G42" s="63"/>
      <c r="H42" s="63"/>
      <c r="I42" s="63"/>
      <c r="J42" s="63"/>
      <c r="K42" s="62"/>
      <c r="L42" s="62"/>
      <c r="M42" s="62"/>
      <c r="N42" s="62"/>
      <c r="O42" s="62"/>
      <c r="P42" s="62"/>
      <c r="Q42" s="62"/>
      <c r="R42" s="62"/>
      <c r="S42" s="43"/>
      <c r="T42" s="43"/>
      <c r="U42" s="115"/>
      <c r="V42" s="115"/>
      <c r="W42" s="115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44"/>
    </row>
    <row r="43" spans="2:39" x14ac:dyDescent="0.2">
      <c r="B43" s="37"/>
      <c r="C43" s="115"/>
      <c r="D43" s="115"/>
      <c r="E43" s="115"/>
      <c r="F43" s="63"/>
      <c r="G43" s="63"/>
      <c r="H43" s="63"/>
      <c r="I43" s="63"/>
      <c r="J43" s="63"/>
      <c r="K43" s="62"/>
      <c r="L43" s="62"/>
      <c r="M43" s="62"/>
      <c r="N43" s="62"/>
      <c r="O43" s="62"/>
      <c r="P43" s="62"/>
      <c r="Q43" s="62"/>
      <c r="R43" s="62"/>
      <c r="S43" s="43"/>
      <c r="T43" s="43"/>
      <c r="U43" s="115"/>
      <c r="V43" s="115"/>
      <c r="W43" s="115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44"/>
    </row>
    <row r="44" spans="2:39" x14ac:dyDescent="0.2">
      <c r="B44" s="37"/>
      <c r="C44" s="115"/>
      <c r="D44" s="115"/>
      <c r="E44" s="115"/>
      <c r="F44" s="63"/>
      <c r="G44" s="63"/>
      <c r="H44" s="63"/>
      <c r="I44" s="63"/>
      <c r="J44" s="63"/>
      <c r="K44" s="62"/>
      <c r="L44" s="62"/>
      <c r="M44" s="62"/>
      <c r="N44" s="62"/>
      <c r="O44" s="62"/>
      <c r="P44" s="62"/>
      <c r="Q44" s="62"/>
      <c r="R44" s="62"/>
      <c r="S44" s="43"/>
      <c r="T44" s="43"/>
      <c r="U44" s="115"/>
      <c r="V44" s="115"/>
      <c r="W44" s="115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44"/>
    </row>
    <row r="45" spans="2:39" x14ac:dyDescent="0.2">
      <c r="B45" s="37"/>
      <c r="C45" s="115"/>
      <c r="D45" s="115"/>
      <c r="E45" s="115"/>
      <c r="F45" s="63"/>
      <c r="G45" s="63"/>
      <c r="H45" s="63"/>
      <c r="I45" s="63"/>
      <c r="J45" s="63"/>
      <c r="K45" s="62"/>
      <c r="L45" s="62"/>
      <c r="M45" s="62"/>
      <c r="N45" s="62"/>
      <c r="O45" s="62"/>
      <c r="P45" s="62"/>
      <c r="Q45" s="62"/>
      <c r="R45" s="62"/>
      <c r="S45" s="43"/>
      <c r="T45" s="43"/>
      <c r="U45" s="115"/>
      <c r="V45" s="115"/>
      <c r="W45" s="115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44"/>
    </row>
    <row r="46" spans="2:39" x14ac:dyDescent="0.2">
      <c r="B46" s="37"/>
      <c r="C46" s="115"/>
      <c r="D46" s="115"/>
      <c r="E46" s="115"/>
      <c r="F46" s="63"/>
      <c r="G46" s="63"/>
      <c r="H46" s="63"/>
      <c r="I46" s="63"/>
      <c r="J46" s="63"/>
      <c r="K46" s="62"/>
      <c r="L46" s="62"/>
      <c r="M46" s="62"/>
      <c r="N46" s="62"/>
      <c r="O46" s="62"/>
      <c r="P46" s="62"/>
      <c r="Q46" s="62"/>
      <c r="R46" s="62"/>
      <c r="S46" s="43"/>
      <c r="T46" s="43"/>
      <c r="U46" s="115"/>
      <c r="V46" s="115"/>
      <c r="W46" s="115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44"/>
    </row>
    <row r="47" spans="2:39" x14ac:dyDescent="0.2">
      <c r="B47" s="37"/>
      <c r="C47" s="115"/>
      <c r="D47" s="115"/>
      <c r="E47" s="115"/>
      <c r="F47" s="63"/>
      <c r="G47" s="63"/>
      <c r="H47" s="63"/>
      <c r="I47" s="63"/>
      <c r="J47" s="63"/>
      <c r="K47" s="62"/>
      <c r="L47" s="62"/>
      <c r="M47" s="62"/>
      <c r="N47" s="62"/>
      <c r="O47" s="62"/>
      <c r="P47" s="62"/>
      <c r="Q47" s="62"/>
      <c r="R47" s="62"/>
      <c r="S47" s="43"/>
      <c r="T47" s="43"/>
      <c r="U47" s="115"/>
      <c r="V47" s="115"/>
      <c r="W47" s="115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44"/>
    </row>
    <row r="48" spans="2:39" x14ac:dyDescent="0.2">
      <c r="B48" s="37"/>
      <c r="C48" s="115"/>
      <c r="D48" s="115"/>
      <c r="E48" s="115"/>
      <c r="F48" s="63"/>
      <c r="G48" s="63"/>
      <c r="H48" s="63"/>
      <c r="I48" s="63"/>
      <c r="J48" s="63"/>
      <c r="K48" s="62"/>
      <c r="L48" s="62"/>
      <c r="M48" s="62"/>
      <c r="N48" s="62"/>
      <c r="O48" s="62"/>
      <c r="P48" s="62"/>
      <c r="Q48" s="62"/>
      <c r="R48" s="62"/>
      <c r="S48" s="43"/>
      <c r="T48" s="43"/>
      <c r="U48" s="115"/>
      <c r="V48" s="115"/>
      <c r="W48" s="115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44"/>
    </row>
    <row r="49" spans="2:36" x14ac:dyDescent="0.2">
      <c r="B49" s="37"/>
      <c r="C49" s="115"/>
      <c r="D49" s="115"/>
      <c r="E49" s="115"/>
      <c r="F49" s="63"/>
      <c r="G49" s="63"/>
      <c r="H49" s="63"/>
      <c r="I49" s="63"/>
      <c r="J49" s="63"/>
      <c r="K49" s="62"/>
      <c r="L49" s="62"/>
      <c r="M49" s="62"/>
      <c r="N49" s="62"/>
      <c r="O49" s="62"/>
      <c r="P49" s="62"/>
      <c r="Q49" s="62"/>
      <c r="R49" s="62"/>
      <c r="S49" s="43"/>
      <c r="T49" s="43"/>
      <c r="U49" s="115"/>
      <c r="V49" s="115"/>
      <c r="W49" s="115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44"/>
    </row>
    <row r="50" spans="2:36" x14ac:dyDescent="0.2">
      <c r="B50" s="37"/>
      <c r="C50" s="115"/>
      <c r="D50" s="115"/>
      <c r="E50" s="115"/>
      <c r="F50" s="63"/>
      <c r="G50" s="63"/>
      <c r="H50" s="63"/>
      <c r="I50" s="63"/>
      <c r="J50" s="63"/>
      <c r="K50" s="62"/>
      <c r="L50" s="62"/>
      <c r="M50" s="62"/>
      <c r="N50" s="62"/>
      <c r="O50" s="62"/>
      <c r="P50" s="62"/>
      <c r="Q50" s="62"/>
      <c r="R50" s="62"/>
      <c r="S50" s="43"/>
      <c r="T50" s="43"/>
      <c r="U50" s="115"/>
      <c r="V50" s="115"/>
      <c r="W50" s="115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44"/>
    </row>
    <row r="51" spans="2:36" x14ac:dyDescent="0.2">
      <c r="B51" s="37"/>
      <c r="C51" s="116"/>
      <c r="D51" s="116"/>
      <c r="E51" s="116"/>
      <c r="F51" s="63"/>
      <c r="G51" s="63"/>
      <c r="H51" s="63"/>
      <c r="I51" s="63"/>
      <c r="J51" s="63"/>
      <c r="K51" s="62"/>
      <c r="L51" s="62"/>
      <c r="M51" s="62"/>
      <c r="N51" s="62"/>
      <c r="O51" s="62"/>
      <c r="P51" s="62"/>
      <c r="Q51" s="62"/>
      <c r="R51" s="62"/>
      <c r="S51" s="43"/>
      <c r="T51" s="43"/>
      <c r="U51" s="116"/>
      <c r="V51" s="116"/>
      <c r="W51" s="116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44"/>
    </row>
    <row r="52" spans="2:36" x14ac:dyDescent="0.2">
      <c r="B52" s="37"/>
      <c r="C52" s="116"/>
      <c r="D52" s="116"/>
      <c r="E52" s="116"/>
      <c r="F52" s="63"/>
      <c r="G52" s="63"/>
      <c r="H52" s="63"/>
      <c r="I52" s="63"/>
      <c r="J52" s="63"/>
      <c r="K52" s="62"/>
      <c r="L52" s="62"/>
      <c r="M52" s="62"/>
      <c r="N52" s="62"/>
      <c r="O52" s="62"/>
      <c r="P52" s="62"/>
      <c r="Q52" s="62"/>
      <c r="R52" s="62"/>
      <c r="S52" s="43"/>
      <c r="T52" s="43"/>
      <c r="U52" s="116"/>
      <c r="V52" s="116"/>
      <c r="W52" s="116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44"/>
    </row>
    <row r="53" spans="2:36" x14ac:dyDescent="0.2">
      <c r="B53" s="37"/>
      <c r="C53" s="116"/>
      <c r="D53" s="116"/>
      <c r="E53" s="116"/>
      <c r="F53" s="63"/>
      <c r="G53" s="63"/>
      <c r="H53" s="63"/>
      <c r="I53" s="63"/>
      <c r="J53" s="63"/>
      <c r="K53" s="62"/>
      <c r="L53" s="62"/>
      <c r="M53" s="62"/>
      <c r="N53" s="62"/>
      <c r="O53" s="62"/>
      <c r="P53" s="62"/>
      <c r="Q53" s="62"/>
      <c r="R53" s="62"/>
      <c r="S53" s="43"/>
      <c r="T53" s="43"/>
      <c r="U53" s="116"/>
      <c r="V53" s="116"/>
      <c r="W53" s="116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44"/>
    </row>
    <row r="54" spans="2:36" x14ac:dyDescent="0.2">
      <c r="B54" s="37"/>
      <c r="C54" s="116"/>
      <c r="D54" s="116"/>
      <c r="E54" s="116"/>
      <c r="F54" s="63"/>
      <c r="G54" s="63"/>
      <c r="H54" s="63"/>
      <c r="I54" s="63"/>
      <c r="J54" s="63"/>
      <c r="K54" s="62"/>
      <c r="L54" s="62"/>
      <c r="M54" s="62"/>
      <c r="N54" s="62"/>
      <c r="O54" s="62"/>
      <c r="P54" s="62"/>
      <c r="Q54" s="62"/>
      <c r="R54" s="62"/>
      <c r="S54" s="43"/>
      <c r="T54" s="43"/>
      <c r="U54" s="116"/>
      <c r="V54" s="116"/>
      <c r="W54" s="116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44"/>
    </row>
    <row r="55" spans="2:36" x14ac:dyDescent="0.2">
      <c r="B55" s="37"/>
      <c r="C55" s="115"/>
      <c r="D55" s="115"/>
      <c r="E55" s="115"/>
      <c r="F55" s="63"/>
      <c r="G55" s="63"/>
      <c r="H55" s="63"/>
      <c r="I55" s="63"/>
      <c r="J55" s="63"/>
      <c r="K55" s="62"/>
      <c r="L55" s="62"/>
      <c r="M55" s="62"/>
      <c r="N55" s="62"/>
      <c r="O55" s="62"/>
      <c r="P55" s="62"/>
      <c r="Q55" s="62"/>
      <c r="R55" s="62"/>
      <c r="S55" s="43"/>
      <c r="T55" s="43"/>
      <c r="U55" s="115"/>
      <c r="V55" s="115"/>
      <c r="W55" s="115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44"/>
    </row>
    <row r="56" spans="2:36" x14ac:dyDescent="0.2">
      <c r="B56" s="37"/>
      <c r="C56" s="115"/>
      <c r="D56" s="115"/>
      <c r="E56" s="115"/>
      <c r="F56" s="63"/>
      <c r="G56" s="63"/>
      <c r="H56" s="63"/>
      <c r="I56" s="63"/>
      <c r="J56" s="63"/>
      <c r="K56" s="62"/>
      <c r="L56" s="62"/>
      <c r="M56" s="62"/>
      <c r="N56" s="62"/>
      <c r="O56" s="62"/>
      <c r="P56" s="62"/>
      <c r="Q56" s="62"/>
      <c r="R56" s="62"/>
      <c r="S56" s="43"/>
      <c r="T56" s="43"/>
      <c r="U56" s="115"/>
      <c r="V56" s="115"/>
      <c r="W56" s="115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44"/>
    </row>
    <row r="57" spans="2:36" x14ac:dyDescent="0.2">
      <c r="B57" s="45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17"/>
    </row>
  </sheetData>
  <mergeCells count="60">
    <mergeCell ref="C46:E46"/>
    <mergeCell ref="U46:W46"/>
    <mergeCell ref="C47:E47"/>
    <mergeCell ref="U47:W47"/>
    <mergeCell ref="C48:E48"/>
    <mergeCell ref="U48:W48"/>
    <mergeCell ref="C43:E43"/>
    <mergeCell ref="U43:W43"/>
    <mergeCell ref="C44:E44"/>
    <mergeCell ref="U44:W44"/>
    <mergeCell ref="C45:E45"/>
    <mergeCell ref="U45:W45"/>
    <mergeCell ref="C40:E40"/>
    <mergeCell ref="U40:W40"/>
    <mergeCell ref="C41:E41"/>
    <mergeCell ref="U41:W41"/>
    <mergeCell ref="C42:E42"/>
    <mergeCell ref="U42:W42"/>
    <mergeCell ref="C39:E39"/>
    <mergeCell ref="U39:W39"/>
    <mergeCell ref="C17:I17"/>
    <mergeCell ref="L17:R17"/>
    <mergeCell ref="U17:AA17"/>
    <mergeCell ref="L35:AA35"/>
    <mergeCell ref="C37:E37"/>
    <mergeCell ref="U37:W37"/>
    <mergeCell ref="C38:E38"/>
    <mergeCell ref="U38:W38"/>
    <mergeCell ref="AD17:AJ17"/>
    <mergeCell ref="AM17:AM24"/>
    <mergeCell ref="C26:I26"/>
    <mergeCell ref="L26:R26"/>
    <mergeCell ref="U26:AA26"/>
    <mergeCell ref="AD26:AJ26"/>
    <mergeCell ref="U1:AA1"/>
    <mergeCell ref="AM9:AM14"/>
    <mergeCell ref="C8:I8"/>
    <mergeCell ref="L8:R8"/>
    <mergeCell ref="U8:AA8"/>
    <mergeCell ref="AD8:AJ8"/>
    <mergeCell ref="C6:R6"/>
    <mergeCell ref="U6:AJ6"/>
    <mergeCell ref="U3:V3"/>
    <mergeCell ref="L3:P3"/>
    <mergeCell ref="C56:E56"/>
    <mergeCell ref="U56:W56"/>
    <mergeCell ref="C49:E49"/>
    <mergeCell ref="U49:W49"/>
    <mergeCell ref="C50:E50"/>
    <mergeCell ref="U50:W50"/>
    <mergeCell ref="C51:E51"/>
    <mergeCell ref="U51:W51"/>
    <mergeCell ref="C55:E55"/>
    <mergeCell ref="U55:W55"/>
    <mergeCell ref="C52:E52"/>
    <mergeCell ref="U52:W52"/>
    <mergeCell ref="C53:E53"/>
    <mergeCell ref="U53:W53"/>
    <mergeCell ref="C54:E54"/>
    <mergeCell ref="U54:W54"/>
  </mergeCells>
  <conditionalFormatting sqref="C8 L8 U8 AD8 C17 L17 U17 AD17 C26 L26 U26 AD26">
    <cfRule type="expression" dxfId="9" priority="48">
      <formula>MONTH($L$3)&gt;1</formula>
    </cfRule>
  </conditionalFormatting>
  <conditionalFormatting sqref="C10:I15 L10:R15 U10:AA15 AD10:AJ15 C19:I24 L19:R24 U19:AA24 AD19:AJ24 C28:I33 L28:R33 U28:AA33 AD28:AJ33">
    <cfRule type="expression" dxfId="8" priority="51">
      <formula>OR(NOT(ISERROR(MATCH(C10,$C$37:$C$56,0))),NOT(ISERROR(MATCH(C10,$U$37:$U$56,0))))</formula>
    </cfRule>
    <cfRule type="expression" dxfId="7" priority="52">
      <formula>OR(WEEKDAY(C10,1)=1,WEEKDAY(C10,1)=7)</formula>
    </cfRule>
  </conditionalFormatting>
  <hyperlinks>
    <hyperlink ref="U1" r:id="rId1" display="More Yearly Calendars" xr:uid="{00000000-0004-0000-0100-000000000000}"/>
    <hyperlink ref="U1:AA1" r:id="rId2" display="Yearly Calendars" xr:uid="{00000000-0004-0000-0100-000001000000}"/>
    <hyperlink ref="AM27" r:id="rId3" xr:uid="{4D5284C2-A08B-455C-B36D-D60A48EBDFD0}"/>
    <hyperlink ref="AM28" r:id="rId4" xr:uid="{BBB8CBBD-DC58-49C8-9097-F7EBAA8A9F10}"/>
    <hyperlink ref="AM29" r:id="rId5" xr:uid="{531A69EF-700F-4BD0-9BA8-D6DD77C061BC}"/>
  </hyperlinks>
  <printOptions horizontalCentered="1"/>
  <pageMargins left="0.35" right="0.35" top="0.5" bottom="0.5" header="0.5" footer="0.25"/>
  <pageSetup scale="98" orientation="portrait" r:id="rId6"/>
  <headerFooter>
    <oddFooter>&amp;L&amp;8&amp;K01+029https://www.vertex42.com/ExcelTemplates/fiscal-year-calendar.html&amp;R&amp;8&amp;K01+029Fiscal Year Calendar Template © 2013 Vertex42.com. Free to Print.</oddFooter>
  </headerFooter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2D90-2451-4E97-911E-3A8C035BFA1A}">
  <sheetPr>
    <pageSetUpPr fitToPage="1"/>
  </sheetPr>
  <dimension ref="A1:AM59"/>
  <sheetViews>
    <sheetView showGridLines="0" workbookViewId="0">
      <selection activeCell="L3" sqref="L3:P3"/>
    </sheetView>
  </sheetViews>
  <sheetFormatPr defaultRowHeight="12.75" x14ac:dyDescent="0.2"/>
  <cols>
    <col min="1" max="1" width="2.7109375" style="24" customWidth="1"/>
    <col min="2" max="2" width="3.28515625" style="24" customWidth="1"/>
    <col min="3" max="9" width="3" style="24" customWidth="1"/>
    <col min="10" max="10" width="2.140625" style="24" customWidth="1"/>
    <col min="11" max="11" width="3.28515625" style="24" customWidth="1"/>
    <col min="12" max="18" width="3" style="24" customWidth="1"/>
    <col min="19" max="19" width="2.140625" style="24" customWidth="1"/>
    <col min="20" max="20" width="3.28515625" style="24" customWidth="1"/>
    <col min="21" max="27" width="3" style="24" customWidth="1"/>
    <col min="28" max="28" width="2.140625" style="24" customWidth="1"/>
    <col min="29" max="29" width="3.28515625" style="24" customWidth="1"/>
    <col min="30" max="36" width="3" style="24" customWidth="1"/>
    <col min="37" max="37" width="3.140625" style="24" customWidth="1"/>
    <col min="38" max="38" width="3.85546875" style="24" customWidth="1"/>
    <col min="39" max="39" width="37.42578125" style="24" customWidth="1"/>
    <col min="40" max="16384" width="9.140625" style="24"/>
  </cols>
  <sheetData>
    <row r="1" spans="1:39" ht="15.75" x14ac:dyDescent="0.25">
      <c r="A1" s="21" t="s">
        <v>12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117" t="s">
        <v>15</v>
      </c>
      <c r="V1" s="117"/>
      <c r="W1" s="117"/>
      <c r="X1" s="117"/>
      <c r="Y1" s="117"/>
      <c r="Z1" s="117"/>
      <c r="AA1" s="117"/>
      <c r="AB1" s="22"/>
      <c r="AC1" s="22"/>
      <c r="AD1" s="22"/>
      <c r="AE1" s="22"/>
      <c r="AF1" s="22"/>
      <c r="AG1" s="22"/>
      <c r="AH1" s="22"/>
      <c r="AI1" s="22"/>
      <c r="AJ1" s="23" t="s">
        <v>2</v>
      </c>
      <c r="AK1" s="22"/>
    </row>
    <row r="2" spans="1:39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9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5" t="s">
        <v>14</v>
      </c>
      <c r="L3" s="106">
        <v>44105</v>
      </c>
      <c r="M3" s="107"/>
      <c r="N3" s="107"/>
      <c r="O3" s="107"/>
      <c r="P3" s="108"/>
      <c r="Q3" s="22"/>
      <c r="R3" s="22"/>
      <c r="S3" s="25"/>
      <c r="T3" s="25" t="s">
        <v>20</v>
      </c>
      <c r="U3" s="120">
        <v>1</v>
      </c>
      <c r="V3" s="121"/>
      <c r="W3" s="26" t="s">
        <v>10</v>
      </c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M3" s="71" t="s">
        <v>17</v>
      </c>
    </row>
    <row r="4" spans="1:39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6" spans="1:39" ht="35.25" x14ac:dyDescent="0.2">
      <c r="C6" s="118" t="str">
        <f>"FY"&amp;IF(MONTH(L3)=1,YEAR(L3),YEAR(L3)+1)</f>
        <v>FY2021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57"/>
      <c r="T6" s="57"/>
      <c r="U6" s="119" t="s">
        <v>15</v>
      </c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28"/>
      <c r="AM6" s="71" t="s">
        <v>3</v>
      </c>
    </row>
    <row r="7" spans="1:39" s="29" customFormat="1" ht="12" x14ac:dyDescent="0.2"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9" s="29" customFormat="1" ht="16.5" customHeight="1" x14ac:dyDescent="0.2">
      <c r="A8" s="100"/>
      <c r="B8" s="123" t="s">
        <v>34</v>
      </c>
      <c r="C8" s="123"/>
      <c r="D8" s="123"/>
      <c r="E8" s="123"/>
      <c r="F8" s="123"/>
      <c r="G8" s="123"/>
      <c r="H8" s="123"/>
      <c r="I8" s="123"/>
      <c r="J8" s="101"/>
      <c r="K8" s="123" t="s">
        <v>35</v>
      </c>
      <c r="L8" s="123"/>
      <c r="M8" s="123"/>
      <c r="N8" s="123"/>
      <c r="O8" s="123"/>
      <c r="P8" s="123"/>
      <c r="Q8" s="123"/>
      <c r="R8" s="123"/>
      <c r="S8" s="101"/>
      <c r="T8" s="123" t="s">
        <v>36</v>
      </c>
      <c r="U8" s="123"/>
      <c r="V8" s="123"/>
      <c r="W8" s="123"/>
      <c r="X8" s="123"/>
      <c r="Y8" s="123"/>
      <c r="Z8" s="123"/>
      <c r="AA8" s="123"/>
      <c r="AB8" s="101"/>
      <c r="AC8" s="123" t="s">
        <v>37</v>
      </c>
      <c r="AD8" s="123"/>
      <c r="AE8" s="123"/>
      <c r="AF8" s="123"/>
      <c r="AG8" s="123"/>
      <c r="AH8" s="123"/>
      <c r="AI8" s="123"/>
      <c r="AJ8" s="123"/>
      <c r="AK8" s="101"/>
    </row>
    <row r="9" spans="1:39" s="29" customFormat="1" ht="12" x14ac:dyDescent="0.2"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</row>
    <row r="10" spans="1:39" s="29" customFormat="1" ht="15" customHeight="1" x14ac:dyDescent="0.2">
      <c r="C10" s="103">
        <f>DATE(YEAR(L3),MONTH(L3),1)</f>
        <v>44105</v>
      </c>
      <c r="D10" s="103"/>
      <c r="E10" s="103"/>
      <c r="F10" s="103"/>
      <c r="G10" s="103"/>
      <c r="H10" s="103"/>
      <c r="I10" s="104"/>
      <c r="J10" s="31"/>
      <c r="K10" s="30"/>
      <c r="L10" s="103">
        <f>EDATE(C28,1)</f>
        <v>44197</v>
      </c>
      <c r="M10" s="103"/>
      <c r="N10" s="103"/>
      <c r="O10" s="103"/>
      <c r="P10" s="103"/>
      <c r="Q10" s="103"/>
      <c r="R10" s="104"/>
      <c r="S10" s="31"/>
      <c r="T10" s="31"/>
      <c r="U10" s="103">
        <f>EDATE(L28,1)</f>
        <v>44287</v>
      </c>
      <c r="V10" s="103"/>
      <c r="W10" s="103"/>
      <c r="X10" s="103"/>
      <c r="Y10" s="103"/>
      <c r="Z10" s="103"/>
      <c r="AA10" s="104"/>
      <c r="AB10" s="30"/>
      <c r="AC10" s="31"/>
      <c r="AD10" s="103">
        <f>EDATE(U28,1)</f>
        <v>44378</v>
      </c>
      <c r="AE10" s="103"/>
      <c r="AF10" s="103"/>
      <c r="AG10" s="103"/>
      <c r="AH10" s="103"/>
      <c r="AI10" s="103"/>
      <c r="AJ10" s="104"/>
      <c r="AK10" s="30"/>
    </row>
    <row r="11" spans="1:39" s="30" customFormat="1" ht="13.5" customHeight="1" x14ac:dyDescent="0.2">
      <c r="B11" s="74" t="s">
        <v>13</v>
      </c>
      <c r="C11" s="19" t="str">
        <f>CHOOSE(1+MOD($U$3+1-2,7),"Su","M","Tu","W","Th","F","Sa")</f>
        <v>Su</v>
      </c>
      <c r="D11" s="19" t="str">
        <f>CHOOSE(1+MOD($U$3+2-2,7),"Su","M","Tu","W","Th","F","Sa")</f>
        <v>M</v>
      </c>
      <c r="E11" s="19" t="str">
        <f>CHOOSE(1+MOD($U$3+3-2,7),"Su","M","Tu","W","Th","F","Sa")</f>
        <v>Tu</v>
      </c>
      <c r="F11" s="19" t="str">
        <f>CHOOSE(1+MOD($U$3+4-2,7),"Su","M","Tu","W","Th","F","Sa")</f>
        <v>W</v>
      </c>
      <c r="G11" s="19" t="str">
        <f>CHOOSE(1+MOD($U$3+5-2,7),"Su","M","Tu","W","Th","F","Sa")</f>
        <v>Th</v>
      </c>
      <c r="H11" s="19" t="str">
        <f>CHOOSE(1+MOD($U$3+6-2,7),"Su","M","Tu","W","Th","F","Sa")</f>
        <v>F</v>
      </c>
      <c r="I11" s="19" t="str">
        <f>CHOOSE(1+MOD($U$3+7-2,7),"Su","M","Tu","W","Th","F","Sa")</f>
        <v>Sa</v>
      </c>
      <c r="J11" s="31"/>
      <c r="K11" s="74" t="s">
        <v>13</v>
      </c>
      <c r="L11" s="19" t="str">
        <f>CHOOSE(1+MOD($U$3+1-2,7),"Su","M","Tu","W","Th","F","Sa")</f>
        <v>Su</v>
      </c>
      <c r="M11" s="19" t="str">
        <f>CHOOSE(1+MOD($U$3+2-2,7),"Su","M","Tu","W","Th","F","Sa")</f>
        <v>M</v>
      </c>
      <c r="N11" s="19" t="str">
        <f>CHOOSE(1+MOD($U$3+3-2,7),"Su","M","Tu","W","Th","F","Sa")</f>
        <v>Tu</v>
      </c>
      <c r="O11" s="19" t="str">
        <f>CHOOSE(1+MOD($U$3+4-2,7),"Su","M","Tu","W","Th","F","Sa")</f>
        <v>W</v>
      </c>
      <c r="P11" s="19" t="str">
        <f>CHOOSE(1+MOD($U$3+5-2,7),"Su","M","Tu","W","Th","F","Sa")</f>
        <v>Th</v>
      </c>
      <c r="Q11" s="19" t="str">
        <f>CHOOSE(1+MOD($U$3+6-2,7),"Su","M","Tu","W","Th","F","Sa")</f>
        <v>F</v>
      </c>
      <c r="R11" s="19" t="str">
        <f>CHOOSE(1+MOD($U$3+7-2,7),"Su","M","Tu","W","Th","F","Sa")</f>
        <v>Sa</v>
      </c>
      <c r="S11" s="32"/>
      <c r="T11" s="78" t="s">
        <v>13</v>
      </c>
      <c r="U11" s="19" t="str">
        <f>CHOOSE(1+MOD($U$3+1-2,7),"Su","M","Tu","W","Th","F","Sa")</f>
        <v>Su</v>
      </c>
      <c r="V11" s="19" t="str">
        <f>CHOOSE(1+MOD($U$3+2-2,7),"Su","M","Tu","W","Th","F","Sa")</f>
        <v>M</v>
      </c>
      <c r="W11" s="19" t="str">
        <f>CHOOSE(1+MOD($U$3+3-2,7),"Su","M","Tu","W","Th","F","Sa")</f>
        <v>Tu</v>
      </c>
      <c r="X11" s="19" t="str">
        <f>CHOOSE(1+MOD($U$3+4-2,7),"Su","M","Tu","W","Th","F","Sa")</f>
        <v>W</v>
      </c>
      <c r="Y11" s="19" t="str">
        <f>CHOOSE(1+MOD($U$3+5-2,7),"Su","M","Tu","W","Th","F","Sa")</f>
        <v>Th</v>
      </c>
      <c r="Z11" s="19" t="str">
        <f>CHOOSE(1+MOD($U$3+6-2,7),"Su","M","Tu","W","Th","F","Sa")</f>
        <v>F</v>
      </c>
      <c r="AA11" s="19" t="str">
        <f>CHOOSE(1+MOD($U$3+7-2,7),"Su","M","Tu","W","Th","F","Sa")</f>
        <v>Sa</v>
      </c>
      <c r="AC11" s="78" t="s">
        <v>13</v>
      </c>
      <c r="AD11" s="19" t="str">
        <f>CHOOSE(1+MOD($U$3+1-2,7),"Su","M","Tu","W","Th","F","Sa")</f>
        <v>Su</v>
      </c>
      <c r="AE11" s="19" t="str">
        <f>CHOOSE(1+MOD($U$3+2-2,7),"Su","M","Tu","W","Th","F","Sa")</f>
        <v>M</v>
      </c>
      <c r="AF11" s="19" t="str">
        <f>CHOOSE(1+MOD($U$3+3-2,7),"Su","M","Tu","W","Th","F","Sa")</f>
        <v>Tu</v>
      </c>
      <c r="AG11" s="19" t="str">
        <f>CHOOSE(1+MOD($U$3+4-2,7),"Su","M","Tu","W","Th","F","Sa")</f>
        <v>W</v>
      </c>
      <c r="AH11" s="19" t="str">
        <f>CHOOSE(1+MOD($U$3+5-2,7),"Su","M","Tu","W","Th","F","Sa")</f>
        <v>Th</v>
      </c>
      <c r="AI11" s="19" t="str">
        <f>CHOOSE(1+MOD($U$3+6-2,7),"Su","M","Tu","W","Th","F","Sa")</f>
        <v>F</v>
      </c>
      <c r="AJ11" s="19" t="str">
        <f>CHOOSE(1+MOD($U$3+7-2,7),"Su","M","Tu","W","Th","F","Sa")</f>
        <v>Sa</v>
      </c>
      <c r="AM11" s="102" t="s">
        <v>11</v>
      </c>
    </row>
    <row r="12" spans="1:39" s="29" customFormat="1" ht="13.5" customHeight="1" x14ac:dyDescent="0.2">
      <c r="B12" s="77">
        <f t="shared" ref="B12:B17" si="0">IF(MAX(C12:I12)&lt;$L$3,"",IF(OR(B11="",B11="Wk"),1,B11+1))</f>
        <v>1</v>
      </c>
      <c r="C12" s="18" t="str">
        <f>IF(WEEKDAY(C10,1)=$U$3,C10,"")</f>
        <v/>
      </c>
      <c r="D12" s="18" t="str">
        <f>IF(C12="",IF(WEEKDAY(C10,1)=MOD($U$3,7)+1,C10,""),C12+1)</f>
        <v/>
      </c>
      <c r="E12" s="18" t="str">
        <f>IF(D12="",IF(WEEKDAY(C10,1)=MOD($U$3+1,7)+1,C10,""),D12+1)</f>
        <v/>
      </c>
      <c r="F12" s="18" t="str">
        <f>IF(E12="",IF(WEEKDAY(C10,1)=MOD($U$3+2,7)+1,C10,""),E12+1)</f>
        <v/>
      </c>
      <c r="G12" s="18">
        <f>IF(F12="",IF(WEEKDAY(C10,1)=MOD($U$3+3,7)+1,C10,""),F12+1)</f>
        <v>44105</v>
      </c>
      <c r="H12" s="18">
        <f>IF(G12="",IF(WEEKDAY(C10,1)=MOD($U$3+4,7)+1,C10,""),G12+1)</f>
        <v>44106</v>
      </c>
      <c r="I12" s="18">
        <f>IF(H12="",IF(WEEKDAY(C10,1)=MOD($U$3+5,7)+1,C10,""),H12+1)</f>
        <v>44107</v>
      </c>
      <c r="J12" s="31"/>
      <c r="K12" s="77">
        <f>IF(L12="",MAX(B30:B35),MAX(B30:B35)+1)</f>
        <v>14</v>
      </c>
      <c r="L12" s="18" t="str">
        <f>IF(WEEKDAY(L10,1)=$U$3,L10,"")</f>
        <v/>
      </c>
      <c r="M12" s="18" t="str">
        <f>IF(L12="",IF(WEEKDAY(L10,1)=MOD($U$3,7)+1,L10,""),L12+1)</f>
        <v/>
      </c>
      <c r="N12" s="18" t="str">
        <f>IF(M12="",IF(WEEKDAY(L10,1)=MOD($U$3+1,7)+1,L10,""),M12+1)</f>
        <v/>
      </c>
      <c r="O12" s="18" t="str">
        <f>IF(N12="",IF(WEEKDAY(L10,1)=MOD($U$3+2,7)+1,L10,""),N12+1)</f>
        <v/>
      </c>
      <c r="P12" s="18" t="str">
        <f>IF(O12="",IF(WEEKDAY(L10,1)=MOD($U$3+3,7)+1,L10,""),O12+1)</f>
        <v/>
      </c>
      <c r="Q12" s="18">
        <f>IF(P12="",IF(WEEKDAY(L10,1)=MOD($U$3+4,7)+1,L10,""),P12+1)</f>
        <v>44197</v>
      </c>
      <c r="R12" s="18">
        <f>IF(Q12="",IF(WEEKDAY(L10,1)=MOD($U$3+5,7)+1,L10,""),Q12+1)</f>
        <v>44198</v>
      </c>
      <c r="S12" s="31"/>
      <c r="T12" s="77">
        <f>IF(U12="",MAX(K30:K35),MAX(K30:K35)+1)</f>
        <v>27</v>
      </c>
      <c r="U12" s="18" t="str">
        <f>IF(WEEKDAY(U10,1)=$U$3,U10,"")</f>
        <v/>
      </c>
      <c r="V12" s="18" t="str">
        <f>IF(U12="",IF(WEEKDAY(U10,1)=MOD($U$3,7)+1,U10,""),U12+1)</f>
        <v/>
      </c>
      <c r="W12" s="18" t="str">
        <f>IF(V12="",IF(WEEKDAY(U10,1)=MOD($U$3+1,7)+1,U10,""),V12+1)</f>
        <v/>
      </c>
      <c r="X12" s="18" t="str">
        <f>IF(W12="",IF(WEEKDAY(U10,1)=MOD($U$3+2,7)+1,U10,""),W12+1)</f>
        <v/>
      </c>
      <c r="Y12" s="18">
        <f>IF(X12="",IF(WEEKDAY(U10,1)=MOD($U$3+3,7)+1,U10,""),X12+1)</f>
        <v>44287</v>
      </c>
      <c r="Z12" s="18">
        <f>IF(Y12="",IF(WEEKDAY(U10,1)=MOD($U$3+4,7)+1,U10,""),Y12+1)</f>
        <v>44288</v>
      </c>
      <c r="AA12" s="18">
        <f>IF(Z12="",IF(WEEKDAY(U10,1)=MOD($U$3+5,7)+1,U10,""),Z12+1)</f>
        <v>44289</v>
      </c>
      <c r="AB12" s="30"/>
      <c r="AC12" s="77">
        <f>IF(AD12="",MAX(T30:T35),MAX(T30:T35)+1)</f>
        <v>40</v>
      </c>
      <c r="AD12" s="18" t="str">
        <f>IF(WEEKDAY(AD10,1)=$U$3,AD10,"")</f>
        <v/>
      </c>
      <c r="AE12" s="18" t="str">
        <f>IF(AD12="",IF(WEEKDAY(AD10,1)=MOD($U$3,7)+1,AD10,""),AD12+1)</f>
        <v/>
      </c>
      <c r="AF12" s="18" t="str">
        <f>IF(AE12="",IF(WEEKDAY(AD10,1)=MOD($U$3+1,7)+1,AD10,""),AE12+1)</f>
        <v/>
      </c>
      <c r="AG12" s="18" t="str">
        <f>IF(AF12="",IF(WEEKDAY(AD10,1)=MOD($U$3+2,7)+1,AD10,""),AF12+1)</f>
        <v/>
      </c>
      <c r="AH12" s="18">
        <f>IF(AG12="",IF(WEEKDAY(AD10,1)=MOD($U$3+3,7)+1,AD10,""),AG12+1)</f>
        <v>44378</v>
      </c>
      <c r="AI12" s="18">
        <f>IF(AH12="",IF(WEEKDAY(AD10,1)=MOD($U$3+4,7)+1,AD10,""),AH12+1)</f>
        <v>44379</v>
      </c>
      <c r="AJ12" s="18">
        <f>IF(AI12="",IF(WEEKDAY(AD10,1)=MOD($U$3+5,7)+1,AD10,""),AI12+1)</f>
        <v>44380</v>
      </c>
      <c r="AK12" s="30"/>
      <c r="AM12" s="102"/>
    </row>
    <row r="13" spans="1:39" s="29" customFormat="1" ht="13.5" customHeight="1" x14ac:dyDescent="0.2">
      <c r="B13" s="77">
        <f t="shared" si="0"/>
        <v>2</v>
      </c>
      <c r="C13" s="18">
        <f>IF(I12="","",IF(MONTH(I12+1)&lt;&gt;MONTH(I12),"",I12+1))</f>
        <v>44108</v>
      </c>
      <c r="D13" s="18">
        <f t="shared" ref="D13:I13" si="1">IF(C13="","",IF(MONTH(C13+1)&lt;&gt;MONTH(C13),"",C13+1))</f>
        <v>44109</v>
      </c>
      <c r="E13" s="18">
        <f t="shared" si="1"/>
        <v>44110</v>
      </c>
      <c r="F13" s="18">
        <f t="shared" si="1"/>
        <v>44111</v>
      </c>
      <c r="G13" s="18">
        <f t="shared" si="1"/>
        <v>44112</v>
      </c>
      <c r="H13" s="18">
        <f t="shared" si="1"/>
        <v>44113</v>
      </c>
      <c r="I13" s="18">
        <f t="shared" si="1"/>
        <v>44114</v>
      </c>
      <c r="J13" s="31"/>
      <c r="K13" s="77">
        <f>IF(L13="","",K12+1)</f>
        <v>15</v>
      </c>
      <c r="L13" s="18">
        <f>IF(R12="","",IF(MONTH(R12+1)&lt;&gt;MONTH(R12),"",R12+1))</f>
        <v>44199</v>
      </c>
      <c r="M13" s="18">
        <f>IF(L13="","",IF(MONTH(L13+1)&lt;&gt;MONTH(L13),"",L13+1))</f>
        <v>44200</v>
      </c>
      <c r="N13" s="18">
        <f t="shared" ref="N13:R17" si="2">IF(M13="","",IF(MONTH(M13+1)&lt;&gt;MONTH(M13),"",M13+1))</f>
        <v>44201</v>
      </c>
      <c r="O13" s="18">
        <f t="shared" si="2"/>
        <v>44202</v>
      </c>
      <c r="P13" s="18">
        <f t="shared" si="2"/>
        <v>44203</v>
      </c>
      <c r="Q13" s="18">
        <f t="shared" si="2"/>
        <v>44204</v>
      </c>
      <c r="R13" s="18">
        <f t="shared" si="2"/>
        <v>44205</v>
      </c>
      <c r="S13" s="31"/>
      <c r="T13" s="77">
        <f>IF(U13="","",T12+1)</f>
        <v>28</v>
      </c>
      <c r="U13" s="18">
        <f>IF(AA12="","",IF(MONTH(AA12+1)&lt;&gt;MONTH(AA12),"",AA12+1))</f>
        <v>44290</v>
      </c>
      <c r="V13" s="18">
        <f>IF(U13="","",IF(MONTH(U13+1)&lt;&gt;MONTH(U13),"",U13+1))</f>
        <v>44291</v>
      </c>
      <c r="W13" s="18">
        <f t="shared" ref="W13:AA17" si="3">IF(V13="","",IF(MONTH(V13+1)&lt;&gt;MONTH(V13),"",V13+1))</f>
        <v>44292</v>
      </c>
      <c r="X13" s="18">
        <f t="shared" si="3"/>
        <v>44293</v>
      </c>
      <c r="Y13" s="18">
        <f t="shared" si="3"/>
        <v>44294</v>
      </c>
      <c r="Z13" s="18">
        <f t="shared" si="3"/>
        <v>44295</v>
      </c>
      <c r="AA13" s="18">
        <f t="shared" si="3"/>
        <v>44296</v>
      </c>
      <c r="AB13" s="30"/>
      <c r="AC13" s="77">
        <f>IF(AD13="","",AC12+1)</f>
        <v>41</v>
      </c>
      <c r="AD13" s="18">
        <f>IF(AJ12="","",IF(MONTH(AJ12+1)&lt;&gt;MONTH(AJ12),"",AJ12+1))</f>
        <v>44381</v>
      </c>
      <c r="AE13" s="18">
        <f>IF(AD13="","",IF(MONTH(AD13+1)&lt;&gt;MONTH(AD13),"",AD13+1))</f>
        <v>44382</v>
      </c>
      <c r="AF13" s="18">
        <f t="shared" ref="AF13:AJ17" si="4">IF(AE13="","",IF(MONTH(AE13+1)&lt;&gt;MONTH(AE13),"",AE13+1))</f>
        <v>44383</v>
      </c>
      <c r="AG13" s="18">
        <f t="shared" si="4"/>
        <v>44384</v>
      </c>
      <c r="AH13" s="18">
        <f t="shared" si="4"/>
        <v>44385</v>
      </c>
      <c r="AI13" s="18">
        <f t="shared" si="4"/>
        <v>44386</v>
      </c>
      <c r="AJ13" s="18">
        <f t="shared" si="4"/>
        <v>44387</v>
      </c>
      <c r="AK13" s="30"/>
      <c r="AM13" s="102"/>
    </row>
    <row r="14" spans="1:39" s="29" customFormat="1" ht="13.5" customHeight="1" x14ac:dyDescent="0.2">
      <c r="B14" s="77">
        <f t="shared" si="0"/>
        <v>3</v>
      </c>
      <c r="C14" s="18">
        <f>IF(I13="","",IF(MONTH(I13+1)&lt;&gt;MONTH(I13),"",I13+1))</f>
        <v>44115</v>
      </c>
      <c r="D14" s="18">
        <f t="shared" ref="D14:I17" si="5">IF(C14="","",IF(MONTH(C14+1)&lt;&gt;MONTH(C14),"",C14+1))</f>
        <v>44116</v>
      </c>
      <c r="E14" s="18">
        <f t="shared" si="5"/>
        <v>44117</v>
      </c>
      <c r="F14" s="18">
        <f t="shared" si="5"/>
        <v>44118</v>
      </c>
      <c r="G14" s="18">
        <f t="shared" si="5"/>
        <v>44119</v>
      </c>
      <c r="H14" s="18">
        <f t="shared" si="5"/>
        <v>44120</v>
      </c>
      <c r="I14" s="18">
        <f t="shared" si="5"/>
        <v>44121</v>
      </c>
      <c r="J14" s="31"/>
      <c r="K14" s="77">
        <f>IF(L14="","",K13+1)</f>
        <v>16</v>
      </c>
      <c r="L14" s="18">
        <f>IF(R13="","",IF(MONTH(R13+1)&lt;&gt;MONTH(R13),"",R13+1))</f>
        <v>44206</v>
      </c>
      <c r="M14" s="18">
        <f>IF(L14="","",IF(MONTH(L14+1)&lt;&gt;MONTH(L14),"",L14+1))</f>
        <v>44207</v>
      </c>
      <c r="N14" s="18">
        <f t="shared" si="2"/>
        <v>44208</v>
      </c>
      <c r="O14" s="18">
        <f t="shared" si="2"/>
        <v>44209</v>
      </c>
      <c r="P14" s="18">
        <f t="shared" si="2"/>
        <v>44210</v>
      </c>
      <c r="Q14" s="18">
        <f t="shared" si="2"/>
        <v>44211</v>
      </c>
      <c r="R14" s="18">
        <f t="shared" si="2"/>
        <v>44212</v>
      </c>
      <c r="S14" s="31"/>
      <c r="T14" s="77">
        <f>IF(U14="","",T13+1)</f>
        <v>29</v>
      </c>
      <c r="U14" s="18">
        <f>IF(AA13="","",IF(MONTH(AA13+1)&lt;&gt;MONTH(AA13),"",AA13+1))</f>
        <v>44297</v>
      </c>
      <c r="V14" s="18">
        <f>IF(U14="","",IF(MONTH(U14+1)&lt;&gt;MONTH(U14),"",U14+1))</f>
        <v>44298</v>
      </c>
      <c r="W14" s="18">
        <f t="shared" si="3"/>
        <v>44299</v>
      </c>
      <c r="X14" s="18">
        <f t="shared" si="3"/>
        <v>44300</v>
      </c>
      <c r="Y14" s="18">
        <f t="shared" si="3"/>
        <v>44301</v>
      </c>
      <c r="Z14" s="18">
        <f t="shared" si="3"/>
        <v>44302</v>
      </c>
      <c r="AA14" s="18">
        <f t="shared" si="3"/>
        <v>44303</v>
      </c>
      <c r="AB14" s="30"/>
      <c r="AC14" s="77">
        <f>IF(AD14="","",AC13+1)</f>
        <v>42</v>
      </c>
      <c r="AD14" s="18">
        <f>IF(AJ13="","",IF(MONTH(AJ13+1)&lt;&gt;MONTH(AJ13),"",AJ13+1))</f>
        <v>44388</v>
      </c>
      <c r="AE14" s="18">
        <f>IF(AD14="","",IF(MONTH(AD14+1)&lt;&gt;MONTH(AD14),"",AD14+1))</f>
        <v>44389</v>
      </c>
      <c r="AF14" s="18">
        <f t="shared" si="4"/>
        <v>44390</v>
      </c>
      <c r="AG14" s="18">
        <f t="shared" si="4"/>
        <v>44391</v>
      </c>
      <c r="AH14" s="18">
        <f t="shared" si="4"/>
        <v>44392</v>
      </c>
      <c r="AI14" s="18">
        <f t="shared" si="4"/>
        <v>44393</v>
      </c>
      <c r="AJ14" s="18">
        <f t="shared" si="4"/>
        <v>44394</v>
      </c>
      <c r="AK14" s="30"/>
      <c r="AM14" s="102"/>
    </row>
    <row r="15" spans="1:39" s="29" customFormat="1" ht="13.5" customHeight="1" x14ac:dyDescent="0.2">
      <c r="B15" s="77">
        <f t="shared" si="0"/>
        <v>4</v>
      </c>
      <c r="C15" s="18">
        <f>IF(I14="","",IF(MONTH(I14+1)&lt;&gt;MONTH(I14),"",I14+1))</f>
        <v>44122</v>
      </c>
      <c r="D15" s="18">
        <f t="shared" si="5"/>
        <v>44123</v>
      </c>
      <c r="E15" s="18">
        <f t="shared" si="5"/>
        <v>44124</v>
      </c>
      <c r="F15" s="18">
        <f t="shared" si="5"/>
        <v>44125</v>
      </c>
      <c r="G15" s="18">
        <f t="shared" si="5"/>
        <v>44126</v>
      </c>
      <c r="H15" s="18">
        <f t="shared" si="5"/>
        <v>44127</v>
      </c>
      <c r="I15" s="18">
        <f t="shared" si="5"/>
        <v>44128</v>
      </c>
      <c r="J15" s="31"/>
      <c r="K15" s="77">
        <f>IF(L15="","",K14+1)</f>
        <v>17</v>
      </c>
      <c r="L15" s="18">
        <f>IF(R14="","",IF(MONTH(R14+1)&lt;&gt;MONTH(R14),"",R14+1))</f>
        <v>44213</v>
      </c>
      <c r="M15" s="18">
        <f>IF(L15="","",IF(MONTH(L15+1)&lt;&gt;MONTH(L15),"",L15+1))</f>
        <v>44214</v>
      </c>
      <c r="N15" s="18">
        <f t="shared" si="2"/>
        <v>44215</v>
      </c>
      <c r="O15" s="18">
        <f t="shared" si="2"/>
        <v>44216</v>
      </c>
      <c r="P15" s="18">
        <f t="shared" si="2"/>
        <v>44217</v>
      </c>
      <c r="Q15" s="18">
        <f t="shared" si="2"/>
        <v>44218</v>
      </c>
      <c r="R15" s="18">
        <f t="shared" si="2"/>
        <v>44219</v>
      </c>
      <c r="S15" s="31"/>
      <c r="T15" s="77">
        <f>IF(U15="","",T14+1)</f>
        <v>30</v>
      </c>
      <c r="U15" s="18">
        <f>IF(AA14="","",IF(MONTH(AA14+1)&lt;&gt;MONTH(AA14),"",AA14+1))</f>
        <v>44304</v>
      </c>
      <c r="V15" s="18">
        <f>IF(U15="","",IF(MONTH(U15+1)&lt;&gt;MONTH(U15),"",U15+1))</f>
        <v>44305</v>
      </c>
      <c r="W15" s="18">
        <f t="shared" si="3"/>
        <v>44306</v>
      </c>
      <c r="X15" s="18">
        <f t="shared" si="3"/>
        <v>44307</v>
      </c>
      <c r="Y15" s="18">
        <f t="shared" si="3"/>
        <v>44308</v>
      </c>
      <c r="Z15" s="18">
        <f t="shared" si="3"/>
        <v>44309</v>
      </c>
      <c r="AA15" s="18">
        <f t="shared" si="3"/>
        <v>44310</v>
      </c>
      <c r="AB15" s="30"/>
      <c r="AC15" s="77">
        <f>IF(AD15="","",AC14+1)</f>
        <v>43</v>
      </c>
      <c r="AD15" s="18">
        <f>IF(AJ14="","",IF(MONTH(AJ14+1)&lt;&gt;MONTH(AJ14),"",AJ14+1))</f>
        <v>44395</v>
      </c>
      <c r="AE15" s="18">
        <f>IF(AD15="","",IF(MONTH(AD15+1)&lt;&gt;MONTH(AD15),"",AD15+1))</f>
        <v>44396</v>
      </c>
      <c r="AF15" s="18">
        <f t="shared" si="4"/>
        <v>44397</v>
      </c>
      <c r="AG15" s="18">
        <f t="shared" si="4"/>
        <v>44398</v>
      </c>
      <c r="AH15" s="18">
        <f t="shared" si="4"/>
        <v>44399</v>
      </c>
      <c r="AI15" s="18">
        <f t="shared" si="4"/>
        <v>44400</v>
      </c>
      <c r="AJ15" s="18">
        <f t="shared" si="4"/>
        <v>44401</v>
      </c>
      <c r="AK15" s="30"/>
      <c r="AM15" s="102"/>
    </row>
    <row r="16" spans="1:39" s="29" customFormat="1" ht="13.5" customHeight="1" x14ac:dyDescent="0.2">
      <c r="B16" s="77">
        <f t="shared" si="0"/>
        <v>5</v>
      </c>
      <c r="C16" s="18">
        <f>IF(I15="","",IF(MONTH(I15+1)&lt;&gt;MONTH(I15),"",I15+1))</f>
        <v>44129</v>
      </c>
      <c r="D16" s="18">
        <f t="shared" si="5"/>
        <v>44130</v>
      </c>
      <c r="E16" s="18">
        <f t="shared" si="5"/>
        <v>44131</v>
      </c>
      <c r="F16" s="18">
        <f t="shared" si="5"/>
        <v>44132</v>
      </c>
      <c r="G16" s="18">
        <f t="shared" si="5"/>
        <v>44133</v>
      </c>
      <c r="H16" s="18">
        <f t="shared" si="5"/>
        <v>44134</v>
      </c>
      <c r="I16" s="18">
        <f t="shared" si="5"/>
        <v>44135</v>
      </c>
      <c r="J16" s="31"/>
      <c r="K16" s="77">
        <f>IF(L16="","",K15+1)</f>
        <v>18</v>
      </c>
      <c r="L16" s="18">
        <f>IF(R15="","",IF(MONTH(R15+1)&lt;&gt;MONTH(R15),"",R15+1))</f>
        <v>44220</v>
      </c>
      <c r="M16" s="18">
        <f>IF(L16="","",IF(MONTH(L16+1)&lt;&gt;MONTH(L16),"",L16+1))</f>
        <v>44221</v>
      </c>
      <c r="N16" s="18">
        <f t="shared" si="2"/>
        <v>44222</v>
      </c>
      <c r="O16" s="18">
        <f t="shared" si="2"/>
        <v>44223</v>
      </c>
      <c r="P16" s="18">
        <f t="shared" si="2"/>
        <v>44224</v>
      </c>
      <c r="Q16" s="18">
        <f t="shared" si="2"/>
        <v>44225</v>
      </c>
      <c r="R16" s="18">
        <f t="shared" si="2"/>
        <v>44226</v>
      </c>
      <c r="S16" s="31"/>
      <c r="T16" s="77">
        <f>IF(U16="","",T15+1)</f>
        <v>31</v>
      </c>
      <c r="U16" s="18">
        <f>IF(AA15="","",IF(MONTH(AA15+1)&lt;&gt;MONTH(AA15),"",AA15+1))</f>
        <v>44311</v>
      </c>
      <c r="V16" s="18">
        <f>IF(U16="","",IF(MONTH(U16+1)&lt;&gt;MONTH(U16),"",U16+1))</f>
        <v>44312</v>
      </c>
      <c r="W16" s="18">
        <f t="shared" si="3"/>
        <v>44313</v>
      </c>
      <c r="X16" s="18">
        <f t="shared" si="3"/>
        <v>44314</v>
      </c>
      <c r="Y16" s="18">
        <f t="shared" si="3"/>
        <v>44315</v>
      </c>
      <c r="Z16" s="18">
        <f t="shared" si="3"/>
        <v>44316</v>
      </c>
      <c r="AA16" s="18" t="str">
        <f t="shared" si="3"/>
        <v/>
      </c>
      <c r="AB16" s="30"/>
      <c r="AC16" s="77">
        <f>IF(AD16="","",AC15+1)</f>
        <v>44</v>
      </c>
      <c r="AD16" s="18">
        <f>IF(AJ15="","",IF(MONTH(AJ15+1)&lt;&gt;MONTH(AJ15),"",AJ15+1))</f>
        <v>44402</v>
      </c>
      <c r="AE16" s="18">
        <f>IF(AD16="","",IF(MONTH(AD16+1)&lt;&gt;MONTH(AD16),"",AD16+1))</f>
        <v>44403</v>
      </c>
      <c r="AF16" s="18">
        <f t="shared" si="4"/>
        <v>44404</v>
      </c>
      <c r="AG16" s="18">
        <f t="shared" si="4"/>
        <v>44405</v>
      </c>
      <c r="AH16" s="18">
        <f t="shared" si="4"/>
        <v>44406</v>
      </c>
      <c r="AI16" s="18">
        <f t="shared" si="4"/>
        <v>44407</v>
      </c>
      <c r="AJ16" s="18">
        <f t="shared" si="4"/>
        <v>44408</v>
      </c>
      <c r="AK16" s="30"/>
      <c r="AM16" s="102"/>
    </row>
    <row r="17" spans="2:39" s="29" customFormat="1" ht="13.5" customHeight="1" x14ac:dyDescent="0.2">
      <c r="B17" s="77" t="str">
        <f t="shared" si="0"/>
        <v/>
      </c>
      <c r="C17" s="18" t="str">
        <f>IF(I16="","",IF(MONTH(I16+1)&lt;&gt;MONTH(I16),"",I16+1))</f>
        <v/>
      </c>
      <c r="D17" s="18" t="str">
        <f t="shared" si="5"/>
        <v/>
      </c>
      <c r="E17" s="18" t="str">
        <f t="shared" si="5"/>
        <v/>
      </c>
      <c r="F17" s="18" t="str">
        <f t="shared" si="5"/>
        <v/>
      </c>
      <c r="G17" s="18" t="str">
        <f t="shared" si="5"/>
        <v/>
      </c>
      <c r="H17" s="18" t="str">
        <f t="shared" si="5"/>
        <v/>
      </c>
      <c r="I17" s="18" t="str">
        <f t="shared" si="5"/>
        <v/>
      </c>
      <c r="J17" s="31"/>
      <c r="K17" s="77">
        <f>IF(L17="","",K16+1)</f>
        <v>19</v>
      </c>
      <c r="L17" s="18">
        <f>IF(R16="","",IF(MONTH(R16+1)&lt;&gt;MONTH(R16),"",R16+1))</f>
        <v>44227</v>
      </c>
      <c r="M17" s="18" t="str">
        <f>IF(L17="","",IF(MONTH(L17+1)&lt;&gt;MONTH(L17),"",L17+1))</f>
        <v/>
      </c>
      <c r="N17" s="18" t="str">
        <f t="shared" si="2"/>
        <v/>
      </c>
      <c r="O17" s="18" t="str">
        <f t="shared" si="2"/>
        <v/>
      </c>
      <c r="P17" s="18" t="str">
        <f t="shared" si="2"/>
        <v/>
      </c>
      <c r="Q17" s="18" t="str">
        <f t="shared" si="2"/>
        <v/>
      </c>
      <c r="R17" s="18" t="str">
        <f t="shared" si="2"/>
        <v/>
      </c>
      <c r="S17" s="31"/>
      <c r="T17" s="77" t="str">
        <f>IF(U17="","",T16+1)</f>
        <v/>
      </c>
      <c r="U17" s="18" t="str">
        <f>IF(AA16="","",IF(MONTH(AA16+1)&lt;&gt;MONTH(AA16),"",AA16+1))</f>
        <v/>
      </c>
      <c r="V17" s="18" t="str">
        <f>IF(U17="","",IF(MONTH(U17+1)&lt;&gt;MONTH(U17),"",U17+1))</f>
        <v/>
      </c>
      <c r="W17" s="18" t="str">
        <f t="shared" si="3"/>
        <v/>
      </c>
      <c r="X17" s="18" t="str">
        <f t="shared" si="3"/>
        <v/>
      </c>
      <c r="Y17" s="18" t="str">
        <f t="shared" si="3"/>
        <v/>
      </c>
      <c r="Z17" s="18" t="str">
        <f t="shared" si="3"/>
        <v/>
      </c>
      <c r="AA17" s="18" t="str">
        <f t="shared" si="3"/>
        <v/>
      </c>
      <c r="AB17" s="30"/>
      <c r="AC17" s="77" t="str">
        <f>IF(AD17="","",AC16+1)</f>
        <v/>
      </c>
      <c r="AD17" s="18" t="str">
        <f>IF(AJ16="","",IF(MONTH(AJ16+1)&lt;&gt;MONTH(AJ16),"",AJ16+1))</f>
        <v/>
      </c>
      <c r="AE17" s="18" t="str">
        <f>IF(AD17="","",IF(MONTH(AD17+1)&lt;&gt;MONTH(AD17),"",AD17+1))</f>
        <v/>
      </c>
      <c r="AF17" s="18" t="str">
        <f t="shared" si="4"/>
        <v/>
      </c>
      <c r="AG17" s="18" t="str">
        <f t="shared" si="4"/>
        <v/>
      </c>
      <c r="AH17" s="18" t="str">
        <f t="shared" si="4"/>
        <v/>
      </c>
      <c r="AI17" s="18" t="str">
        <f t="shared" si="4"/>
        <v/>
      </c>
      <c r="AJ17" s="18" t="str">
        <f t="shared" si="4"/>
        <v/>
      </c>
      <c r="AK17" s="30"/>
    </row>
    <row r="18" spans="2:39" s="29" customFormat="1" ht="13.5" customHeight="1" x14ac:dyDescent="0.2"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0"/>
      <c r="AC18" s="30"/>
      <c r="AD18" s="30"/>
      <c r="AE18" s="30"/>
      <c r="AF18" s="30"/>
      <c r="AG18" s="30"/>
      <c r="AH18" s="30"/>
      <c r="AI18" s="30"/>
      <c r="AJ18" s="30"/>
      <c r="AK18" s="30"/>
    </row>
    <row r="19" spans="2:39" s="29" customFormat="1" ht="15" customHeight="1" x14ac:dyDescent="0.2">
      <c r="B19" s="31"/>
      <c r="C19" s="103">
        <f>EDATE(C10,1)</f>
        <v>44136</v>
      </c>
      <c r="D19" s="103"/>
      <c r="E19" s="103"/>
      <c r="F19" s="103"/>
      <c r="G19" s="103"/>
      <c r="H19" s="103"/>
      <c r="I19" s="104"/>
      <c r="J19" s="31"/>
      <c r="L19" s="103">
        <f>EDATE(L10,1)</f>
        <v>44228</v>
      </c>
      <c r="M19" s="103"/>
      <c r="N19" s="103"/>
      <c r="O19" s="103"/>
      <c r="P19" s="103"/>
      <c r="Q19" s="103"/>
      <c r="R19" s="104"/>
      <c r="S19" s="31"/>
      <c r="T19" s="30"/>
      <c r="U19" s="103">
        <f>EDATE(U10,1)</f>
        <v>44317</v>
      </c>
      <c r="V19" s="103"/>
      <c r="W19" s="103"/>
      <c r="X19" s="103"/>
      <c r="Y19" s="103"/>
      <c r="Z19" s="103"/>
      <c r="AA19" s="104"/>
      <c r="AB19" s="30"/>
      <c r="AC19" s="31"/>
      <c r="AD19" s="103">
        <f>EDATE(AD10,1)</f>
        <v>44409</v>
      </c>
      <c r="AE19" s="103"/>
      <c r="AF19" s="103"/>
      <c r="AG19" s="103"/>
      <c r="AH19" s="103"/>
      <c r="AI19" s="103"/>
      <c r="AJ19" s="104"/>
      <c r="AK19" s="30"/>
      <c r="AM19" s="102" t="s">
        <v>4</v>
      </c>
    </row>
    <row r="20" spans="2:39" s="30" customFormat="1" ht="13.5" customHeight="1" x14ac:dyDescent="0.2">
      <c r="B20" s="74" t="s">
        <v>13</v>
      </c>
      <c r="C20" s="19" t="str">
        <f>CHOOSE(1+MOD($U$3+1-2,7),"Su","M","Tu","W","Th","F","Sa")</f>
        <v>Su</v>
      </c>
      <c r="D20" s="19" t="str">
        <f>CHOOSE(1+MOD($U$3+2-2,7),"Su","M","Tu","W","Th","F","Sa")</f>
        <v>M</v>
      </c>
      <c r="E20" s="19" t="str">
        <f>CHOOSE(1+MOD($U$3+3-2,7),"Su","M","Tu","W","Th","F","Sa")</f>
        <v>Tu</v>
      </c>
      <c r="F20" s="19" t="str">
        <f>CHOOSE(1+MOD($U$3+4-2,7),"Su","M","Tu","W","Th","F","Sa")</f>
        <v>W</v>
      </c>
      <c r="G20" s="19" t="str">
        <f>CHOOSE(1+MOD($U$3+5-2,7),"Su","M","Tu","W","Th","F","Sa")</f>
        <v>Th</v>
      </c>
      <c r="H20" s="19" t="str">
        <f>CHOOSE(1+MOD($U$3+6-2,7),"Su","M","Tu","W","Th","F","Sa")</f>
        <v>F</v>
      </c>
      <c r="I20" s="19" t="str">
        <f>CHOOSE(1+MOD($U$3+7-2,7),"Su","M","Tu","W","Th","F","Sa")</f>
        <v>Sa</v>
      </c>
      <c r="J20" s="31"/>
      <c r="K20" s="78" t="s">
        <v>13</v>
      </c>
      <c r="L20" s="19" t="str">
        <f>CHOOSE(1+MOD($U$3+1-2,7),"Su","M","Tu","W","Th","F","Sa")</f>
        <v>Su</v>
      </c>
      <c r="M20" s="19" t="str">
        <f>CHOOSE(1+MOD($U$3+2-2,7),"Su","M","Tu","W","Th","F","Sa")</f>
        <v>M</v>
      </c>
      <c r="N20" s="19" t="str">
        <f>CHOOSE(1+MOD($U$3+3-2,7),"Su","M","Tu","W","Th","F","Sa")</f>
        <v>Tu</v>
      </c>
      <c r="O20" s="19" t="str">
        <f>CHOOSE(1+MOD($U$3+4-2,7),"Su","M","Tu","W","Th","F","Sa")</f>
        <v>W</v>
      </c>
      <c r="P20" s="19" t="str">
        <f>CHOOSE(1+MOD($U$3+5-2,7),"Su","M","Tu","W","Th","F","Sa")</f>
        <v>Th</v>
      </c>
      <c r="Q20" s="19" t="str">
        <f>CHOOSE(1+MOD($U$3+6-2,7),"Su","M","Tu","W","Th","F","Sa")</f>
        <v>F</v>
      </c>
      <c r="R20" s="19" t="str">
        <f>CHOOSE(1+MOD($U$3+7-2,7),"Su","M","Tu","W","Th","F","Sa")</f>
        <v>Sa</v>
      </c>
      <c r="S20" s="32"/>
      <c r="T20" s="78" t="s">
        <v>13</v>
      </c>
      <c r="U20" s="19" t="str">
        <f>CHOOSE(1+MOD($U$3+1-2,7),"Su","M","Tu","W","Th","F","Sa")</f>
        <v>Su</v>
      </c>
      <c r="V20" s="19" t="str">
        <f>CHOOSE(1+MOD($U$3+2-2,7),"Su","M","Tu","W","Th","F","Sa")</f>
        <v>M</v>
      </c>
      <c r="W20" s="19" t="str">
        <f>CHOOSE(1+MOD($U$3+3-2,7),"Su","M","Tu","W","Th","F","Sa")</f>
        <v>Tu</v>
      </c>
      <c r="X20" s="19" t="str">
        <f>CHOOSE(1+MOD($U$3+4-2,7),"Su","M","Tu","W","Th","F","Sa")</f>
        <v>W</v>
      </c>
      <c r="Y20" s="19" t="str">
        <f>CHOOSE(1+MOD($U$3+5-2,7),"Su","M","Tu","W","Th","F","Sa")</f>
        <v>Th</v>
      </c>
      <c r="Z20" s="19" t="str">
        <f>CHOOSE(1+MOD($U$3+6-2,7),"Su","M","Tu","W","Th","F","Sa")</f>
        <v>F</v>
      </c>
      <c r="AA20" s="19" t="str">
        <f>CHOOSE(1+MOD($U$3+7-2,7),"Su","M","Tu","W","Th","F","Sa")</f>
        <v>Sa</v>
      </c>
      <c r="AC20" s="78" t="s">
        <v>13</v>
      </c>
      <c r="AD20" s="19" t="str">
        <f>CHOOSE(1+MOD($U$3+1-2,7),"Su","M","Tu","W","Th","F","Sa")</f>
        <v>Su</v>
      </c>
      <c r="AE20" s="19" t="str">
        <f>CHOOSE(1+MOD($U$3+2-2,7),"Su","M","Tu","W","Th","F","Sa")</f>
        <v>M</v>
      </c>
      <c r="AF20" s="19" t="str">
        <f>CHOOSE(1+MOD($U$3+3-2,7),"Su","M","Tu","W","Th","F","Sa")</f>
        <v>Tu</v>
      </c>
      <c r="AG20" s="19" t="str">
        <f>CHOOSE(1+MOD($U$3+4-2,7),"Su","M","Tu","W","Th","F","Sa")</f>
        <v>W</v>
      </c>
      <c r="AH20" s="19" t="str">
        <f>CHOOSE(1+MOD($U$3+5-2,7),"Su","M","Tu","W","Th","F","Sa")</f>
        <v>Th</v>
      </c>
      <c r="AI20" s="19" t="str">
        <f>CHOOSE(1+MOD($U$3+6-2,7),"Su","M","Tu","W","Th","F","Sa")</f>
        <v>F</v>
      </c>
      <c r="AJ20" s="19" t="str">
        <f>CHOOSE(1+MOD($U$3+7-2,7),"Su","M","Tu","W","Th","F","Sa")</f>
        <v>Sa</v>
      </c>
      <c r="AM20" s="102"/>
    </row>
    <row r="21" spans="2:39" s="29" customFormat="1" ht="13.5" customHeight="1" x14ac:dyDescent="0.2">
      <c r="B21" s="77">
        <f>IF(C21="",MAX(B12:B17),MAX(B12:B17)+1)</f>
        <v>6</v>
      </c>
      <c r="C21" s="18">
        <f>IF(WEEKDAY(C19,1)=$U$3,C19,"")</f>
        <v>44136</v>
      </c>
      <c r="D21" s="18">
        <f>IF(C21="",IF(WEEKDAY(C19,1)=MOD($U$3,7)+1,C19,""),C21+1)</f>
        <v>44137</v>
      </c>
      <c r="E21" s="18">
        <f>IF(D21="",IF(WEEKDAY(C19,1)=MOD($U$3+1,7)+1,C19,""),D21+1)</f>
        <v>44138</v>
      </c>
      <c r="F21" s="18">
        <f>IF(E21="",IF(WEEKDAY(C19,1)=MOD($U$3+2,7)+1,C19,""),E21+1)</f>
        <v>44139</v>
      </c>
      <c r="G21" s="18">
        <f>IF(F21="",IF(WEEKDAY(C19,1)=MOD($U$3+3,7)+1,C19,""),F21+1)</f>
        <v>44140</v>
      </c>
      <c r="H21" s="18">
        <f>IF(G21="",IF(WEEKDAY(C19,1)=MOD($U$3+4,7)+1,C19,""),G21+1)</f>
        <v>44141</v>
      </c>
      <c r="I21" s="18">
        <f>IF(H21="",IF(WEEKDAY(C19,1)=MOD($U$3+5,7)+1,C19,""),H21+1)</f>
        <v>44142</v>
      </c>
      <c r="J21" s="31"/>
      <c r="K21" s="77">
        <f>IF(L21="",MAX(K12:K17),MAX(K12:K17)+1)</f>
        <v>19</v>
      </c>
      <c r="L21" s="18" t="str">
        <f>IF(WEEKDAY(L19,1)=$U$3,L19,"")</f>
        <v/>
      </c>
      <c r="M21" s="18">
        <f>IF(L21="",IF(WEEKDAY(L19,1)=MOD($U$3,7)+1,L19,""),L21+1)</f>
        <v>44228</v>
      </c>
      <c r="N21" s="18">
        <f>IF(M21="",IF(WEEKDAY(L19,1)=MOD($U$3+1,7)+1,L19,""),M21+1)</f>
        <v>44229</v>
      </c>
      <c r="O21" s="18">
        <f>IF(N21="",IF(WEEKDAY(L19,1)=MOD($U$3+2,7)+1,L19,""),N21+1)</f>
        <v>44230</v>
      </c>
      <c r="P21" s="18">
        <f>IF(O21="",IF(WEEKDAY(L19,1)=MOD($U$3+3,7)+1,L19,""),O21+1)</f>
        <v>44231</v>
      </c>
      <c r="Q21" s="18">
        <f>IF(P21="",IF(WEEKDAY(L19,1)=MOD($U$3+4,7)+1,L19,""),P21+1)</f>
        <v>44232</v>
      </c>
      <c r="R21" s="18">
        <f>IF(Q21="",IF(WEEKDAY(L19,1)=MOD($U$3+5,7)+1,L19,""),Q21+1)</f>
        <v>44233</v>
      </c>
      <c r="S21" s="31"/>
      <c r="T21" s="77">
        <f>IF(U21="",MAX(T12:T17),MAX(T12:T17)+1)</f>
        <v>31</v>
      </c>
      <c r="U21" s="18" t="str">
        <f>IF(WEEKDAY(U19,1)=$U$3,U19,"")</f>
        <v/>
      </c>
      <c r="V21" s="18" t="str">
        <f>IF(U21="",IF(WEEKDAY(U19,1)=MOD($U$3,7)+1,U19,""),U21+1)</f>
        <v/>
      </c>
      <c r="W21" s="18" t="str">
        <f>IF(V21="",IF(WEEKDAY(U19,1)=MOD($U$3+1,7)+1,U19,""),V21+1)</f>
        <v/>
      </c>
      <c r="X21" s="18" t="str">
        <f>IF(W21="",IF(WEEKDAY(U19,1)=MOD($U$3+2,7)+1,U19,""),W21+1)</f>
        <v/>
      </c>
      <c r="Y21" s="18" t="str">
        <f>IF(X21="",IF(WEEKDAY(U19,1)=MOD($U$3+3,7)+1,U19,""),X21+1)</f>
        <v/>
      </c>
      <c r="Z21" s="18" t="str">
        <f>IF(Y21="",IF(WEEKDAY(U19,1)=MOD($U$3+4,7)+1,U19,""),Y21+1)</f>
        <v/>
      </c>
      <c r="AA21" s="18">
        <f>IF(Z21="",IF(WEEKDAY(U19,1)=MOD($U$3+5,7)+1,U19,""),Z21+1)</f>
        <v>44317</v>
      </c>
      <c r="AB21" s="30"/>
      <c r="AC21" s="77">
        <f>IF(AD21="",MAX(AC12:AC17),MAX(AC12:AC17)+1)</f>
        <v>45</v>
      </c>
      <c r="AD21" s="18">
        <f>IF(WEEKDAY(AD19,1)=$U$3,AD19,"")</f>
        <v>44409</v>
      </c>
      <c r="AE21" s="18">
        <f>IF(AD21="",IF(WEEKDAY(AD19,1)=MOD($U$3,7)+1,AD19,""),AD21+1)</f>
        <v>44410</v>
      </c>
      <c r="AF21" s="18">
        <f>IF(AE21="",IF(WEEKDAY(AD19,1)=MOD($U$3+1,7)+1,AD19,""),AE21+1)</f>
        <v>44411</v>
      </c>
      <c r="AG21" s="18">
        <f>IF(AF21="",IF(WEEKDAY(AD19,1)=MOD($U$3+2,7)+1,AD19,""),AF21+1)</f>
        <v>44412</v>
      </c>
      <c r="AH21" s="18">
        <f>IF(AG21="",IF(WEEKDAY(AD19,1)=MOD($U$3+3,7)+1,AD19,""),AG21+1)</f>
        <v>44413</v>
      </c>
      <c r="AI21" s="18">
        <f>IF(AH21="",IF(WEEKDAY(AD19,1)=MOD($U$3+4,7)+1,AD19,""),AH21+1)</f>
        <v>44414</v>
      </c>
      <c r="AJ21" s="18">
        <f>IF(AI21="",IF(WEEKDAY(AD19,1)=MOD($U$3+5,7)+1,AD19,""),AI21+1)</f>
        <v>44415</v>
      </c>
      <c r="AK21" s="30"/>
      <c r="AM21" s="102"/>
    </row>
    <row r="22" spans="2:39" s="29" customFormat="1" ht="13.5" customHeight="1" x14ac:dyDescent="0.2">
      <c r="B22" s="77">
        <f>IF(C22="","",B21+1)</f>
        <v>7</v>
      </c>
      <c r="C22" s="18">
        <f>IF(I21="","",IF(MONTH(I21+1)&lt;&gt;MONTH(I21),"",I21+1))</f>
        <v>44143</v>
      </c>
      <c r="D22" s="18">
        <f>IF(C22="","",IF(MONTH(C22+1)&lt;&gt;MONTH(C22),"",C22+1))</f>
        <v>44144</v>
      </c>
      <c r="E22" s="18">
        <f t="shared" ref="E22:I26" si="6">IF(D22="","",IF(MONTH(D22+1)&lt;&gt;MONTH(D22),"",D22+1))</f>
        <v>44145</v>
      </c>
      <c r="F22" s="18">
        <f t="shared" si="6"/>
        <v>44146</v>
      </c>
      <c r="G22" s="18">
        <f t="shared" si="6"/>
        <v>44147</v>
      </c>
      <c r="H22" s="18">
        <f t="shared" si="6"/>
        <v>44148</v>
      </c>
      <c r="I22" s="18">
        <f t="shared" si="6"/>
        <v>44149</v>
      </c>
      <c r="J22" s="31"/>
      <c r="K22" s="77">
        <f>IF(L22="","",K21+1)</f>
        <v>20</v>
      </c>
      <c r="L22" s="18">
        <f>IF(R21="","",IF(MONTH(R21+1)&lt;&gt;MONTH(R21),"",R21+1))</f>
        <v>44234</v>
      </c>
      <c r="M22" s="18">
        <f>IF(L22="","",IF(MONTH(L22+1)&lt;&gt;MONTH(L22),"",L22+1))</f>
        <v>44235</v>
      </c>
      <c r="N22" s="18">
        <f t="shared" ref="N22:R26" si="7">IF(M22="","",IF(MONTH(M22+1)&lt;&gt;MONTH(M22),"",M22+1))</f>
        <v>44236</v>
      </c>
      <c r="O22" s="18">
        <f t="shared" si="7"/>
        <v>44237</v>
      </c>
      <c r="P22" s="18">
        <f t="shared" si="7"/>
        <v>44238</v>
      </c>
      <c r="Q22" s="18">
        <f t="shared" si="7"/>
        <v>44239</v>
      </c>
      <c r="R22" s="18">
        <f t="shared" si="7"/>
        <v>44240</v>
      </c>
      <c r="S22" s="31"/>
      <c r="T22" s="77">
        <f>IF(U22="","",T21+1)</f>
        <v>32</v>
      </c>
      <c r="U22" s="18">
        <f>IF(AA21="","",IF(MONTH(AA21+1)&lt;&gt;MONTH(AA21),"",AA21+1))</f>
        <v>44318</v>
      </c>
      <c r="V22" s="18">
        <f>IF(U22="","",IF(MONTH(U22+1)&lt;&gt;MONTH(U22),"",U22+1))</f>
        <v>44319</v>
      </c>
      <c r="W22" s="18">
        <f t="shared" ref="W22:AA26" si="8">IF(V22="","",IF(MONTH(V22+1)&lt;&gt;MONTH(V22),"",V22+1))</f>
        <v>44320</v>
      </c>
      <c r="X22" s="18">
        <f t="shared" si="8"/>
        <v>44321</v>
      </c>
      <c r="Y22" s="18">
        <f t="shared" si="8"/>
        <v>44322</v>
      </c>
      <c r="Z22" s="18">
        <f t="shared" si="8"/>
        <v>44323</v>
      </c>
      <c r="AA22" s="18">
        <f t="shared" si="8"/>
        <v>44324</v>
      </c>
      <c r="AB22" s="30"/>
      <c r="AC22" s="77">
        <f>IF(AD22="","",AC21+1)</f>
        <v>46</v>
      </c>
      <c r="AD22" s="18">
        <f>IF(AJ21="","",IF(MONTH(AJ21+1)&lt;&gt;MONTH(AJ21),"",AJ21+1))</f>
        <v>44416</v>
      </c>
      <c r="AE22" s="18">
        <f>IF(AD22="","",IF(MONTH(AD22+1)&lt;&gt;MONTH(AD22),"",AD22+1))</f>
        <v>44417</v>
      </c>
      <c r="AF22" s="18">
        <f t="shared" ref="AF22:AJ26" si="9">IF(AE22="","",IF(MONTH(AE22+1)&lt;&gt;MONTH(AE22),"",AE22+1))</f>
        <v>44418</v>
      </c>
      <c r="AG22" s="18">
        <f t="shared" si="9"/>
        <v>44419</v>
      </c>
      <c r="AH22" s="18">
        <f t="shared" si="9"/>
        <v>44420</v>
      </c>
      <c r="AI22" s="18">
        <f t="shared" si="9"/>
        <v>44421</v>
      </c>
      <c r="AJ22" s="18">
        <f t="shared" si="9"/>
        <v>44422</v>
      </c>
      <c r="AK22" s="30"/>
      <c r="AM22" s="102"/>
    </row>
    <row r="23" spans="2:39" s="29" customFormat="1" ht="13.5" customHeight="1" x14ac:dyDescent="0.2">
      <c r="B23" s="77">
        <f>IF(C23="","",B22+1)</f>
        <v>8</v>
      </c>
      <c r="C23" s="18">
        <f>IF(I22="","",IF(MONTH(I22+1)&lt;&gt;MONTH(I22),"",I22+1))</f>
        <v>44150</v>
      </c>
      <c r="D23" s="18">
        <f>IF(C23="","",IF(MONTH(C23+1)&lt;&gt;MONTH(C23),"",C23+1))</f>
        <v>44151</v>
      </c>
      <c r="E23" s="18">
        <f t="shared" si="6"/>
        <v>44152</v>
      </c>
      <c r="F23" s="18">
        <f t="shared" si="6"/>
        <v>44153</v>
      </c>
      <c r="G23" s="18">
        <f t="shared" si="6"/>
        <v>44154</v>
      </c>
      <c r="H23" s="18">
        <f t="shared" si="6"/>
        <v>44155</v>
      </c>
      <c r="I23" s="18">
        <f t="shared" si="6"/>
        <v>44156</v>
      </c>
      <c r="J23" s="31"/>
      <c r="K23" s="77">
        <f>IF(L23="","",K22+1)</f>
        <v>21</v>
      </c>
      <c r="L23" s="18">
        <f>IF(R22="","",IF(MONTH(R22+1)&lt;&gt;MONTH(R22),"",R22+1))</f>
        <v>44241</v>
      </c>
      <c r="M23" s="18">
        <f>IF(L23="","",IF(MONTH(L23+1)&lt;&gt;MONTH(L23),"",L23+1))</f>
        <v>44242</v>
      </c>
      <c r="N23" s="18">
        <f t="shared" si="7"/>
        <v>44243</v>
      </c>
      <c r="O23" s="18">
        <f t="shared" si="7"/>
        <v>44244</v>
      </c>
      <c r="P23" s="18">
        <f t="shared" si="7"/>
        <v>44245</v>
      </c>
      <c r="Q23" s="18">
        <f t="shared" si="7"/>
        <v>44246</v>
      </c>
      <c r="R23" s="18">
        <f t="shared" si="7"/>
        <v>44247</v>
      </c>
      <c r="S23" s="31"/>
      <c r="T23" s="77">
        <f>IF(U23="","",T22+1)</f>
        <v>33</v>
      </c>
      <c r="U23" s="18">
        <f>IF(AA22="","",IF(MONTH(AA22+1)&lt;&gt;MONTH(AA22),"",AA22+1))</f>
        <v>44325</v>
      </c>
      <c r="V23" s="18">
        <f>IF(U23="","",IF(MONTH(U23+1)&lt;&gt;MONTH(U23),"",U23+1))</f>
        <v>44326</v>
      </c>
      <c r="W23" s="18">
        <f t="shared" si="8"/>
        <v>44327</v>
      </c>
      <c r="X23" s="18">
        <f t="shared" si="8"/>
        <v>44328</v>
      </c>
      <c r="Y23" s="18">
        <f t="shared" si="8"/>
        <v>44329</v>
      </c>
      <c r="Z23" s="18">
        <f t="shared" si="8"/>
        <v>44330</v>
      </c>
      <c r="AA23" s="18">
        <f t="shared" si="8"/>
        <v>44331</v>
      </c>
      <c r="AB23" s="30"/>
      <c r="AC23" s="77">
        <f>IF(AD23="","",AC22+1)</f>
        <v>47</v>
      </c>
      <c r="AD23" s="18">
        <f>IF(AJ22="","",IF(MONTH(AJ22+1)&lt;&gt;MONTH(AJ22),"",AJ22+1))</f>
        <v>44423</v>
      </c>
      <c r="AE23" s="18">
        <f>IF(AD23="","",IF(MONTH(AD23+1)&lt;&gt;MONTH(AD23),"",AD23+1))</f>
        <v>44424</v>
      </c>
      <c r="AF23" s="18">
        <f t="shared" si="9"/>
        <v>44425</v>
      </c>
      <c r="AG23" s="18">
        <f t="shared" si="9"/>
        <v>44426</v>
      </c>
      <c r="AH23" s="18">
        <f t="shared" si="9"/>
        <v>44427</v>
      </c>
      <c r="AI23" s="18">
        <f t="shared" si="9"/>
        <v>44428</v>
      </c>
      <c r="AJ23" s="18">
        <f t="shared" si="9"/>
        <v>44429</v>
      </c>
      <c r="AK23" s="30"/>
      <c r="AM23" s="102"/>
    </row>
    <row r="24" spans="2:39" s="29" customFormat="1" ht="13.5" customHeight="1" x14ac:dyDescent="0.2">
      <c r="B24" s="77">
        <f>IF(C24="","",B23+1)</f>
        <v>9</v>
      </c>
      <c r="C24" s="18">
        <f>IF(I23="","",IF(MONTH(I23+1)&lt;&gt;MONTH(I23),"",I23+1))</f>
        <v>44157</v>
      </c>
      <c r="D24" s="18">
        <f>IF(C24="","",IF(MONTH(C24+1)&lt;&gt;MONTH(C24),"",C24+1))</f>
        <v>44158</v>
      </c>
      <c r="E24" s="18">
        <f t="shared" si="6"/>
        <v>44159</v>
      </c>
      <c r="F24" s="18">
        <f t="shared" si="6"/>
        <v>44160</v>
      </c>
      <c r="G24" s="18">
        <f t="shared" si="6"/>
        <v>44161</v>
      </c>
      <c r="H24" s="18">
        <f t="shared" si="6"/>
        <v>44162</v>
      </c>
      <c r="I24" s="18">
        <f t="shared" si="6"/>
        <v>44163</v>
      </c>
      <c r="J24" s="31"/>
      <c r="K24" s="77">
        <f>IF(L24="","",K23+1)</f>
        <v>22</v>
      </c>
      <c r="L24" s="18">
        <f>IF(R23="","",IF(MONTH(R23+1)&lt;&gt;MONTH(R23),"",R23+1))</f>
        <v>44248</v>
      </c>
      <c r="M24" s="18">
        <f>IF(L24="","",IF(MONTH(L24+1)&lt;&gt;MONTH(L24),"",L24+1))</f>
        <v>44249</v>
      </c>
      <c r="N24" s="18">
        <f t="shared" si="7"/>
        <v>44250</v>
      </c>
      <c r="O24" s="18">
        <f t="shared" si="7"/>
        <v>44251</v>
      </c>
      <c r="P24" s="18">
        <f t="shared" si="7"/>
        <v>44252</v>
      </c>
      <c r="Q24" s="18">
        <f t="shared" si="7"/>
        <v>44253</v>
      </c>
      <c r="R24" s="18">
        <f t="shared" si="7"/>
        <v>44254</v>
      </c>
      <c r="S24" s="31"/>
      <c r="T24" s="77">
        <f>IF(U24="","",T23+1)</f>
        <v>34</v>
      </c>
      <c r="U24" s="18">
        <f>IF(AA23="","",IF(MONTH(AA23+1)&lt;&gt;MONTH(AA23),"",AA23+1))</f>
        <v>44332</v>
      </c>
      <c r="V24" s="18">
        <f>IF(U24="","",IF(MONTH(U24+1)&lt;&gt;MONTH(U24),"",U24+1))</f>
        <v>44333</v>
      </c>
      <c r="W24" s="18">
        <f t="shared" si="8"/>
        <v>44334</v>
      </c>
      <c r="X24" s="18">
        <f t="shared" si="8"/>
        <v>44335</v>
      </c>
      <c r="Y24" s="18">
        <f t="shared" si="8"/>
        <v>44336</v>
      </c>
      <c r="Z24" s="18">
        <f t="shared" si="8"/>
        <v>44337</v>
      </c>
      <c r="AA24" s="18">
        <f t="shared" si="8"/>
        <v>44338</v>
      </c>
      <c r="AB24" s="30"/>
      <c r="AC24" s="77">
        <f>IF(AD24="","",AC23+1)</f>
        <v>48</v>
      </c>
      <c r="AD24" s="18">
        <f>IF(AJ23="","",IF(MONTH(AJ23+1)&lt;&gt;MONTH(AJ23),"",AJ23+1))</f>
        <v>44430</v>
      </c>
      <c r="AE24" s="18">
        <f>IF(AD24="","",IF(MONTH(AD24+1)&lt;&gt;MONTH(AD24),"",AD24+1))</f>
        <v>44431</v>
      </c>
      <c r="AF24" s="18">
        <f t="shared" si="9"/>
        <v>44432</v>
      </c>
      <c r="AG24" s="18">
        <f t="shared" si="9"/>
        <v>44433</v>
      </c>
      <c r="AH24" s="18">
        <f t="shared" si="9"/>
        <v>44434</v>
      </c>
      <c r="AI24" s="18">
        <f t="shared" si="9"/>
        <v>44435</v>
      </c>
      <c r="AJ24" s="18">
        <f t="shared" si="9"/>
        <v>44436</v>
      </c>
      <c r="AK24" s="30"/>
      <c r="AM24" s="102"/>
    </row>
    <row r="25" spans="2:39" s="29" customFormat="1" ht="13.5" customHeight="1" x14ac:dyDescent="0.2">
      <c r="B25" s="77">
        <f>IF(C25="","",B24+1)</f>
        <v>10</v>
      </c>
      <c r="C25" s="18">
        <f>IF(I24="","",IF(MONTH(I24+1)&lt;&gt;MONTH(I24),"",I24+1))</f>
        <v>44164</v>
      </c>
      <c r="D25" s="18">
        <f>IF(C25="","",IF(MONTH(C25+1)&lt;&gt;MONTH(C25),"",C25+1))</f>
        <v>44165</v>
      </c>
      <c r="E25" s="18" t="str">
        <f t="shared" si="6"/>
        <v/>
      </c>
      <c r="F25" s="18" t="str">
        <f t="shared" si="6"/>
        <v/>
      </c>
      <c r="G25" s="18" t="str">
        <f t="shared" si="6"/>
        <v/>
      </c>
      <c r="H25" s="18" t="str">
        <f t="shared" si="6"/>
        <v/>
      </c>
      <c r="I25" s="18" t="str">
        <f t="shared" si="6"/>
        <v/>
      </c>
      <c r="J25" s="31"/>
      <c r="K25" s="77">
        <f>IF(L25="","",K24+1)</f>
        <v>23</v>
      </c>
      <c r="L25" s="18">
        <f>IF(R24="","",IF(MONTH(R24+1)&lt;&gt;MONTH(R24),"",R24+1))</f>
        <v>44255</v>
      </c>
      <c r="M25" s="18" t="str">
        <f>IF(L25="","",IF(MONTH(L25+1)&lt;&gt;MONTH(L25),"",L25+1))</f>
        <v/>
      </c>
      <c r="N25" s="18" t="str">
        <f t="shared" si="7"/>
        <v/>
      </c>
      <c r="O25" s="18" t="str">
        <f t="shared" si="7"/>
        <v/>
      </c>
      <c r="P25" s="18" t="str">
        <f t="shared" si="7"/>
        <v/>
      </c>
      <c r="Q25" s="18" t="str">
        <f t="shared" si="7"/>
        <v/>
      </c>
      <c r="R25" s="18" t="str">
        <f t="shared" si="7"/>
        <v/>
      </c>
      <c r="S25" s="31"/>
      <c r="T25" s="77">
        <f>IF(U25="","",T24+1)</f>
        <v>35</v>
      </c>
      <c r="U25" s="18">
        <f>IF(AA24="","",IF(MONTH(AA24+1)&lt;&gt;MONTH(AA24),"",AA24+1))</f>
        <v>44339</v>
      </c>
      <c r="V25" s="18">
        <f>IF(U25="","",IF(MONTH(U25+1)&lt;&gt;MONTH(U25),"",U25+1))</f>
        <v>44340</v>
      </c>
      <c r="W25" s="18">
        <f t="shared" si="8"/>
        <v>44341</v>
      </c>
      <c r="X25" s="18">
        <f t="shared" si="8"/>
        <v>44342</v>
      </c>
      <c r="Y25" s="18">
        <f t="shared" si="8"/>
        <v>44343</v>
      </c>
      <c r="Z25" s="18">
        <f t="shared" si="8"/>
        <v>44344</v>
      </c>
      <c r="AA25" s="18">
        <f t="shared" si="8"/>
        <v>44345</v>
      </c>
      <c r="AB25" s="30"/>
      <c r="AC25" s="77">
        <f>IF(AD25="","",AC24+1)</f>
        <v>49</v>
      </c>
      <c r="AD25" s="18">
        <f>IF(AJ24="","",IF(MONTH(AJ24+1)&lt;&gt;MONTH(AJ24),"",AJ24+1))</f>
        <v>44437</v>
      </c>
      <c r="AE25" s="18">
        <f>IF(AD25="","",IF(MONTH(AD25+1)&lt;&gt;MONTH(AD25),"",AD25+1))</f>
        <v>44438</v>
      </c>
      <c r="AF25" s="18">
        <f t="shared" si="9"/>
        <v>44439</v>
      </c>
      <c r="AG25" s="18" t="str">
        <f t="shared" si="9"/>
        <v/>
      </c>
      <c r="AH25" s="18" t="str">
        <f t="shared" si="9"/>
        <v/>
      </c>
      <c r="AI25" s="18" t="str">
        <f t="shared" si="9"/>
        <v/>
      </c>
      <c r="AJ25" s="18" t="str">
        <f t="shared" si="9"/>
        <v/>
      </c>
      <c r="AK25" s="30"/>
      <c r="AM25" s="102"/>
    </row>
    <row r="26" spans="2:39" s="29" customFormat="1" ht="13.5" customHeight="1" x14ac:dyDescent="0.2">
      <c r="B26" s="77" t="str">
        <f>IF(C26="","",B25+1)</f>
        <v/>
      </c>
      <c r="C26" s="18" t="str">
        <f>IF(I25="","",IF(MONTH(I25+1)&lt;&gt;MONTH(I25),"",I25+1))</f>
        <v/>
      </c>
      <c r="D26" s="18" t="str">
        <f>IF(C26="","",IF(MONTH(C26+1)&lt;&gt;MONTH(C26),"",C26+1))</f>
        <v/>
      </c>
      <c r="E26" s="18" t="str">
        <f t="shared" si="6"/>
        <v/>
      </c>
      <c r="F26" s="18" t="str">
        <f t="shared" si="6"/>
        <v/>
      </c>
      <c r="G26" s="18" t="str">
        <f t="shared" si="6"/>
        <v/>
      </c>
      <c r="H26" s="18" t="str">
        <f t="shared" si="6"/>
        <v/>
      </c>
      <c r="I26" s="18" t="str">
        <f t="shared" si="6"/>
        <v/>
      </c>
      <c r="J26" s="31"/>
      <c r="K26" s="77" t="str">
        <f>IF(L26="","",K25+1)</f>
        <v/>
      </c>
      <c r="L26" s="18" t="str">
        <f>IF(R25="","",IF(MONTH(R25+1)&lt;&gt;MONTH(R25),"",R25+1))</f>
        <v/>
      </c>
      <c r="M26" s="18" t="str">
        <f>IF(L26="","",IF(MONTH(L26+1)&lt;&gt;MONTH(L26),"",L26+1))</f>
        <v/>
      </c>
      <c r="N26" s="18" t="str">
        <f t="shared" si="7"/>
        <v/>
      </c>
      <c r="O26" s="18" t="str">
        <f t="shared" si="7"/>
        <v/>
      </c>
      <c r="P26" s="18" t="str">
        <f t="shared" si="7"/>
        <v/>
      </c>
      <c r="Q26" s="18" t="str">
        <f t="shared" si="7"/>
        <v/>
      </c>
      <c r="R26" s="18" t="str">
        <f t="shared" si="7"/>
        <v/>
      </c>
      <c r="S26" s="31"/>
      <c r="T26" s="77">
        <f>IF(U26="","",T25+1)</f>
        <v>36</v>
      </c>
      <c r="U26" s="18">
        <f>IF(AA25="","",IF(MONTH(AA25+1)&lt;&gt;MONTH(AA25),"",AA25+1))</f>
        <v>44346</v>
      </c>
      <c r="V26" s="18">
        <f>IF(U26="","",IF(MONTH(U26+1)&lt;&gt;MONTH(U26),"",U26+1))</f>
        <v>44347</v>
      </c>
      <c r="W26" s="18" t="str">
        <f t="shared" si="8"/>
        <v/>
      </c>
      <c r="X26" s="18" t="str">
        <f t="shared" si="8"/>
        <v/>
      </c>
      <c r="Y26" s="18" t="str">
        <f t="shared" si="8"/>
        <v/>
      </c>
      <c r="Z26" s="18" t="str">
        <f t="shared" si="8"/>
        <v/>
      </c>
      <c r="AA26" s="18" t="str">
        <f t="shared" si="8"/>
        <v/>
      </c>
      <c r="AB26" s="30"/>
      <c r="AC26" s="77" t="str">
        <f>IF(AD26="","",AC25+1)</f>
        <v/>
      </c>
      <c r="AD26" s="18" t="str">
        <f>IF(AJ25="","",IF(MONTH(AJ25+1)&lt;&gt;MONTH(AJ25),"",AJ25+1))</f>
        <v/>
      </c>
      <c r="AE26" s="18" t="str">
        <f>IF(AD26="","",IF(MONTH(AD26+1)&lt;&gt;MONTH(AD26),"",AD26+1))</f>
        <v/>
      </c>
      <c r="AF26" s="18" t="str">
        <f t="shared" si="9"/>
        <v/>
      </c>
      <c r="AG26" s="18" t="str">
        <f t="shared" si="9"/>
        <v/>
      </c>
      <c r="AH26" s="18" t="str">
        <f t="shared" si="9"/>
        <v/>
      </c>
      <c r="AI26" s="18" t="str">
        <f t="shared" si="9"/>
        <v/>
      </c>
      <c r="AJ26" s="18" t="str">
        <f t="shared" si="9"/>
        <v/>
      </c>
      <c r="AK26" s="30"/>
      <c r="AM26" s="102"/>
    </row>
    <row r="27" spans="2:39" s="29" customFormat="1" ht="13.5" customHeight="1" x14ac:dyDescent="0.2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0"/>
      <c r="AC27" s="30"/>
      <c r="AD27" s="30"/>
      <c r="AE27" s="30"/>
      <c r="AF27" s="30"/>
      <c r="AG27" s="30"/>
      <c r="AH27" s="30"/>
      <c r="AI27" s="30"/>
      <c r="AJ27" s="30"/>
      <c r="AK27" s="30"/>
    </row>
    <row r="28" spans="2:39" s="29" customFormat="1" ht="15" customHeight="1" x14ac:dyDescent="0.2">
      <c r="B28" s="31"/>
      <c r="C28" s="103">
        <f>EDATE(C19,1)</f>
        <v>44166</v>
      </c>
      <c r="D28" s="103"/>
      <c r="E28" s="103"/>
      <c r="F28" s="103"/>
      <c r="G28" s="103"/>
      <c r="H28" s="103"/>
      <c r="I28" s="104"/>
      <c r="J28" s="31"/>
      <c r="K28" s="31"/>
      <c r="L28" s="103">
        <f>EDATE(L19,1)</f>
        <v>44256</v>
      </c>
      <c r="M28" s="103"/>
      <c r="N28" s="103"/>
      <c r="O28" s="103"/>
      <c r="P28" s="103"/>
      <c r="Q28" s="103"/>
      <c r="R28" s="104"/>
      <c r="S28" s="31"/>
      <c r="U28" s="103">
        <f>EDATE(U19,1)</f>
        <v>44348</v>
      </c>
      <c r="V28" s="103"/>
      <c r="W28" s="103"/>
      <c r="X28" s="103"/>
      <c r="Y28" s="103"/>
      <c r="Z28" s="103"/>
      <c r="AA28" s="104"/>
      <c r="AB28" s="30"/>
      <c r="AC28" s="30"/>
      <c r="AD28" s="103">
        <f>EDATE(AD19,1)</f>
        <v>44440</v>
      </c>
      <c r="AE28" s="103"/>
      <c r="AF28" s="103"/>
      <c r="AG28" s="103"/>
      <c r="AH28" s="103"/>
      <c r="AI28" s="103"/>
      <c r="AJ28" s="104"/>
      <c r="AK28" s="30"/>
      <c r="AM28" s="82" t="s">
        <v>21</v>
      </c>
    </row>
    <row r="29" spans="2:39" s="30" customFormat="1" ht="13.5" customHeight="1" x14ac:dyDescent="0.2">
      <c r="B29" s="74" t="s">
        <v>13</v>
      </c>
      <c r="C29" s="19" t="str">
        <f>CHOOSE(1+MOD($U$3+1-2,7),"Su","M","Tu","W","Th","F","Sa")</f>
        <v>Su</v>
      </c>
      <c r="D29" s="19" t="str">
        <f>CHOOSE(1+MOD($U$3+2-2,7),"Su","M","Tu","W","Th","F","Sa")</f>
        <v>M</v>
      </c>
      <c r="E29" s="19" t="str">
        <f>CHOOSE(1+MOD($U$3+3-2,7),"Su","M","Tu","W","Th","F","Sa")</f>
        <v>Tu</v>
      </c>
      <c r="F29" s="19" t="str">
        <f>CHOOSE(1+MOD($U$3+4-2,7),"Su","M","Tu","W","Th","F","Sa")</f>
        <v>W</v>
      </c>
      <c r="G29" s="19" t="str">
        <f>CHOOSE(1+MOD($U$3+5-2,7),"Su","M","Tu","W","Th","F","Sa")</f>
        <v>Th</v>
      </c>
      <c r="H29" s="19" t="str">
        <f>CHOOSE(1+MOD($U$3+6-2,7),"Su","M","Tu","W","Th","F","Sa")</f>
        <v>F</v>
      </c>
      <c r="I29" s="19" t="str">
        <f>CHOOSE(1+MOD($U$3+7-2,7),"Su","M","Tu","W","Th","F","Sa")</f>
        <v>Sa</v>
      </c>
      <c r="J29" s="31"/>
      <c r="K29" s="78" t="s">
        <v>13</v>
      </c>
      <c r="L29" s="19" t="str">
        <f>CHOOSE(1+MOD($U$3+1-2,7),"Su","M","Tu","W","Th","F","Sa")</f>
        <v>Su</v>
      </c>
      <c r="M29" s="19" t="str">
        <f>CHOOSE(1+MOD($U$3+2-2,7),"Su","M","Tu","W","Th","F","Sa")</f>
        <v>M</v>
      </c>
      <c r="N29" s="19" t="str">
        <f>CHOOSE(1+MOD($U$3+3-2,7),"Su","M","Tu","W","Th","F","Sa")</f>
        <v>Tu</v>
      </c>
      <c r="O29" s="19" t="str">
        <f>CHOOSE(1+MOD($U$3+4-2,7),"Su","M","Tu","W","Th","F","Sa")</f>
        <v>W</v>
      </c>
      <c r="P29" s="19" t="str">
        <f>CHOOSE(1+MOD($U$3+5-2,7),"Su","M","Tu","W","Th","F","Sa")</f>
        <v>Th</v>
      </c>
      <c r="Q29" s="19" t="str">
        <f>CHOOSE(1+MOD($U$3+6-2,7),"Su","M","Tu","W","Th","F","Sa")</f>
        <v>F</v>
      </c>
      <c r="R29" s="19" t="str">
        <f>CHOOSE(1+MOD($U$3+7-2,7),"Su","M","Tu","W","Th","F","Sa")</f>
        <v>Sa</v>
      </c>
      <c r="S29" s="32"/>
      <c r="T29" s="78" t="s">
        <v>13</v>
      </c>
      <c r="U29" s="19" t="str">
        <f>CHOOSE(1+MOD($U$3+1-2,7),"Su","M","Tu","W","Th","F","Sa")</f>
        <v>Su</v>
      </c>
      <c r="V29" s="19" t="str">
        <f>CHOOSE(1+MOD($U$3+2-2,7),"Su","M","Tu","W","Th","F","Sa")</f>
        <v>M</v>
      </c>
      <c r="W29" s="19" t="str">
        <f>CHOOSE(1+MOD($U$3+3-2,7),"Su","M","Tu","W","Th","F","Sa")</f>
        <v>Tu</v>
      </c>
      <c r="X29" s="19" t="str">
        <f>CHOOSE(1+MOD($U$3+4-2,7),"Su","M","Tu","W","Th","F","Sa")</f>
        <v>W</v>
      </c>
      <c r="Y29" s="19" t="str">
        <f>CHOOSE(1+MOD($U$3+5-2,7),"Su","M","Tu","W","Th","F","Sa")</f>
        <v>Th</v>
      </c>
      <c r="Z29" s="19" t="str">
        <f>CHOOSE(1+MOD($U$3+6-2,7),"Su","M","Tu","W","Th","F","Sa")</f>
        <v>F</v>
      </c>
      <c r="AA29" s="19" t="str">
        <f>CHOOSE(1+MOD($U$3+7-2,7),"Su","M","Tu","W","Th","F","Sa")</f>
        <v>Sa</v>
      </c>
      <c r="AC29" s="78" t="s">
        <v>13</v>
      </c>
      <c r="AD29" s="19" t="str">
        <f>CHOOSE(1+MOD($U$3+1-2,7),"Su","M","Tu","W","Th","F","Sa")</f>
        <v>Su</v>
      </c>
      <c r="AE29" s="19" t="str">
        <f>CHOOSE(1+MOD($U$3+2-2,7),"Su","M","Tu","W","Th","F","Sa")</f>
        <v>M</v>
      </c>
      <c r="AF29" s="19" t="str">
        <f>CHOOSE(1+MOD($U$3+3-2,7),"Su","M","Tu","W","Th","F","Sa")</f>
        <v>Tu</v>
      </c>
      <c r="AG29" s="19" t="str">
        <f>CHOOSE(1+MOD($U$3+4-2,7),"Su","M","Tu","W","Th","F","Sa")</f>
        <v>W</v>
      </c>
      <c r="AH29" s="19" t="str">
        <f>CHOOSE(1+MOD($U$3+5-2,7),"Su","M","Tu","W","Th","F","Sa")</f>
        <v>Th</v>
      </c>
      <c r="AI29" s="19" t="str">
        <f>CHOOSE(1+MOD($U$3+6-2,7),"Su","M","Tu","W","Th","F","Sa")</f>
        <v>F</v>
      </c>
      <c r="AJ29" s="19" t="str">
        <f>CHOOSE(1+MOD($U$3+7-2,7),"Su","M","Tu","W","Th","F","Sa")</f>
        <v>Sa</v>
      </c>
      <c r="AM29" s="83" t="s">
        <v>22</v>
      </c>
    </row>
    <row r="30" spans="2:39" s="29" customFormat="1" ht="13.5" customHeight="1" x14ac:dyDescent="0.2">
      <c r="B30" s="77">
        <f>IF(C30="",MAX(B21:B26),MAX(B21:B26)+1)</f>
        <v>10</v>
      </c>
      <c r="C30" s="18" t="str">
        <f>IF(WEEKDAY(C28,1)=$U$3,C28,"")</f>
        <v/>
      </c>
      <c r="D30" s="18" t="str">
        <f>IF(C30="",IF(WEEKDAY(C28,1)=MOD($U$3,7)+1,C28,""),C30+1)</f>
        <v/>
      </c>
      <c r="E30" s="18">
        <f>IF(D30="",IF(WEEKDAY(C28,1)=MOD($U$3+1,7)+1,C28,""),D30+1)</f>
        <v>44166</v>
      </c>
      <c r="F30" s="18">
        <f>IF(E30="",IF(WEEKDAY(C28,1)=MOD($U$3+2,7)+1,C28,""),E30+1)</f>
        <v>44167</v>
      </c>
      <c r="G30" s="18">
        <f>IF(F30="",IF(WEEKDAY(C28,1)=MOD($U$3+3,7)+1,C28,""),F30+1)</f>
        <v>44168</v>
      </c>
      <c r="H30" s="18">
        <f>IF(G30="",IF(WEEKDAY(C28,1)=MOD($U$3+4,7)+1,C28,""),G30+1)</f>
        <v>44169</v>
      </c>
      <c r="I30" s="18">
        <f>IF(H30="",IF(WEEKDAY(C28,1)=MOD($U$3+5,7)+1,C28,""),H30+1)</f>
        <v>44170</v>
      </c>
      <c r="J30" s="31"/>
      <c r="K30" s="77">
        <f>IF(L30="",MAX(K21:K26),MAX(K21:K26)+1)</f>
        <v>23</v>
      </c>
      <c r="L30" s="18" t="str">
        <f>IF(WEEKDAY(L28,1)=$U$3,L28,"")</f>
        <v/>
      </c>
      <c r="M30" s="18">
        <f>IF(L30="",IF(WEEKDAY(L28,1)=MOD($U$3,7)+1,L28,""),L30+1)</f>
        <v>44256</v>
      </c>
      <c r="N30" s="18">
        <f>IF(M30="",IF(WEEKDAY(L28,1)=MOD($U$3+1,7)+1,L28,""),M30+1)</f>
        <v>44257</v>
      </c>
      <c r="O30" s="18">
        <f>IF(N30="",IF(WEEKDAY(L28,1)=MOD($U$3+2,7)+1,L28,""),N30+1)</f>
        <v>44258</v>
      </c>
      <c r="P30" s="18">
        <f>IF(O30="",IF(WEEKDAY(L28,1)=MOD($U$3+3,7)+1,L28,""),O30+1)</f>
        <v>44259</v>
      </c>
      <c r="Q30" s="18">
        <f>IF(P30="",IF(WEEKDAY(L28,1)=MOD($U$3+4,7)+1,L28,""),P30+1)</f>
        <v>44260</v>
      </c>
      <c r="R30" s="18">
        <f>IF(Q30="",IF(WEEKDAY(L28,1)=MOD($U$3+5,7)+1,L28,""),Q30+1)</f>
        <v>44261</v>
      </c>
      <c r="S30" s="31"/>
      <c r="T30" s="77">
        <f>IF(U30="",MAX(T21:T26),MAX(T21:T26)+1)</f>
        <v>36</v>
      </c>
      <c r="U30" s="18" t="str">
        <f>IF(WEEKDAY(U28,1)=$U$3,U28,"")</f>
        <v/>
      </c>
      <c r="V30" s="18" t="str">
        <f>IF(U30="",IF(WEEKDAY(U28,1)=MOD($U$3,7)+1,U28,""),U30+1)</f>
        <v/>
      </c>
      <c r="W30" s="18">
        <f>IF(V30="",IF(WEEKDAY(U28,1)=MOD($U$3+1,7)+1,U28,""),V30+1)</f>
        <v>44348</v>
      </c>
      <c r="X30" s="18">
        <f>IF(W30="",IF(WEEKDAY(U28,1)=MOD($U$3+2,7)+1,U28,""),W30+1)</f>
        <v>44349</v>
      </c>
      <c r="Y30" s="18">
        <f>IF(X30="",IF(WEEKDAY(U28,1)=MOD($U$3+3,7)+1,U28,""),X30+1)</f>
        <v>44350</v>
      </c>
      <c r="Z30" s="18">
        <f>IF(Y30="",IF(WEEKDAY(U28,1)=MOD($U$3+4,7)+1,U28,""),Y30+1)</f>
        <v>44351</v>
      </c>
      <c r="AA30" s="18">
        <f>IF(Z30="",IF(WEEKDAY(U28,1)=MOD($U$3+5,7)+1,U28,""),Z30+1)</f>
        <v>44352</v>
      </c>
      <c r="AB30" s="30"/>
      <c r="AC30" s="77">
        <f>IF(AD30="",MAX(AC21:AC26),MAX(AC21:AC26)+1)</f>
        <v>49</v>
      </c>
      <c r="AD30" s="18" t="str">
        <f>IF(WEEKDAY(AD28,1)=$U$3,AD28,"")</f>
        <v/>
      </c>
      <c r="AE30" s="18" t="str">
        <f>IF(AD30="",IF(WEEKDAY(AD28,1)=MOD($U$3,7)+1,AD28,""),AD30+1)</f>
        <v/>
      </c>
      <c r="AF30" s="18" t="str">
        <f>IF(AE30="",IF(WEEKDAY(AD28,1)=MOD($U$3+1,7)+1,AD28,""),AE30+1)</f>
        <v/>
      </c>
      <c r="AG30" s="18">
        <f>IF(AF30="",IF(WEEKDAY(AD28,1)=MOD($U$3+2,7)+1,AD28,""),AF30+1)</f>
        <v>44440</v>
      </c>
      <c r="AH30" s="18">
        <f>IF(AG30="",IF(WEEKDAY(AD28,1)=MOD($U$3+3,7)+1,AD28,""),AG30+1)</f>
        <v>44441</v>
      </c>
      <c r="AI30" s="18">
        <f>IF(AH30="",IF(WEEKDAY(AD28,1)=MOD($U$3+4,7)+1,AD28,""),AH30+1)</f>
        <v>44442</v>
      </c>
      <c r="AJ30" s="18">
        <f>IF(AI30="",IF(WEEKDAY(AD28,1)=MOD($U$3+5,7)+1,AD28,""),AI30+1)</f>
        <v>44443</v>
      </c>
      <c r="AK30" s="30"/>
      <c r="AM30" s="83" t="s">
        <v>23</v>
      </c>
    </row>
    <row r="31" spans="2:39" s="29" customFormat="1" ht="13.5" customHeight="1" x14ac:dyDescent="0.2">
      <c r="B31" s="77">
        <f>IF(C31="","",B30+1)</f>
        <v>11</v>
      </c>
      <c r="C31" s="18">
        <f>IF(I30="","",IF(MONTH(I30+1)&lt;&gt;MONTH(I30),"",I30+1))</f>
        <v>44171</v>
      </c>
      <c r="D31" s="18">
        <f>IF(C31="","",IF(MONTH(C31+1)&lt;&gt;MONTH(C31),"",C31+1))</f>
        <v>44172</v>
      </c>
      <c r="E31" s="18">
        <f t="shared" ref="E31:I35" si="10">IF(D31="","",IF(MONTH(D31+1)&lt;&gt;MONTH(D31),"",D31+1))</f>
        <v>44173</v>
      </c>
      <c r="F31" s="18">
        <f t="shared" si="10"/>
        <v>44174</v>
      </c>
      <c r="G31" s="18">
        <f t="shared" si="10"/>
        <v>44175</v>
      </c>
      <c r="H31" s="18">
        <f t="shared" si="10"/>
        <v>44176</v>
      </c>
      <c r="I31" s="18">
        <f t="shared" si="10"/>
        <v>44177</v>
      </c>
      <c r="J31" s="31"/>
      <c r="K31" s="77">
        <f>IF(L31="","",K30+1)</f>
        <v>24</v>
      </c>
      <c r="L31" s="18">
        <f>IF(R30="","",IF(MONTH(R30+1)&lt;&gt;MONTH(R30),"",R30+1))</f>
        <v>44262</v>
      </c>
      <c r="M31" s="18">
        <f>IF(L31="","",IF(MONTH(L31+1)&lt;&gt;MONTH(L31),"",L31+1))</f>
        <v>44263</v>
      </c>
      <c r="N31" s="18">
        <f t="shared" ref="N31:R35" si="11">IF(M31="","",IF(MONTH(M31+1)&lt;&gt;MONTH(M31),"",M31+1))</f>
        <v>44264</v>
      </c>
      <c r="O31" s="18">
        <f t="shared" si="11"/>
        <v>44265</v>
      </c>
      <c r="P31" s="18">
        <f t="shared" si="11"/>
        <v>44266</v>
      </c>
      <c r="Q31" s="18">
        <f t="shared" si="11"/>
        <v>44267</v>
      </c>
      <c r="R31" s="18">
        <f t="shared" si="11"/>
        <v>44268</v>
      </c>
      <c r="S31" s="31"/>
      <c r="T31" s="77">
        <f>IF(U31="","",T30+1)</f>
        <v>37</v>
      </c>
      <c r="U31" s="18">
        <f>IF(AA30="","",IF(MONTH(AA30+1)&lt;&gt;MONTH(AA30),"",AA30+1))</f>
        <v>44353</v>
      </c>
      <c r="V31" s="18">
        <f>IF(U31="","",IF(MONTH(U31+1)&lt;&gt;MONTH(U31),"",U31+1))</f>
        <v>44354</v>
      </c>
      <c r="W31" s="18">
        <f t="shared" ref="W31:AA35" si="12">IF(V31="","",IF(MONTH(V31+1)&lt;&gt;MONTH(V31),"",V31+1))</f>
        <v>44355</v>
      </c>
      <c r="X31" s="18">
        <f t="shared" si="12"/>
        <v>44356</v>
      </c>
      <c r="Y31" s="18">
        <f t="shared" si="12"/>
        <v>44357</v>
      </c>
      <c r="Z31" s="18">
        <f t="shared" si="12"/>
        <v>44358</v>
      </c>
      <c r="AA31" s="18">
        <f t="shared" si="12"/>
        <v>44359</v>
      </c>
      <c r="AB31" s="30"/>
      <c r="AC31" s="77">
        <f>IF(AD31="","",AC30+1)</f>
        <v>50</v>
      </c>
      <c r="AD31" s="18">
        <f>IF(AJ30="","",IF(MONTH(AJ30+1)&lt;&gt;MONTH(AJ30),"",AJ30+1))</f>
        <v>44444</v>
      </c>
      <c r="AE31" s="18">
        <f>IF(AD31="","",IF(MONTH(AD31+1)&lt;&gt;MONTH(AD31),"",AD31+1))</f>
        <v>44445</v>
      </c>
      <c r="AF31" s="18">
        <f t="shared" ref="AF31:AJ35" si="13">IF(AE31="","",IF(MONTH(AE31+1)&lt;&gt;MONTH(AE31),"",AE31+1))</f>
        <v>44446</v>
      </c>
      <c r="AG31" s="18">
        <f t="shared" si="13"/>
        <v>44447</v>
      </c>
      <c r="AH31" s="18">
        <f t="shared" si="13"/>
        <v>44448</v>
      </c>
      <c r="AI31" s="18">
        <f t="shared" si="13"/>
        <v>44449</v>
      </c>
      <c r="AJ31" s="18">
        <f t="shared" si="13"/>
        <v>44450</v>
      </c>
      <c r="AK31" s="30"/>
      <c r="AM31" s="83" t="s">
        <v>24</v>
      </c>
    </row>
    <row r="32" spans="2:39" s="29" customFormat="1" ht="13.5" customHeight="1" x14ac:dyDescent="0.2">
      <c r="B32" s="77">
        <f>IF(C32="","",B31+1)</f>
        <v>12</v>
      </c>
      <c r="C32" s="18">
        <f>IF(I31="","",IF(MONTH(I31+1)&lt;&gt;MONTH(I31),"",I31+1))</f>
        <v>44178</v>
      </c>
      <c r="D32" s="18">
        <f>IF(C32="","",IF(MONTH(C32+1)&lt;&gt;MONTH(C32),"",C32+1))</f>
        <v>44179</v>
      </c>
      <c r="E32" s="18">
        <f t="shared" si="10"/>
        <v>44180</v>
      </c>
      <c r="F32" s="18">
        <f t="shared" si="10"/>
        <v>44181</v>
      </c>
      <c r="G32" s="18">
        <f t="shared" si="10"/>
        <v>44182</v>
      </c>
      <c r="H32" s="18">
        <f t="shared" si="10"/>
        <v>44183</v>
      </c>
      <c r="I32" s="18">
        <f t="shared" si="10"/>
        <v>44184</v>
      </c>
      <c r="J32" s="31"/>
      <c r="K32" s="77">
        <f>IF(L32="","",K31+1)</f>
        <v>25</v>
      </c>
      <c r="L32" s="18">
        <f>IF(R31="","",IF(MONTH(R31+1)&lt;&gt;MONTH(R31),"",R31+1))</f>
        <v>44269</v>
      </c>
      <c r="M32" s="18">
        <f>IF(L32="","",IF(MONTH(L32+1)&lt;&gt;MONTH(L32),"",L32+1))</f>
        <v>44270</v>
      </c>
      <c r="N32" s="18">
        <f t="shared" si="11"/>
        <v>44271</v>
      </c>
      <c r="O32" s="18">
        <f t="shared" si="11"/>
        <v>44272</v>
      </c>
      <c r="P32" s="18">
        <f t="shared" si="11"/>
        <v>44273</v>
      </c>
      <c r="Q32" s="18">
        <f t="shared" si="11"/>
        <v>44274</v>
      </c>
      <c r="R32" s="18">
        <f t="shared" si="11"/>
        <v>44275</v>
      </c>
      <c r="S32" s="31"/>
      <c r="T32" s="77">
        <f>IF(U32="","",T31+1)</f>
        <v>38</v>
      </c>
      <c r="U32" s="18">
        <f>IF(AA31="","",IF(MONTH(AA31+1)&lt;&gt;MONTH(AA31),"",AA31+1))</f>
        <v>44360</v>
      </c>
      <c r="V32" s="18">
        <f>IF(U32="","",IF(MONTH(U32+1)&lt;&gt;MONTH(U32),"",U32+1))</f>
        <v>44361</v>
      </c>
      <c r="W32" s="18">
        <f t="shared" si="12"/>
        <v>44362</v>
      </c>
      <c r="X32" s="18">
        <f t="shared" si="12"/>
        <v>44363</v>
      </c>
      <c r="Y32" s="18">
        <f t="shared" si="12"/>
        <v>44364</v>
      </c>
      <c r="Z32" s="18">
        <f t="shared" si="12"/>
        <v>44365</v>
      </c>
      <c r="AA32" s="18">
        <f t="shared" si="12"/>
        <v>44366</v>
      </c>
      <c r="AB32" s="30"/>
      <c r="AC32" s="77">
        <f>IF(AD32="","",AC31+1)</f>
        <v>51</v>
      </c>
      <c r="AD32" s="18">
        <f>IF(AJ31="","",IF(MONTH(AJ31+1)&lt;&gt;MONTH(AJ31),"",AJ31+1))</f>
        <v>44451</v>
      </c>
      <c r="AE32" s="18">
        <f>IF(AD32="","",IF(MONTH(AD32+1)&lt;&gt;MONTH(AD32),"",AD32+1))</f>
        <v>44452</v>
      </c>
      <c r="AF32" s="18">
        <f t="shared" si="13"/>
        <v>44453</v>
      </c>
      <c r="AG32" s="18">
        <f t="shared" si="13"/>
        <v>44454</v>
      </c>
      <c r="AH32" s="18">
        <f t="shared" si="13"/>
        <v>44455</v>
      </c>
      <c r="AI32" s="18">
        <f t="shared" si="13"/>
        <v>44456</v>
      </c>
      <c r="AJ32" s="18">
        <f t="shared" si="13"/>
        <v>44457</v>
      </c>
      <c r="AK32" s="30"/>
    </row>
    <row r="33" spans="2:39" s="29" customFormat="1" ht="13.5" customHeight="1" x14ac:dyDescent="0.2">
      <c r="B33" s="77">
        <f>IF(C33="","",B32+1)</f>
        <v>13</v>
      </c>
      <c r="C33" s="18">
        <f>IF(I32="","",IF(MONTH(I32+1)&lt;&gt;MONTH(I32),"",I32+1))</f>
        <v>44185</v>
      </c>
      <c r="D33" s="18">
        <f>IF(C33="","",IF(MONTH(C33+1)&lt;&gt;MONTH(C33),"",C33+1))</f>
        <v>44186</v>
      </c>
      <c r="E33" s="18">
        <f t="shared" si="10"/>
        <v>44187</v>
      </c>
      <c r="F33" s="18">
        <f t="shared" si="10"/>
        <v>44188</v>
      </c>
      <c r="G33" s="18">
        <f t="shared" si="10"/>
        <v>44189</v>
      </c>
      <c r="H33" s="18">
        <f t="shared" si="10"/>
        <v>44190</v>
      </c>
      <c r="I33" s="18">
        <f t="shared" si="10"/>
        <v>44191</v>
      </c>
      <c r="J33" s="31"/>
      <c r="K33" s="77">
        <f>IF(L33="","",K32+1)</f>
        <v>26</v>
      </c>
      <c r="L33" s="18">
        <f>IF(R32="","",IF(MONTH(R32+1)&lt;&gt;MONTH(R32),"",R32+1))</f>
        <v>44276</v>
      </c>
      <c r="M33" s="18">
        <f>IF(L33="","",IF(MONTH(L33+1)&lt;&gt;MONTH(L33),"",L33+1))</f>
        <v>44277</v>
      </c>
      <c r="N33" s="18">
        <f t="shared" si="11"/>
        <v>44278</v>
      </c>
      <c r="O33" s="18">
        <f t="shared" si="11"/>
        <v>44279</v>
      </c>
      <c r="P33" s="18">
        <f t="shared" si="11"/>
        <v>44280</v>
      </c>
      <c r="Q33" s="18">
        <f t="shared" si="11"/>
        <v>44281</v>
      </c>
      <c r="R33" s="18">
        <f t="shared" si="11"/>
        <v>44282</v>
      </c>
      <c r="S33" s="31"/>
      <c r="T33" s="77">
        <f>IF(U33="","",T32+1)</f>
        <v>39</v>
      </c>
      <c r="U33" s="18">
        <f>IF(AA32="","",IF(MONTH(AA32+1)&lt;&gt;MONTH(AA32),"",AA32+1))</f>
        <v>44367</v>
      </c>
      <c r="V33" s="18">
        <f>IF(U33="","",IF(MONTH(U33+1)&lt;&gt;MONTH(U33),"",U33+1))</f>
        <v>44368</v>
      </c>
      <c r="W33" s="18">
        <f t="shared" si="12"/>
        <v>44369</v>
      </c>
      <c r="X33" s="18">
        <f t="shared" si="12"/>
        <v>44370</v>
      </c>
      <c r="Y33" s="18">
        <f t="shared" si="12"/>
        <v>44371</v>
      </c>
      <c r="Z33" s="18">
        <f t="shared" si="12"/>
        <v>44372</v>
      </c>
      <c r="AA33" s="18">
        <f t="shared" si="12"/>
        <v>44373</v>
      </c>
      <c r="AB33" s="30"/>
      <c r="AC33" s="77">
        <f>IF(AD33="","",AC32+1)</f>
        <v>52</v>
      </c>
      <c r="AD33" s="18">
        <f>IF(AJ32="","",IF(MONTH(AJ32+1)&lt;&gt;MONTH(AJ32),"",AJ32+1))</f>
        <v>44458</v>
      </c>
      <c r="AE33" s="18">
        <f>IF(AD33="","",IF(MONTH(AD33+1)&lt;&gt;MONTH(AD33),"",AD33+1))</f>
        <v>44459</v>
      </c>
      <c r="AF33" s="18">
        <f t="shared" si="13"/>
        <v>44460</v>
      </c>
      <c r="AG33" s="18">
        <f t="shared" si="13"/>
        <v>44461</v>
      </c>
      <c r="AH33" s="18">
        <f t="shared" si="13"/>
        <v>44462</v>
      </c>
      <c r="AI33" s="18">
        <f t="shared" si="13"/>
        <v>44463</v>
      </c>
      <c r="AJ33" s="18">
        <f t="shared" si="13"/>
        <v>44464</v>
      </c>
      <c r="AK33" s="30"/>
    </row>
    <row r="34" spans="2:39" s="29" customFormat="1" ht="13.5" customHeight="1" x14ac:dyDescent="0.2">
      <c r="B34" s="77">
        <f>IF(C34="","",B33+1)</f>
        <v>14</v>
      </c>
      <c r="C34" s="18">
        <f>IF(I33="","",IF(MONTH(I33+1)&lt;&gt;MONTH(I33),"",I33+1))</f>
        <v>44192</v>
      </c>
      <c r="D34" s="18">
        <f>IF(C34="","",IF(MONTH(C34+1)&lt;&gt;MONTH(C34),"",C34+1))</f>
        <v>44193</v>
      </c>
      <c r="E34" s="18">
        <f t="shared" si="10"/>
        <v>44194</v>
      </c>
      <c r="F34" s="18">
        <f t="shared" si="10"/>
        <v>44195</v>
      </c>
      <c r="G34" s="18">
        <f t="shared" si="10"/>
        <v>44196</v>
      </c>
      <c r="H34" s="18" t="str">
        <f t="shared" si="10"/>
        <v/>
      </c>
      <c r="I34" s="18" t="str">
        <f t="shared" si="10"/>
        <v/>
      </c>
      <c r="J34" s="31"/>
      <c r="K34" s="77">
        <f>IF(L34="","",K33+1)</f>
        <v>27</v>
      </c>
      <c r="L34" s="18">
        <f>IF(R33="","",IF(MONTH(R33+1)&lt;&gt;MONTH(R33),"",R33+1))</f>
        <v>44283</v>
      </c>
      <c r="M34" s="18">
        <f>IF(L34="","",IF(MONTH(L34+1)&lt;&gt;MONTH(L34),"",L34+1))</f>
        <v>44284</v>
      </c>
      <c r="N34" s="18">
        <f t="shared" si="11"/>
        <v>44285</v>
      </c>
      <c r="O34" s="18">
        <f t="shared" si="11"/>
        <v>44286</v>
      </c>
      <c r="P34" s="18" t="str">
        <f t="shared" si="11"/>
        <v/>
      </c>
      <c r="Q34" s="18" t="str">
        <f t="shared" si="11"/>
        <v/>
      </c>
      <c r="R34" s="18" t="str">
        <f t="shared" si="11"/>
        <v/>
      </c>
      <c r="S34" s="31"/>
      <c r="T34" s="77">
        <f>IF(U34="","",T33+1)</f>
        <v>40</v>
      </c>
      <c r="U34" s="18">
        <f>IF(AA33="","",IF(MONTH(AA33+1)&lt;&gt;MONTH(AA33),"",AA33+1))</f>
        <v>44374</v>
      </c>
      <c r="V34" s="18">
        <f>IF(U34="","",IF(MONTH(U34+1)&lt;&gt;MONTH(U34),"",U34+1))</f>
        <v>44375</v>
      </c>
      <c r="W34" s="18">
        <f t="shared" si="12"/>
        <v>44376</v>
      </c>
      <c r="X34" s="18">
        <f t="shared" si="12"/>
        <v>44377</v>
      </c>
      <c r="Y34" s="18" t="str">
        <f t="shared" si="12"/>
        <v/>
      </c>
      <c r="Z34" s="18" t="str">
        <f t="shared" si="12"/>
        <v/>
      </c>
      <c r="AA34" s="18" t="str">
        <f t="shared" si="12"/>
        <v/>
      </c>
      <c r="AB34" s="30"/>
      <c r="AC34" s="77">
        <f>IF(AD34="","",AC33+1)</f>
        <v>53</v>
      </c>
      <c r="AD34" s="18">
        <f>IF(AJ33="","",IF(MONTH(AJ33+1)&lt;&gt;MONTH(AJ33),"",AJ33+1))</f>
        <v>44465</v>
      </c>
      <c r="AE34" s="18">
        <f>IF(AD34="","",IF(MONTH(AD34+1)&lt;&gt;MONTH(AD34),"",AD34+1))</f>
        <v>44466</v>
      </c>
      <c r="AF34" s="18">
        <f t="shared" si="13"/>
        <v>44467</v>
      </c>
      <c r="AG34" s="18">
        <f t="shared" si="13"/>
        <v>44468</v>
      </c>
      <c r="AH34" s="18">
        <f t="shared" si="13"/>
        <v>44469</v>
      </c>
      <c r="AI34" s="18" t="str">
        <f t="shared" si="13"/>
        <v/>
      </c>
      <c r="AJ34" s="18" t="str">
        <f t="shared" si="13"/>
        <v/>
      </c>
      <c r="AK34" s="30"/>
    </row>
    <row r="35" spans="2:39" s="29" customFormat="1" ht="13.5" customHeight="1" x14ac:dyDescent="0.2">
      <c r="B35" s="77" t="str">
        <f>IF(C35="","",B34+1)</f>
        <v/>
      </c>
      <c r="C35" s="18" t="str">
        <f>IF(I34="","",IF(MONTH(I34+1)&lt;&gt;MONTH(I34),"",I34+1))</f>
        <v/>
      </c>
      <c r="D35" s="18" t="str">
        <f>IF(C35="","",IF(MONTH(C35+1)&lt;&gt;MONTH(C35),"",C35+1))</f>
        <v/>
      </c>
      <c r="E35" s="18" t="str">
        <f t="shared" si="10"/>
        <v/>
      </c>
      <c r="F35" s="18" t="str">
        <f t="shared" si="10"/>
        <v/>
      </c>
      <c r="G35" s="18" t="str">
        <f t="shared" si="10"/>
        <v/>
      </c>
      <c r="H35" s="18" t="str">
        <f t="shared" si="10"/>
        <v/>
      </c>
      <c r="I35" s="18" t="str">
        <f t="shared" si="10"/>
        <v/>
      </c>
      <c r="J35" s="31"/>
      <c r="K35" s="77" t="str">
        <f>IF(L35="","",K34+1)</f>
        <v/>
      </c>
      <c r="L35" s="18" t="str">
        <f>IF(R34="","",IF(MONTH(R34+1)&lt;&gt;MONTH(R34),"",R34+1))</f>
        <v/>
      </c>
      <c r="M35" s="18" t="str">
        <f>IF(L35="","",IF(MONTH(L35+1)&lt;&gt;MONTH(L35),"",L35+1))</f>
        <v/>
      </c>
      <c r="N35" s="18" t="str">
        <f t="shared" si="11"/>
        <v/>
      </c>
      <c r="O35" s="18" t="str">
        <f t="shared" si="11"/>
        <v/>
      </c>
      <c r="P35" s="18" t="str">
        <f t="shared" si="11"/>
        <v/>
      </c>
      <c r="Q35" s="18" t="str">
        <f t="shared" si="11"/>
        <v/>
      </c>
      <c r="R35" s="18" t="str">
        <f t="shared" si="11"/>
        <v/>
      </c>
      <c r="S35" s="31"/>
      <c r="T35" s="77" t="str">
        <f>IF(U35="","",T34+1)</f>
        <v/>
      </c>
      <c r="U35" s="18" t="str">
        <f>IF(AA34="","",IF(MONTH(AA34+1)&lt;&gt;MONTH(AA34),"",AA34+1))</f>
        <v/>
      </c>
      <c r="V35" s="18" t="str">
        <f>IF(U35="","",IF(MONTH(U35+1)&lt;&gt;MONTH(U35),"",U35+1))</f>
        <v/>
      </c>
      <c r="W35" s="18" t="str">
        <f t="shared" si="12"/>
        <v/>
      </c>
      <c r="X35" s="18" t="str">
        <f t="shared" si="12"/>
        <v/>
      </c>
      <c r="Y35" s="18" t="str">
        <f t="shared" si="12"/>
        <v/>
      </c>
      <c r="Z35" s="18" t="str">
        <f t="shared" si="12"/>
        <v/>
      </c>
      <c r="AA35" s="18" t="str">
        <f t="shared" si="12"/>
        <v/>
      </c>
      <c r="AB35" s="30"/>
      <c r="AC35" s="77" t="str">
        <f>IF(AD35="","",AC34+1)</f>
        <v/>
      </c>
      <c r="AD35" s="18" t="str">
        <f>IF(AJ34="","",IF(MONTH(AJ34+1)&lt;&gt;MONTH(AJ34),"",AJ34+1))</f>
        <v/>
      </c>
      <c r="AE35" s="18" t="str">
        <f>IF(AD35="","",IF(MONTH(AD35+1)&lt;&gt;MONTH(AD35),"",AD35+1))</f>
        <v/>
      </c>
      <c r="AF35" s="18" t="str">
        <f t="shared" si="13"/>
        <v/>
      </c>
      <c r="AG35" s="18" t="str">
        <f t="shared" si="13"/>
        <v/>
      </c>
      <c r="AH35" s="18" t="str">
        <f t="shared" si="13"/>
        <v/>
      </c>
      <c r="AI35" s="18" t="str">
        <f t="shared" si="13"/>
        <v/>
      </c>
      <c r="AJ35" s="18" t="str">
        <f t="shared" si="13"/>
        <v/>
      </c>
      <c r="AK35" s="30"/>
    </row>
    <row r="36" spans="2:39" s="29" customFormat="1" ht="12" x14ac:dyDescent="0.2"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0"/>
      <c r="AC36" s="30"/>
      <c r="AD36" s="30"/>
      <c r="AE36" s="30"/>
      <c r="AF36" s="30"/>
      <c r="AG36" s="30"/>
      <c r="AH36" s="30"/>
      <c r="AI36" s="30"/>
      <c r="AJ36" s="30"/>
      <c r="AK36" s="30"/>
    </row>
    <row r="37" spans="2:39" s="29" customFormat="1" ht="23.25" x14ac:dyDescent="0.2">
      <c r="C37" s="49"/>
      <c r="D37" s="31"/>
      <c r="E37" s="31"/>
      <c r="F37" s="31"/>
      <c r="G37" s="31"/>
      <c r="H37" s="31"/>
      <c r="I37" s="31"/>
      <c r="J37" s="31"/>
      <c r="K37" s="31"/>
      <c r="L37" s="122" t="s">
        <v>1</v>
      </c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38"/>
      <c r="AC37" s="38"/>
      <c r="AD37" s="38"/>
      <c r="AE37" s="38"/>
      <c r="AF37" s="38"/>
      <c r="AG37" s="38"/>
      <c r="AH37" s="38"/>
      <c r="AI37" s="38"/>
      <c r="AJ37" s="59"/>
    </row>
    <row r="38" spans="2:39" s="29" customFormat="1" ht="12" x14ac:dyDescent="0.2">
      <c r="B38" s="33"/>
      <c r="D38" s="34"/>
      <c r="E38" s="34"/>
      <c r="F38" s="34"/>
      <c r="G38" s="34"/>
      <c r="H38" s="34"/>
      <c r="I38" s="34"/>
      <c r="J38" s="34"/>
      <c r="K38" s="34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6"/>
    </row>
    <row r="39" spans="2:39" s="29" customFormat="1" ht="13.5" customHeight="1" x14ac:dyDescent="0.2">
      <c r="B39" s="40"/>
      <c r="C39" s="115">
        <f>L3</f>
        <v>44105</v>
      </c>
      <c r="D39" s="115"/>
      <c r="E39" s="115"/>
      <c r="F39" s="63"/>
      <c r="G39" s="63" t="s">
        <v>18</v>
      </c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31"/>
      <c r="T39" s="31"/>
      <c r="U39" s="115"/>
      <c r="V39" s="115"/>
      <c r="W39" s="115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39"/>
      <c r="AM39" s="41" t="s">
        <v>5</v>
      </c>
    </row>
    <row r="40" spans="2:39" s="30" customFormat="1" ht="13.5" customHeight="1" x14ac:dyDescent="0.2">
      <c r="B40" s="37"/>
      <c r="C40" s="115">
        <v>44024</v>
      </c>
      <c r="D40" s="115"/>
      <c r="E40" s="115"/>
      <c r="F40" s="63"/>
      <c r="G40" s="63" t="s">
        <v>19</v>
      </c>
      <c r="H40" s="63"/>
      <c r="I40" s="63"/>
      <c r="J40" s="63"/>
      <c r="K40" s="62"/>
      <c r="L40" s="62"/>
      <c r="M40" s="62"/>
      <c r="N40" s="62"/>
      <c r="O40" s="62"/>
      <c r="P40" s="62"/>
      <c r="Q40" s="62"/>
      <c r="R40" s="62"/>
      <c r="S40" s="32"/>
      <c r="T40" s="32"/>
      <c r="U40" s="115"/>
      <c r="V40" s="115"/>
      <c r="W40" s="115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42"/>
    </row>
    <row r="41" spans="2:39" x14ac:dyDescent="0.2">
      <c r="B41" s="37"/>
      <c r="C41" s="115"/>
      <c r="D41" s="115"/>
      <c r="E41" s="115"/>
      <c r="F41" s="63"/>
      <c r="G41" s="63"/>
      <c r="H41" s="63"/>
      <c r="I41" s="63"/>
      <c r="J41" s="63"/>
      <c r="K41" s="62"/>
      <c r="L41" s="62"/>
      <c r="M41" s="62"/>
      <c r="N41" s="62"/>
      <c r="O41" s="62"/>
      <c r="P41" s="62"/>
      <c r="Q41" s="62"/>
      <c r="R41" s="62"/>
      <c r="S41" s="43"/>
      <c r="T41" s="43"/>
      <c r="U41" s="115"/>
      <c r="V41" s="115"/>
      <c r="W41" s="115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44"/>
    </row>
    <row r="42" spans="2:39" x14ac:dyDescent="0.2">
      <c r="B42" s="37"/>
      <c r="C42" s="115"/>
      <c r="D42" s="115"/>
      <c r="E42" s="115"/>
      <c r="F42" s="63"/>
      <c r="G42" s="63"/>
      <c r="H42" s="63"/>
      <c r="I42" s="63"/>
      <c r="J42" s="63"/>
      <c r="K42" s="62"/>
      <c r="L42" s="62"/>
      <c r="M42" s="62"/>
      <c r="N42" s="62"/>
      <c r="O42" s="62"/>
      <c r="P42" s="62"/>
      <c r="Q42" s="62"/>
      <c r="R42" s="62"/>
      <c r="S42" s="43"/>
      <c r="T42" s="43"/>
      <c r="U42" s="115"/>
      <c r="V42" s="115"/>
      <c r="W42" s="115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44"/>
    </row>
    <row r="43" spans="2:39" x14ac:dyDescent="0.2">
      <c r="B43" s="37"/>
      <c r="C43" s="115"/>
      <c r="D43" s="115"/>
      <c r="E43" s="115"/>
      <c r="F43" s="63"/>
      <c r="G43" s="63"/>
      <c r="H43" s="63"/>
      <c r="I43" s="63"/>
      <c r="J43" s="63"/>
      <c r="K43" s="62"/>
      <c r="L43" s="62"/>
      <c r="M43" s="62"/>
      <c r="N43" s="62"/>
      <c r="O43" s="62"/>
      <c r="P43" s="62"/>
      <c r="Q43" s="62"/>
      <c r="R43" s="62"/>
      <c r="S43" s="43"/>
      <c r="T43" s="43"/>
      <c r="U43" s="115"/>
      <c r="V43" s="115"/>
      <c r="W43" s="115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44"/>
    </row>
    <row r="44" spans="2:39" x14ac:dyDescent="0.2">
      <c r="B44" s="37"/>
      <c r="C44" s="115"/>
      <c r="D44" s="115"/>
      <c r="E44" s="115"/>
      <c r="F44" s="63"/>
      <c r="G44" s="63"/>
      <c r="H44" s="63"/>
      <c r="I44" s="63"/>
      <c r="J44" s="63"/>
      <c r="K44" s="62"/>
      <c r="L44" s="62"/>
      <c r="M44" s="62"/>
      <c r="N44" s="62"/>
      <c r="O44" s="62"/>
      <c r="P44" s="62"/>
      <c r="Q44" s="62"/>
      <c r="R44" s="62"/>
      <c r="S44" s="43"/>
      <c r="T44" s="43"/>
      <c r="U44" s="115"/>
      <c r="V44" s="115"/>
      <c r="W44" s="115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44"/>
    </row>
    <row r="45" spans="2:39" x14ac:dyDescent="0.2">
      <c r="B45" s="37"/>
      <c r="C45" s="115"/>
      <c r="D45" s="115"/>
      <c r="E45" s="115"/>
      <c r="F45" s="63"/>
      <c r="G45" s="63"/>
      <c r="H45" s="63"/>
      <c r="I45" s="63"/>
      <c r="J45" s="63"/>
      <c r="K45" s="62"/>
      <c r="L45" s="62"/>
      <c r="M45" s="62"/>
      <c r="N45" s="62"/>
      <c r="O45" s="62"/>
      <c r="P45" s="62"/>
      <c r="Q45" s="62"/>
      <c r="R45" s="62"/>
      <c r="S45" s="43"/>
      <c r="T45" s="43"/>
      <c r="U45" s="115"/>
      <c r="V45" s="115"/>
      <c r="W45" s="115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44"/>
    </row>
    <row r="46" spans="2:39" x14ac:dyDescent="0.2">
      <c r="B46" s="37"/>
      <c r="C46" s="115"/>
      <c r="D46" s="115"/>
      <c r="E46" s="115"/>
      <c r="F46" s="63"/>
      <c r="G46" s="63"/>
      <c r="H46" s="63"/>
      <c r="I46" s="63"/>
      <c r="J46" s="63"/>
      <c r="K46" s="62"/>
      <c r="L46" s="62"/>
      <c r="M46" s="62"/>
      <c r="N46" s="62"/>
      <c r="O46" s="62"/>
      <c r="P46" s="62"/>
      <c r="Q46" s="62"/>
      <c r="R46" s="62"/>
      <c r="S46" s="43"/>
      <c r="T46" s="43"/>
      <c r="U46" s="115"/>
      <c r="V46" s="115"/>
      <c r="W46" s="115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44"/>
    </row>
    <row r="47" spans="2:39" x14ac:dyDescent="0.2">
      <c r="B47" s="37"/>
      <c r="C47" s="115"/>
      <c r="D47" s="115"/>
      <c r="E47" s="115"/>
      <c r="F47" s="63"/>
      <c r="G47" s="63"/>
      <c r="H47" s="63"/>
      <c r="I47" s="63"/>
      <c r="J47" s="63"/>
      <c r="K47" s="62"/>
      <c r="L47" s="62"/>
      <c r="M47" s="62"/>
      <c r="N47" s="62"/>
      <c r="O47" s="62"/>
      <c r="P47" s="62"/>
      <c r="Q47" s="62"/>
      <c r="R47" s="62"/>
      <c r="S47" s="43"/>
      <c r="T47" s="43"/>
      <c r="U47" s="115"/>
      <c r="V47" s="115"/>
      <c r="W47" s="115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44"/>
    </row>
    <row r="48" spans="2:39" x14ac:dyDescent="0.2">
      <c r="B48" s="37"/>
      <c r="C48" s="115"/>
      <c r="D48" s="115"/>
      <c r="E48" s="115"/>
      <c r="F48" s="63"/>
      <c r="G48" s="63"/>
      <c r="H48" s="63"/>
      <c r="I48" s="63"/>
      <c r="J48" s="63"/>
      <c r="K48" s="62"/>
      <c r="L48" s="62"/>
      <c r="M48" s="62"/>
      <c r="N48" s="62"/>
      <c r="O48" s="62"/>
      <c r="P48" s="62"/>
      <c r="Q48" s="62"/>
      <c r="R48" s="62"/>
      <c r="S48" s="43"/>
      <c r="T48" s="43"/>
      <c r="U48" s="115"/>
      <c r="V48" s="115"/>
      <c r="W48" s="115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44"/>
    </row>
    <row r="49" spans="2:36" x14ac:dyDescent="0.2">
      <c r="B49" s="37"/>
      <c r="C49" s="115"/>
      <c r="D49" s="115"/>
      <c r="E49" s="115"/>
      <c r="F49" s="63"/>
      <c r="G49" s="63"/>
      <c r="H49" s="63"/>
      <c r="I49" s="63"/>
      <c r="J49" s="63"/>
      <c r="K49" s="62"/>
      <c r="L49" s="62"/>
      <c r="M49" s="62"/>
      <c r="N49" s="62"/>
      <c r="O49" s="62"/>
      <c r="P49" s="62"/>
      <c r="Q49" s="62"/>
      <c r="R49" s="62"/>
      <c r="S49" s="43"/>
      <c r="T49" s="43"/>
      <c r="U49" s="115"/>
      <c r="V49" s="115"/>
      <c r="W49" s="115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44"/>
    </row>
    <row r="50" spans="2:36" x14ac:dyDescent="0.2">
      <c r="B50" s="37"/>
      <c r="C50" s="115"/>
      <c r="D50" s="115"/>
      <c r="E50" s="115"/>
      <c r="F50" s="63"/>
      <c r="G50" s="63"/>
      <c r="H50" s="63"/>
      <c r="I50" s="63"/>
      <c r="J50" s="63"/>
      <c r="K50" s="62"/>
      <c r="L50" s="62"/>
      <c r="M50" s="62"/>
      <c r="N50" s="62"/>
      <c r="O50" s="62"/>
      <c r="P50" s="62"/>
      <c r="Q50" s="62"/>
      <c r="R50" s="62"/>
      <c r="S50" s="43"/>
      <c r="T50" s="43"/>
      <c r="U50" s="115"/>
      <c r="V50" s="115"/>
      <c r="W50" s="115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44"/>
    </row>
    <row r="51" spans="2:36" x14ac:dyDescent="0.2">
      <c r="B51" s="37"/>
      <c r="C51" s="115"/>
      <c r="D51" s="115"/>
      <c r="E51" s="115"/>
      <c r="F51" s="63"/>
      <c r="G51" s="63"/>
      <c r="H51" s="63"/>
      <c r="I51" s="63"/>
      <c r="J51" s="63"/>
      <c r="K51" s="62"/>
      <c r="L51" s="62"/>
      <c r="M51" s="62"/>
      <c r="N51" s="62"/>
      <c r="O51" s="62"/>
      <c r="P51" s="62"/>
      <c r="Q51" s="62"/>
      <c r="R51" s="62"/>
      <c r="S51" s="43"/>
      <c r="T51" s="43"/>
      <c r="U51" s="115"/>
      <c r="V51" s="115"/>
      <c r="W51" s="115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44"/>
    </row>
    <row r="52" spans="2:36" x14ac:dyDescent="0.2">
      <c r="B52" s="37"/>
      <c r="C52" s="115"/>
      <c r="D52" s="115"/>
      <c r="E52" s="115"/>
      <c r="F52" s="63"/>
      <c r="G52" s="63"/>
      <c r="H52" s="63"/>
      <c r="I52" s="63"/>
      <c r="J52" s="63"/>
      <c r="K52" s="62"/>
      <c r="L52" s="62"/>
      <c r="M52" s="62"/>
      <c r="N52" s="62"/>
      <c r="O52" s="62"/>
      <c r="P52" s="62"/>
      <c r="Q52" s="62"/>
      <c r="R52" s="62"/>
      <c r="S52" s="43"/>
      <c r="T52" s="43"/>
      <c r="U52" s="115"/>
      <c r="V52" s="115"/>
      <c r="W52" s="115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44"/>
    </row>
    <row r="53" spans="2:36" x14ac:dyDescent="0.2">
      <c r="B53" s="37"/>
      <c r="C53" s="116"/>
      <c r="D53" s="116"/>
      <c r="E53" s="116"/>
      <c r="F53" s="63"/>
      <c r="G53" s="63"/>
      <c r="H53" s="63"/>
      <c r="I53" s="63"/>
      <c r="J53" s="63"/>
      <c r="K53" s="62"/>
      <c r="L53" s="62"/>
      <c r="M53" s="62"/>
      <c r="N53" s="62"/>
      <c r="O53" s="62"/>
      <c r="P53" s="62"/>
      <c r="Q53" s="62"/>
      <c r="R53" s="62"/>
      <c r="S53" s="43"/>
      <c r="T53" s="43"/>
      <c r="U53" s="116"/>
      <c r="V53" s="116"/>
      <c r="W53" s="116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44"/>
    </row>
    <row r="54" spans="2:36" x14ac:dyDescent="0.2">
      <c r="B54" s="37"/>
      <c r="C54" s="116"/>
      <c r="D54" s="116"/>
      <c r="E54" s="116"/>
      <c r="F54" s="63"/>
      <c r="G54" s="63"/>
      <c r="H54" s="63"/>
      <c r="I54" s="63"/>
      <c r="J54" s="63"/>
      <c r="K54" s="62"/>
      <c r="L54" s="62"/>
      <c r="M54" s="62"/>
      <c r="N54" s="62"/>
      <c r="O54" s="62"/>
      <c r="P54" s="62"/>
      <c r="Q54" s="62"/>
      <c r="R54" s="62"/>
      <c r="S54" s="43"/>
      <c r="T54" s="43"/>
      <c r="U54" s="116"/>
      <c r="V54" s="116"/>
      <c r="W54" s="116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44"/>
    </row>
    <row r="55" spans="2:36" x14ac:dyDescent="0.2">
      <c r="B55" s="37"/>
      <c r="C55" s="116"/>
      <c r="D55" s="116"/>
      <c r="E55" s="116"/>
      <c r="F55" s="63"/>
      <c r="G55" s="63"/>
      <c r="H55" s="63"/>
      <c r="I55" s="63"/>
      <c r="J55" s="63"/>
      <c r="K55" s="62"/>
      <c r="L55" s="62"/>
      <c r="M55" s="62"/>
      <c r="N55" s="62"/>
      <c r="O55" s="62"/>
      <c r="P55" s="62"/>
      <c r="Q55" s="62"/>
      <c r="R55" s="62"/>
      <c r="S55" s="43"/>
      <c r="T55" s="43"/>
      <c r="U55" s="116"/>
      <c r="V55" s="116"/>
      <c r="W55" s="116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44"/>
    </row>
    <row r="56" spans="2:36" x14ac:dyDescent="0.2">
      <c r="B56" s="37"/>
      <c r="C56" s="116"/>
      <c r="D56" s="116"/>
      <c r="E56" s="116"/>
      <c r="F56" s="63"/>
      <c r="G56" s="63"/>
      <c r="H56" s="63"/>
      <c r="I56" s="63"/>
      <c r="J56" s="63"/>
      <c r="K56" s="62"/>
      <c r="L56" s="62"/>
      <c r="M56" s="62"/>
      <c r="N56" s="62"/>
      <c r="O56" s="62"/>
      <c r="P56" s="62"/>
      <c r="Q56" s="62"/>
      <c r="R56" s="62"/>
      <c r="S56" s="43"/>
      <c r="T56" s="43"/>
      <c r="U56" s="116"/>
      <c r="V56" s="116"/>
      <c r="W56" s="116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44"/>
    </row>
    <row r="57" spans="2:36" x14ac:dyDescent="0.2">
      <c r="B57" s="37"/>
      <c r="C57" s="115"/>
      <c r="D57" s="115"/>
      <c r="E57" s="115"/>
      <c r="F57" s="63"/>
      <c r="G57" s="63"/>
      <c r="H57" s="63"/>
      <c r="I57" s="63"/>
      <c r="J57" s="63"/>
      <c r="K57" s="62"/>
      <c r="L57" s="62"/>
      <c r="M57" s="62"/>
      <c r="N57" s="62"/>
      <c r="O57" s="62"/>
      <c r="P57" s="62"/>
      <c r="Q57" s="62"/>
      <c r="R57" s="62"/>
      <c r="S57" s="43"/>
      <c r="T57" s="43"/>
      <c r="U57" s="115"/>
      <c r="V57" s="115"/>
      <c r="W57" s="115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44"/>
    </row>
    <row r="58" spans="2:36" x14ac:dyDescent="0.2">
      <c r="B58" s="37"/>
      <c r="C58" s="115"/>
      <c r="D58" s="115"/>
      <c r="E58" s="115"/>
      <c r="F58" s="63"/>
      <c r="G58" s="63"/>
      <c r="H58" s="63"/>
      <c r="I58" s="63"/>
      <c r="J58" s="63"/>
      <c r="K58" s="62"/>
      <c r="L58" s="62"/>
      <c r="M58" s="62"/>
      <c r="N58" s="62"/>
      <c r="O58" s="62"/>
      <c r="P58" s="62"/>
      <c r="Q58" s="62"/>
      <c r="R58" s="62"/>
      <c r="S58" s="43"/>
      <c r="T58" s="43"/>
      <c r="U58" s="115"/>
      <c r="V58" s="115"/>
      <c r="W58" s="115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44"/>
    </row>
    <row r="59" spans="2:36" x14ac:dyDescent="0.2">
      <c r="B59" s="45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17"/>
    </row>
  </sheetData>
  <mergeCells count="64">
    <mergeCell ref="C58:E58"/>
    <mergeCell ref="U58:W58"/>
    <mergeCell ref="B8:I8"/>
    <mergeCell ref="K8:R8"/>
    <mergeCell ref="T8:AA8"/>
    <mergeCell ref="C57:E57"/>
    <mergeCell ref="U57:W57"/>
    <mergeCell ref="U51:W51"/>
    <mergeCell ref="C46:E46"/>
    <mergeCell ref="U46:W46"/>
    <mergeCell ref="C47:E47"/>
    <mergeCell ref="U47:W47"/>
    <mergeCell ref="C48:E48"/>
    <mergeCell ref="U48:W48"/>
    <mergeCell ref="C43:E43"/>
    <mergeCell ref="U43:W43"/>
    <mergeCell ref="C49:E49"/>
    <mergeCell ref="U49:W49"/>
    <mergeCell ref="C50:E50"/>
    <mergeCell ref="U50:W50"/>
    <mergeCell ref="C51:E51"/>
    <mergeCell ref="C55:E55"/>
    <mergeCell ref="U55:W55"/>
    <mergeCell ref="C56:E56"/>
    <mergeCell ref="U56:W56"/>
    <mergeCell ref="C52:E52"/>
    <mergeCell ref="U52:W52"/>
    <mergeCell ref="C53:E53"/>
    <mergeCell ref="U53:W53"/>
    <mergeCell ref="C54:E54"/>
    <mergeCell ref="U54:W54"/>
    <mergeCell ref="C44:E44"/>
    <mergeCell ref="U44:W44"/>
    <mergeCell ref="C45:E45"/>
    <mergeCell ref="U45:W45"/>
    <mergeCell ref="C40:E40"/>
    <mergeCell ref="U40:W40"/>
    <mergeCell ref="C41:E41"/>
    <mergeCell ref="U41:W41"/>
    <mergeCell ref="C42:E42"/>
    <mergeCell ref="U42:W42"/>
    <mergeCell ref="C39:E39"/>
    <mergeCell ref="U39:W39"/>
    <mergeCell ref="AM11:AM16"/>
    <mergeCell ref="L19:R19"/>
    <mergeCell ref="L28:R28"/>
    <mergeCell ref="U19:AA19"/>
    <mergeCell ref="AM19:AM26"/>
    <mergeCell ref="U28:AA28"/>
    <mergeCell ref="AD19:AJ19"/>
    <mergeCell ref="AD28:AJ28"/>
    <mergeCell ref="L37:AA37"/>
    <mergeCell ref="C10:I10"/>
    <mergeCell ref="C19:I19"/>
    <mergeCell ref="C28:I28"/>
    <mergeCell ref="L10:R10"/>
    <mergeCell ref="U1:AA1"/>
    <mergeCell ref="L3:P3"/>
    <mergeCell ref="U3:V3"/>
    <mergeCell ref="C6:R6"/>
    <mergeCell ref="U6:AJ6"/>
    <mergeCell ref="AD10:AJ10"/>
    <mergeCell ref="U10:AA10"/>
    <mergeCell ref="AC8:AJ8"/>
  </mergeCells>
  <conditionalFormatting sqref="C10 L10 U10 AD10 C19 L19 U19 AD19 C28 L28 U28 AD28">
    <cfRule type="expression" dxfId="6" priority="10">
      <formula>MONTH($L$3)&gt;1</formula>
    </cfRule>
  </conditionalFormatting>
  <conditionalFormatting sqref="C12:I17 C21:I26 C30:I35 L12:R17 L21:R26 L30:R35 U12:AA17 U21:AA26 U30:AA35 AD12:AJ17 AD21:AJ26 AD30:AJ35">
    <cfRule type="expression" dxfId="5" priority="11">
      <formula>OR(NOT(ISERROR(MATCH(C12,$C$39:$C$58,0))),NOT(ISERROR(MATCH(C12,$U$39:$U$58,0))))</formula>
    </cfRule>
    <cfRule type="expression" dxfId="4" priority="12">
      <formula>OR(WEEKDAY(C12,1)=1,WEEKDAY(C12,1)=7)</formula>
    </cfRule>
  </conditionalFormatting>
  <hyperlinks>
    <hyperlink ref="U1" r:id="rId1" display="More Yearly Calendars" xr:uid="{D64B571B-55BD-4881-B336-822F77A66255}"/>
    <hyperlink ref="U1:AA1" r:id="rId2" display="Yearly Calendars" xr:uid="{9BC6499E-22A8-4531-BD0C-6D13ED497058}"/>
    <hyperlink ref="AM29" r:id="rId3" xr:uid="{1C31F8C4-AC46-4CD0-B596-836253D536E7}"/>
    <hyperlink ref="AM30" r:id="rId4" xr:uid="{D73AB6BF-6510-4177-9B60-3791B4EA615B}"/>
    <hyperlink ref="AM31" r:id="rId5" xr:uid="{88D42371-B8A1-47CD-8EAB-D202AF3BBCE1}"/>
  </hyperlinks>
  <printOptions horizontalCentered="1"/>
  <pageMargins left="0.35" right="0.35" top="0.5" bottom="0.5" header="0.5" footer="0.25"/>
  <pageSetup scale="98" orientation="portrait" r:id="rId6"/>
  <headerFooter>
    <oddFooter>&amp;L&amp;8&amp;K01+028https://www.vertex42.com/ExcelTemplates/fiscal-year-calendar.html&amp;R&amp;8&amp;K01+028Fiscal Year Calendar Template © 2020 Vertex42.com. Free to Print.</oddFooter>
  </headerFooter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K73"/>
  <sheetViews>
    <sheetView showGridLines="0" workbookViewId="0">
      <selection activeCell="K4" sqref="K4"/>
    </sheetView>
  </sheetViews>
  <sheetFormatPr defaultRowHeight="12.75" x14ac:dyDescent="0.2"/>
  <cols>
    <col min="1" max="1" width="3.140625" style="24" customWidth="1"/>
    <col min="2" max="2" width="3.28515625" style="24" customWidth="1"/>
    <col min="3" max="9" width="3" style="24" customWidth="1"/>
    <col min="10" max="10" width="2.5703125" style="24" customWidth="1"/>
    <col min="11" max="17" width="3" style="24" customWidth="1"/>
    <col min="18" max="18" width="2.5703125" style="24" customWidth="1"/>
    <col min="19" max="25" width="3" style="24" customWidth="1"/>
    <col min="26" max="26" width="2.5703125" style="24" customWidth="1"/>
    <col min="27" max="27" width="3.28515625" style="24" customWidth="1"/>
    <col min="28" max="34" width="3" style="24" customWidth="1"/>
    <col min="35" max="35" width="3.140625" style="24" customWidth="1"/>
    <col min="36" max="36" width="3.85546875" style="24" customWidth="1"/>
    <col min="37" max="37" width="35.42578125" style="24" customWidth="1"/>
    <col min="38" max="16384" width="9.140625" style="24"/>
  </cols>
  <sheetData>
    <row r="1" spans="1:37" ht="15.75" x14ac:dyDescent="0.25">
      <c r="A1" s="21" t="s">
        <v>12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117" t="s">
        <v>15</v>
      </c>
      <c r="T1" s="117"/>
      <c r="U1" s="117"/>
      <c r="V1" s="117"/>
      <c r="W1" s="117"/>
      <c r="X1" s="117"/>
      <c r="Y1" s="117"/>
      <c r="Z1" s="22"/>
      <c r="AA1" s="22"/>
      <c r="AB1" s="22"/>
      <c r="AC1" s="22"/>
      <c r="AD1" s="22"/>
      <c r="AE1" s="22"/>
      <c r="AF1" s="22"/>
      <c r="AG1" s="22"/>
      <c r="AH1" s="23" t="s">
        <v>2</v>
      </c>
      <c r="AI1" s="22"/>
    </row>
    <row r="2" spans="1:37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7" x14ac:dyDescent="0.2">
      <c r="A3" s="22"/>
      <c r="B3" s="22"/>
      <c r="C3" s="22"/>
      <c r="D3" s="22"/>
      <c r="E3" s="22"/>
      <c r="F3" s="22"/>
      <c r="G3" s="22"/>
      <c r="H3" s="22"/>
      <c r="I3" s="22"/>
      <c r="J3" s="5" t="s">
        <v>14</v>
      </c>
      <c r="K3" s="106">
        <v>44105</v>
      </c>
      <c r="L3" s="107"/>
      <c r="M3" s="107"/>
      <c r="N3" s="107"/>
      <c r="O3" s="108"/>
      <c r="P3" s="22"/>
      <c r="Q3" s="22"/>
      <c r="R3" s="25" t="s">
        <v>0</v>
      </c>
      <c r="S3" s="120">
        <v>1</v>
      </c>
      <c r="T3" s="121"/>
      <c r="U3" s="3" t="s">
        <v>10</v>
      </c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K3" s="27" t="s">
        <v>17</v>
      </c>
    </row>
    <row r="4" spans="1:37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6" spans="1:37" s="29" customFormat="1" ht="35.25" x14ac:dyDescent="0.2">
      <c r="K6" s="124" t="str">
        <f>"FY"&amp;IF(MONTH(K3)=1,YEAR(K3),YEAR(K3)+1)</f>
        <v>FY2021</v>
      </c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AI6" s="30"/>
    </row>
    <row r="7" spans="1:37" s="29" customFormat="1" ht="12" x14ac:dyDescent="0.2">
      <c r="J7" s="31"/>
      <c r="R7" s="31"/>
      <c r="Z7" s="30"/>
      <c r="AA7" s="30"/>
    </row>
    <row r="8" spans="1:37" s="29" customFormat="1" ht="15" customHeight="1" x14ac:dyDescent="0.2">
      <c r="C8" s="103">
        <f>DATE(YEAR(K3),MONTH(K3),1)</f>
        <v>44105</v>
      </c>
      <c r="D8" s="103"/>
      <c r="E8" s="103"/>
      <c r="F8" s="103"/>
      <c r="G8" s="103"/>
      <c r="H8" s="103"/>
      <c r="I8" s="104"/>
      <c r="J8" s="31"/>
      <c r="K8" s="125" t="s">
        <v>15</v>
      </c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30"/>
      <c r="AA8" s="30"/>
      <c r="AB8" s="103">
        <f>EDATE(C53,1)</f>
        <v>44287</v>
      </c>
      <c r="AC8" s="103"/>
      <c r="AD8" s="103"/>
      <c r="AE8" s="103"/>
      <c r="AF8" s="103"/>
      <c r="AG8" s="103"/>
      <c r="AH8" s="104"/>
      <c r="AI8" s="30"/>
      <c r="AK8" s="27" t="s">
        <v>3</v>
      </c>
    </row>
    <row r="9" spans="1:37" s="30" customFormat="1" ht="12.75" customHeight="1" x14ac:dyDescent="0.2">
      <c r="B9" s="78" t="s">
        <v>13</v>
      </c>
      <c r="C9" s="19" t="str">
        <f>CHOOSE(1+MOD($S$3+1-2,7),"Su","M","Tu","W","Th","F","Sa")</f>
        <v>Su</v>
      </c>
      <c r="D9" s="19" t="str">
        <f>CHOOSE(1+MOD($S$3+2-2,7),"Su","M","Tu","W","Th","F","Sa")</f>
        <v>M</v>
      </c>
      <c r="E9" s="19" t="str">
        <f>CHOOSE(1+MOD($S$3+3-2,7),"Su","M","Tu","W","Th","F","Sa")</f>
        <v>Tu</v>
      </c>
      <c r="F9" s="19" t="str">
        <f>CHOOSE(1+MOD($S$3+4-2,7),"Su","M","Tu","W","Th","F","Sa")</f>
        <v>W</v>
      </c>
      <c r="G9" s="19" t="str">
        <f>CHOOSE(1+MOD($S$3+5-2,7),"Su","M","Tu","W","Th","F","Sa")</f>
        <v>Th</v>
      </c>
      <c r="H9" s="19" t="str">
        <f>CHOOSE(1+MOD($S$3+6-2,7),"Su","M","Tu","W","Th","F","Sa")</f>
        <v>F</v>
      </c>
      <c r="I9" s="19" t="str">
        <f>CHOOSE(1+MOD($S$3+7-2,7),"Su","M","Tu","W","Th","F","Sa")</f>
        <v>Sa</v>
      </c>
      <c r="J9" s="31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AA9" s="74" t="s">
        <v>13</v>
      </c>
      <c r="AB9" s="19" t="str">
        <f>CHOOSE(1+MOD($S$3+1-2,7),"Su","M","Tu","W","Th","F","Sa")</f>
        <v>Su</v>
      </c>
      <c r="AC9" s="19" t="str">
        <f>CHOOSE(1+MOD($S$3+2-2,7),"Su","M","Tu","W","Th","F","Sa")</f>
        <v>M</v>
      </c>
      <c r="AD9" s="19" t="str">
        <f>CHOOSE(1+MOD($S$3+3-2,7),"Su","M","Tu","W","Th","F","Sa")</f>
        <v>Tu</v>
      </c>
      <c r="AE9" s="19" t="str">
        <f>CHOOSE(1+MOD($S$3+4-2,7),"Su","M","Tu","W","Th","F","Sa")</f>
        <v>W</v>
      </c>
      <c r="AF9" s="19" t="str">
        <f>CHOOSE(1+MOD($S$3+5-2,7),"Su","M","Tu","W","Th","F","Sa")</f>
        <v>Th</v>
      </c>
      <c r="AG9" s="19" t="str">
        <f>CHOOSE(1+MOD($S$3+6-2,7),"Su","M","Tu","W","Th","F","Sa")</f>
        <v>F</v>
      </c>
      <c r="AH9" s="19" t="str">
        <f>CHOOSE(1+MOD($S$3+7-2,7),"Su","M","Tu","W","Th","F","Sa")</f>
        <v>Sa</v>
      </c>
    </row>
    <row r="10" spans="1:37" s="29" customFormat="1" ht="12" customHeight="1" x14ac:dyDescent="0.2">
      <c r="B10" s="77">
        <f t="shared" ref="B10:B15" si="0">IF(MAX(C10:I10)&lt;$K$3,"",IF(OR(B9="",B9="Wk"),1,B9+1))</f>
        <v>1</v>
      </c>
      <c r="C10" s="18" t="str">
        <f>IF(WEEKDAY(C8,1)=$S$3,C8,"")</f>
        <v/>
      </c>
      <c r="D10" s="18" t="str">
        <f>IF(C10="",IF(WEEKDAY(C8,1)=MOD($S$3,7)+1,C8,""),C10+1)</f>
        <v/>
      </c>
      <c r="E10" s="18" t="str">
        <f>IF(D10="",IF(WEEKDAY(C8,1)=MOD($S$3+1,7)+1,C8,""),D10+1)</f>
        <v/>
      </c>
      <c r="F10" s="18" t="str">
        <f>IF(E10="",IF(WEEKDAY(C8,1)=MOD($S$3+2,7)+1,C8,""),E10+1)</f>
        <v/>
      </c>
      <c r="G10" s="18">
        <f>IF(F10="",IF(WEEKDAY(C8,1)=MOD($S$3+3,7)+1,C8,""),F10+1)</f>
        <v>44105</v>
      </c>
      <c r="H10" s="18">
        <f>IF(G10="",IF(WEEKDAY(C8,1)=MOD($S$3+4,7)+1,C8,""),G10+1)</f>
        <v>44106</v>
      </c>
      <c r="I10" s="18">
        <f>IF(H10="",IF(WEEKDAY(C8,1)=MOD($S$3+5,7)+1,C8,""),H10+1)</f>
        <v>44107</v>
      </c>
      <c r="J10" s="31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30"/>
      <c r="AA10" s="77">
        <f>IF(AB10="",MAX(B55:B60),MAX(B55:B60)+1)</f>
        <v>27</v>
      </c>
      <c r="AB10" s="18" t="str">
        <f>IF(WEEKDAY(AB8,1)=$S$3,AB8,"")</f>
        <v/>
      </c>
      <c r="AC10" s="18" t="str">
        <f>IF(AB10="",IF(WEEKDAY(AB8,1)=MOD($S$3,7)+1,AB8,""),AB10+1)</f>
        <v/>
      </c>
      <c r="AD10" s="18" t="str">
        <f>IF(AC10="",IF(WEEKDAY(AB8,1)=MOD($S$3+1,7)+1,AB8,""),AC10+1)</f>
        <v/>
      </c>
      <c r="AE10" s="18" t="str">
        <f>IF(AD10="",IF(WEEKDAY(AB8,1)=MOD($S$3+2,7)+1,AB8,""),AD10+1)</f>
        <v/>
      </c>
      <c r="AF10" s="18">
        <f>IF(AE10="",IF(WEEKDAY(AB8,1)=MOD($S$3+3,7)+1,AB8,""),AE10+1)</f>
        <v>44287</v>
      </c>
      <c r="AG10" s="18">
        <f>IF(AF10="",IF(WEEKDAY(AB8,1)=MOD($S$3+4,7)+1,AB8,""),AF10+1)</f>
        <v>44288</v>
      </c>
      <c r="AH10" s="18">
        <f>IF(AG10="",IF(WEEKDAY(AB8,1)=MOD($S$3+5,7)+1,AB8,""),AG10+1)</f>
        <v>44289</v>
      </c>
      <c r="AI10" s="30"/>
      <c r="AK10" s="102" t="s">
        <v>11</v>
      </c>
    </row>
    <row r="11" spans="1:37" s="29" customFormat="1" ht="12" customHeight="1" x14ac:dyDescent="0.2">
      <c r="B11" s="77">
        <f t="shared" si="0"/>
        <v>2</v>
      </c>
      <c r="C11" s="18">
        <f>IF(I10="","",IF(MONTH(I10+1)&lt;&gt;MONTH(I10),"",I10+1))</f>
        <v>44108</v>
      </c>
      <c r="D11" s="18">
        <f t="shared" ref="D11:I11" si="1">IF(C11="","",IF(MONTH(C11+1)&lt;&gt;MONTH(C11),"",C11+1))</f>
        <v>44109</v>
      </c>
      <c r="E11" s="18">
        <f t="shared" si="1"/>
        <v>44110</v>
      </c>
      <c r="F11" s="18">
        <f t="shared" si="1"/>
        <v>44111</v>
      </c>
      <c r="G11" s="18">
        <f t="shared" si="1"/>
        <v>44112</v>
      </c>
      <c r="H11" s="18">
        <f t="shared" si="1"/>
        <v>44113</v>
      </c>
      <c r="I11" s="18">
        <f t="shared" si="1"/>
        <v>44114</v>
      </c>
      <c r="J11" s="31"/>
      <c r="Z11" s="30"/>
      <c r="AA11" s="77">
        <f>IF(AB11="","",AA10+1)</f>
        <v>28</v>
      </c>
      <c r="AB11" s="18">
        <f>IF(AH10="","",IF(MONTH(AH10+1)&lt;&gt;MONTH(AH10),"",AH10+1))</f>
        <v>44290</v>
      </c>
      <c r="AC11" s="18">
        <f t="shared" ref="AC11:AH15" si="2">IF(AB11="","",IF(MONTH(AB11+1)&lt;&gt;MONTH(AB11),"",AB11+1))</f>
        <v>44291</v>
      </c>
      <c r="AD11" s="18">
        <f t="shared" si="2"/>
        <v>44292</v>
      </c>
      <c r="AE11" s="18">
        <f t="shared" si="2"/>
        <v>44293</v>
      </c>
      <c r="AF11" s="18">
        <f t="shared" si="2"/>
        <v>44294</v>
      </c>
      <c r="AG11" s="18">
        <f t="shared" si="2"/>
        <v>44295</v>
      </c>
      <c r="AH11" s="18">
        <f t="shared" si="2"/>
        <v>44296</v>
      </c>
      <c r="AI11" s="30"/>
      <c r="AK11" s="102"/>
    </row>
    <row r="12" spans="1:37" s="29" customFormat="1" ht="12" customHeight="1" x14ac:dyDescent="0.2">
      <c r="B12" s="77">
        <f t="shared" si="0"/>
        <v>3</v>
      </c>
      <c r="C12" s="18">
        <f>IF(I11="","",IF(MONTH(I11+1)&lt;&gt;MONTH(I11),"",I11+1))</f>
        <v>44115</v>
      </c>
      <c r="D12" s="18">
        <f t="shared" ref="D12:I15" si="3">IF(C12="","",IF(MONTH(C12+1)&lt;&gt;MONTH(C12),"",C12+1))</f>
        <v>44116</v>
      </c>
      <c r="E12" s="18">
        <f t="shared" si="3"/>
        <v>44117</v>
      </c>
      <c r="F12" s="18">
        <f t="shared" si="3"/>
        <v>44118</v>
      </c>
      <c r="G12" s="18">
        <f t="shared" si="3"/>
        <v>44119</v>
      </c>
      <c r="H12" s="18">
        <f t="shared" si="3"/>
        <v>44120</v>
      </c>
      <c r="I12" s="18">
        <f t="shared" si="3"/>
        <v>44121</v>
      </c>
      <c r="J12" s="31"/>
      <c r="K12" s="126" t="s">
        <v>6</v>
      </c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30"/>
      <c r="AA12" s="77">
        <f>IF(AB12="","",AA11+1)</f>
        <v>29</v>
      </c>
      <c r="AB12" s="18">
        <f>IF(AH11="","",IF(MONTH(AH11+1)&lt;&gt;MONTH(AH11),"",AH11+1))</f>
        <v>44297</v>
      </c>
      <c r="AC12" s="18">
        <f t="shared" si="2"/>
        <v>44298</v>
      </c>
      <c r="AD12" s="18">
        <f t="shared" si="2"/>
        <v>44299</v>
      </c>
      <c r="AE12" s="18">
        <f t="shared" si="2"/>
        <v>44300</v>
      </c>
      <c r="AF12" s="18">
        <f t="shared" si="2"/>
        <v>44301</v>
      </c>
      <c r="AG12" s="18">
        <f t="shared" si="2"/>
        <v>44302</v>
      </c>
      <c r="AH12" s="18">
        <f t="shared" si="2"/>
        <v>44303</v>
      </c>
      <c r="AI12" s="30"/>
      <c r="AK12" s="102"/>
    </row>
    <row r="13" spans="1:37" s="29" customFormat="1" ht="12" customHeight="1" x14ac:dyDescent="0.2">
      <c r="B13" s="77">
        <f t="shared" si="0"/>
        <v>4</v>
      </c>
      <c r="C13" s="18">
        <f>IF(I12="","",IF(MONTH(I12+1)&lt;&gt;MONTH(I12),"",I12+1))</f>
        <v>44122</v>
      </c>
      <c r="D13" s="18">
        <f t="shared" si="3"/>
        <v>44123</v>
      </c>
      <c r="E13" s="18">
        <f t="shared" si="3"/>
        <v>44124</v>
      </c>
      <c r="F13" s="18">
        <f t="shared" si="3"/>
        <v>44125</v>
      </c>
      <c r="G13" s="18">
        <f t="shared" si="3"/>
        <v>44126</v>
      </c>
      <c r="H13" s="18">
        <f t="shared" si="3"/>
        <v>44127</v>
      </c>
      <c r="I13" s="18">
        <f t="shared" si="3"/>
        <v>44128</v>
      </c>
      <c r="J13" s="31"/>
      <c r="K13" s="126" t="s">
        <v>7</v>
      </c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30"/>
      <c r="AA13" s="77">
        <f>IF(AB13="","",AA12+1)</f>
        <v>30</v>
      </c>
      <c r="AB13" s="18">
        <f>IF(AH12="","",IF(MONTH(AH12+1)&lt;&gt;MONTH(AH12),"",AH12+1))</f>
        <v>44304</v>
      </c>
      <c r="AC13" s="18">
        <f t="shared" si="2"/>
        <v>44305</v>
      </c>
      <c r="AD13" s="18">
        <f t="shared" si="2"/>
        <v>44306</v>
      </c>
      <c r="AE13" s="18">
        <f t="shared" si="2"/>
        <v>44307</v>
      </c>
      <c r="AF13" s="18">
        <f t="shared" si="2"/>
        <v>44308</v>
      </c>
      <c r="AG13" s="18">
        <f t="shared" si="2"/>
        <v>44309</v>
      </c>
      <c r="AH13" s="18">
        <f t="shared" si="2"/>
        <v>44310</v>
      </c>
      <c r="AI13" s="30"/>
      <c r="AK13" s="102"/>
    </row>
    <row r="14" spans="1:37" s="29" customFormat="1" ht="12" x14ac:dyDescent="0.2">
      <c r="B14" s="77">
        <f t="shared" si="0"/>
        <v>5</v>
      </c>
      <c r="C14" s="18">
        <f>IF(I13="","",IF(MONTH(I13+1)&lt;&gt;MONTH(I13),"",I13+1))</f>
        <v>44129</v>
      </c>
      <c r="D14" s="18">
        <f t="shared" si="3"/>
        <v>44130</v>
      </c>
      <c r="E14" s="18">
        <f t="shared" si="3"/>
        <v>44131</v>
      </c>
      <c r="F14" s="18">
        <f t="shared" si="3"/>
        <v>44132</v>
      </c>
      <c r="G14" s="18">
        <f t="shared" si="3"/>
        <v>44133</v>
      </c>
      <c r="H14" s="18">
        <f t="shared" si="3"/>
        <v>44134</v>
      </c>
      <c r="I14" s="18">
        <f t="shared" si="3"/>
        <v>44135</v>
      </c>
      <c r="J14" s="31"/>
      <c r="K14" s="126" t="s">
        <v>8</v>
      </c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30"/>
      <c r="AA14" s="77">
        <f>IF(AB14="","",AA13+1)</f>
        <v>31</v>
      </c>
      <c r="AB14" s="18">
        <f>IF(AH13="","",IF(MONTH(AH13+1)&lt;&gt;MONTH(AH13),"",AH13+1))</f>
        <v>44311</v>
      </c>
      <c r="AC14" s="18">
        <f t="shared" si="2"/>
        <v>44312</v>
      </c>
      <c r="AD14" s="18">
        <f t="shared" si="2"/>
        <v>44313</v>
      </c>
      <c r="AE14" s="18">
        <f t="shared" si="2"/>
        <v>44314</v>
      </c>
      <c r="AF14" s="18">
        <f t="shared" si="2"/>
        <v>44315</v>
      </c>
      <c r="AG14" s="18">
        <f t="shared" si="2"/>
        <v>44316</v>
      </c>
      <c r="AH14" s="18" t="str">
        <f t="shared" si="2"/>
        <v/>
      </c>
      <c r="AI14" s="30"/>
      <c r="AK14" s="102"/>
    </row>
    <row r="15" spans="1:37" s="29" customFormat="1" ht="12" x14ac:dyDescent="0.2">
      <c r="B15" s="77" t="str">
        <f t="shared" si="0"/>
        <v/>
      </c>
      <c r="C15" s="18" t="str">
        <f>IF(I14="","",IF(MONTH(I14+1)&lt;&gt;MONTH(I14),"",I14+1))</f>
        <v/>
      </c>
      <c r="D15" s="18" t="str">
        <f t="shared" si="3"/>
        <v/>
      </c>
      <c r="E15" s="18" t="str">
        <f t="shared" si="3"/>
        <v/>
      </c>
      <c r="F15" s="18" t="str">
        <f t="shared" si="3"/>
        <v/>
      </c>
      <c r="G15" s="18" t="str">
        <f t="shared" si="3"/>
        <v/>
      </c>
      <c r="H15" s="18" t="str">
        <f t="shared" si="3"/>
        <v/>
      </c>
      <c r="I15" s="18" t="str">
        <f t="shared" si="3"/>
        <v/>
      </c>
      <c r="J15" s="31"/>
      <c r="K15" s="126" t="s">
        <v>9</v>
      </c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30"/>
      <c r="AA15" s="77" t="str">
        <f>IF(AB15="","",AA14+1)</f>
        <v/>
      </c>
      <c r="AB15" s="18" t="str">
        <f>IF(AH14="","",IF(MONTH(AH14+1)&lt;&gt;MONTH(AH14),"",AH14+1))</f>
        <v/>
      </c>
      <c r="AC15" s="18" t="str">
        <f t="shared" si="2"/>
        <v/>
      </c>
      <c r="AD15" s="18" t="str">
        <f t="shared" si="2"/>
        <v/>
      </c>
      <c r="AE15" s="18" t="str">
        <f t="shared" si="2"/>
        <v/>
      </c>
      <c r="AF15" s="18" t="str">
        <f t="shared" si="2"/>
        <v/>
      </c>
      <c r="AG15" s="18" t="str">
        <f t="shared" si="2"/>
        <v/>
      </c>
      <c r="AH15" s="18" t="str">
        <f t="shared" si="2"/>
        <v/>
      </c>
      <c r="AI15" s="30"/>
      <c r="AK15" s="102"/>
    </row>
    <row r="16" spans="1:37" s="29" customFormat="1" ht="12" x14ac:dyDescent="0.2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0"/>
      <c r="AA16" s="30"/>
      <c r="AB16" s="31"/>
      <c r="AC16" s="31"/>
      <c r="AD16" s="31"/>
      <c r="AE16" s="31"/>
      <c r="AF16" s="31"/>
      <c r="AG16" s="31"/>
      <c r="AH16" s="31"/>
      <c r="AI16" s="30"/>
    </row>
    <row r="17" spans="2:37" s="29" customFormat="1" ht="15.75" x14ac:dyDescent="0.2">
      <c r="C17" s="103">
        <f>EDATE(C8,1)</f>
        <v>44136</v>
      </c>
      <c r="D17" s="103"/>
      <c r="E17" s="103"/>
      <c r="F17" s="103"/>
      <c r="G17" s="103"/>
      <c r="H17" s="103"/>
      <c r="I17" s="104"/>
      <c r="K17" s="47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6"/>
      <c r="AB17" s="103">
        <f>EDATE(AB8,1)</f>
        <v>44317</v>
      </c>
      <c r="AC17" s="103"/>
      <c r="AD17" s="103"/>
      <c r="AE17" s="103"/>
      <c r="AF17" s="103"/>
      <c r="AG17" s="103"/>
      <c r="AH17" s="104"/>
      <c r="AI17" s="30"/>
      <c r="AK17" s="102" t="s">
        <v>4</v>
      </c>
    </row>
    <row r="18" spans="2:37" s="30" customFormat="1" ht="12" x14ac:dyDescent="0.2">
      <c r="B18" s="74" t="s">
        <v>13</v>
      </c>
      <c r="C18" s="19" t="str">
        <f>CHOOSE(1+MOD($S$3+1-2,7),"Su","M","Tu","W","Th","F","Sa")</f>
        <v>Su</v>
      </c>
      <c r="D18" s="19" t="str">
        <f>CHOOSE(1+MOD($S$3+2-2,7),"Su","M","Tu","W","Th","F","Sa")</f>
        <v>M</v>
      </c>
      <c r="E18" s="19" t="str">
        <f>CHOOSE(1+MOD($S$3+3-2,7),"Su","M","Tu","W","Th","F","Sa")</f>
        <v>Tu</v>
      </c>
      <c r="F18" s="19" t="str">
        <f>CHOOSE(1+MOD($S$3+4-2,7),"Su","M","Tu","W","Th","F","Sa")</f>
        <v>W</v>
      </c>
      <c r="G18" s="19" t="str">
        <f>CHOOSE(1+MOD($S$3+5-2,7),"Su","M","Tu","W","Th","F","Sa")</f>
        <v>Th</v>
      </c>
      <c r="H18" s="19" t="str">
        <f>CHOOSE(1+MOD($S$3+6-2,7),"Su","M","Tu","W","Th","F","Sa")</f>
        <v>F</v>
      </c>
      <c r="I18" s="19" t="str">
        <f>CHOOSE(1+MOD($S$3+7-2,7),"Su","M","Tu","W","Th","F","Sa")</f>
        <v>Sa</v>
      </c>
      <c r="K18" s="37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42"/>
      <c r="AA18" s="74" t="s">
        <v>13</v>
      </c>
      <c r="AB18" s="19" t="str">
        <f>CHOOSE(1+MOD($S$3+1-2,7),"Su","M","Tu","W","Th","F","Sa")</f>
        <v>Su</v>
      </c>
      <c r="AC18" s="19" t="str">
        <f>CHOOSE(1+MOD($S$3+2-2,7),"Su","M","Tu","W","Th","F","Sa")</f>
        <v>M</v>
      </c>
      <c r="AD18" s="19" t="str">
        <f>CHOOSE(1+MOD($S$3+3-2,7),"Su","M","Tu","W","Th","F","Sa")</f>
        <v>Tu</v>
      </c>
      <c r="AE18" s="19" t="str">
        <f>CHOOSE(1+MOD($S$3+4-2,7),"Su","M","Tu","W","Th","F","Sa")</f>
        <v>W</v>
      </c>
      <c r="AF18" s="19" t="str">
        <f>CHOOSE(1+MOD($S$3+5-2,7),"Su","M","Tu","W","Th","F","Sa")</f>
        <v>Th</v>
      </c>
      <c r="AG18" s="19" t="str">
        <f>CHOOSE(1+MOD($S$3+6-2,7),"Su","M","Tu","W","Th","F","Sa")</f>
        <v>F</v>
      </c>
      <c r="AH18" s="19" t="str">
        <f>CHOOSE(1+MOD($S$3+7-2,7),"Su","M","Tu","W","Th","F","Sa")</f>
        <v>Sa</v>
      </c>
      <c r="AK18" s="102"/>
    </row>
    <row r="19" spans="2:37" s="29" customFormat="1" ht="12" x14ac:dyDescent="0.2">
      <c r="B19" s="77">
        <f>IF(C19="",MAX(B10:B15),MAX(B10:B15)+1)</f>
        <v>6</v>
      </c>
      <c r="C19" s="18">
        <f>IF(WEEKDAY(C17,1)=$S$3,C17,"")</f>
        <v>44136</v>
      </c>
      <c r="D19" s="18">
        <f>IF(C19="",IF(WEEKDAY(C17,1)=MOD($S$3,7)+1,C17,""),C19+1)</f>
        <v>44137</v>
      </c>
      <c r="E19" s="18">
        <f>IF(D19="",IF(WEEKDAY(C17,1)=MOD($S$3+1,7)+1,C17,""),D19+1)</f>
        <v>44138</v>
      </c>
      <c r="F19" s="18">
        <f>IF(E19="",IF(WEEKDAY(C17,1)=MOD($S$3+2,7)+1,C17,""),E19+1)</f>
        <v>44139</v>
      </c>
      <c r="G19" s="18">
        <f>IF(F19="",IF(WEEKDAY(C17,1)=MOD($S$3+3,7)+1,C17,""),F19+1)</f>
        <v>44140</v>
      </c>
      <c r="H19" s="18">
        <f>IF(G19="",IF(WEEKDAY(C17,1)=MOD($S$3+4,7)+1,C17,""),G19+1)</f>
        <v>44141</v>
      </c>
      <c r="I19" s="18">
        <f>IF(H19="",IF(WEEKDAY(C17,1)=MOD($S$3+5,7)+1,C17,""),H19+1)</f>
        <v>44142</v>
      </c>
      <c r="K19" s="40"/>
      <c r="L19" s="115">
        <f>K3</f>
        <v>44105</v>
      </c>
      <c r="M19" s="115"/>
      <c r="N19" s="115"/>
      <c r="O19" s="127" t="s">
        <v>18</v>
      </c>
      <c r="P19" s="127"/>
      <c r="Q19" s="127"/>
      <c r="R19" s="127"/>
      <c r="S19" s="127"/>
      <c r="T19" s="127"/>
      <c r="U19" s="127"/>
      <c r="V19" s="127"/>
      <c r="W19" s="127"/>
      <c r="X19" s="127"/>
      <c r="Y19" s="39"/>
      <c r="AA19" s="77">
        <f>IF(AB19="",MAX(AA10:AA15),MAX(AA10:AA15)+1)</f>
        <v>31</v>
      </c>
      <c r="AB19" s="18" t="str">
        <f>IF(WEEKDAY(AB17,1)=$S$3,AB17,"")</f>
        <v/>
      </c>
      <c r="AC19" s="18" t="str">
        <f>IF(AB19="",IF(WEEKDAY(AB17,1)=MOD($S$3,7)+1,AB17,""),AB19+1)</f>
        <v/>
      </c>
      <c r="AD19" s="18" t="str">
        <f>IF(AC19="",IF(WEEKDAY(AB17,1)=MOD($S$3+1,7)+1,AB17,""),AC19+1)</f>
        <v/>
      </c>
      <c r="AE19" s="18" t="str">
        <f>IF(AD19="",IF(WEEKDAY(AB17,1)=MOD($S$3+2,7)+1,AB17,""),AD19+1)</f>
        <v/>
      </c>
      <c r="AF19" s="18" t="str">
        <f>IF(AE19="",IF(WEEKDAY(AB17,1)=MOD($S$3+3,7)+1,AB17,""),AE19+1)</f>
        <v/>
      </c>
      <c r="AG19" s="18" t="str">
        <f>IF(AF19="",IF(WEEKDAY(AB17,1)=MOD($S$3+4,7)+1,AB17,""),AF19+1)</f>
        <v/>
      </c>
      <c r="AH19" s="18">
        <f>IF(AG19="",IF(WEEKDAY(AB17,1)=MOD($S$3+5,7)+1,AB17,""),AG19+1)</f>
        <v>44317</v>
      </c>
      <c r="AI19" s="30"/>
      <c r="AK19" s="102"/>
    </row>
    <row r="20" spans="2:37" s="29" customFormat="1" ht="12" x14ac:dyDescent="0.2">
      <c r="B20" s="77">
        <f>IF(C20="","",B19+1)</f>
        <v>7</v>
      </c>
      <c r="C20" s="18">
        <f>IF(I19="","",IF(MONTH(I19+1)&lt;&gt;MONTH(I19),"",I19+1))</f>
        <v>44143</v>
      </c>
      <c r="D20" s="18">
        <f t="shared" ref="D20:I24" si="4">IF(C20="","",IF(MONTH(C20+1)&lt;&gt;MONTH(C20),"",C20+1))</f>
        <v>44144</v>
      </c>
      <c r="E20" s="18">
        <f t="shared" si="4"/>
        <v>44145</v>
      </c>
      <c r="F20" s="18">
        <f t="shared" si="4"/>
        <v>44146</v>
      </c>
      <c r="G20" s="18">
        <f t="shared" si="4"/>
        <v>44147</v>
      </c>
      <c r="H20" s="18">
        <f t="shared" si="4"/>
        <v>44148</v>
      </c>
      <c r="I20" s="18">
        <f t="shared" si="4"/>
        <v>44149</v>
      </c>
      <c r="K20" s="40"/>
      <c r="L20" s="115">
        <v>43293</v>
      </c>
      <c r="M20" s="115"/>
      <c r="N20" s="115"/>
      <c r="O20" s="128" t="s">
        <v>19</v>
      </c>
      <c r="P20" s="128"/>
      <c r="Q20" s="128"/>
      <c r="R20" s="128"/>
      <c r="S20" s="128"/>
      <c r="T20" s="128"/>
      <c r="U20" s="128"/>
      <c r="V20" s="128"/>
      <c r="W20" s="128"/>
      <c r="X20" s="128"/>
      <c r="Y20" s="39"/>
      <c r="AA20" s="77">
        <f>IF(AB20="","",AA19+1)</f>
        <v>32</v>
      </c>
      <c r="AB20" s="18">
        <f>IF(AH19="","",IF(MONTH(AH19+1)&lt;&gt;MONTH(AH19),"",AH19+1))</f>
        <v>44318</v>
      </c>
      <c r="AC20" s="18">
        <f t="shared" ref="AC20:AH24" si="5">IF(AB20="","",IF(MONTH(AB20+1)&lt;&gt;MONTH(AB20),"",AB20+1))</f>
        <v>44319</v>
      </c>
      <c r="AD20" s="18">
        <f t="shared" si="5"/>
        <v>44320</v>
      </c>
      <c r="AE20" s="18">
        <f t="shared" si="5"/>
        <v>44321</v>
      </c>
      <c r="AF20" s="18">
        <f t="shared" si="5"/>
        <v>44322</v>
      </c>
      <c r="AG20" s="18">
        <f t="shared" si="5"/>
        <v>44323</v>
      </c>
      <c r="AH20" s="18">
        <f t="shared" si="5"/>
        <v>44324</v>
      </c>
      <c r="AI20" s="30"/>
      <c r="AK20" s="102"/>
    </row>
    <row r="21" spans="2:37" s="29" customFormat="1" ht="12" x14ac:dyDescent="0.2">
      <c r="B21" s="77">
        <f>IF(C21="","",B20+1)</f>
        <v>8</v>
      </c>
      <c r="C21" s="18">
        <f>IF(I20="","",IF(MONTH(I20+1)&lt;&gt;MONTH(I20),"",I20+1))</f>
        <v>44150</v>
      </c>
      <c r="D21" s="18">
        <f t="shared" si="4"/>
        <v>44151</v>
      </c>
      <c r="E21" s="18">
        <f t="shared" si="4"/>
        <v>44152</v>
      </c>
      <c r="F21" s="18">
        <f t="shared" si="4"/>
        <v>44153</v>
      </c>
      <c r="G21" s="18">
        <f t="shared" si="4"/>
        <v>44154</v>
      </c>
      <c r="H21" s="18">
        <f t="shared" si="4"/>
        <v>44155</v>
      </c>
      <c r="I21" s="18">
        <f t="shared" si="4"/>
        <v>44156</v>
      </c>
      <c r="K21" s="40"/>
      <c r="L21" s="115"/>
      <c r="M21" s="115"/>
      <c r="N21" s="115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39"/>
      <c r="AA21" s="77">
        <f>IF(AB21="","",AA20+1)</f>
        <v>33</v>
      </c>
      <c r="AB21" s="18">
        <f>IF(AH20="","",IF(MONTH(AH20+1)&lt;&gt;MONTH(AH20),"",AH20+1))</f>
        <v>44325</v>
      </c>
      <c r="AC21" s="18">
        <f t="shared" si="5"/>
        <v>44326</v>
      </c>
      <c r="AD21" s="18">
        <f t="shared" si="5"/>
        <v>44327</v>
      </c>
      <c r="AE21" s="18">
        <f t="shared" si="5"/>
        <v>44328</v>
      </c>
      <c r="AF21" s="18">
        <f t="shared" si="5"/>
        <v>44329</v>
      </c>
      <c r="AG21" s="18">
        <f t="shared" si="5"/>
        <v>44330</v>
      </c>
      <c r="AH21" s="18">
        <f t="shared" si="5"/>
        <v>44331</v>
      </c>
      <c r="AI21" s="30"/>
      <c r="AK21" s="102"/>
    </row>
    <row r="22" spans="2:37" s="29" customFormat="1" ht="12" x14ac:dyDescent="0.2">
      <c r="B22" s="77">
        <f>IF(C22="","",B21+1)</f>
        <v>9</v>
      </c>
      <c r="C22" s="18">
        <f>IF(I21="","",IF(MONTH(I21+1)&lt;&gt;MONTH(I21),"",I21+1))</f>
        <v>44157</v>
      </c>
      <c r="D22" s="18">
        <f t="shared" si="4"/>
        <v>44158</v>
      </c>
      <c r="E22" s="18">
        <f t="shared" si="4"/>
        <v>44159</v>
      </c>
      <c r="F22" s="18">
        <f t="shared" si="4"/>
        <v>44160</v>
      </c>
      <c r="G22" s="18">
        <f t="shared" si="4"/>
        <v>44161</v>
      </c>
      <c r="H22" s="18">
        <f t="shared" si="4"/>
        <v>44162</v>
      </c>
      <c r="I22" s="18">
        <f t="shared" si="4"/>
        <v>44163</v>
      </c>
      <c r="K22" s="40"/>
      <c r="L22" s="115"/>
      <c r="M22" s="115"/>
      <c r="N22" s="115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39"/>
      <c r="AA22" s="77">
        <f>IF(AB22="","",AA21+1)</f>
        <v>34</v>
      </c>
      <c r="AB22" s="18">
        <f>IF(AH21="","",IF(MONTH(AH21+1)&lt;&gt;MONTH(AH21),"",AH21+1))</f>
        <v>44332</v>
      </c>
      <c r="AC22" s="18">
        <f t="shared" si="5"/>
        <v>44333</v>
      </c>
      <c r="AD22" s="18">
        <f t="shared" si="5"/>
        <v>44334</v>
      </c>
      <c r="AE22" s="18">
        <f t="shared" si="5"/>
        <v>44335</v>
      </c>
      <c r="AF22" s="18">
        <f t="shared" si="5"/>
        <v>44336</v>
      </c>
      <c r="AG22" s="18">
        <f t="shared" si="5"/>
        <v>44337</v>
      </c>
      <c r="AH22" s="18">
        <f t="shared" si="5"/>
        <v>44338</v>
      </c>
      <c r="AI22" s="30"/>
      <c r="AK22" s="102"/>
    </row>
    <row r="23" spans="2:37" s="29" customFormat="1" ht="12" x14ac:dyDescent="0.2">
      <c r="B23" s="77">
        <f>IF(C23="","",B22+1)</f>
        <v>10</v>
      </c>
      <c r="C23" s="18">
        <f>IF(I22="","",IF(MONTH(I22+1)&lt;&gt;MONTH(I22),"",I22+1))</f>
        <v>44164</v>
      </c>
      <c r="D23" s="18">
        <f t="shared" si="4"/>
        <v>44165</v>
      </c>
      <c r="E23" s="18" t="str">
        <f t="shared" si="4"/>
        <v/>
      </c>
      <c r="F23" s="18" t="str">
        <f t="shared" si="4"/>
        <v/>
      </c>
      <c r="G23" s="18" t="str">
        <f t="shared" si="4"/>
        <v/>
      </c>
      <c r="H23" s="18" t="str">
        <f t="shared" si="4"/>
        <v/>
      </c>
      <c r="I23" s="18" t="str">
        <f t="shared" si="4"/>
        <v/>
      </c>
      <c r="K23" s="40"/>
      <c r="L23" s="115"/>
      <c r="M23" s="115"/>
      <c r="N23" s="115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39"/>
      <c r="AA23" s="77">
        <f>IF(AB23="","",AA22+1)</f>
        <v>35</v>
      </c>
      <c r="AB23" s="18">
        <f>IF(AH22="","",IF(MONTH(AH22+1)&lt;&gt;MONTH(AH22),"",AH22+1))</f>
        <v>44339</v>
      </c>
      <c r="AC23" s="18">
        <f t="shared" si="5"/>
        <v>44340</v>
      </c>
      <c r="AD23" s="18">
        <f t="shared" si="5"/>
        <v>44341</v>
      </c>
      <c r="AE23" s="18">
        <f t="shared" si="5"/>
        <v>44342</v>
      </c>
      <c r="AF23" s="18">
        <f t="shared" si="5"/>
        <v>44343</v>
      </c>
      <c r="AG23" s="18">
        <f t="shared" si="5"/>
        <v>44344</v>
      </c>
      <c r="AH23" s="18">
        <f t="shared" si="5"/>
        <v>44345</v>
      </c>
      <c r="AI23" s="30"/>
      <c r="AK23" s="102"/>
    </row>
    <row r="24" spans="2:37" s="29" customFormat="1" ht="12" x14ac:dyDescent="0.2">
      <c r="B24" s="77" t="str">
        <f>IF(C24="","",B23+1)</f>
        <v/>
      </c>
      <c r="C24" s="18" t="str">
        <f>IF(I23="","",IF(MONTH(I23+1)&lt;&gt;MONTH(I23),"",I23+1))</f>
        <v/>
      </c>
      <c r="D24" s="18" t="str">
        <f t="shared" si="4"/>
        <v/>
      </c>
      <c r="E24" s="18" t="str">
        <f t="shared" si="4"/>
        <v/>
      </c>
      <c r="F24" s="18" t="str">
        <f t="shared" si="4"/>
        <v/>
      </c>
      <c r="G24" s="18" t="str">
        <f t="shared" si="4"/>
        <v/>
      </c>
      <c r="H24" s="18" t="str">
        <f t="shared" si="4"/>
        <v/>
      </c>
      <c r="I24" s="18" t="str">
        <f t="shared" si="4"/>
        <v/>
      </c>
      <c r="K24" s="40"/>
      <c r="L24" s="115"/>
      <c r="M24" s="115"/>
      <c r="N24" s="115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39"/>
      <c r="AA24" s="77">
        <f>IF(AB24="","",AA23+1)</f>
        <v>36</v>
      </c>
      <c r="AB24" s="18">
        <f>IF(AH23="","",IF(MONTH(AH23+1)&lt;&gt;MONTH(AH23),"",AH23+1))</f>
        <v>44346</v>
      </c>
      <c r="AC24" s="18">
        <f t="shared" si="5"/>
        <v>44347</v>
      </c>
      <c r="AD24" s="18" t="str">
        <f t="shared" si="5"/>
        <v/>
      </c>
      <c r="AE24" s="18" t="str">
        <f t="shared" si="5"/>
        <v/>
      </c>
      <c r="AF24" s="18" t="str">
        <f t="shared" si="5"/>
        <v/>
      </c>
      <c r="AG24" s="18" t="str">
        <f t="shared" si="5"/>
        <v/>
      </c>
      <c r="AH24" s="18" t="str">
        <f t="shared" si="5"/>
        <v/>
      </c>
      <c r="AI24" s="30"/>
      <c r="AK24" s="102"/>
    </row>
    <row r="25" spans="2:37" s="29" customFormat="1" ht="12" x14ac:dyDescent="0.2">
      <c r="C25" s="31"/>
      <c r="D25" s="31"/>
      <c r="E25" s="31"/>
      <c r="F25" s="31"/>
      <c r="G25" s="31"/>
      <c r="H25" s="31"/>
      <c r="I25" s="31"/>
      <c r="J25" s="31"/>
      <c r="K25" s="37"/>
      <c r="L25" s="115"/>
      <c r="M25" s="115"/>
      <c r="N25" s="115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42"/>
      <c r="Z25" s="30"/>
      <c r="AA25" s="30"/>
      <c r="AB25" s="31"/>
      <c r="AC25" s="31"/>
      <c r="AD25" s="31"/>
      <c r="AE25" s="31"/>
      <c r="AF25" s="31"/>
      <c r="AG25" s="31"/>
      <c r="AH25" s="31"/>
      <c r="AI25" s="30"/>
    </row>
    <row r="26" spans="2:37" s="29" customFormat="1" ht="15.75" x14ac:dyDescent="0.2">
      <c r="C26" s="103">
        <f>EDATE(C17,1)</f>
        <v>44166</v>
      </c>
      <c r="D26" s="103"/>
      <c r="E26" s="103"/>
      <c r="F26" s="103"/>
      <c r="G26" s="103"/>
      <c r="H26" s="103"/>
      <c r="I26" s="104"/>
      <c r="K26" s="40"/>
      <c r="L26" s="115"/>
      <c r="M26" s="115"/>
      <c r="N26" s="115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39"/>
      <c r="AB26" s="103">
        <f>EDATE(AB17,1)</f>
        <v>44348</v>
      </c>
      <c r="AC26" s="103"/>
      <c r="AD26" s="103"/>
      <c r="AE26" s="103"/>
      <c r="AF26" s="103"/>
      <c r="AG26" s="103"/>
      <c r="AH26" s="104"/>
      <c r="AI26" s="30"/>
      <c r="AK26" s="82" t="s">
        <v>21</v>
      </c>
    </row>
    <row r="27" spans="2:37" s="30" customFormat="1" ht="12" x14ac:dyDescent="0.2">
      <c r="B27" s="74" t="s">
        <v>13</v>
      </c>
      <c r="C27" s="19" t="str">
        <f>CHOOSE(1+MOD($S$3+1-2,7),"Su","M","Tu","W","Th","F","Sa")</f>
        <v>Su</v>
      </c>
      <c r="D27" s="19" t="str">
        <f>CHOOSE(1+MOD($S$3+2-2,7),"Su","M","Tu","W","Th","F","Sa")</f>
        <v>M</v>
      </c>
      <c r="E27" s="19" t="str">
        <f>CHOOSE(1+MOD($S$3+3-2,7),"Su","M","Tu","W","Th","F","Sa")</f>
        <v>Tu</v>
      </c>
      <c r="F27" s="19" t="str">
        <f>CHOOSE(1+MOD($S$3+4-2,7),"Su","M","Tu","W","Th","F","Sa")</f>
        <v>W</v>
      </c>
      <c r="G27" s="19" t="str">
        <f>CHOOSE(1+MOD($S$3+5-2,7),"Su","M","Tu","W","Th","F","Sa")</f>
        <v>Th</v>
      </c>
      <c r="H27" s="19" t="str">
        <f>CHOOSE(1+MOD($S$3+6-2,7),"Su","M","Tu","W","Th","F","Sa")</f>
        <v>F</v>
      </c>
      <c r="I27" s="19" t="str">
        <f>CHOOSE(1+MOD($S$3+7-2,7),"Su","M","Tu","W","Th","F","Sa")</f>
        <v>Sa</v>
      </c>
      <c r="K27" s="37"/>
      <c r="L27" s="115"/>
      <c r="M27" s="115"/>
      <c r="N27" s="115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42"/>
      <c r="AA27" s="74" t="s">
        <v>13</v>
      </c>
      <c r="AB27" s="19" t="str">
        <f>CHOOSE(1+MOD($S$3+1-2,7),"Su","M","Tu","W","Th","F","Sa")</f>
        <v>Su</v>
      </c>
      <c r="AC27" s="19" t="str">
        <f>CHOOSE(1+MOD($S$3+2-2,7),"Su","M","Tu","W","Th","F","Sa")</f>
        <v>M</v>
      </c>
      <c r="AD27" s="19" t="str">
        <f>CHOOSE(1+MOD($S$3+3-2,7),"Su","M","Tu","W","Th","F","Sa")</f>
        <v>Tu</v>
      </c>
      <c r="AE27" s="19" t="str">
        <f>CHOOSE(1+MOD($S$3+4-2,7),"Su","M","Tu","W","Th","F","Sa")</f>
        <v>W</v>
      </c>
      <c r="AF27" s="19" t="str">
        <f>CHOOSE(1+MOD($S$3+5-2,7),"Su","M","Tu","W","Th","F","Sa")</f>
        <v>Th</v>
      </c>
      <c r="AG27" s="19" t="str">
        <f>CHOOSE(1+MOD($S$3+6-2,7),"Su","M","Tu","W","Th","F","Sa")</f>
        <v>F</v>
      </c>
      <c r="AH27" s="19" t="str">
        <f>CHOOSE(1+MOD($S$3+7-2,7),"Su","M","Tu","W","Th","F","Sa")</f>
        <v>Sa</v>
      </c>
      <c r="AK27" s="84" t="s">
        <v>22</v>
      </c>
    </row>
    <row r="28" spans="2:37" s="29" customFormat="1" ht="12" x14ac:dyDescent="0.2">
      <c r="B28" s="77">
        <f>IF(C28="",MAX(B19:B24),MAX(B19:B24)+1)</f>
        <v>10</v>
      </c>
      <c r="C28" s="18" t="str">
        <f>IF(WEEKDAY(C26,1)=$S$3,C26,"")</f>
        <v/>
      </c>
      <c r="D28" s="18" t="str">
        <f>IF(C28="",IF(WEEKDAY(C26,1)=MOD($S$3,7)+1,C26,""),C28+1)</f>
        <v/>
      </c>
      <c r="E28" s="18">
        <f>IF(D28="",IF(WEEKDAY(C26,1)=MOD($S$3+1,7)+1,C26,""),D28+1)</f>
        <v>44166</v>
      </c>
      <c r="F28" s="18">
        <f>IF(E28="",IF(WEEKDAY(C26,1)=MOD($S$3+2,7)+1,C26,""),E28+1)</f>
        <v>44167</v>
      </c>
      <c r="G28" s="18">
        <f>IF(F28="",IF(WEEKDAY(C26,1)=MOD($S$3+3,7)+1,C26,""),F28+1)</f>
        <v>44168</v>
      </c>
      <c r="H28" s="18">
        <f>IF(G28="",IF(WEEKDAY(C26,1)=MOD($S$3+4,7)+1,C26,""),G28+1)</f>
        <v>44169</v>
      </c>
      <c r="I28" s="18">
        <f>IF(H28="",IF(WEEKDAY(C26,1)=MOD($S$3+5,7)+1,C26,""),H28+1)</f>
        <v>44170</v>
      </c>
      <c r="K28" s="40"/>
      <c r="L28" s="115"/>
      <c r="M28" s="115"/>
      <c r="N28" s="115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39"/>
      <c r="AA28" s="77">
        <f>IF(AB28="",MAX(AA19:AA24),MAX(AA19:AA24)+1)</f>
        <v>36</v>
      </c>
      <c r="AB28" s="18" t="str">
        <f>IF(WEEKDAY(AB26,1)=$S$3,AB26,"")</f>
        <v/>
      </c>
      <c r="AC28" s="18" t="str">
        <f>IF(AB28="",IF(WEEKDAY(AB26,1)=MOD($S$3,7)+1,AB26,""),AB28+1)</f>
        <v/>
      </c>
      <c r="AD28" s="18">
        <f>IF(AC28="",IF(WEEKDAY(AB26,1)=MOD($S$3+1,7)+1,AB26,""),AC28+1)</f>
        <v>44348</v>
      </c>
      <c r="AE28" s="18">
        <f>IF(AD28="",IF(WEEKDAY(AB26,1)=MOD($S$3+2,7)+1,AB26,""),AD28+1)</f>
        <v>44349</v>
      </c>
      <c r="AF28" s="18">
        <f>IF(AE28="",IF(WEEKDAY(AB26,1)=MOD($S$3+3,7)+1,AB26,""),AE28+1)</f>
        <v>44350</v>
      </c>
      <c r="AG28" s="18">
        <f>IF(AF28="",IF(WEEKDAY(AB26,1)=MOD($S$3+4,7)+1,AB26,""),AF28+1)</f>
        <v>44351</v>
      </c>
      <c r="AH28" s="18">
        <f>IF(AG28="",IF(WEEKDAY(AB26,1)=MOD($S$3+5,7)+1,AB26,""),AG28+1)</f>
        <v>44352</v>
      </c>
      <c r="AI28" s="30"/>
      <c r="AK28" s="84" t="s">
        <v>23</v>
      </c>
    </row>
    <row r="29" spans="2:37" s="29" customFormat="1" ht="12" x14ac:dyDescent="0.2">
      <c r="B29" s="77">
        <f>IF(C29="","",B28+1)</f>
        <v>11</v>
      </c>
      <c r="C29" s="18">
        <f>IF(I28="","",IF(MONTH(I28+1)&lt;&gt;MONTH(I28),"",I28+1))</f>
        <v>44171</v>
      </c>
      <c r="D29" s="18">
        <f t="shared" ref="D29:I33" si="6">IF(C29="","",IF(MONTH(C29+1)&lt;&gt;MONTH(C29),"",C29+1))</f>
        <v>44172</v>
      </c>
      <c r="E29" s="18">
        <f t="shared" si="6"/>
        <v>44173</v>
      </c>
      <c r="F29" s="18">
        <f t="shared" si="6"/>
        <v>44174</v>
      </c>
      <c r="G29" s="18">
        <f t="shared" si="6"/>
        <v>44175</v>
      </c>
      <c r="H29" s="18">
        <f t="shared" si="6"/>
        <v>44176</v>
      </c>
      <c r="I29" s="18">
        <f t="shared" si="6"/>
        <v>44177</v>
      </c>
      <c r="K29" s="40"/>
      <c r="L29" s="115"/>
      <c r="M29" s="115"/>
      <c r="N29" s="115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39"/>
      <c r="AA29" s="77">
        <f>IF(AB29="","",AA28+1)</f>
        <v>37</v>
      </c>
      <c r="AB29" s="18">
        <f>IF(AH28="","",IF(MONTH(AH28+1)&lt;&gt;MONTH(AH28),"",AH28+1))</f>
        <v>44353</v>
      </c>
      <c r="AC29" s="18">
        <f t="shared" ref="AC29:AH33" si="7">IF(AB29="","",IF(MONTH(AB29+1)&lt;&gt;MONTH(AB29),"",AB29+1))</f>
        <v>44354</v>
      </c>
      <c r="AD29" s="18">
        <f t="shared" si="7"/>
        <v>44355</v>
      </c>
      <c r="AE29" s="18">
        <f t="shared" si="7"/>
        <v>44356</v>
      </c>
      <c r="AF29" s="18">
        <f t="shared" si="7"/>
        <v>44357</v>
      </c>
      <c r="AG29" s="18">
        <f t="shared" si="7"/>
        <v>44358</v>
      </c>
      <c r="AH29" s="18">
        <f t="shared" si="7"/>
        <v>44359</v>
      </c>
      <c r="AI29" s="30"/>
      <c r="AK29" s="84" t="s">
        <v>24</v>
      </c>
    </row>
    <row r="30" spans="2:37" s="29" customFormat="1" ht="12" x14ac:dyDescent="0.2">
      <c r="B30" s="77">
        <f>IF(C30="","",B29+1)</f>
        <v>12</v>
      </c>
      <c r="C30" s="18">
        <f>IF(I29="","",IF(MONTH(I29+1)&lt;&gt;MONTH(I29),"",I29+1))</f>
        <v>44178</v>
      </c>
      <c r="D30" s="18">
        <f t="shared" si="6"/>
        <v>44179</v>
      </c>
      <c r="E30" s="18">
        <f t="shared" si="6"/>
        <v>44180</v>
      </c>
      <c r="F30" s="18">
        <f t="shared" si="6"/>
        <v>44181</v>
      </c>
      <c r="G30" s="18">
        <f t="shared" si="6"/>
        <v>44182</v>
      </c>
      <c r="H30" s="18">
        <f t="shared" si="6"/>
        <v>44183</v>
      </c>
      <c r="I30" s="18">
        <f t="shared" si="6"/>
        <v>44184</v>
      </c>
      <c r="K30" s="40"/>
      <c r="L30" s="115"/>
      <c r="M30" s="115"/>
      <c r="N30" s="115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39"/>
      <c r="AA30" s="77">
        <f>IF(AB30="","",AA29+1)</f>
        <v>38</v>
      </c>
      <c r="AB30" s="18">
        <f>IF(AH29="","",IF(MONTH(AH29+1)&lt;&gt;MONTH(AH29),"",AH29+1))</f>
        <v>44360</v>
      </c>
      <c r="AC30" s="18">
        <f t="shared" si="7"/>
        <v>44361</v>
      </c>
      <c r="AD30" s="18">
        <f t="shared" si="7"/>
        <v>44362</v>
      </c>
      <c r="AE30" s="18">
        <f t="shared" si="7"/>
        <v>44363</v>
      </c>
      <c r="AF30" s="18">
        <f t="shared" si="7"/>
        <v>44364</v>
      </c>
      <c r="AG30" s="18">
        <f t="shared" si="7"/>
        <v>44365</v>
      </c>
      <c r="AH30" s="18">
        <f t="shared" si="7"/>
        <v>44366</v>
      </c>
      <c r="AI30" s="30"/>
    </row>
    <row r="31" spans="2:37" s="29" customFormat="1" ht="12" x14ac:dyDescent="0.2">
      <c r="B31" s="77">
        <f>IF(C31="","",B30+1)</f>
        <v>13</v>
      </c>
      <c r="C31" s="18">
        <f>IF(I30="","",IF(MONTH(I30+1)&lt;&gt;MONTH(I30),"",I30+1))</f>
        <v>44185</v>
      </c>
      <c r="D31" s="18">
        <f t="shared" si="6"/>
        <v>44186</v>
      </c>
      <c r="E31" s="18">
        <f t="shared" si="6"/>
        <v>44187</v>
      </c>
      <c r="F31" s="18">
        <f t="shared" si="6"/>
        <v>44188</v>
      </c>
      <c r="G31" s="18">
        <f t="shared" si="6"/>
        <v>44189</v>
      </c>
      <c r="H31" s="18">
        <f t="shared" si="6"/>
        <v>44190</v>
      </c>
      <c r="I31" s="18">
        <f t="shared" si="6"/>
        <v>44191</v>
      </c>
      <c r="K31" s="40"/>
      <c r="L31" s="115"/>
      <c r="M31" s="115"/>
      <c r="N31" s="115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39"/>
      <c r="AA31" s="77">
        <f>IF(AB31="","",AA30+1)</f>
        <v>39</v>
      </c>
      <c r="AB31" s="18">
        <f>IF(AH30="","",IF(MONTH(AH30+1)&lt;&gt;MONTH(AH30),"",AH30+1))</f>
        <v>44367</v>
      </c>
      <c r="AC31" s="18">
        <f t="shared" si="7"/>
        <v>44368</v>
      </c>
      <c r="AD31" s="18">
        <f t="shared" si="7"/>
        <v>44369</v>
      </c>
      <c r="AE31" s="18">
        <f t="shared" si="7"/>
        <v>44370</v>
      </c>
      <c r="AF31" s="18">
        <f t="shared" si="7"/>
        <v>44371</v>
      </c>
      <c r="AG31" s="18">
        <f t="shared" si="7"/>
        <v>44372</v>
      </c>
      <c r="AH31" s="18">
        <f t="shared" si="7"/>
        <v>44373</v>
      </c>
      <c r="AI31" s="30"/>
    </row>
    <row r="32" spans="2:37" s="29" customFormat="1" ht="12" x14ac:dyDescent="0.2">
      <c r="B32" s="77">
        <f>IF(C32="","",B31+1)</f>
        <v>14</v>
      </c>
      <c r="C32" s="18">
        <f>IF(I31="","",IF(MONTH(I31+1)&lt;&gt;MONTH(I31),"",I31+1))</f>
        <v>44192</v>
      </c>
      <c r="D32" s="18">
        <f t="shared" si="6"/>
        <v>44193</v>
      </c>
      <c r="E32" s="18">
        <f t="shared" si="6"/>
        <v>44194</v>
      </c>
      <c r="F32" s="18">
        <f t="shared" si="6"/>
        <v>44195</v>
      </c>
      <c r="G32" s="18">
        <f t="shared" si="6"/>
        <v>44196</v>
      </c>
      <c r="H32" s="18" t="str">
        <f t="shared" si="6"/>
        <v/>
      </c>
      <c r="I32" s="18" t="str">
        <f t="shared" si="6"/>
        <v/>
      </c>
      <c r="K32" s="40"/>
      <c r="L32" s="115"/>
      <c r="M32" s="115"/>
      <c r="N32" s="115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39"/>
      <c r="AA32" s="77">
        <f>IF(AB32="","",AA31+1)</f>
        <v>40</v>
      </c>
      <c r="AB32" s="18">
        <f>IF(AH31="","",IF(MONTH(AH31+1)&lt;&gt;MONTH(AH31),"",AH31+1))</f>
        <v>44374</v>
      </c>
      <c r="AC32" s="18">
        <f t="shared" si="7"/>
        <v>44375</v>
      </c>
      <c r="AD32" s="18">
        <f t="shared" si="7"/>
        <v>44376</v>
      </c>
      <c r="AE32" s="18">
        <f t="shared" si="7"/>
        <v>44377</v>
      </c>
      <c r="AF32" s="18" t="str">
        <f t="shared" si="7"/>
        <v/>
      </c>
      <c r="AG32" s="18" t="str">
        <f t="shared" si="7"/>
        <v/>
      </c>
      <c r="AH32" s="18" t="str">
        <f t="shared" si="7"/>
        <v/>
      </c>
      <c r="AI32" s="30"/>
    </row>
    <row r="33" spans="2:35" s="29" customFormat="1" ht="12" x14ac:dyDescent="0.2">
      <c r="B33" s="77" t="str">
        <f>IF(C33="","",B32+1)</f>
        <v/>
      </c>
      <c r="C33" s="18" t="str">
        <f>IF(I32="","",IF(MONTH(I32+1)&lt;&gt;MONTH(I32),"",I32+1))</f>
        <v/>
      </c>
      <c r="D33" s="18" t="str">
        <f t="shared" si="6"/>
        <v/>
      </c>
      <c r="E33" s="18" t="str">
        <f t="shared" si="6"/>
        <v/>
      </c>
      <c r="F33" s="18" t="str">
        <f t="shared" si="6"/>
        <v/>
      </c>
      <c r="G33" s="18" t="str">
        <f t="shared" si="6"/>
        <v/>
      </c>
      <c r="H33" s="18" t="str">
        <f t="shared" si="6"/>
        <v/>
      </c>
      <c r="I33" s="18" t="str">
        <f t="shared" si="6"/>
        <v/>
      </c>
      <c r="K33" s="40"/>
      <c r="L33" s="115"/>
      <c r="M33" s="115"/>
      <c r="N33" s="115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39"/>
      <c r="AA33" s="77" t="str">
        <f>IF(AB33="","",AA32+1)</f>
        <v/>
      </c>
      <c r="AB33" s="18" t="str">
        <f>IF(AH32="","",IF(MONTH(AH32+1)&lt;&gt;MONTH(AH32),"",AH32+1))</f>
        <v/>
      </c>
      <c r="AC33" s="18" t="str">
        <f t="shared" si="7"/>
        <v/>
      </c>
      <c r="AD33" s="18" t="str">
        <f t="shared" si="7"/>
        <v/>
      </c>
      <c r="AE33" s="18" t="str">
        <f t="shared" si="7"/>
        <v/>
      </c>
      <c r="AF33" s="18" t="str">
        <f t="shared" si="7"/>
        <v/>
      </c>
      <c r="AG33" s="18" t="str">
        <f t="shared" si="7"/>
        <v/>
      </c>
      <c r="AH33" s="18" t="str">
        <f t="shared" si="7"/>
        <v/>
      </c>
      <c r="AI33" s="30"/>
    </row>
    <row r="34" spans="2:35" s="29" customFormat="1" ht="12" x14ac:dyDescent="0.2">
      <c r="C34" s="31"/>
      <c r="D34" s="31"/>
      <c r="E34" s="31"/>
      <c r="F34" s="31"/>
      <c r="G34" s="31"/>
      <c r="H34" s="31"/>
      <c r="I34" s="31"/>
      <c r="J34" s="31"/>
      <c r="K34" s="37"/>
      <c r="L34" s="115"/>
      <c r="M34" s="115"/>
      <c r="N34" s="115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42"/>
      <c r="Z34" s="30"/>
      <c r="AA34" s="30"/>
      <c r="AB34" s="31"/>
      <c r="AC34" s="31"/>
      <c r="AD34" s="31"/>
      <c r="AE34" s="31"/>
      <c r="AF34" s="31"/>
      <c r="AG34" s="31"/>
      <c r="AH34" s="31"/>
      <c r="AI34" s="30"/>
    </row>
    <row r="35" spans="2:35" ht="15.75" x14ac:dyDescent="0.2">
      <c r="C35" s="103">
        <f>EDATE(C26,1)</f>
        <v>44197</v>
      </c>
      <c r="D35" s="103"/>
      <c r="E35" s="103"/>
      <c r="F35" s="103"/>
      <c r="G35" s="103"/>
      <c r="H35" s="103"/>
      <c r="I35" s="104"/>
      <c r="K35" s="48"/>
      <c r="L35" s="115"/>
      <c r="M35" s="115"/>
      <c r="N35" s="115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44"/>
      <c r="AB35" s="103">
        <f>EDATE(AB26,1)</f>
        <v>44378</v>
      </c>
      <c r="AC35" s="103"/>
      <c r="AD35" s="103"/>
      <c r="AE35" s="103"/>
      <c r="AF35" s="103"/>
      <c r="AG35" s="103"/>
      <c r="AH35" s="104"/>
    </row>
    <row r="36" spans="2:35" x14ac:dyDescent="0.2">
      <c r="B36" s="74" t="s">
        <v>13</v>
      </c>
      <c r="C36" s="19" t="str">
        <f>CHOOSE(1+MOD($S$3+1-2,7),"Su","M","Tu","W","Th","F","Sa")</f>
        <v>Su</v>
      </c>
      <c r="D36" s="19" t="str">
        <f>CHOOSE(1+MOD($S$3+2-2,7),"Su","M","Tu","W","Th","F","Sa")</f>
        <v>M</v>
      </c>
      <c r="E36" s="19" t="str">
        <f>CHOOSE(1+MOD($S$3+3-2,7),"Su","M","Tu","W","Th","F","Sa")</f>
        <v>Tu</v>
      </c>
      <c r="F36" s="19" t="str">
        <f>CHOOSE(1+MOD($S$3+4-2,7),"Su","M","Tu","W","Th","F","Sa")</f>
        <v>W</v>
      </c>
      <c r="G36" s="19" t="str">
        <f>CHOOSE(1+MOD($S$3+5-2,7),"Su","M","Tu","W","Th","F","Sa")</f>
        <v>Th</v>
      </c>
      <c r="H36" s="19" t="str">
        <f>CHOOSE(1+MOD($S$3+6-2,7),"Su","M","Tu","W","Th","F","Sa")</f>
        <v>F</v>
      </c>
      <c r="I36" s="19" t="str">
        <f>CHOOSE(1+MOD($S$3+7-2,7),"Su","M","Tu","W","Th","F","Sa")</f>
        <v>Sa</v>
      </c>
      <c r="K36" s="48"/>
      <c r="L36" s="115"/>
      <c r="M36" s="115"/>
      <c r="N36" s="115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44"/>
      <c r="AA36" s="74" t="s">
        <v>13</v>
      </c>
      <c r="AB36" s="19" t="str">
        <f>CHOOSE(1+MOD($S$3+1-2,7),"Su","M","Tu","W","Th","F","Sa")</f>
        <v>Su</v>
      </c>
      <c r="AC36" s="19" t="str">
        <f>CHOOSE(1+MOD($S$3+2-2,7),"Su","M","Tu","W","Th","F","Sa")</f>
        <v>M</v>
      </c>
      <c r="AD36" s="19" t="str">
        <f>CHOOSE(1+MOD($S$3+3-2,7),"Su","M","Tu","W","Th","F","Sa")</f>
        <v>Tu</v>
      </c>
      <c r="AE36" s="19" t="str">
        <f>CHOOSE(1+MOD($S$3+4-2,7),"Su","M","Tu","W","Th","F","Sa")</f>
        <v>W</v>
      </c>
      <c r="AF36" s="19" t="str">
        <f>CHOOSE(1+MOD($S$3+5-2,7),"Su","M","Tu","W","Th","F","Sa")</f>
        <v>Th</v>
      </c>
      <c r="AG36" s="19" t="str">
        <f>CHOOSE(1+MOD($S$3+6-2,7),"Su","M","Tu","W","Th","F","Sa")</f>
        <v>F</v>
      </c>
      <c r="AH36" s="19" t="str">
        <f>CHOOSE(1+MOD($S$3+7-2,7),"Su","M","Tu","W","Th","F","Sa")</f>
        <v>Sa</v>
      </c>
    </row>
    <row r="37" spans="2:35" x14ac:dyDescent="0.2">
      <c r="B37" s="77">
        <f>IF(C37="",MAX(B28:B33),MAX(B28:B33)+1)</f>
        <v>14</v>
      </c>
      <c r="C37" s="18" t="str">
        <f>IF(WEEKDAY(C35,1)=$S$3,C35,"")</f>
        <v/>
      </c>
      <c r="D37" s="18" t="str">
        <f>IF(C37="",IF(WEEKDAY(C35,1)=MOD($S$3,7)+1,C35,""),C37+1)</f>
        <v/>
      </c>
      <c r="E37" s="18" t="str">
        <f>IF(D37="",IF(WEEKDAY(C35,1)=MOD($S$3+1,7)+1,C35,""),D37+1)</f>
        <v/>
      </c>
      <c r="F37" s="18" t="str">
        <f>IF(E37="",IF(WEEKDAY(C35,1)=MOD($S$3+2,7)+1,C35,""),E37+1)</f>
        <v/>
      </c>
      <c r="G37" s="18" t="str">
        <f>IF(F37="",IF(WEEKDAY(C35,1)=MOD($S$3+3,7)+1,C35,""),F37+1)</f>
        <v/>
      </c>
      <c r="H37" s="18">
        <f>IF(G37="",IF(WEEKDAY(C35,1)=MOD($S$3+4,7)+1,C35,""),G37+1)</f>
        <v>44197</v>
      </c>
      <c r="I37" s="18">
        <f>IF(H37="",IF(WEEKDAY(C35,1)=MOD($S$3+5,7)+1,C35,""),H37+1)</f>
        <v>44198</v>
      </c>
      <c r="K37" s="48"/>
      <c r="L37" s="115"/>
      <c r="M37" s="115"/>
      <c r="N37" s="115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44"/>
      <c r="AA37" s="77">
        <f>IF(AB37="",MAX(AA28:AA33),MAX(AA28:AA33)+1)</f>
        <v>40</v>
      </c>
      <c r="AB37" s="18" t="str">
        <f>IF(WEEKDAY(AB35,1)=$S$3,AB35,"")</f>
        <v/>
      </c>
      <c r="AC37" s="18" t="str">
        <f>IF(AB37="",IF(WEEKDAY(AB35,1)=MOD($S$3,7)+1,AB35,""),AB37+1)</f>
        <v/>
      </c>
      <c r="AD37" s="18" t="str">
        <f>IF(AC37="",IF(WEEKDAY(AB35,1)=MOD($S$3+1,7)+1,AB35,""),AC37+1)</f>
        <v/>
      </c>
      <c r="AE37" s="18" t="str">
        <f>IF(AD37="",IF(WEEKDAY(AB35,1)=MOD($S$3+2,7)+1,AB35,""),AD37+1)</f>
        <v/>
      </c>
      <c r="AF37" s="18">
        <f>IF(AE37="",IF(WEEKDAY(AB35,1)=MOD($S$3+3,7)+1,AB35,""),AE37+1)</f>
        <v>44378</v>
      </c>
      <c r="AG37" s="18">
        <f>IF(AF37="",IF(WEEKDAY(AB35,1)=MOD($S$3+4,7)+1,AB35,""),AF37+1)</f>
        <v>44379</v>
      </c>
      <c r="AH37" s="18">
        <f>IF(AG37="",IF(WEEKDAY(AB35,1)=MOD($S$3+5,7)+1,AB35,""),AG37+1)</f>
        <v>44380</v>
      </c>
    </row>
    <row r="38" spans="2:35" x14ac:dyDescent="0.2">
      <c r="B38" s="77">
        <f>IF(C38="","",B37+1)</f>
        <v>15</v>
      </c>
      <c r="C38" s="18">
        <f>IF(I37="","",IF(MONTH(I37+1)&lt;&gt;MONTH(I37),"",I37+1))</f>
        <v>44199</v>
      </c>
      <c r="D38" s="18">
        <f t="shared" ref="D38:I42" si="8">IF(C38="","",IF(MONTH(C38+1)&lt;&gt;MONTH(C38),"",C38+1))</f>
        <v>44200</v>
      </c>
      <c r="E38" s="18">
        <f t="shared" si="8"/>
        <v>44201</v>
      </c>
      <c r="F38" s="18">
        <f t="shared" si="8"/>
        <v>44202</v>
      </c>
      <c r="G38" s="18">
        <f t="shared" si="8"/>
        <v>44203</v>
      </c>
      <c r="H38" s="18">
        <f t="shared" si="8"/>
        <v>44204</v>
      </c>
      <c r="I38" s="18">
        <f t="shared" si="8"/>
        <v>44205</v>
      </c>
      <c r="K38" s="48"/>
      <c r="L38" s="115"/>
      <c r="M38" s="115"/>
      <c r="N38" s="115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44"/>
      <c r="AA38" s="77">
        <f>IF(AB38="","",AA37+1)</f>
        <v>41</v>
      </c>
      <c r="AB38" s="18">
        <f>IF(AH37="","",IF(MONTH(AH37+1)&lt;&gt;MONTH(AH37),"",AH37+1))</f>
        <v>44381</v>
      </c>
      <c r="AC38" s="18">
        <f t="shared" ref="AC38:AH42" si="9">IF(AB38="","",IF(MONTH(AB38+1)&lt;&gt;MONTH(AB38),"",AB38+1))</f>
        <v>44382</v>
      </c>
      <c r="AD38" s="18">
        <f t="shared" si="9"/>
        <v>44383</v>
      </c>
      <c r="AE38" s="18">
        <f t="shared" si="9"/>
        <v>44384</v>
      </c>
      <c r="AF38" s="18">
        <f t="shared" si="9"/>
        <v>44385</v>
      </c>
      <c r="AG38" s="18">
        <f t="shared" si="9"/>
        <v>44386</v>
      </c>
      <c r="AH38" s="18">
        <f t="shared" si="9"/>
        <v>44387</v>
      </c>
    </row>
    <row r="39" spans="2:35" x14ac:dyDescent="0.2">
      <c r="B39" s="77">
        <f>IF(C39="","",B38+1)</f>
        <v>16</v>
      </c>
      <c r="C39" s="18">
        <f>IF(I38="","",IF(MONTH(I38+1)&lt;&gt;MONTH(I38),"",I38+1))</f>
        <v>44206</v>
      </c>
      <c r="D39" s="18">
        <f t="shared" si="8"/>
        <v>44207</v>
      </c>
      <c r="E39" s="18">
        <f t="shared" si="8"/>
        <v>44208</v>
      </c>
      <c r="F39" s="18">
        <f t="shared" si="8"/>
        <v>44209</v>
      </c>
      <c r="G39" s="18">
        <f t="shared" si="8"/>
        <v>44210</v>
      </c>
      <c r="H39" s="18">
        <f t="shared" si="8"/>
        <v>44211</v>
      </c>
      <c r="I39" s="18">
        <f t="shared" si="8"/>
        <v>44212</v>
      </c>
      <c r="K39" s="48"/>
      <c r="L39" s="115"/>
      <c r="M39" s="115"/>
      <c r="N39" s="115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44"/>
      <c r="AA39" s="77">
        <f>IF(AB39="","",AA38+1)</f>
        <v>42</v>
      </c>
      <c r="AB39" s="18">
        <f>IF(AH38="","",IF(MONTH(AH38+1)&lt;&gt;MONTH(AH38),"",AH38+1))</f>
        <v>44388</v>
      </c>
      <c r="AC39" s="18">
        <f t="shared" si="9"/>
        <v>44389</v>
      </c>
      <c r="AD39" s="18">
        <f t="shared" si="9"/>
        <v>44390</v>
      </c>
      <c r="AE39" s="18">
        <f t="shared" si="9"/>
        <v>44391</v>
      </c>
      <c r="AF39" s="18">
        <f t="shared" si="9"/>
        <v>44392</v>
      </c>
      <c r="AG39" s="18">
        <f t="shared" si="9"/>
        <v>44393</v>
      </c>
      <c r="AH39" s="18">
        <f t="shared" si="9"/>
        <v>44394</v>
      </c>
    </row>
    <row r="40" spans="2:35" x14ac:dyDescent="0.2">
      <c r="B40" s="77">
        <f>IF(C40="","",B39+1)</f>
        <v>17</v>
      </c>
      <c r="C40" s="18">
        <f>IF(I39="","",IF(MONTH(I39+1)&lt;&gt;MONTH(I39),"",I39+1))</f>
        <v>44213</v>
      </c>
      <c r="D40" s="18">
        <f t="shared" si="8"/>
        <v>44214</v>
      </c>
      <c r="E40" s="18">
        <f t="shared" si="8"/>
        <v>44215</v>
      </c>
      <c r="F40" s="18">
        <f t="shared" si="8"/>
        <v>44216</v>
      </c>
      <c r="G40" s="18">
        <f t="shared" si="8"/>
        <v>44217</v>
      </c>
      <c r="H40" s="18">
        <f t="shared" si="8"/>
        <v>44218</v>
      </c>
      <c r="I40" s="18">
        <f t="shared" si="8"/>
        <v>44219</v>
      </c>
      <c r="K40" s="48"/>
      <c r="L40" s="115"/>
      <c r="M40" s="115"/>
      <c r="N40" s="115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44"/>
      <c r="AA40" s="77">
        <f>IF(AB40="","",AA39+1)</f>
        <v>43</v>
      </c>
      <c r="AB40" s="18">
        <f>IF(AH39="","",IF(MONTH(AH39+1)&lt;&gt;MONTH(AH39),"",AH39+1))</f>
        <v>44395</v>
      </c>
      <c r="AC40" s="18">
        <f t="shared" si="9"/>
        <v>44396</v>
      </c>
      <c r="AD40" s="18">
        <f t="shared" si="9"/>
        <v>44397</v>
      </c>
      <c r="AE40" s="18">
        <f t="shared" si="9"/>
        <v>44398</v>
      </c>
      <c r="AF40" s="18">
        <f t="shared" si="9"/>
        <v>44399</v>
      </c>
      <c r="AG40" s="18">
        <f t="shared" si="9"/>
        <v>44400</v>
      </c>
      <c r="AH40" s="18">
        <f t="shared" si="9"/>
        <v>44401</v>
      </c>
    </row>
    <row r="41" spans="2:35" x14ac:dyDescent="0.2">
      <c r="B41" s="77">
        <f>IF(C41="","",B40+1)</f>
        <v>18</v>
      </c>
      <c r="C41" s="18">
        <f>IF(I40="","",IF(MONTH(I40+1)&lt;&gt;MONTH(I40),"",I40+1))</f>
        <v>44220</v>
      </c>
      <c r="D41" s="18">
        <f t="shared" si="8"/>
        <v>44221</v>
      </c>
      <c r="E41" s="18">
        <f t="shared" si="8"/>
        <v>44222</v>
      </c>
      <c r="F41" s="18">
        <f t="shared" si="8"/>
        <v>44223</v>
      </c>
      <c r="G41" s="18">
        <f t="shared" si="8"/>
        <v>44224</v>
      </c>
      <c r="H41" s="18">
        <f t="shared" si="8"/>
        <v>44225</v>
      </c>
      <c r="I41" s="18">
        <f t="shared" si="8"/>
        <v>44226</v>
      </c>
      <c r="K41" s="48"/>
      <c r="L41" s="115"/>
      <c r="M41" s="115"/>
      <c r="N41" s="115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44"/>
      <c r="AA41" s="77">
        <f>IF(AB41="","",AA40+1)</f>
        <v>44</v>
      </c>
      <c r="AB41" s="18">
        <f>IF(AH40="","",IF(MONTH(AH40+1)&lt;&gt;MONTH(AH40),"",AH40+1))</f>
        <v>44402</v>
      </c>
      <c r="AC41" s="18">
        <f t="shared" si="9"/>
        <v>44403</v>
      </c>
      <c r="AD41" s="18">
        <f t="shared" si="9"/>
        <v>44404</v>
      </c>
      <c r="AE41" s="18">
        <f t="shared" si="9"/>
        <v>44405</v>
      </c>
      <c r="AF41" s="18">
        <f t="shared" si="9"/>
        <v>44406</v>
      </c>
      <c r="AG41" s="18">
        <f t="shared" si="9"/>
        <v>44407</v>
      </c>
      <c r="AH41" s="18">
        <f t="shared" si="9"/>
        <v>44408</v>
      </c>
    </row>
    <row r="42" spans="2:35" x14ac:dyDescent="0.2">
      <c r="B42" s="77">
        <f>IF(C42="","",B41+1)</f>
        <v>19</v>
      </c>
      <c r="C42" s="18">
        <f>IF(I41="","",IF(MONTH(I41+1)&lt;&gt;MONTH(I41),"",I41+1))</f>
        <v>44227</v>
      </c>
      <c r="D42" s="18" t="str">
        <f t="shared" si="8"/>
        <v/>
      </c>
      <c r="E42" s="18" t="str">
        <f t="shared" si="8"/>
        <v/>
      </c>
      <c r="F42" s="18" t="str">
        <f t="shared" si="8"/>
        <v/>
      </c>
      <c r="G42" s="18" t="str">
        <f t="shared" si="8"/>
        <v/>
      </c>
      <c r="H42" s="18" t="str">
        <f t="shared" si="8"/>
        <v/>
      </c>
      <c r="I42" s="18" t="str">
        <f t="shared" si="8"/>
        <v/>
      </c>
      <c r="K42" s="48"/>
      <c r="L42" s="115"/>
      <c r="M42" s="115"/>
      <c r="N42" s="115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44"/>
      <c r="AA42" s="77" t="str">
        <f>IF(AB42="","",AA41+1)</f>
        <v/>
      </c>
      <c r="AB42" s="18" t="str">
        <f>IF(AH41="","",IF(MONTH(AH41+1)&lt;&gt;MONTH(AH41),"",AH41+1))</f>
        <v/>
      </c>
      <c r="AC42" s="18" t="str">
        <f t="shared" si="9"/>
        <v/>
      </c>
      <c r="AD42" s="18" t="str">
        <f t="shared" si="9"/>
        <v/>
      </c>
      <c r="AE42" s="18" t="str">
        <f t="shared" si="9"/>
        <v/>
      </c>
      <c r="AF42" s="18" t="str">
        <f t="shared" si="9"/>
        <v/>
      </c>
      <c r="AG42" s="18" t="str">
        <f t="shared" si="9"/>
        <v/>
      </c>
      <c r="AH42" s="18" t="str">
        <f t="shared" si="9"/>
        <v/>
      </c>
    </row>
    <row r="43" spans="2:35" x14ac:dyDescent="0.2">
      <c r="K43" s="48"/>
      <c r="L43" s="115"/>
      <c r="M43" s="115"/>
      <c r="N43" s="115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44"/>
    </row>
    <row r="44" spans="2:35" ht="15.75" x14ac:dyDescent="0.2">
      <c r="C44" s="103">
        <f>EDATE(C35,1)</f>
        <v>44228</v>
      </c>
      <c r="D44" s="103"/>
      <c r="E44" s="103"/>
      <c r="F44" s="103"/>
      <c r="G44" s="103"/>
      <c r="H44" s="103"/>
      <c r="I44" s="104"/>
      <c r="K44" s="48"/>
      <c r="L44" s="115"/>
      <c r="M44" s="115"/>
      <c r="N44" s="115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44"/>
      <c r="AB44" s="103">
        <f>EDATE(AB35,1)</f>
        <v>44409</v>
      </c>
      <c r="AC44" s="103"/>
      <c r="AD44" s="103"/>
      <c r="AE44" s="103"/>
      <c r="AF44" s="103"/>
      <c r="AG44" s="103"/>
      <c r="AH44" s="104"/>
    </row>
    <row r="45" spans="2:35" x14ac:dyDescent="0.2">
      <c r="B45" s="74" t="s">
        <v>13</v>
      </c>
      <c r="C45" s="19" t="str">
        <f>CHOOSE(1+MOD($S$3+1-2,7),"Su","M","Tu","W","Th","F","Sa")</f>
        <v>Su</v>
      </c>
      <c r="D45" s="19" t="str">
        <f>CHOOSE(1+MOD($S$3+2-2,7),"Su","M","Tu","W","Th","F","Sa")</f>
        <v>M</v>
      </c>
      <c r="E45" s="19" t="str">
        <f>CHOOSE(1+MOD($S$3+3-2,7),"Su","M","Tu","W","Th","F","Sa")</f>
        <v>Tu</v>
      </c>
      <c r="F45" s="19" t="str">
        <f>CHOOSE(1+MOD($S$3+4-2,7),"Su","M","Tu","W","Th","F","Sa")</f>
        <v>W</v>
      </c>
      <c r="G45" s="19" t="str">
        <f>CHOOSE(1+MOD($S$3+5-2,7),"Su","M","Tu","W","Th","F","Sa")</f>
        <v>Th</v>
      </c>
      <c r="H45" s="19" t="str">
        <f>CHOOSE(1+MOD($S$3+6-2,7),"Su","M","Tu","W","Th","F","Sa")</f>
        <v>F</v>
      </c>
      <c r="I45" s="19" t="str">
        <f>CHOOSE(1+MOD($S$3+7-2,7),"Su","M","Tu","W","Th","F","Sa")</f>
        <v>Sa</v>
      </c>
      <c r="K45" s="48"/>
      <c r="L45" s="115"/>
      <c r="M45" s="115"/>
      <c r="N45" s="115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44"/>
      <c r="AA45" s="74" t="s">
        <v>13</v>
      </c>
      <c r="AB45" s="19" t="str">
        <f>CHOOSE(1+MOD($S$3+1-2,7),"Su","M","Tu","W","Th","F","Sa")</f>
        <v>Su</v>
      </c>
      <c r="AC45" s="19" t="str">
        <f>CHOOSE(1+MOD($S$3+2-2,7),"Su","M","Tu","W","Th","F","Sa")</f>
        <v>M</v>
      </c>
      <c r="AD45" s="19" t="str">
        <f>CHOOSE(1+MOD($S$3+3-2,7),"Su","M","Tu","W","Th","F","Sa")</f>
        <v>Tu</v>
      </c>
      <c r="AE45" s="19" t="str">
        <f>CHOOSE(1+MOD($S$3+4-2,7),"Su","M","Tu","W","Th","F","Sa")</f>
        <v>W</v>
      </c>
      <c r="AF45" s="19" t="str">
        <f>CHOOSE(1+MOD($S$3+5-2,7),"Su","M","Tu","W","Th","F","Sa")</f>
        <v>Th</v>
      </c>
      <c r="AG45" s="19" t="str">
        <f>CHOOSE(1+MOD($S$3+6-2,7),"Su","M","Tu","W","Th","F","Sa")</f>
        <v>F</v>
      </c>
      <c r="AH45" s="19" t="str">
        <f>CHOOSE(1+MOD($S$3+7-2,7),"Su","M","Tu","W","Th","F","Sa")</f>
        <v>Sa</v>
      </c>
    </row>
    <row r="46" spans="2:35" x14ac:dyDescent="0.2">
      <c r="B46" s="77">
        <f>IF(C46="",MAX(B37:B42),MAX(B37:B42)+1)</f>
        <v>19</v>
      </c>
      <c r="C46" s="18" t="str">
        <f>IF(WEEKDAY(C44,1)=$S$3,C44,"")</f>
        <v/>
      </c>
      <c r="D46" s="18">
        <f>IF(C46="",IF(WEEKDAY(C44,1)=MOD($S$3,7)+1,C44,""),C46+1)</f>
        <v>44228</v>
      </c>
      <c r="E46" s="18">
        <f>IF(D46="",IF(WEEKDAY(C44,1)=MOD($S$3+1,7)+1,C44,""),D46+1)</f>
        <v>44229</v>
      </c>
      <c r="F46" s="18">
        <f>IF(E46="",IF(WEEKDAY(C44,1)=MOD($S$3+2,7)+1,C44,""),E46+1)</f>
        <v>44230</v>
      </c>
      <c r="G46" s="18">
        <f>IF(F46="",IF(WEEKDAY(C44,1)=MOD($S$3+3,7)+1,C44,""),F46+1)</f>
        <v>44231</v>
      </c>
      <c r="H46" s="18">
        <f>IF(G46="",IF(WEEKDAY(C44,1)=MOD($S$3+4,7)+1,C44,""),G46+1)</f>
        <v>44232</v>
      </c>
      <c r="I46" s="18">
        <f>IF(H46="",IF(WEEKDAY(C44,1)=MOD($S$3+5,7)+1,C44,""),H46+1)</f>
        <v>44233</v>
      </c>
      <c r="K46" s="48"/>
      <c r="L46" s="115"/>
      <c r="M46" s="115"/>
      <c r="N46" s="115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44"/>
      <c r="AA46" s="77">
        <f>IF(AB46="",MAX(AA37:AA42),MAX(AA37:AA42)+1)</f>
        <v>45</v>
      </c>
      <c r="AB46" s="18">
        <f>IF(WEEKDAY(AB44,1)=$S$3,AB44,"")</f>
        <v>44409</v>
      </c>
      <c r="AC46" s="18">
        <f>IF(AB46="",IF(WEEKDAY(AB44,1)=MOD($S$3,7)+1,AB44,""),AB46+1)</f>
        <v>44410</v>
      </c>
      <c r="AD46" s="18">
        <f>IF(AC46="",IF(WEEKDAY(AB44,1)=MOD($S$3+1,7)+1,AB44,""),AC46+1)</f>
        <v>44411</v>
      </c>
      <c r="AE46" s="18">
        <f>IF(AD46="",IF(WEEKDAY(AB44,1)=MOD($S$3+2,7)+1,AB44,""),AD46+1)</f>
        <v>44412</v>
      </c>
      <c r="AF46" s="18">
        <f>IF(AE46="",IF(WEEKDAY(AB44,1)=MOD($S$3+3,7)+1,AB44,""),AE46+1)</f>
        <v>44413</v>
      </c>
      <c r="AG46" s="18">
        <f>IF(AF46="",IF(WEEKDAY(AB44,1)=MOD($S$3+4,7)+1,AB44,""),AF46+1)</f>
        <v>44414</v>
      </c>
      <c r="AH46" s="18">
        <f>IF(AG46="",IF(WEEKDAY(AB44,1)=MOD($S$3+5,7)+1,AB44,""),AG46+1)</f>
        <v>44415</v>
      </c>
    </row>
    <row r="47" spans="2:35" x14ac:dyDescent="0.2">
      <c r="B47" s="77">
        <f>IF(C47="","",B46+1)</f>
        <v>20</v>
      </c>
      <c r="C47" s="18">
        <f>IF(I46="","",IF(MONTH(I46+1)&lt;&gt;MONTH(I46),"",I46+1))</f>
        <v>44234</v>
      </c>
      <c r="D47" s="18">
        <f t="shared" ref="D47:I51" si="10">IF(C47="","",IF(MONTH(C47+1)&lt;&gt;MONTH(C47),"",C47+1))</f>
        <v>44235</v>
      </c>
      <c r="E47" s="18">
        <f t="shared" si="10"/>
        <v>44236</v>
      </c>
      <c r="F47" s="18">
        <f t="shared" si="10"/>
        <v>44237</v>
      </c>
      <c r="G47" s="18">
        <f t="shared" si="10"/>
        <v>44238</v>
      </c>
      <c r="H47" s="18">
        <f t="shared" si="10"/>
        <v>44239</v>
      </c>
      <c r="I47" s="18">
        <f t="shared" si="10"/>
        <v>44240</v>
      </c>
      <c r="K47" s="48"/>
      <c r="L47" s="115"/>
      <c r="M47" s="115"/>
      <c r="N47" s="115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44"/>
      <c r="AA47" s="77">
        <f>IF(AB47="","",AA46+1)</f>
        <v>46</v>
      </c>
      <c r="AB47" s="18">
        <f>IF(AH46="","",IF(MONTH(AH46+1)&lt;&gt;MONTH(AH46),"",AH46+1))</f>
        <v>44416</v>
      </c>
      <c r="AC47" s="18">
        <f t="shared" ref="AC47:AH51" si="11">IF(AB47="","",IF(MONTH(AB47+1)&lt;&gt;MONTH(AB47),"",AB47+1))</f>
        <v>44417</v>
      </c>
      <c r="AD47" s="18">
        <f t="shared" si="11"/>
        <v>44418</v>
      </c>
      <c r="AE47" s="18">
        <f t="shared" si="11"/>
        <v>44419</v>
      </c>
      <c r="AF47" s="18">
        <f t="shared" si="11"/>
        <v>44420</v>
      </c>
      <c r="AG47" s="18">
        <f t="shared" si="11"/>
        <v>44421</v>
      </c>
      <c r="AH47" s="18">
        <f t="shared" si="11"/>
        <v>44422</v>
      </c>
    </row>
    <row r="48" spans="2:35" x14ac:dyDescent="0.2">
      <c r="B48" s="77">
        <f>IF(C48="","",B47+1)</f>
        <v>21</v>
      </c>
      <c r="C48" s="18">
        <f>IF(I47="","",IF(MONTH(I47+1)&lt;&gt;MONTH(I47),"",I47+1))</f>
        <v>44241</v>
      </c>
      <c r="D48" s="18">
        <f t="shared" si="10"/>
        <v>44242</v>
      </c>
      <c r="E48" s="18">
        <f t="shared" si="10"/>
        <v>44243</v>
      </c>
      <c r="F48" s="18">
        <f t="shared" si="10"/>
        <v>44244</v>
      </c>
      <c r="G48" s="18">
        <f t="shared" si="10"/>
        <v>44245</v>
      </c>
      <c r="H48" s="18">
        <f t="shared" si="10"/>
        <v>44246</v>
      </c>
      <c r="I48" s="18">
        <f t="shared" si="10"/>
        <v>44247</v>
      </c>
      <c r="K48" s="48"/>
      <c r="L48" s="115"/>
      <c r="M48" s="115"/>
      <c r="N48" s="115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44"/>
      <c r="AA48" s="77">
        <f>IF(AB48="","",AA47+1)</f>
        <v>47</v>
      </c>
      <c r="AB48" s="18">
        <f>IF(AH47="","",IF(MONTH(AH47+1)&lt;&gt;MONTH(AH47),"",AH47+1))</f>
        <v>44423</v>
      </c>
      <c r="AC48" s="18">
        <f t="shared" si="11"/>
        <v>44424</v>
      </c>
      <c r="AD48" s="18">
        <f t="shared" si="11"/>
        <v>44425</v>
      </c>
      <c r="AE48" s="18">
        <f t="shared" si="11"/>
        <v>44426</v>
      </c>
      <c r="AF48" s="18">
        <f t="shared" si="11"/>
        <v>44427</v>
      </c>
      <c r="AG48" s="18">
        <f t="shared" si="11"/>
        <v>44428</v>
      </c>
      <c r="AH48" s="18">
        <f t="shared" si="11"/>
        <v>44429</v>
      </c>
    </row>
    <row r="49" spans="2:34" x14ac:dyDescent="0.2">
      <c r="B49" s="77">
        <f>IF(C49="","",B48+1)</f>
        <v>22</v>
      </c>
      <c r="C49" s="18">
        <f>IF(I48="","",IF(MONTH(I48+1)&lt;&gt;MONTH(I48),"",I48+1))</f>
        <v>44248</v>
      </c>
      <c r="D49" s="18">
        <f t="shared" si="10"/>
        <v>44249</v>
      </c>
      <c r="E49" s="18">
        <f t="shared" si="10"/>
        <v>44250</v>
      </c>
      <c r="F49" s="18">
        <f t="shared" si="10"/>
        <v>44251</v>
      </c>
      <c r="G49" s="18">
        <f t="shared" si="10"/>
        <v>44252</v>
      </c>
      <c r="H49" s="18">
        <f t="shared" si="10"/>
        <v>44253</v>
      </c>
      <c r="I49" s="18">
        <f t="shared" si="10"/>
        <v>44254</v>
      </c>
      <c r="K49" s="48"/>
      <c r="L49" s="115"/>
      <c r="M49" s="115"/>
      <c r="N49" s="115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44"/>
      <c r="AA49" s="77">
        <f>IF(AB49="","",AA48+1)</f>
        <v>48</v>
      </c>
      <c r="AB49" s="18">
        <f>IF(AH48="","",IF(MONTH(AH48+1)&lt;&gt;MONTH(AH48),"",AH48+1))</f>
        <v>44430</v>
      </c>
      <c r="AC49" s="18">
        <f t="shared" si="11"/>
        <v>44431</v>
      </c>
      <c r="AD49" s="18">
        <f t="shared" si="11"/>
        <v>44432</v>
      </c>
      <c r="AE49" s="18">
        <f t="shared" si="11"/>
        <v>44433</v>
      </c>
      <c r="AF49" s="18">
        <f t="shared" si="11"/>
        <v>44434</v>
      </c>
      <c r="AG49" s="18">
        <f t="shared" si="11"/>
        <v>44435</v>
      </c>
      <c r="AH49" s="18">
        <f t="shared" si="11"/>
        <v>44436</v>
      </c>
    </row>
    <row r="50" spans="2:34" x14ac:dyDescent="0.2">
      <c r="B50" s="77">
        <f>IF(C50="","",B49+1)</f>
        <v>23</v>
      </c>
      <c r="C50" s="18">
        <f>IF(I49="","",IF(MONTH(I49+1)&lt;&gt;MONTH(I49),"",I49+1))</f>
        <v>44255</v>
      </c>
      <c r="D50" s="18" t="str">
        <f t="shared" si="10"/>
        <v/>
      </c>
      <c r="E50" s="18" t="str">
        <f t="shared" si="10"/>
        <v/>
      </c>
      <c r="F50" s="18" t="str">
        <f t="shared" si="10"/>
        <v/>
      </c>
      <c r="G50" s="18" t="str">
        <f t="shared" si="10"/>
        <v/>
      </c>
      <c r="H50" s="18" t="str">
        <f t="shared" si="10"/>
        <v/>
      </c>
      <c r="I50" s="18" t="str">
        <f t="shared" si="10"/>
        <v/>
      </c>
      <c r="K50" s="48"/>
      <c r="L50" s="115"/>
      <c r="M50" s="115"/>
      <c r="N50" s="115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44"/>
      <c r="AA50" s="77">
        <f>IF(AB50="","",AA49+1)</f>
        <v>49</v>
      </c>
      <c r="AB50" s="18">
        <f>IF(AH49="","",IF(MONTH(AH49+1)&lt;&gt;MONTH(AH49),"",AH49+1))</f>
        <v>44437</v>
      </c>
      <c r="AC50" s="18">
        <f t="shared" si="11"/>
        <v>44438</v>
      </c>
      <c r="AD50" s="18">
        <f t="shared" si="11"/>
        <v>44439</v>
      </c>
      <c r="AE50" s="18" t="str">
        <f t="shared" si="11"/>
        <v/>
      </c>
      <c r="AF50" s="18" t="str">
        <f t="shared" si="11"/>
        <v/>
      </c>
      <c r="AG50" s="18" t="str">
        <f t="shared" si="11"/>
        <v/>
      </c>
      <c r="AH50" s="18" t="str">
        <f t="shared" si="11"/>
        <v/>
      </c>
    </row>
    <row r="51" spans="2:34" x14ac:dyDescent="0.2">
      <c r="B51" s="77" t="str">
        <f>IF(C51="","",B50+1)</f>
        <v/>
      </c>
      <c r="C51" s="18" t="str">
        <f>IF(I50="","",IF(MONTH(I50+1)&lt;&gt;MONTH(I50),"",I50+1))</f>
        <v/>
      </c>
      <c r="D51" s="18" t="str">
        <f t="shared" si="10"/>
        <v/>
      </c>
      <c r="E51" s="18" t="str">
        <f t="shared" si="10"/>
        <v/>
      </c>
      <c r="F51" s="18" t="str">
        <f t="shared" si="10"/>
        <v/>
      </c>
      <c r="G51" s="18" t="str">
        <f t="shared" si="10"/>
        <v/>
      </c>
      <c r="H51" s="18" t="str">
        <f t="shared" si="10"/>
        <v/>
      </c>
      <c r="I51" s="18" t="str">
        <f t="shared" si="10"/>
        <v/>
      </c>
      <c r="K51" s="48"/>
      <c r="L51" s="115"/>
      <c r="M51" s="115"/>
      <c r="N51" s="115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44"/>
      <c r="AA51" s="77" t="str">
        <f>IF(AB51="","",AA50+1)</f>
        <v/>
      </c>
      <c r="AB51" s="18" t="str">
        <f>IF(AH50="","",IF(MONTH(AH50+1)&lt;&gt;MONTH(AH50),"",AH50+1))</f>
        <v/>
      </c>
      <c r="AC51" s="18" t="str">
        <f t="shared" si="11"/>
        <v/>
      </c>
      <c r="AD51" s="18" t="str">
        <f t="shared" si="11"/>
        <v/>
      </c>
      <c r="AE51" s="18" t="str">
        <f t="shared" si="11"/>
        <v/>
      </c>
      <c r="AF51" s="18" t="str">
        <f t="shared" si="11"/>
        <v/>
      </c>
      <c r="AG51" s="18" t="str">
        <f t="shared" si="11"/>
        <v/>
      </c>
      <c r="AH51" s="18" t="str">
        <f t="shared" si="11"/>
        <v/>
      </c>
    </row>
    <row r="52" spans="2:34" x14ac:dyDescent="0.2">
      <c r="K52" s="48"/>
      <c r="L52" s="115"/>
      <c r="M52" s="115"/>
      <c r="N52" s="115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44"/>
    </row>
    <row r="53" spans="2:34" ht="15.75" x14ac:dyDescent="0.2">
      <c r="C53" s="103">
        <f>EDATE(C44,1)</f>
        <v>44256</v>
      </c>
      <c r="D53" s="103"/>
      <c r="E53" s="103"/>
      <c r="F53" s="103"/>
      <c r="G53" s="103"/>
      <c r="H53" s="103"/>
      <c r="I53" s="104"/>
      <c r="K53" s="48"/>
      <c r="L53" s="115"/>
      <c r="M53" s="115"/>
      <c r="N53" s="115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44"/>
      <c r="AB53" s="103">
        <f>EDATE(AB44,1)</f>
        <v>44440</v>
      </c>
      <c r="AC53" s="103"/>
      <c r="AD53" s="103"/>
      <c r="AE53" s="103"/>
      <c r="AF53" s="103"/>
      <c r="AG53" s="103"/>
      <c r="AH53" s="104"/>
    </row>
    <row r="54" spans="2:34" x14ac:dyDescent="0.2">
      <c r="B54" s="74" t="s">
        <v>13</v>
      </c>
      <c r="C54" s="19" t="str">
        <f>CHOOSE(1+MOD($S$3+1-2,7),"Su","M","Tu","W","Th","F","Sa")</f>
        <v>Su</v>
      </c>
      <c r="D54" s="19" t="str">
        <f>CHOOSE(1+MOD($S$3+2-2,7),"Su","M","Tu","W","Th","F","Sa")</f>
        <v>M</v>
      </c>
      <c r="E54" s="19" t="str">
        <f>CHOOSE(1+MOD($S$3+3-2,7),"Su","M","Tu","W","Th","F","Sa")</f>
        <v>Tu</v>
      </c>
      <c r="F54" s="19" t="str">
        <f>CHOOSE(1+MOD($S$3+4-2,7),"Su","M","Tu","W","Th","F","Sa")</f>
        <v>W</v>
      </c>
      <c r="G54" s="19" t="str">
        <f>CHOOSE(1+MOD($S$3+5-2,7),"Su","M","Tu","W","Th","F","Sa")</f>
        <v>Th</v>
      </c>
      <c r="H54" s="19" t="str">
        <f>CHOOSE(1+MOD($S$3+6-2,7),"Su","M","Tu","W","Th","F","Sa")</f>
        <v>F</v>
      </c>
      <c r="I54" s="19" t="str">
        <f>CHOOSE(1+MOD($S$3+7-2,7),"Su","M","Tu","W","Th","F","Sa")</f>
        <v>Sa</v>
      </c>
      <c r="K54" s="48"/>
      <c r="L54" s="115"/>
      <c r="M54" s="115"/>
      <c r="N54" s="115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44"/>
      <c r="AA54" s="74" t="s">
        <v>13</v>
      </c>
      <c r="AB54" s="19" t="str">
        <f>CHOOSE(1+MOD($S$3+1-2,7),"Su","M","Tu","W","Th","F","Sa")</f>
        <v>Su</v>
      </c>
      <c r="AC54" s="19" t="str">
        <f>CHOOSE(1+MOD($S$3+2-2,7),"Su","M","Tu","W","Th","F","Sa")</f>
        <v>M</v>
      </c>
      <c r="AD54" s="19" t="str">
        <f>CHOOSE(1+MOD($S$3+3-2,7),"Su","M","Tu","W","Th","F","Sa")</f>
        <v>Tu</v>
      </c>
      <c r="AE54" s="19" t="str">
        <f>CHOOSE(1+MOD($S$3+4-2,7),"Su","M","Tu","W","Th","F","Sa")</f>
        <v>W</v>
      </c>
      <c r="AF54" s="19" t="str">
        <f>CHOOSE(1+MOD($S$3+5-2,7),"Su","M","Tu","W","Th","F","Sa")</f>
        <v>Th</v>
      </c>
      <c r="AG54" s="19" t="str">
        <f>CHOOSE(1+MOD($S$3+6-2,7),"Su","M","Tu","W","Th","F","Sa")</f>
        <v>F</v>
      </c>
      <c r="AH54" s="19" t="str">
        <f>CHOOSE(1+MOD($S$3+7-2,7),"Su","M","Tu","W","Th","F","Sa")</f>
        <v>Sa</v>
      </c>
    </row>
    <row r="55" spans="2:34" x14ac:dyDescent="0.2">
      <c r="B55" s="77">
        <f>IF(C55="",MAX(B46:B51),MAX(B46:B51)+1)</f>
        <v>23</v>
      </c>
      <c r="C55" s="18" t="str">
        <f>IF(WEEKDAY(C53,1)=$S$3,C53,"")</f>
        <v/>
      </c>
      <c r="D55" s="18">
        <f>IF(C55="",IF(WEEKDAY(C53,1)=MOD($S$3,7)+1,C53,""),C55+1)</f>
        <v>44256</v>
      </c>
      <c r="E55" s="18">
        <f>IF(D55="",IF(WEEKDAY(C53,1)=MOD($S$3+1,7)+1,C53,""),D55+1)</f>
        <v>44257</v>
      </c>
      <c r="F55" s="18">
        <f>IF(E55="",IF(WEEKDAY(C53,1)=MOD($S$3+2,7)+1,C53,""),E55+1)</f>
        <v>44258</v>
      </c>
      <c r="G55" s="18">
        <f>IF(F55="",IF(WEEKDAY(C53,1)=MOD($S$3+3,7)+1,C53,""),F55+1)</f>
        <v>44259</v>
      </c>
      <c r="H55" s="18">
        <f>IF(G55="",IF(WEEKDAY(C53,1)=MOD($S$3+4,7)+1,C53,""),G55+1)</f>
        <v>44260</v>
      </c>
      <c r="I55" s="18">
        <f>IF(H55="",IF(WEEKDAY(C53,1)=MOD($S$3+5,7)+1,C53,""),H55+1)</f>
        <v>44261</v>
      </c>
      <c r="K55" s="48"/>
      <c r="L55" s="115"/>
      <c r="M55" s="115"/>
      <c r="N55" s="115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44"/>
      <c r="AA55" s="77">
        <f>IF(AB55="",MAX(AA46:AA51),MAX(AA46:AA51)+1)</f>
        <v>49</v>
      </c>
      <c r="AB55" s="18" t="str">
        <f>IF(WEEKDAY(AB53,1)=$S$3,AB53,"")</f>
        <v/>
      </c>
      <c r="AC55" s="18" t="str">
        <f>IF(AB55="",IF(WEEKDAY(AB53,1)=MOD($S$3,7)+1,AB53,""),AB55+1)</f>
        <v/>
      </c>
      <c r="AD55" s="18" t="str">
        <f>IF(AC55="",IF(WEEKDAY(AB53,1)=MOD($S$3+1,7)+1,AB53,""),AC55+1)</f>
        <v/>
      </c>
      <c r="AE55" s="18">
        <f>IF(AD55="",IF(WEEKDAY(AB53,1)=MOD($S$3+2,7)+1,AB53,""),AD55+1)</f>
        <v>44440</v>
      </c>
      <c r="AF55" s="18">
        <f>IF(AE55="",IF(WEEKDAY(AB53,1)=MOD($S$3+3,7)+1,AB53,""),AE55+1)</f>
        <v>44441</v>
      </c>
      <c r="AG55" s="18">
        <f>IF(AF55="",IF(WEEKDAY(AB53,1)=MOD($S$3+4,7)+1,AB53,""),AF55+1)</f>
        <v>44442</v>
      </c>
      <c r="AH55" s="18">
        <f>IF(AG55="",IF(WEEKDAY(AB53,1)=MOD($S$3+5,7)+1,AB53,""),AG55+1)</f>
        <v>44443</v>
      </c>
    </row>
    <row r="56" spans="2:34" x14ac:dyDescent="0.2">
      <c r="B56" s="77">
        <f>IF(C56="","",B55+1)</f>
        <v>24</v>
      </c>
      <c r="C56" s="18">
        <f>IF(I55="","",IF(MONTH(I55+1)&lt;&gt;MONTH(I55),"",I55+1))</f>
        <v>44262</v>
      </c>
      <c r="D56" s="18">
        <f t="shared" ref="D56:I60" si="12">IF(C56="","",IF(MONTH(C56+1)&lt;&gt;MONTH(C56),"",C56+1))</f>
        <v>44263</v>
      </c>
      <c r="E56" s="18">
        <f t="shared" si="12"/>
        <v>44264</v>
      </c>
      <c r="F56" s="18">
        <f t="shared" si="12"/>
        <v>44265</v>
      </c>
      <c r="G56" s="18">
        <f t="shared" si="12"/>
        <v>44266</v>
      </c>
      <c r="H56" s="18">
        <f t="shared" si="12"/>
        <v>44267</v>
      </c>
      <c r="I56" s="18">
        <f t="shared" si="12"/>
        <v>44268</v>
      </c>
      <c r="J56" s="31"/>
      <c r="K56" s="48"/>
      <c r="L56" s="115"/>
      <c r="M56" s="115"/>
      <c r="N56" s="115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44"/>
      <c r="Z56" s="30"/>
      <c r="AA56" s="77">
        <f>IF(AB56="","",AA55+1)</f>
        <v>50</v>
      </c>
      <c r="AB56" s="18">
        <f>IF(AH55="","",IF(MONTH(AH55+1)&lt;&gt;MONTH(AH55),"",AH55+1))</f>
        <v>44444</v>
      </c>
      <c r="AC56" s="18">
        <f t="shared" ref="AC56:AH60" si="13">IF(AB56="","",IF(MONTH(AB56+1)&lt;&gt;MONTH(AB56),"",AB56+1))</f>
        <v>44445</v>
      </c>
      <c r="AD56" s="18">
        <f t="shared" si="13"/>
        <v>44446</v>
      </c>
      <c r="AE56" s="18">
        <f t="shared" si="13"/>
        <v>44447</v>
      </c>
      <c r="AF56" s="18">
        <f t="shared" si="13"/>
        <v>44448</v>
      </c>
      <c r="AG56" s="18">
        <f t="shared" si="13"/>
        <v>44449</v>
      </c>
      <c r="AH56" s="18">
        <f t="shared" si="13"/>
        <v>44450</v>
      </c>
    </row>
    <row r="57" spans="2:34" x14ac:dyDescent="0.2">
      <c r="B57" s="77">
        <f>IF(C57="","",B56+1)</f>
        <v>25</v>
      </c>
      <c r="C57" s="18">
        <f>IF(I56="","",IF(MONTH(I56+1)&lt;&gt;MONTH(I56),"",I56+1))</f>
        <v>44269</v>
      </c>
      <c r="D57" s="18">
        <f t="shared" si="12"/>
        <v>44270</v>
      </c>
      <c r="E57" s="18">
        <f t="shared" si="12"/>
        <v>44271</v>
      </c>
      <c r="F57" s="18">
        <f t="shared" si="12"/>
        <v>44272</v>
      </c>
      <c r="G57" s="18">
        <f t="shared" si="12"/>
        <v>44273</v>
      </c>
      <c r="H57" s="18">
        <f t="shared" si="12"/>
        <v>44274</v>
      </c>
      <c r="I57" s="18">
        <f t="shared" si="12"/>
        <v>44275</v>
      </c>
      <c r="J57" s="31"/>
      <c r="K57" s="48"/>
      <c r="L57" s="115"/>
      <c r="M57" s="115"/>
      <c r="N57" s="115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44"/>
      <c r="Z57" s="30"/>
      <c r="AA57" s="77">
        <f>IF(AB57="","",AA56+1)</f>
        <v>51</v>
      </c>
      <c r="AB57" s="18">
        <f>IF(AH56="","",IF(MONTH(AH56+1)&lt;&gt;MONTH(AH56),"",AH56+1))</f>
        <v>44451</v>
      </c>
      <c r="AC57" s="18">
        <f t="shared" si="13"/>
        <v>44452</v>
      </c>
      <c r="AD57" s="18">
        <f t="shared" si="13"/>
        <v>44453</v>
      </c>
      <c r="AE57" s="18">
        <f t="shared" si="13"/>
        <v>44454</v>
      </c>
      <c r="AF57" s="18">
        <f t="shared" si="13"/>
        <v>44455</v>
      </c>
      <c r="AG57" s="18">
        <f t="shared" si="13"/>
        <v>44456</v>
      </c>
      <c r="AH57" s="18">
        <f t="shared" si="13"/>
        <v>44457</v>
      </c>
    </row>
    <row r="58" spans="2:34" x14ac:dyDescent="0.2">
      <c r="B58" s="77">
        <f>IF(C58="","",B57+1)</f>
        <v>26</v>
      </c>
      <c r="C58" s="18">
        <f>IF(I57="","",IF(MONTH(I57+1)&lt;&gt;MONTH(I57),"",I57+1))</f>
        <v>44276</v>
      </c>
      <c r="D58" s="18">
        <f t="shared" si="12"/>
        <v>44277</v>
      </c>
      <c r="E58" s="18">
        <f t="shared" si="12"/>
        <v>44278</v>
      </c>
      <c r="F58" s="18">
        <f t="shared" si="12"/>
        <v>44279</v>
      </c>
      <c r="G58" s="18">
        <f t="shared" si="12"/>
        <v>44280</v>
      </c>
      <c r="H58" s="18">
        <f t="shared" si="12"/>
        <v>44281</v>
      </c>
      <c r="I58" s="18">
        <f t="shared" si="12"/>
        <v>44282</v>
      </c>
      <c r="J58" s="31"/>
      <c r="K58" s="48"/>
      <c r="L58" s="115"/>
      <c r="M58" s="115"/>
      <c r="N58" s="115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44"/>
      <c r="Z58" s="30"/>
      <c r="AA58" s="77">
        <f>IF(AB58="","",AA57+1)</f>
        <v>52</v>
      </c>
      <c r="AB58" s="18">
        <f>IF(AH57="","",IF(MONTH(AH57+1)&lt;&gt;MONTH(AH57),"",AH57+1))</f>
        <v>44458</v>
      </c>
      <c r="AC58" s="18">
        <f t="shared" si="13"/>
        <v>44459</v>
      </c>
      <c r="AD58" s="18">
        <f t="shared" si="13"/>
        <v>44460</v>
      </c>
      <c r="AE58" s="18">
        <f t="shared" si="13"/>
        <v>44461</v>
      </c>
      <c r="AF58" s="18">
        <f t="shared" si="13"/>
        <v>44462</v>
      </c>
      <c r="AG58" s="18">
        <f t="shared" si="13"/>
        <v>44463</v>
      </c>
      <c r="AH58" s="18">
        <f t="shared" si="13"/>
        <v>44464</v>
      </c>
    </row>
    <row r="59" spans="2:34" x14ac:dyDescent="0.2">
      <c r="B59" s="77">
        <f>IF(C59="","",B58+1)</f>
        <v>27</v>
      </c>
      <c r="C59" s="18">
        <f>IF(I58="","",IF(MONTH(I58+1)&lt;&gt;MONTH(I58),"",I58+1))</f>
        <v>44283</v>
      </c>
      <c r="D59" s="18">
        <f t="shared" si="12"/>
        <v>44284</v>
      </c>
      <c r="E59" s="18">
        <f t="shared" si="12"/>
        <v>44285</v>
      </c>
      <c r="F59" s="18">
        <f t="shared" si="12"/>
        <v>44286</v>
      </c>
      <c r="G59" s="18" t="str">
        <f t="shared" si="12"/>
        <v/>
      </c>
      <c r="H59" s="18" t="str">
        <f t="shared" si="12"/>
        <v/>
      </c>
      <c r="I59" s="18" t="str">
        <f t="shared" si="12"/>
        <v/>
      </c>
      <c r="J59" s="31"/>
      <c r="K59" s="48"/>
      <c r="L59" s="43"/>
      <c r="M59" s="43"/>
      <c r="N59" s="43"/>
      <c r="O59" s="43"/>
      <c r="P59" s="43"/>
      <c r="Q59" s="43"/>
      <c r="R59" s="31"/>
      <c r="S59" s="43"/>
      <c r="T59" s="43"/>
      <c r="U59" s="43"/>
      <c r="V59" s="43"/>
      <c r="W59" s="43"/>
      <c r="X59" s="43"/>
      <c r="Y59" s="44"/>
      <c r="Z59" s="30"/>
      <c r="AA59" s="77">
        <f>IF(AB59="","",AA58+1)</f>
        <v>53</v>
      </c>
      <c r="AB59" s="18">
        <f>IF(AH58="","",IF(MONTH(AH58+1)&lt;&gt;MONTH(AH58),"",AH58+1))</f>
        <v>44465</v>
      </c>
      <c r="AC59" s="18">
        <f t="shared" si="13"/>
        <v>44466</v>
      </c>
      <c r="AD59" s="18">
        <f t="shared" si="13"/>
        <v>44467</v>
      </c>
      <c r="AE59" s="18">
        <f t="shared" si="13"/>
        <v>44468</v>
      </c>
      <c r="AF59" s="18">
        <f t="shared" si="13"/>
        <v>44469</v>
      </c>
      <c r="AG59" s="18" t="str">
        <f t="shared" si="13"/>
        <v/>
      </c>
      <c r="AH59" s="18" t="str">
        <f t="shared" si="13"/>
        <v/>
      </c>
    </row>
    <row r="60" spans="2:34" x14ac:dyDescent="0.2">
      <c r="B60" s="77" t="str">
        <f>IF(C60="","",B59+1)</f>
        <v/>
      </c>
      <c r="C60" s="18" t="str">
        <f>IF(I59="","",IF(MONTH(I59+1)&lt;&gt;MONTH(I59),"",I59+1))</f>
        <v/>
      </c>
      <c r="D60" s="18" t="str">
        <f t="shared" si="12"/>
        <v/>
      </c>
      <c r="E60" s="18" t="str">
        <f t="shared" si="12"/>
        <v/>
      </c>
      <c r="F60" s="18" t="str">
        <f t="shared" si="12"/>
        <v/>
      </c>
      <c r="G60" s="18" t="str">
        <f t="shared" si="12"/>
        <v/>
      </c>
      <c r="H60" s="18" t="str">
        <f t="shared" si="12"/>
        <v/>
      </c>
      <c r="I60" s="18" t="str">
        <f t="shared" si="12"/>
        <v/>
      </c>
      <c r="J60" s="31"/>
      <c r="K60" s="45"/>
      <c r="L60" s="46"/>
      <c r="M60" s="46"/>
      <c r="N60" s="46"/>
      <c r="O60" s="46"/>
      <c r="P60" s="46"/>
      <c r="Q60" s="46"/>
      <c r="R60" s="49"/>
      <c r="S60" s="46"/>
      <c r="T60" s="46"/>
      <c r="U60" s="46"/>
      <c r="V60" s="46"/>
      <c r="W60" s="46"/>
      <c r="X60" s="46"/>
      <c r="Y60" s="17"/>
      <c r="Z60" s="30"/>
      <c r="AA60" s="77" t="str">
        <f>IF(AB60="","",AA59+1)</f>
        <v/>
      </c>
      <c r="AB60" s="18" t="str">
        <f>IF(AH59="","",IF(MONTH(AH59+1)&lt;&gt;MONTH(AH59),"",AH59+1))</f>
        <v/>
      </c>
      <c r="AC60" s="18" t="str">
        <f t="shared" si="13"/>
        <v/>
      </c>
      <c r="AD60" s="18" t="str">
        <f t="shared" si="13"/>
        <v/>
      </c>
      <c r="AE60" s="18" t="str">
        <f t="shared" si="13"/>
        <v/>
      </c>
      <c r="AF60" s="18" t="str">
        <f t="shared" si="13"/>
        <v/>
      </c>
      <c r="AG60" s="18" t="str">
        <f t="shared" si="13"/>
        <v/>
      </c>
      <c r="AH60" s="18" t="str">
        <f t="shared" si="13"/>
        <v/>
      </c>
    </row>
    <row r="61" spans="2:34" x14ac:dyDescent="0.2">
      <c r="J61" s="31"/>
      <c r="R61" s="31"/>
      <c r="Z61" s="30"/>
      <c r="AA61" s="30"/>
    </row>
    <row r="62" spans="2:34" x14ac:dyDescent="0.2">
      <c r="J62" s="31"/>
      <c r="R62" s="31"/>
      <c r="Z62" s="30"/>
      <c r="AA62" s="30"/>
    </row>
    <row r="63" spans="2:34" x14ac:dyDescent="0.2">
      <c r="J63" s="31"/>
      <c r="R63" s="31"/>
      <c r="Z63" s="30"/>
      <c r="AA63" s="30"/>
    </row>
    <row r="66" spans="10:27" x14ac:dyDescent="0.2">
      <c r="J66" s="31"/>
      <c r="R66" s="31"/>
      <c r="Z66" s="30"/>
      <c r="AA66" s="30"/>
    </row>
    <row r="67" spans="10:27" x14ac:dyDescent="0.2">
      <c r="J67" s="31"/>
      <c r="R67" s="32"/>
      <c r="Z67" s="30"/>
      <c r="AA67" s="30"/>
    </row>
    <row r="68" spans="10:27" x14ac:dyDescent="0.2">
      <c r="J68" s="31"/>
      <c r="R68" s="31"/>
      <c r="Z68" s="30"/>
      <c r="AA68" s="30"/>
    </row>
    <row r="69" spans="10:27" x14ac:dyDescent="0.2">
      <c r="J69" s="31"/>
      <c r="R69" s="31"/>
      <c r="Z69" s="30"/>
      <c r="AA69" s="30"/>
    </row>
    <row r="70" spans="10:27" x14ac:dyDescent="0.2">
      <c r="J70" s="31"/>
      <c r="R70" s="31"/>
      <c r="Z70" s="30"/>
      <c r="AA70" s="30"/>
    </row>
    <row r="71" spans="10:27" x14ac:dyDescent="0.2">
      <c r="J71" s="31"/>
      <c r="R71" s="31"/>
      <c r="Z71" s="30"/>
      <c r="AA71" s="30"/>
    </row>
    <row r="72" spans="10:27" x14ac:dyDescent="0.2">
      <c r="J72" s="31"/>
      <c r="R72" s="31"/>
      <c r="Z72" s="30"/>
      <c r="AA72" s="30"/>
    </row>
    <row r="73" spans="10:27" x14ac:dyDescent="0.2">
      <c r="J73" s="31"/>
      <c r="R73" s="31"/>
      <c r="Z73" s="30"/>
      <c r="AA73" s="30"/>
    </row>
  </sheetData>
  <mergeCells count="65">
    <mergeCell ref="L57:N57"/>
    <mergeCell ref="L58:N58"/>
    <mergeCell ref="C53:I53"/>
    <mergeCell ref="L53:N53"/>
    <mergeCell ref="L54:N54"/>
    <mergeCell ref="L55:N55"/>
    <mergeCell ref="L56:N56"/>
    <mergeCell ref="AB53:AH53"/>
    <mergeCell ref="AB44:AH44"/>
    <mergeCell ref="L45:N45"/>
    <mergeCell ref="L46:N46"/>
    <mergeCell ref="L47:N47"/>
    <mergeCell ref="L48:N48"/>
    <mergeCell ref="L49:N49"/>
    <mergeCell ref="L50:N50"/>
    <mergeCell ref="L51:N51"/>
    <mergeCell ref="L52:N52"/>
    <mergeCell ref="C44:I44"/>
    <mergeCell ref="L44:N44"/>
    <mergeCell ref="C35:I35"/>
    <mergeCell ref="L35:N35"/>
    <mergeCell ref="AB35:AH35"/>
    <mergeCell ref="L36:N36"/>
    <mergeCell ref="L37:N37"/>
    <mergeCell ref="L38:N38"/>
    <mergeCell ref="L39:N39"/>
    <mergeCell ref="L40:N40"/>
    <mergeCell ref="L41:N41"/>
    <mergeCell ref="L42:N42"/>
    <mergeCell ref="L43:N43"/>
    <mergeCell ref="AB26:AH26"/>
    <mergeCell ref="L27:N27"/>
    <mergeCell ref="L28:N28"/>
    <mergeCell ref="L29:N29"/>
    <mergeCell ref="L30:N30"/>
    <mergeCell ref="L23:N23"/>
    <mergeCell ref="L24:N24"/>
    <mergeCell ref="L34:N34"/>
    <mergeCell ref="L25:N25"/>
    <mergeCell ref="C26:I26"/>
    <mergeCell ref="L26:N26"/>
    <mergeCell ref="L31:N31"/>
    <mergeCell ref="L32:N32"/>
    <mergeCell ref="L33:N33"/>
    <mergeCell ref="O19:X19"/>
    <mergeCell ref="L20:N20"/>
    <mergeCell ref="O20:X20"/>
    <mergeCell ref="L21:N21"/>
    <mergeCell ref="L22:N22"/>
    <mergeCell ref="K3:O3"/>
    <mergeCell ref="S1:Y1"/>
    <mergeCell ref="S3:T3"/>
    <mergeCell ref="AK10:AK15"/>
    <mergeCell ref="C17:I17"/>
    <mergeCell ref="AB17:AH17"/>
    <mergeCell ref="K6:Y6"/>
    <mergeCell ref="C8:I8"/>
    <mergeCell ref="K8:Y10"/>
    <mergeCell ref="AB8:AH8"/>
    <mergeCell ref="K12:Y12"/>
    <mergeCell ref="K13:Y13"/>
    <mergeCell ref="K14:Y14"/>
    <mergeCell ref="K15:Y15"/>
    <mergeCell ref="AK17:AK24"/>
    <mergeCell ref="L19:N19"/>
  </mergeCells>
  <conditionalFormatting sqref="C10:I15 C19:I24 C28:I33 C37:I42 C46:I51 C55:I60 AB10:AH15 AB19:AH24 AB28:AH33 AB37:AH42 AB46:AH51 AB55:AH60">
    <cfRule type="expression" dxfId="3" priority="12">
      <formula>NOT(ISERROR(MATCH(C10,$L$19:$L$59,0)))</formula>
    </cfRule>
    <cfRule type="expression" dxfId="2" priority="14">
      <formula>OR(WEEKDAY(C10,1)=1,WEEKDAY(C10,1)=7)</formula>
    </cfRule>
  </conditionalFormatting>
  <hyperlinks>
    <hyperlink ref="S1" r:id="rId1" display="More Yearly Calendars" xr:uid="{00000000-0004-0000-0200-000000000000}"/>
    <hyperlink ref="S1:Y1" r:id="rId2" display="Yearly Calendars" xr:uid="{00000000-0004-0000-0200-000001000000}"/>
    <hyperlink ref="AK27" r:id="rId3" xr:uid="{7867626A-0726-44C4-895F-9B14F332F9D3}"/>
    <hyperlink ref="AK28" r:id="rId4" xr:uid="{8B006539-214F-4CC1-86E9-4D09F5CD59A0}"/>
    <hyperlink ref="AK29" r:id="rId5" xr:uid="{FF2CEF02-79DC-473B-8162-CFFF800D8FE6}"/>
  </hyperlinks>
  <printOptions horizontalCentered="1"/>
  <pageMargins left="0.35" right="0.35" top="0.5" bottom="0.5" header="0.25" footer="0.25"/>
  <pageSetup orientation="portrait" r:id="rId6"/>
  <headerFooter>
    <oddFooter>&amp;L&amp;8&amp;K01+029https://www.vertex42.com/ExcelTemplates/fiscal-year-calendar.html&amp;R&amp;8&amp;K01+029Fiscal Year Calendar Template © 2013 Vertex42.com. Free to Print.</oddFooter>
  </headerFooter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M43"/>
  <sheetViews>
    <sheetView showGridLines="0" workbookViewId="0">
      <selection activeCell="L3" sqref="L3:P3"/>
    </sheetView>
  </sheetViews>
  <sheetFormatPr defaultRowHeight="12.75" x14ac:dyDescent="0.2"/>
  <cols>
    <col min="1" max="1" width="3.140625" style="24" customWidth="1"/>
    <col min="2" max="2" width="4.7109375" style="24" customWidth="1"/>
    <col min="3" max="9" width="4" style="24" customWidth="1"/>
    <col min="10" max="10" width="3.140625" style="24" customWidth="1"/>
    <col min="11" max="11" width="4.7109375" style="24" customWidth="1"/>
    <col min="12" max="18" width="4" style="24" customWidth="1"/>
    <col min="19" max="19" width="3.140625" style="24" customWidth="1"/>
    <col min="20" max="20" width="4.7109375" style="24" customWidth="1"/>
    <col min="21" max="27" width="4" style="24" customWidth="1"/>
    <col min="28" max="28" width="3.140625" style="24" customWidth="1"/>
    <col min="29" max="29" width="4.7109375" style="24" customWidth="1"/>
    <col min="30" max="36" width="4" style="24" customWidth="1"/>
    <col min="37" max="37" width="3.140625" style="24" customWidth="1"/>
    <col min="38" max="38" width="3.85546875" style="24" customWidth="1"/>
    <col min="39" max="39" width="31" style="24" customWidth="1"/>
    <col min="40" max="16384" width="9.140625" style="24"/>
  </cols>
  <sheetData>
    <row r="1" spans="1:39" ht="15.75" x14ac:dyDescent="0.25">
      <c r="A1" s="21" t="s">
        <v>12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117" t="s">
        <v>15</v>
      </c>
      <c r="V1" s="117"/>
      <c r="W1" s="117"/>
      <c r="X1" s="117"/>
      <c r="Y1" s="117"/>
      <c r="Z1" s="117"/>
      <c r="AA1" s="117"/>
      <c r="AB1" s="22"/>
      <c r="AC1" s="22"/>
      <c r="AD1" s="22"/>
      <c r="AE1" s="22"/>
      <c r="AF1" s="22"/>
      <c r="AG1" s="22"/>
      <c r="AH1" s="22"/>
      <c r="AI1" s="22"/>
      <c r="AJ1" s="23" t="s">
        <v>2</v>
      </c>
      <c r="AK1" s="22"/>
    </row>
    <row r="2" spans="1:39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9" x14ac:dyDescent="0.2">
      <c r="A3" s="22"/>
      <c r="B3" s="22"/>
      <c r="C3" s="22"/>
      <c r="D3" s="22"/>
      <c r="E3" s="22"/>
      <c r="F3" s="22"/>
      <c r="G3" s="22"/>
      <c r="H3" s="22"/>
      <c r="I3" s="22"/>
      <c r="J3" s="5"/>
      <c r="K3" s="5" t="s">
        <v>14</v>
      </c>
      <c r="L3" s="106">
        <v>44105</v>
      </c>
      <c r="M3" s="107"/>
      <c r="N3" s="107"/>
      <c r="O3" s="107"/>
      <c r="P3" s="108"/>
      <c r="Q3" s="22"/>
      <c r="R3" s="22"/>
      <c r="S3" s="25"/>
      <c r="T3" s="25" t="s">
        <v>0</v>
      </c>
      <c r="U3" s="120">
        <v>1</v>
      </c>
      <c r="V3" s="121"/>
      <c r="W3" s="3" t="s">
        <v>10</v>
      </c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M3" s="27" t="s">
        <v>17</v>
      </c>
    </row>
    <row r="4" spans="1:39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6" spans="1:39" ht="45" x14ac:dyDescent="0.2">
      <c r="C6" s="131" t="str">
        <f>"FY"&amp;IF(MONTH(L3)=1,YEAR(L3),YEAR(L3)+1)</f>
        <v>FY2021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57"/>
      <c r="T6" s="57"/>
      <c r="U6" s="132" t="s">
        <v>15</v>
      </c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28"/>
      <c r="AM6" s="27" t="s">
        <v>3</v>
      </c>
    </row>
    <row r="7" spans="1:39" ht="24" customHeight="1" x14ac:dyDescent="0.2"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</row>
    <row r="8" spans="1:39" s="50" customFormat="1" ht="21" customHeight="1" x14ac:dyDescent="0.25">
      <c r="C8" s="129">
        <f>DATE(YEAR(L3),MONTH(L3),1)</f>
        <v>44105</v>
      </c>
      <c r="D8" s="129"/>
      <c r="E8" s="129"/>
      <c r="F8" s="129"/>
      <c r="G8" s="129"/>
      <c r="H8" s="129"/>
      <c r="I8" s="130"/>
      <c r="J8" s="51"/>
      <c r="K8" s="51"/>
      <c r="L8" s="129">
        <f>EDATE(C8,1)</f>
        <v>44136</v>
      </c>
      <c r="M8" s="129"/>
      <c r="N8" s="129"/>
      <c r="O8" s="129"/>
      <c r="P8" s="129"/>
      <c r="Q8" s="129"/>
      <c r="R8" s="130"/>
      <c r="S8" s="51"/>
      <c r="T8" s="51"/>
      <c r="U8" s="129">
        <f>EDATE(L8,1)</f>
        <v>44166</v>
      </c>
      <c r="V8" s="129"/>
      <c r="W8" s="129"/>
      <c r="X8" s="129"/>
      <c r="Y8" s="129"/>
      <c r="Z8" s="129"/>
      <c r="AA8" s="130"/>
      <c r="AB8" s="52"/>
      <c r="AC8" s="52"/>
      <c r="AD8" s="129">
        <f>EDATE(U8,1)</f>
        <v>44197</v>
      </c>
      <c r="AE8" s="129"/>
      <c r="AF8" s="129"/>
      <c r="AG8" s="129"/>
      <c r="AH8" s="129"/>
      <c r="AI8" s="129"/>
      <c r="AJ8" s="130"/>
      <c r="AK8" s="52"/>
      <c r="AM8" s="24"/>
    </row>
    <row r="9" spans="1:39" s="53" customFormat="1" ht="16.5" customHeight="1" x14ac:dyDescent="0.2">
      <c r="B9" s="81" t="s">
        <v>13</v>
      </c>
      <c r="C9" s="60" t="str">
        <f>CHOOSE(1+MOD($U$3+1-2,7),"Su","M","Tu","W","Th","F","Sa")</f>
        <v>Su</v>
      </c>
      <c r="D9" s="60" t="str">
        <f>CHOOSE(1+MOD($U$3+2-2,7),"Su","M","Tu","W","Th","F","Sa")</f>
        <v>M</v>
      </c>
      <c r="E9" s="60" t="str">
        <f>CHOOSE(1+MOD($U$3+3-2,7),"Su","M","Tu","W","Th","F","Sa")</f>
        <v>Tu</v>
      </c>
      <c r="F9" s="60" t="str">
        <f>CHOOSE(1+MOD($U$3+4-2,7),"Su","M","Tu","W","Th","F","Sa")</f>
        <v>W</v>
      </c>
      <c r="G9" s="60" t="str">
        <f>CHOOSE(1+MOD($U$3+5-2,7),"Su","M","Tu","W","Th","F","Sa")</f>
        <v>Th</v>
      </c>
      <c r="H9" s="60" t="str">
        <f>CHOOSE(1+MOD($U$3+6-2,7),"Su","M","Tu","W","Th","F","Sa")</f>
        <v>F</v>
      </c>
      <c r="I9" s="60" t="str">
        <f>CHOOSE(1+MOD($U$3+7-2,7),"Su","M","Tu","W","Th","F","Sa")</f>
        <v>Sa</v>
      </c>
      <c r="J9" s="54"/>
      <c r="K9" s="81" t="s">
        <v>13</v>
      </c>
      <c r="L9" s="60" t="str">
        <f>CHOOSE(1+MOD($U$3+1-2,7),"Su","M","Tu","W","Th","F","Sa")</f>
        <v>Su</v>
      </c>
      <c r="M9" s="60" t="str">
        <f>CHOOSE(1+MOD($U$3+2-2,7),"Su","M","Tu","W","Th","F","Sa")</f>
        <v>M</v>
      </c>
      <c r="N9" s="60" t="str">
        <f>CHOOSE(1+MOD($U$3+3-2,7),"Su","M","Tu","W","Th","F","Sa")</f>
        <v>Tu</v>
      </c>
      <c r="O9" s="60" t="str">
        <f>CHOOSE(1+MOD($U$3+4-2,7),"Su","M","Tu","W","Th","F","Sa")</f>
        <v>W</v>
      </c>
      <c r="P9" s="60" t="str">
        <f>CHOOSE(1+MOD($U$3+5-2,7),"Su","M","Tu","W","Th","F","Sa")</f>
        <v>Th</v>
      </c>
      <c r="Q9" s="60" t="str">
        <f>CHOOSE(1+MOD($U$3+6-2,7),"Su","M","Tu","W","Th","F","Sa")</f>
        <v>F</v>
      </c>
      <c r="R9" s="60" t="str">
        <f>CHOOSE(1+MOD($U$3+7-2,7),"Su","M","Tu","W","Th","F","Sa")</f>
        <v>Sa</v>
      </c>
      <c r="S9" s="55"/>
      <c r="T9" s="81" t="s">
        <v>13</v>
      </c>
      <c r="U9" s="60" t="str">
        <f>CHOOSE(1+MOD($U$3+1-2,7),"Su","M","Tu","W","Th","F","Sa")</f>
        <v>Su</v>
      </c>
      <c r="V9" s="60" t="str">
        <f>CHOOSE(1+MOD($U$3+2-2,7),"Su","M","Tu","W","Th","F","Sa")</f>
        <v>M</v>
      </c>
      <c r="W9" s="60" t="str">
        <f>CHOOSE(1+MOD($U$3+3-2,7),"Su","M","Tu","W","Th","F","Sa")</f>
        <v>Tu</v>
      </c>
      <c r="X9" s="60" t="str">
        <f>CHOOSE(1+MOD($U$3+4-2,7),"Su","M","Tu","W","Th","F","Sa")</f>
        <v>W</v>
      </c>
      <c r="Y9" s="60" t="str">
        <f>CHOOSE(1+MOD($U$3+5-2,7),"Su","M","Tu","W","Th","F","Sa")</f>
        <v>Th</v>
      </c>
      <c r="Z9" s="60" t="str">
        <f>CHOOSE(1+MOD($U$3+6-2,7),"Su","M","Tu","W","Th","F","Sa")</f>
        <v>F</v>
      </c>
      <c r="AA9" s="60" t="str">
        <f>CHOOSE(1+MOD($U$3+7-2,7),"Su","M","Tu","W","Th","F","Sa")</f>
        <v>Sa</v>
      </c>
      <c r="AC9" s="81" t="s">
        <v>13</v>
      </c>
      <c r="AD9" s="60" t="str">
        <f>CHOOSE(1+MOD($U$3+1-2,7),"Su","M","Tu","W","Th","F","Sa")</f>
        <v>Su</v>
      </c>
      <c r="AE9" s="60" t="str">
        <f>CHOOSE(1+MOD($U$3+2-2,7),"Su","M","Tu","W","Th","F","Sa")</f>
        <v>M</v>
      </c>
      <c r="AF9" s="60" t="str">
        <f>CHOOSE(1+MOD($U$3+3-2,7),"Su","M","Tu","W","Th","F","Sa")</f>
        <v>Tu</v>
      </c>
      <c r="AG9" s="60" t="str">
        <f>CHOOSE(1+MOD($U$3+4-2,7),"Su","M","Tu","W","Th","F","Sa")</f>
        <v>W</v>
      </c>
      <c r="AH9" s="60" t="str">
        <f>CHOOSE(1+MOD($U$3+5-2,7),"Su","M","Tu","W","Th","F","Sa")</f>
        <v>Th</v>
      </c>
      <c r="AI9" s="60" t="str">
        <f>CHOOSE(1+MOD($U$3+6-2,7),"Su","M","Tu","W","Th","F","Sa")</f>
        <v>F</v>
      </c>
      <c r="AJ9" s="60" t="str">
        <f>CHOOSE(1+MOD($U$3+7-2,7),"Su","M","Tu","W","Th","F","Sa")</f>
        <v>Sa</v>
      </c>
      <c r="AM9" s="102" t="s">
        <v>11</v>
      </c>
    </row>
    <row r="10" spans="1:39" s="56" customFormat="1" ht="18" customHeight="1" x14ac:dyDescent="0.2">
      <c r="B10" s="80">
        <f t="shared" ref="B10:B15" si="0">IF(MAX(C10:I10)&lt;$L$3,"",IF(OR(B9="",B9="Wk"),1,B9+1))</f>
        <v>1</v>
      </c>
      <c r="C10" s="61" t="str">
        <f>IF(WEEKDAY(C8,1)=$U$3,C8,"")</f>
        <v/>
      </c>
      <c r="D10" s="61" t="str">
        <f>IF(C10="",IF(WEEKDAY(C8,1)=MOD($U$3,7)+1,C8,""),C10+1)</f>
        <v/>
      </c>
      <c r="E10" s="61" t="str">
        <f>IF(D10="",IF(WEEKDAY(C8,1)=MOD($U$3+1,7)+1,C8,""),D10+1)</f>
        <v/>
      </c>
      <c r="F10" s="61" t="str">
        <f>IF(E10="",IF(WEEKDAY(C8,1)=MOD($U$3+2,7)+1,C8,""),E10+1)</f>
        <v/>
      </c>
      <c r="G10" s="61">
        <f>IF(F10="",IF(WEEKDAY(C8,1)=MOD($U$3+3,7)+1,C8,""),F10+1)</f>
        <v>44105</v>
      </c>
      <c r="H10" s="61">
        <f>IF(G10="",IF(WEEKDAY(C8,1)=MOD($U$3+4,7)+1,C8,""),G10+1)</f>
        <v>44106</v>
      </c>
      <c r="I10" s="61">
        <f>IF(H10="",IF(WEEKDAY(C8,1)=MOD($U$3+5,7)+1,C8,""),H10+1)</f>
        <v>44107</v>
      </c>
      <c r="J10" s="54"/>
      <c r="K10" s="80">
        <f>IF(L10="",MAX(B10:B15),MAX(B10:B15)+1)</f>
        <v>6</v>
      </c>
      <c r="L10" s="61">
        <f>IF(WEEKDAY(L8,1)=$U$3,L8,"")</f>
        <v>44136</v>
      </c>
      <c r="M10" s="61">
        <f>IF(L10="",IF(WEEKDAY(L8,1)=MOD($U$3,7)+1,L8,""),L10+1)</f>
        <v>44137</v>
      </c>
      <c r="N10" s="61">
        <f>IF(M10="",IF(WEEKDAY(L8,1)=MOD($U$3+1,7)+1,L8,""),M10+1)</f>
        <v>44138</v>
      </c>
      <c r="O10" s="61">
        <f>IF(N10="",IF(WEEKDAY(L8,1)=MOD($U$3+2,7)+1,L8,""),N10+1)</f>
        <v>44139</v>
      </c>
      <c r="P10" s="61">
        <f>IF(O10="",IF(WEEKDAY(L8,1)=MOD($U$3+3,7)+1,L8,""),O10+1)</f>
        <v>44140</v>
      </c>
      <c r="Q10" s="61">
        <f>IF(P10="",IF(WEEKDAY(L8,1)=MOD($U$3+4,7)+1,L8,""),P10+1)</f>
        <v>44141</v>
      </c>
      <c r="R10" s="61">
        <f>IF(Q10="",IF(WEEKDAY(L8,1)=MOD($U$3+5,7)+1,L8,""),Q10+1)</f>
        <v>44142</v>
      </c>
      <c r="S10" s="54"/>
      <c r="T10" s="80">
        <f>IF(U10="",MAX(K10:K15),MAX(K10:K15)+1)</f>
        <v>10</v>
      </c>
      <c r="U10" s="61" t="str">
        <f>IF(WEEKDAY(U8,1)=$U$3,U8,"")</f>
        <v/>
      </c>
      <c r="V10" s="61" t="str">
        <f>IF(U10="",IF(WEEKDAY(U8,1)=MOD($U$3,7)+1,U8,""),U10+1)</f>
        <v/>
      </c>
      <c r="W10" s="61">
        <f>IF(V10="",IF(WEEKDAY(U8,1)=MOD($U$3+1,7)+1,U8,""),V10+1)</f>
        <v>44166</v>
      </c>
      <c r="X10" s="61">
        <f>IF(W10="",IF(WEEKDAY(U8,1)=MOD($U$3+2,7)+1,U8,""),W10+1)</f>
        <v>44167</v>
      </c>
      <c r="Y10" s="61">
        <f>IF(X10="",IF(WEEKDAY(U8,1)=MOD($U$3+3,7)+1,U8,""),X10+1)</f>
        <v>44168</v>
      </c>
      <c r="Z10" s="61">
        <f>IF(Y10="",IF(WEEKDAY(U8,1)=MOD($U$3+4,7)+1,U8,""),Y10+1)</f>
        <v>44169</v>
      </c>
      <c r="AA10" s="61">
        <f>IF(Z10="",IF(WEEKDAY(U8,1)=MOD($U$3+5,7)+1,U8,""),Z10+1)</f>
        <v>44170</v>
      </c>
      <c r="AB10" s="53"/>
      <c r="AC10" s="80">
        <f>IF(AD10="",MAX(T10:T15),MAX(T10:T15)+1)</f>
        <v>14</v>
      </c>
      <c r="AD10" s="61" t="str">
        <f>IF(WEEKDAY(AD8,1)=$U$3,AD8,"")</f>
        <v/>
      </c>
      <c r="AE10" s="61" t="str">
        <f>IF(AD10="",IF(WEEKDAY(AD8,1)=MOD($U$3,7)+1,AD8,""),AD10+1)</f>
        <v/>
      </c>
      <c r="AF10" s="61" t="str">
        <f>IF(AE10="",IF(WEEKDAY(AD8,1)=MOD($U$3+1,7)+1,AD8,""),AE10+1)</f>
        <v/>
      </c>
      <c r="AG10" s="61" t="str">
        <f>IF(AF10="",IF(WEEKDAY(AD8,1)=MOD($U$3+2,7)+1,AD8,""),AF10+1)</f>
        <v/>
      </c>
      <c r="AH10" s="61" t="str">
        <f>IF(AG10="",IF(WEEKDAY(AD8,1)=MOD($U$3+3,7)+1,AD8,""),AG10+1)</f>
        <v/>
      </c>
      <c r="AI10" s="61">
        <f>IF(AH10="",IF(WEEKDAY(AD8,1)=MOD($U$3+4,7)+1,AD8,""),AH10+1)</f>
        <v>44197</v>
      </c>
      <c r="AJ10" s="61">
        <f>IF(AI10="",IF(WEEKDAY(AD8,1)=MOD($U$3+5,7)+1,AD8,""),AI10+1)</f>
        <v>44198</v>
      </c>
      <c r="AK10" s="53"/>
      <c r="AM10" s="102"/>
    </row>
    <row r="11" spans="1:39" s="56" customFormat="1" ht="18" customHeight="1" x14ac:dyDescent="0.2">
      <c r="B11" s="80">
        <f t="shared" si="0"/>
        <v>2</v>
      </c>
      <c r="C11" s="61">
        <f>IF(I10="","",IF(MONTH(I10+1)&lt;&gt;MONTH(I10),"",I10+1))</f>
        <v>44108</v>
      </c>
      <c r="D11" s="61">
        <f t="shared" ref="D11:I11" si="1">IF(C11="","",IF(MONTH(C11+1)&lt;&gt;MONTH(C11),"",C11+1))</f>
        <v>44109</v>
      </c>
      <c r="E11" s="61">
        <f t="shared" si="1"/>
        <v>44110</v>
      </c>
      <c r="F11" s="61">
        <f t="shared" si="1"/>
        <v>44111</v>
      </c>
      <c r="G11" s="61">
        <f t="shared" si="1"/>
        <v>44112</v>
      </c>
      <c r="H11" s="61">
        <f t="shared" si="1"/>
        <v>44113</v>
      </c>
      <c r="I11" s="61">
        <f t="shared" si="1"/>
        <v>44114</v>
      </c>
      <c r="J11" s="54"/>
      <c r="K11" s="80">
        <f>IF(L11="","",K10+1)</f>
        <v>7</v>
      </c>
      <c r="L11" s="61">
        <f>IF(R10="","",IF(MONTH(R10+1)&lt;&gt;MONTH(R10),"",R10+1))</f>
        <v>44143</v>
      </c>
      <c r="M11" s="61">
        <f t="shared" ref="M11:R15" si="2">IF(L11="","",IF(MONTH(L11+1)&lt;&gt;MONTH(L11),"",L11+1))</f>
        <v>44144</v>
      </c>
      <c r="N11" s="61">
        <f t="shared" si="2"/>
        <v>44145</v>
      </c>
      <c r="O11" s="61">
        <f t="shared" si="2"/>
        <v>44146</v>
      </c>
      <c r="P11" s="61">
        <f t="shared" si="2"/>
        <v>44147</v>
      </c>
      <c r="Q11" s="61">
        <f t="shared" si="2"/>
        <v>44148</v>
      </c>
      <c r="R11" s="61">
        <f t="shared" si="2"/>
        <v>44149</v>
      </c>
      <c r="S11" s="54"/>
      <c r="T11" s="80">
        <f>IF(U11="","",T10+1)</f>
        <v>11</v>
      </c>
      <c r="U11" s="61">
        <f>IF(AA10="","",IF(MONTH(AA10+1)&lt;&gt;MONTH(AA10),"",AA10+1))</f>
        <v>44171</v>
      </c>
      <c r="V11" s="61">
        <f t="shared" ref="V11:AA15" si="3">IF(U11="","",IF(MONTH(U11+1)&lt;&gt;MONTH(U11),"",U11+1))</f>
        <v>44172</v>
      </c>
      <c r="W11" s="61">
        <f t="shared" si="3"/>
        <v>44173</v>
      </c>
      <c r="X11" s="61">
        <f t="shared" si="3"/>
        <v>44174</v>
      </c>
      <c r="Y11" s="61">
        <f t="shared" si="3"/>
        <v>44175</v>
      </c>
      <c r="Z11" s="61">
        <f t="shared" si="3"/>
        <v>44176</v>
      </c>
      <c r="AA11" s="61">
        <f t="shared" si="3"/>
        <v>44177</v>
      </c>
      <c r="AB11" s="53"/>
      <c r="AC11" s="80">
        <f>IF(AD11="","",AC10+1)</f>
        <v>15</v>
      </c>
      <c r="AD11" s="61">
        <f>IF(AJ10="","",IF(MONTH(AJ10+1)&lt;&gt;MONTH(AJ10),"",AJ10+1))</f>
        <v>44199</v>
      </c>
      <c r="AE11" s="61">
        <f t="shared" ref="AE11:AJ15" si="4">IF(AD11="","",IF(MONTH(AD11+1)&lt;&gt;MONTH(AD11),"",AD11+1))</f>
        <v>44200</v>
      </c>
      <c r="AF11" s="61">
        <f t="shared" si="4"/>
        <v>44201</v>
      </c>
      <c r="AG11" s="61">
        <f t="shared" si="4"/>
        <v>44202</v>
      </c>
      <c r="AH11" s="61">
        <f t="shared" si="4"/>
        <v>44203</v>
      </c>
      <c r="AI11" s="61">
        <f t="shared" si="4"/>
        <v>44204</v>
      </c>
      <c r="AJ11" s="61">
        <f t="shared" si="4"/>
        <v>44205</v>
      </c>
      <c r="AK11" s="53"/>
      <c r="AM11" s="102"/>
    </row>
    <row r="12" spans="1:39" s="56" customFormat="1" ht="18" customHeight="1" x14ac:dyDescent="0.2">
      <c r="B12" s="80">
        <f t="shared" si="0"/>
        <v>3</v>
      </c>
      <c r="C12" s="61">
        <f>IF(I11="","",IF(MONTH(I11+1)&lt;&gt;MONTH(I11),"",I11+1))</f>
        <v>44115</v>
      </c>
      <c r="D12" s="61">
        <f t="shared" ref="D12:I15" si="5">IF(C12="","",IF(MONTH(C12+1)&lt;&gt;MONTH(C12),"",C12+1))</f>
        <v>44116</v>
      </c>
      <c r="E12" s="61">
        <f t="shared" si="5"/>
        <v>44117</v>
      </c>
      <c r="F12" s="61">
        <f t="shared" si="5"/>
        <v>44118</v>
      </c>
      <c r="G12" s="61">
        <f t="shared" si="5"/>
        <v>44119</v>
      </c>
      <c r="H12" s="61">
        <f t="shared" si="5"/>
        <v>44120</v>
      </c>
      <c r="I12" s="61">
        <f t="shared" si="5"/>
        <v>44121</v>
      </c>
      <c r="J12" s="54"/>
      <c r="K12" s="80">
        <f>IF(L12="","",K11+1)</f>
        <v>8</v>
      </c>
      <c r="L12" s="61">
        <f>IF(R11="","",IF(MONTH(R11+1)&lt;&gt;MONTH(R11),"",R11+1))</f>
        <v>44150</v>
      </c>
      <c r="M12" s="61">
        <f t="shared" si="2"/>
        <v>44151</v>
      </c>
      <c r="N12" s="61">
        <f t="shared" si="2"/>
        <v>44152</v>
      </c>
      <c r="O12" s="61">
        <f t="shared" si="2"/>
        <v>44153</v>
      </c>
      <c r="P12" s="61">
        <f t="shared" si="2"/>
        <v>44154</v>
      </c>
      <c r="Q12" s="61">
        <f t="shared" si="2"/>
        <v>44155</v>
      </c>
      <c r="R12" s="61">
        <f t="shared" si="2"/>
        <v>44156</v>
      </c>
      <c r="S12" s="54"/>
      <c r="T12" s="80">
        <f>IF(U12="","",T11+1)</f>
        <v>12</v>
      </c>
      <c r="U12" s="61">
        <f>IF(AA11="","",IF(MONTH(AA11+1)&lt;&gt;MONTH(AA11),"",AA11+1))</f>
        <v>44178</v>
      </c>
      <c r="V12" s="61">
        <f t="shared" si="3"/>
        <v>44179</v>
      </c>
      <c r="W12" s="61">
        <f t="shared" si="3"/>
        <v>44180</v>
      </c>
      <c r="X12" s="61">
        <f t="shared" si="3"/>
        <v>44181</v>
      </c>
      <c r="Y12" s="61">
        <f t="shared" si="3"/>
        <v>44182</v>
      </c>
      <c r="Z12" s="61">
        <f t="shared" si="3"/>
        <v>44183</v>
      </c>
      <c r="AA12" s="61">
        <f t="shared" si="3"/>
        <v>44184</v>
      </c>
      <c r="AB12" s="53"/>
      <c r="AC12" s="80">
        <f>IF(AD12="","",AC11+1)</f>
        <v>16</v>
      </c>
      <c r="AD12" s="61">
        <f>IF(AJ11="","",IF(MONTH(AJ11+1)&lt;&gt;MONTH(AJ11),"",AJ11+1))</f>
        <v>44206</v>
      </c>
      <c r="AE12" s="61">
        <f t="shared" si="4"/>
        <v>44207</v>
      </c>
      <c r="AF12" s="61">
        <f t="shared" si="4"/>
        <v>44208</v>
      </c>
      <c r="AG12" s="61">
        <f t="shared" si="4"/>
        <v>44209</v>
      </c>
      <c r="AH12" s="61">
        <f t="shared" si="4"/>
        <v>44210</v>
      </c>
      <c r="AI12" s="61">
        <f t="shared" si="4"/>
        <v>44211</v>
      </c>
      <c r="AJ12" s="61">
        <f t="shared" si="4"/>
        <v>44212</v>
      </c>
      <c r="AK12" s="53"/>
      <c r="AM12" s="102"/>
    </row>
    <row r="13" spans="1:39" s="56" customFormat="1" ht="18" customHeight="1" x14ac:dyDescent="0.2">
      <c r="B13" s="80">
        <f t="shared" si="0"/>
        <v>4</v>
      </c>
      <c r="C13" s="61">
        <f>IF(I12="","",IF(MONTH(I12+1)&lt;&gt;MONTH(I12),"",I12+1))</f>
        <v>44122</v>
      </c>
      <c r="D13" s="61">
        <f t="shared" si="5"/>
        <v>44123</v>
      </c>
      <c r="E13" s="61">
        <f t="shared" si="5"/>
        <v>44124</v>
      </c>
      <c r="F13" s="61">
        <f t="shared" si="5"/>
        <v>44125</v>
      </c>
      <c r="G13" s="61">
        <f t="shared" si="5"/>
        <v>44126</v>
      </c>
      <c r="H13" s="61">
        <f t="shared" si="5"/>
        <v>44127</v>
      </c>
      <c r="I13" s="61">
        <f t="shared" si="5"/>
        <v>44128</v>
      </c>
      <c r="J13" s="54"/>
      <c r="K13" s="80">
        <f>IF(L13="","",K12+1)</f>
        <v>9</v>
      </c>
      <c r="L13" s="61">
        <f>IF(R12="","",IF(MONTH(R12+1)&lt;&gt;MONTH(R12),"",R12+1))</f>
        <v>44157</v>
      </c>
      <c r="M13" s="61">
        <f t="shared" si="2"/>
        <v>44158</v>
      </c>
      <c r="N13" s="61">
        <f t="shared" si="2"/>
        <v>44159</v>
      </c>
      <c r="O13" s="61">
        <f t="shared" si="2"/>
        <v>44160</v>
      </c>
      <c r="P13" s="61">
        <f t="shared" si="2"/>
        <v>44161</v>
      </c>
      <c r="Q13" s="61">
        <f t="shared" si="2"/>
        <v>44162</v>
      </c>
      <c r="R13" s="61">
        <f t="shared" si="2"/>
        <v>44163</v>
      </c>
      <c r="S13" s="54"/>
      <c r="T13" s="80">
        <f>IF(U13="","",T12+1)</f>
        <v>13</v>
      </c>
      <c r="U13" s="61">
        <f>IF(AA12="","",IF(MONTH(AA12+1)&lt;&gt;MONTH(AA12),"",AA12+1))</f>
        <v>44185</v>
      </c>
      <c r="V13" s="61">
        <f t="shared" si="3"/>
        <v>44186</v>
      </c>
      <c r="W13" s="61">
        <f t="shared" si="3"/>
        <v>44187</v>
      </c>
      <c r="X13" s="61">
        <f t="shared" si="3"/>
        <v>44188</v>
      </c>
      <c r="Y13" s="61">
        <f t="shared" si="3"/>
        <v>44189</v>
      </c>
      <c r="Z13" s="61">
        <f t="shared" si="3"/>
        <v>44190</v>
      </c>
      <c r="AA13" s="61">
        <f t="shared" si="3"/>
        <v>44191</v>
      </c>
      <c r="AB13" s="53"/>
      <c r="AC13" s="80">
        <f>IF(AD13="","",AC12+1)</f>
        <v>17</v>
      </c>
      <c r="AD13" s="61">
        <f>IF(AJ12="","",IF(MONTH(AJ12+1)&lt;&gt;MONTH(AJ12),"",AJ12+1))</f>
        <v>44213</v>
      </c>
      <c r="AE13" s="61">
        <f t="shared" si="4"/>
        <v>44214</v>
      </c>
      <c r="AF13" s="61">
        <f t="shared" si="4"/>
        <v>44215</v>
      </c>
      <c r="AG13" s="61">
        <f t="shared" si="4"/>
        <v>44216</v>
      </c>
      <c r="AH13" s="61">
        <f t="shared" si="4"/>
        <v>44217</v>
      </c>
      <c r="AI13" s="61">
        <f t="shared" si="4"/>
        <v>44218</v>
      </c>
      <c r="AJ13" s="61">
        <f t="shared" si="4"/>
        <v>44219</v>
      </c>
      <c r="AK13" s="53"/>
      <c r="AM13" s="102"/>
    </row>
    <row r="14" spans="1:39" s="56" customFormat="1" ht="18" customHeight="1" x14ac:dyDescent="0.2">
      <c r="B14" s="80">
        <f t="shared" si="0"/>
        <v>5</v>
      </c>
      <c r="C14" s="61">
        <f>IF(I13="","",IF(MONTH(I13+1)&lt;&gt;MONTH(I13),"",I13+1))</f>
        <v>44129</v>
      </c>
      <c r="D14" s="61">
        <f t="shared" si="5"/>
        <v>44130</v>
      </c>
      <c r="E14" s="61">
        <f t="shared" si="5"/>
        <v>44131</v>
      </c>
      <c r="F14" s="61">
        <f t="shared" si="5"/>
        <v>44132</v>
      </c>
      <c r="G14" s="61">
        <f t="shared" si="5"/>
        <v>44133</v>
      </c>
      <c r="H14" s="61">
        <f t="shared" si="5"/>
        <v>44134</v>
      </c>
      <c r="I14" s="61">
        <f t="shared" si="5"/>
        <v>44135</v>
      </c>
      <c r="J14" s="54"/>
      <c r="K14" s="80">
        <f>IF(L14="","",K13+1)</f>
        <v>10</v>
      </c>
      <c r="L14" s="61">
        <f>IF(R13="","",IF(MONTH(R13+1)&lt;&gt;MONTH(R13),"",R13+1))</f>
        <v>44164</v>
      </c>
      <c r="M14" s="61">
        <f t="shared" si="2"/>
        <v>44165</v>
      </c>
      <c r="N14" s="61" t="str">
        <f t="shared" si="2"/>
        <v/>
      </c>
      <c r="O14" s="61" t="str">
        <f t="shared" si="2"/>
        <v/>
      </c>
      <c r="P14" s="61" t="str">
        <f t="shared" si="2"/>
        <v/>
      </c>
      <c r="Q14" s="61" t="str">
        <f t="shared" si="2"/>
        <v/>
      </c>
      <c r="R14" s="61" t="str">
        <f t="shared" si="2"/>
        <v/>
      </c>
      <c r="S14" s="54"/>
      <c r="T14" s="80">
        <f>IF(U14="","",T13+1)</f>
        <v>14</v>
      </c>
      <c r="U14" s="61">
        <f>IF(AA13="","",IF(MONTH(AA13+1)&lt;&gt;MONTH(AA13),"",AA13+1))</f>
        <v>44192</v>
      </c>
      <c r="V14" s="61">
        <f t="shared" si="3"/>
        <v>44193</v>
      </c>
      <c r="W14" s="61">
        <f t="shared" si="3"/>
        <v>44194</v>
      </c>
      <c r="X14" s="61">
        <f t="shared" si="3"/>
        <v>44195</v>
      </c>
      <c r="Y14" s="61">
        <f t="shared" si="3"/>
        <v>44196</v>
      </c>
      <c r="Z14" s="61" t="str">
        <f t="shared" si="3"/>
        <v/>
      </c>
      <c r="AA14" s="61" t="str">
        <f t="shared" si="3"/>
        <v/>
      </c>
      <c r="AB14" s="53"/>
      <c r="AC14" s="80">
        <f>IF(AD14="","",AC13+1)</f>
        <v>18</v>
      </c>
      <c r="AD14" s="61">
        <f>IF(AJ13="","",IF(MONTH(AJ13+1)&lt;&gt;MONTH(AJ13),"",AJ13+1))</f>
        <v>44220</v>
      </c>
      <c r="AE14" s="61">
        <f t="shared" si="4"/>
        <v>44221</v>
      </c>
      <c r="AF14" s="61">
        <f t="shared" si="4"/>
        <v>44222</v>
      </c>
      <c r="AG14" s="61">
        <f t="shared" si="4"/>
        <v>44223</v>
      </c>
      <c r="AH14" s="61">
        <f t="shared" si="4"/>
        <v>44224</v>
      </c>
      <c r="AI14" s="61">
        <f t="shared" si="4"/>
        <v>44225</v>
      </c>
      <c r="AJ14" s="61">
        <f t="shared" si="4"/>
        <v>44226</v>
      </c>
      <c r="AK14" s="53"/>
      <c r="AM14" s="102"/>
    </row>
    <row r="15" spans="1:39" s="56" customFormat="1" ht="18" customHeight="1" x14ac:dyDescent="0.2">
      <c r="B15" s="80" t="str">
        <f t="shared" si="0"/>
        <v/>
      </c>
      <c r="C15" s="61" t="str">
        <f>IF(I14="","",IF(MONTH(I14+1)&lt;&gt;MONTH(I14),"",I14+1))</f>
        <v/>
      </c>
      <c r="D15" s="61" t="str">
        <f t="shared" si="5"/>
        <v/>
      </c>
      <c r="E15" s="61" t="str">
        <f t="shared" si="5"/>
        <v/>
      </c>
      <c r="F15" s="61" t="str">
        <f t="shared" si="5"/>
        <v/>
      </c>
      <c r="G15" s="61" t="str">
        <f t="shared" si="5"/>
        <v/>
      </c>
      <c r="H15" s="61" t="str">
        <f t="shared" si="5"/>
        <v/>
      </c>
      <c r="I15" s="61" t="str">
        <f t="shared" si="5"/>
        <v/>
      </c>
      <c r="J15" s="54"/>
      <c r="K15" s="80" t="str">
        <f>IF(L15="","",K14+1)</f>
        <v/>
      </c>
      <c r="L15" s="61" t="str">
        <f>IF(R14="","",IF(MONTH(R14+1)&lt;&gt;MONTH(R14),"",R14+1))</f>
        <v/>
      </c>
      <c r="M15" s="61" t="str">
        <f t="shared" si="2"/>
        <v/>
      </c>
      <c r="N15" s="61" t="str">
        <f t="shared" si="2"/>
        <v/>
      </c>
      <c r="O15" s="61" t="str">
        <f t="shared" si="2"/>
        <v/>
      </c>
      <c r="P15" s="61" t="str">
        <f t="shared" si="2"/>
        <v/>
      </c>
      <c r="Q15" s="61" t="str">
        <f t="shared" si="2"/>
        <v/>
      </c>
      <c r="R15" s="61" t="str">
        <f t="shared" si="2"/>
        <v/>
      </c>
      <c r="S15" s="54"/>
      <c r="T15" s="80" t="str">
        <f>IF(U15="","",T14+1)</f>
        <v/>
      </c>
      <c r="U15" s="61" t="str">
        <f>IF(AA14="","",IF(MONTH(AA14+1)&lt;&gt;MONTH(AA14),"",AA14+1))</f>
        <v/>
      </c>
      <c r="V15" s="61" t="str">
        <f t="shared" si="3"/>
        <v/>
      </c>
      <c r="W15" s="61" t="str">
        <f t="shared" si="3"/>
        <v/>
      </c>
      <c r="X15" s="61" t="str">
        <f t="shared" si="3"/>
        <v/>
      </c>
      <c r="Y15" s="61" t="str">
        <f t="shared" si="3"/>
        <v/>
      </c>
      <c r="Z15" s="61" t="str">
        <f t="shared" si="3"/>
        <v/>
      </c>
      <c r="AA15" s="61" t="str">
        <f t="shared" si="3"/>
        <v/>
      </c>
      <c r="AB15" s="53"/>
      <c r="AC15" s="80">
        <f>IF(AD15="","",AC14+1)</f>
        <v>19</v>
      </c>
      <c r="AD15" s="61">
        <f>IF(AJ14="","",IF(MONTH(AJ14+1)&lt;&gt;MONTH(AJ14),"",AJ14+1))</f>
        <v>44227</v>
      </c>
      <c r="AE15" s="61" t="str">
        <f t="shared" si="4"/>
        <v/>
      </c>
      <c r="AF15" s="61" t="str">
        <f t="shared" si="4"/>
        <v/>
      </c>
      <c r="AG15" s="61" t="str">
        <f t="shared" si="4"/>
        <v/>
      </c>
      <c r="AH15" s="61" t="str">
        <f t="shared" si="4"/>
        <v/>
      </c>
      <c r="AI15" s="61" t="str">
        <f t="shared" si="4"/>
        <v/>
      </c>
      <c r="AJ15" s="61" t="str">
        <f t="shared" si="4"/>
        <v/>
      </c>
      <c r="AK15" s="53"/>
    </row>
    <row r="16" spans="1:39" ht="18" customHeight="1" x14ac:dyDescent="0.2"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28"/>
      <c r="AC16" s="28"/>
      <c r="AD16" s="28"/>
      <c r="AE16" s="28"/>
      <c r="AF16" s="28"/>
      <c r="AG16" s="28"/>
      <c r="AH16" s="28"/>
      <c r="AI16" s="28"/>
      <c r="AJ16" s="28"/>
      <c r="AK16" s="28"/>
    </row>
    <row r="17" spans="2:39" s="50" customFormat="1" ht="21" customHeight="1" x14ac:dyDescent="0.25">
      <c r="C17" s="129">
        <f>EDATE(AD8,1)</f>
        <v>44228</v>
      </c>
      <c r="D17" s="129"/>
      <c r="E17" s="129"/>
      <c r="F17" s="129"/>
      <c r="G17" s="129"/>
      <c r="H17" s="129"/>
      <c r="I17" s="130"/>
      <c r="J17" s="51"/>
      <c r="K17" s="51"/>
      <c r="L17" s="129">
        <f>EDATE(C17,1)</f>
        <v>44256</v>
      </c>
      <c r="M17" s="129"/>
      <c r="N17" s="129"/>
      <c r="O17" s="129"/>
      <c r="P17" s="129"/>
      <c r="Q17" s="129"/>
      <c r="R17" s="130"/>
      <c r="S17" s="51"/>
      <c r="T17" s="51"/>
      <c r="U17" s="129">
        <f>EDATE(L17,1)</f>
        <v>44287</v>
      </c>
      <c r="V17" s="129"/>
      <c r="W17" s="129"/>
      <c r="X17" s="129"/>
      <c r="Y17" s="129"/>
      <c r="Z17" s="129"/>
      <c r="AA17" s="130"/>
      <c r="AB17" s="52"/>
      <c r="AC17" s="52"/>
      <c r="AD17" s="129">
        <f>EDATE(U17,1)</f>
        <v>44317</v>
      </c>
      <c r="AE17" s="129"/>
      <c r="AF17" s="129"/>
      <c r="AG17" s="129"/>
      <c r="AH17" s="129"/>
      <c r="AI17" s="129"/>
      <c r="AJ17" s="130"/>
      <c r="AK17" s="52"/>
      <c r="AM17" s="102" t="s">
        <v>4</v>
      </c>
    </row>
    <row r="18" spans="2:39" s="53" customFormat="1" ht="16.5" customHeight="1" x14ac:dyDescent="0.2">
      <c r="B18" s="81" t="s">
        <v>13</v>
      </c>
      <c r="C18" s="60" t="str">
        <f>CHOOSE(1+MOD($U$3+1-2,7),"Su","M","Tu","W","Th","F","Sa")</f>
        <v>Su</v>
      </c>
      <c r="D18" s="60" t="str">
        <f>CHOOSE(1+MOD($U$3+2-2,7),"Su","M","Tu","W","Th","F","Sa")</f>
        <v>M</v>
      </c>
      <c r="E18" s="60" t="str">
        <f>CHOOSE(1+MOD($U$3+3-2,7),"Su","M","Tu","W","Th","F","Sa")</f>
        <v>Tu</v>
      </c>
      <c r="F18" s="60" t="str">
        <f>CHOOSE(1+MOD($U$3+4-2,7),"Su","M","Tu","W","Th","F","Sa")</f>
        <v>W</v>
      </c>
      <c r="G18" s="60" t="str">
        <f>CHOOSE(1+MOD($U$3+5-2,7),"Su","M","Tu","W","Th","F","Sa")</f>
        <v>Th</v>
      </c>
      <c r="H18" s="60" t="str">
        <f>CHOOSE(1+MOD($U$3+6-2,7),"Su","M","Tu","W","Th","F","Sa")</f>
        <v>F</v>
      </c>
      <c r="I18" s="60" t="str">
        <f>CHOOSE(1+MOD($U$3+7-2,7),"Su","M","Tu","W","Th","F","Sa")</f>
        <v>Sa</v>
      </c>
      <c r="J18" s="54"/>
      <c r="K18" s="81" t="s">
        <v>13</v>
      </c>
      <c r="L18" s="60" t="str">
        <f>CHOOSE(1+MOD($U$3+1-2,7),"Su","M","Tu","W","Th","F","Sa")</f>
        <v>Su</v>
      </c>
      <c r="M18" s="60" t="str">
        <f>CHOOSE(1+MOD($U$3+2-2,7),"Su","M","Tu","W","Th","F","Sa")</f>
        <v>M</v>
      </c>
      <c r="N18" s="60" t="str">
        <f>CHOOSE(1+MOD($U$3+3-2,7),"Su","M","Tu","W","Th","F","Sa")</f>
        <v>Tu</v>
      </c>
      <c r="O18" s="60" t="str">
        <f>CHOOSE(1+MOD($U$3+4-2,7),"Su","M","Tu","W","Th","F","Sa")</f>
        <v>W</v>
      </c>
      <c r="P18" s="60" t="str">
        <f>CHOOSE(1+MOD($U$3+5-2,7),"Su","M","Tu","W","Th","F","Sa")</f>
        <v>Th</v>
      </c>
      <c r="Q18" s="60" t="str">
        <f>CHOOSE(1+MOD($U$3+6-2,7),"Su","M","Tu","W","Th","F","Sa")</f>
        <v>F</v>
      </c>
      <c r="R18" s="60" t="str">
        <f>CHOOSE(1+MOD($U$3+7-2,7),"Su","M","Tu","W","Th","F","Sa")</f>
        <v>Sa</v>
      </c>
      <c r="S18" s="55"/>
      <c r="T18" s="81" t="s">
        <v>13</v>
      </c>
      <c r="U18" s="60" t="str">
        <f>CHOOSE(1+MOD($U$3+1-2,7),"Su","M","Tu","W","Th","F","Sa")</f>
        <v>Su</v>
      </c>
      <c r="V18" s="60" t="str">
        <f>CHOOSE(1+MOD($U$3+2-2,7),"Su","M","Tu","W","Th","F","Sa")</f>
        <v>M</v>
      </c>
      <c r="W18" s="60" t="str">
        <f>CHOOSE(1+MOD($U$3+3-2,7),"Su","M","Tu","W","Th","F","Sa")</f>
        <v>Tu</v>
      </c>
      <c r="X18" s="60" t="str">
        <f>CHOOSE(1+MOD($U$3+4-2,7),"Su","M","Tu","W","Th","F","Sa")</f>
        <v>W</v>
      </c>
      <c r="Y18" s="60" t="str">
        <f>CHOOSE(1+MOD($U$3+5-2,7),"Su","M","Tu","W","Th","F","Sa")</f>
        <v>Th</v>
      </c>
      <c r="Z18" s="60" t="str">
        <f>CHOOSE(1+MOD($U$3+6-2,7),"Su","M","Tu","W","Th","F","Sa")</f>
        <v>F</v>
      </c>
      <c r="AA18" s="60" t="str">
        <f>CHOOSE(1+MOD($U$3+7-2,7),"Su","M","Tu","W","Th","F","Sa")</f>
        <v>Sa</v>
      </c>
      <c r="AC18" s="81" t="s">
        <v>13</v>
      </c>
      <c r="AD18" s="60" t="str">
        <f>CHOOSE(1+MOD($U$3+1-2,7),"Su","M","Tu","W","Th","F","Sa")</f>
        <v>Su</v>
      </c>
      <c r="AE18" s="60" t="str">
        <f>CHOOSE(1+MOD($U$3+2-2,7),"Su","M","Tu","W","Th","F","Sa")</f>
        <v>M</v>
      </c>
      <c r="AF18" s="60" t="str">
        <f>CHOOSE(1+MOD($U$3+3-2,7),"Su","M","Tu","W","Th","F","Sa")</f>
        <v>Tu</v>
      </c>
      <c r="AG18" s="60" t="str">
        <f>CHOOSE(1+MOD($U$3+4-2,7),"Su","M","Tu","W","Th","F","Sa")</f>
        <v>W</v>
      </c>
      <c r="AH18" s="60" t="str">
        <f>CHOOSE(1+MOD($U$3+5-2,7),"Su","M","Tu","W","Th","F","Sa")</f>
        <v>Th</v>
      </c>
      <c r="AI18" s="60" t="str">
        <f>CHOOSE(1+MOD($U$3+6-2,7),"Su","M","Tu","W","Th","F","Sa")</f>
        <v>F</v>
      </c>
      <c r="AJ18" s="60" t="str">
        <f>CHOOSE(1+MOD($U$3+7-2,7),"Su","M","Tu","W","Th","F","Sa")</f>
        <v>Sa</v>
      </c>
      <c r="AM18" s="102"/>
    </row>
    <row r="19" spans="2:39" s="56" customFormat="1" ht="18" customHeight="1" x14ac:dyDescent="0.2">
      <c r="B19" s="80">
        <f>IF(C19="",MAX(AC10:AC15),MAX(AC10:AC15)+1)</f>
        <v>19</v>
      </c>
      <c r="C19" s="61" t="str">
        <f>IF(WEEKDAY(C17,1)=$U$3,C17,"")</f>
        <v/>
      </c>
      <c r="D19" s="61">
        <f>IF(C19="",IF(WEEKDAY(C17,1)=MOD($U$3,7)+1,C17,""),C19+1)</f>
        <v>44228</v>
      </c>
      <c r="E19" s="61">
        <f>IF(D19="",IF(WEEKDAY(C17,1)=MOD($U$3+1,7)+1,C17,""),D19+1)</f>
        <v>44229</v>
      </c>
      <c r="F19" s="61">
        <f>IF(E19="",IF(WEEKDAY(C17,1)=MOD($U$3+2,7)+1,C17,""),E19+1)</f>
        <v>44230</v>
      </c>
      <c r="G19" s="61">
        <f>IF(F19="",IF(WEEKDAY(C17,1)=MOD($U$3+3,7)+1,C17,""),F19+1)</f>
        <v>44231</v>
      </c>
      <c r="H19" s="61">
        <f>IF(G19="",IF(WEEKDAY(C17,1)=MOD($U$3+4,7)+1,C17,""),G19+1)</f>
        <v>44232</v>
      </c>
      <c r="I19" s="61">
        <f>IF(H19="",IF(WEEKDAY(C17,1)=MOD($U$3+5,7)+1,C17,""),H19+1)</f>
        <v>44233</v>
      </c>
      <c r="J19" s="54"/>
      <c r="K19" s="80">
        <f>IF(L19="",MAX(B19:B24),MAX(B19:B24)+1)</f>
        <v>23</v>
      </c>
      <c r="L19" s="61" t="str">
        <f>IF(WEEKDAY(L17,1)=$U$3,L17,"")</f>
        <v/>
      </c>
      <c r="M19" s="61">
        <f>IF(L19="",IF(WEEKDAY(L17,1)=MOD($U$3,7)+1,L17,""),L19+1)</f>
        <v>44256</v>
      </c>
      <c r="N19" s="61">
        <f>IF(M19="",IF(WEEKDAY(L17,1)=MOD($U$3+1,7)+1,L17,""),M19+1)</f>
        <v>44257</v>
      </c>
      <c r="O19" s="61">
        <f>IF(N19="",IF(WEEKDAY(L17,1)=MOD($U$3+2,7)+1,L17,""),N19+1)</f>
        <v>44258</v>
      </c>
      <c r="P19" s="61">
        <f>IF(O19="",IF(WEEKDAY(L17,1)=MOD($U$3+3,7)+1,L17,""),O19+1)</f>
        <v>44259</v>
      </c>
      <c r="Q19" s="61">
        <f>IF(P19="",IF(WEEKDAY(L17,1)=MOD($U$3+4,7)+1,L17,""),P19+1)</f>
        <v>44260</v>
      </c>
      <c r="R19" s="61">
        <f>IF(Q19="",IF(WEEKDAY(L17,1)=MOD($U$3+5,7)+1,L17,""),Q19+1)</f>
        <v>44261</v>
      </c>
      <c r="S19" s="54"/>
      <c r="T19" s="80">
        <f>IF(U19="",MAX(K19:K24),MAX(K19:K24)+1)</f>
        <v>27</v>
      </c>
      <c r="U19" s="61" t="str">
        <f>IF(WEEKDAY(U17,1)=$U$3,U17,"")</f>
        <v/>
      </c>
      <c r="V19" s="61" t="str">
        <f>IF(U19="",IF(WEEKDAY(U17,1)=MOD($U$3,7)+1,U17,""),U19+1)</f>
        <v/>
      </c>
      <c r="W19" s="61" t="str">
        <f>IF(V19="",IF(WEEKDAY(U17,1)=MOD($U$3+1,7)+1,U17,""),V19+1)</f>
        <v/>
      </c>
      <c r="X19" s="61" t="str">
        <f>IF(W19="",IF(WEEKDAY(U17,1)=MOD($U$3+2,7)+1,U17,""),W19+1)</f>
        <v/>
      </c>
      <c r="Y19" s="61">
        <f>IF(X19="",IF(WEEKDAY(U17,1)=MOD($U$3+3,7)+1,U17,""),X19+1)</f>
        <v>44287</v>
      </c>
      <c r="Z19" s="61">
        <f>IF(Y19="",IF(WEEKDAY(U17,1)=MOD($U$3+4,7)+1,U17,""),Y19+1)</f>
        <v>44288</v>
      </c>
      <c r="AA19" s="61">
        <f>IF(Z19="",IF(WEEKDAY(U17,1)=MOD($U$3+5,7)+1,U17,""),Z19+1)</f>
        <v>44289</v>
      </c>
      <c r="AB19" s="53"/>
      <c r="AC19" s="80">
        <f>IF(AD19="",MAX(T19:T24),MAX(T19:T24)+1)</f>
        <v>31</v>
      </c>
      <c r="AD19" s="61" t="str">
        <f>IF(WEEKDAY(AD17,1)=$U$3,AD17,"")</f>
        <v/>
      </c>
      <c r="AE19" s="61" t="str">
        <f>IF(AD19="",IF(WEEKDAY(AD17,1)=MOD($U$3,7)+1,AD17,""),AD19+1)</f>
        <v/>
      </c>
      <c r="AF19" s="61" t="str">
        <f>IF(AE19="",IF(WEEKDAY(AD17,1)=MOD($U$3+1,7)+1,AD17,""),AE19+1)</f>
        <v/>
      </c>
      <c r="AG19" s="61" t="str">
        <f>IF(AF19="",IF(WEEKDAY(AD17,1)=MOD($U$3+2,7)+1,AD17,""),AF19+1)</f>
        <v/>
      </c>
      <c r="AH19" s="61" t="str">
        <f>IF(AG19="",IF(WEEKDAY(AD17,1)=MOD($U$3+3,7)+1,AD17,""),AG19+1)</f>
        <v/>
      </c>
      <c r="AI19" s="61" t="str">
        <f>IF(AH19="",IF(WEEKDAY(AD17,1)=MOD($U$3+4,7)+1,AD17,""),AH19+1)</f>
        <v/>
      </c>
      <c r="AJ19" s="61">
        <f>IF(AI19="",IF(WEEKDAY(AD17,1)=MOD($U$3+5,7)+1,AD17,""),AI19+1)</f>
        <v>44317</v>
      </c>
      <c r="AK19" s="53"/>
      <c r="AM19" s="102"/>
    </row>
    <row r="20" spans="2:39" s="56" customFormat="1" ht="18" customHeight="1" x14ac:dyDescent="0.2">
      <c r="B20" s="80">
        <f>IF(C20="","",B19+1)</f>
        <v>20</v>
      </c>
      <c r="C20" s="61">
        <f>IF(I19="","",IF(MONTH(I19+1)&lt;&gt;MONTH(I19),"",I19+1))</f>
        <v>44234</v>
      </c>
      <c r="D20" s="61">
        <f t="shared" ref="D20:I24" si="6">IF(C20="","",IF(MONTH(C20+1)&lt;&gt;MONTH(C20),"",C20+1))</f>
        <v>44235</v>
      </c>
      <c r="E20" s="61">
        <f t="shared" si="6"/>
        <v>44236</v>
      </c>
      <c r="F20" s="61">
        <f t="shared" si="6"/>
        <v>44237</v>
      </c>
      <c r="G20" s="61">
        <f t="shared" si="6"/>
        <v>44238</v>
      </c>
      <c r="H20" s="61">
        <f t="shared" si="6"/>
        <v>44239</v>
      </c>
      <c r="I20" s="61">
        <f t="shared" si="6"/>
        <v>44240</v>
      </c>
      <c r="J20" s="54"/>
      <c r="K20" s="80">
        <f>IF(L20="","",K19+1)</f>
        <v>24</v>
      </c>
      <c r="L20" s="61">
        <f>IF(R19="","",IF(MONTH(R19+1)&lt;&gt;MONTH(R19),"",R19+1))</f>
        <v>44262</v>
      </c>
      <c r="M20" s="61">
        <f t="shared" ref="M20:R24" si="7">IF(L20="","",IF(MONTH(L20+1)&lt;&gt;MONTH(L20),"",L20+1))</f>
        <v>44263</v>
      </c>
      <c r="N20" s="61">
        <f t="shared" si="7"/>
        <v>44264</v>
      </c>
      <c r="O20" s="61">
        <f t="shared" si="7"/>
        <v>44265</v>
      </c>
      <c r="P20" s="61">
        <f t="shared" si="7"/>
        <v>44266</v>
      </c>
      <c r="Q20" s="61">
        <f t="shared" si="7"/>
        <v>44267</v>
      </c>
      <c r="R20" s="61">
        <f t="shared" si="7"/>
        <v>44268</v>
      </c>
      <c r="S20" s="54"/>
      <c r="T20" s="80">
        <f>IF(U20="","",T19+1)</f>
        <v>28</v>
      </c>
      <c r="U20" s="61">
        <f>IF(AA19="","",IF(MONTH(AA19+1)&lt;&gt;MONTH(AA19),"",AA19+1))</f>
        <v>44290</v>
      </c>
      <c r="V20" s="61">
        <f t="shared" ref="V20:AA24" si="8">IF(U20="","",IF(MONTH(U20+1)&lt;&gt;MONTH(U20),"",U20+1))</f>
        <v>44291</v>
      </c>
      <c r="W20" s="61">
        <f t="shared" si="8"/>
        <v>44292</v>
      </c>
      <c r="X20" s="61">
        <f t="shared" si="8"/>
        <v>44293</v>
      </c>
      <c r="Y20" s="61">
        <f t="shared" si="8"/>
        <v>44294</v>
      </c>
      <c r="Z20" s="61">
        <f t="shared" si="8"/>
        <v>44295</v>
      </c>
      <c r="AA20" s="61">
        <f t="shared" si="8"/>
        <v>44296</v>
      </c>
      <c r="AB20" s="53"/>
      <c r="AC20" s="80">
        <f>IF(AD20="","",AC19+1)</f>
        <v>32</v>
      </c>
      <c r="AD20" s="61">
        <f>IF(AJ19="","",IF(MONTH(AJ19+1)&lt;&gt;MONTH(AJ19),"",AJ19+1))</f>
        <v>44318</v>
      </c>
      <c r="AE20" s="61">
        <f t="shared" ref="AE20:AJ24" si="9">IF(AD20="","",IF(MONTH(AD20+1)&lt;&gt;MONTH(AD20),"",AD20+1))</f>
        <v>44319</v>
      </c>
      <c r="AF20" s="61">
        <f t="shared" si="9"/>
        <v>44320</v>
      </c>
      <c r="AG20" s="61">
        <f t="shared" si="9"/>
        <v>44321</v>
      </c>
      <c r="AH20" s="61">
        <f t="shared" si="9"/>
        <v>44322</v>
      </c>
      <c r="AI20" s="61">
        <f t="shared" si="9"/>
        <v>44323</v>
      </c>
      <c r="AJ20" s="61">
        <f t="shared" si="9"/>
        <v>44324</v>
      </c>
      <c r="AK20" s="53"/>
      <c r="AM20" s="102"/>
    </row>
    <row r="21" spans="2:39" s="56" customFormat="1" ht="18" customHeight="1" x14ac:dyDescent="0.2">
      <c r="B21" s="80">
        <f>IF(C21="","",B20+1)</f>
        <v>21</v>
      </c>
      <c r="C21" s="61">
        <f>IF(I20="","",IF(MONTH(I20+1)&lt;&gt;MONTH(I20),"",I20+1))</f>
        <v>44241</v>
      </c>
      <c r="D21" s="61">
        <f t="shared" si="6"/>
        <v>44242</v>
      </c>
      <c r="E21" s="61">
        <f t="shared" si="6"/>
        <v>44243</v>
      </c>
      <c r="F21" s="61">
        <f t="shared" si="6"/>
        <v>44244</v>
      </c>
      <c r="G21" s="61">
        <f t="shared" si="6"/>
        <v>44245</v>
      </c>
      <c r="H21" s="61">
        <f t="shared" si="6"/>
        <v>44246</v>
      </c>
      <c r="I21" s="61">
        <f t="shared" si="6"/>
        <v>44247</v>
      </c>
      <c r="J21" s="54"/>
      <c r="K21" s="80">
        <f>IF(L21="","",K20+1)</f>
        <v>25</v>
      </c>
      <c r="L21" s="61">
        <f>IF(R20="","",IF(MONTH(R20+1)&lt;&gt;MONTH(R20),"",R20+1))</f>
        <v>44269</v>
      </c>
      <c r="M21" s="61">
        <f t="shared" si="7"/>
        <v>44270</v>
      </c>
      <c r="N21" s="61">
        <f t="shared" si="7"/>
        <v>44271</v>
      </c>
      <c r="O21" s="61">
        <f t="shared" si="7"/>
        <v>44272</v>
      </c>
      <c r="P21" s="61">
        <f t="shared" si="7"/>
        <v>44273</v>
      </c>
      <c r="Q21" s="61">
        <f t="shared" si="7"/>
        <v>44274</v>
      </c>
      <c r="R21" s="61">
        <f t="shared" si="7"/>
        <v>44275</v>
      </c>
      <c r="S21" s="54"/>
      <c r="T21" s="80">
        <f>IF(U21="","",T20+1)</f>
        <v>29</v>
      </c>
      <c r="U21" s="61">
        <f>IF(AA20="","",IF(MONTH(AA20+1)&lt;&gt;MONTH(AA20),"",AA20+1))</f>
        <v>44297</v>
      </c>
      <c r="V21" s="61">
        <f t="shared" si="8"/>
        <v>44298</v>
      </c>
      <c r="W21" s="61">
        <f t="shared" si="8"/>
        <v>44299</v>
      </c>
      <c r="X21" s="61">
        <f t="shared" si="8"/>
        <v>44300</v>
      </c>
      <c r="Y21" s="61">
        <f t="shared" si="8"/>
        <v>44301</v>
      </c>
      <c r="Z21" s="61">
        <f t="shared" si="8"/>
        <v>44302</v>
      </c>
      <c r="AA21" s="61">
        <f t="shared" si="8"/>
        <v>44303</v>
      </c>
      <c r="AB21" s="53"/>
      <c r="AC21" s="80">
        <f>IF(AD21="","",AC20+1)</f>
        <v>33</v>
      </c>
      <c r="AD21" s="61">
        <f>IF(AJ20="","",IF(MONTH(AJ20+1)&lt;&gt;MONTH(AJ20),"",AJ20+1))</f>
        <v>44325</v>
      </c>
      <c r="AE21" s="61">
        <f t="shared" si="9"/>
        <v>44326</v>
      </c>
      <c r="AF21" s="61">
        <f t="shared" si="9"/>
        <v>44327</v>
      </c>
      <c r="AG21" s="61">
        <f t="shared" si="9"/>
        <v>44328</v>
      </c>
      <c r="AH21" s="61">
        <f t="shared" si="9"/>
        <v>44329</v>
      </c>
      <c r="AI21" s="61">
        <f t="shared" si="9"/>
        <v>44330</v>
      </c>
      <c r="AJ21" s="61">
        <f t="shared" si="9"/>
        <v>44331</v>
      </c>
      <c r="AK21" s="53"/>
      <c r="AM21" s="102"/>
    </row>
    <row r="22" spans="2:39" s="56" customFormat="1" ht="18" customHeight="1" x14ac:dyDescent="0.2">
      <c r="B22" s="80">
        <f>IF(C22="","",B21+1)</f>
        <v>22</v>
      </c>
      <c r="C22" s="61">
        <f>IF(I21="","",IF(MONTH(I21+1)&lt;&gt;MONTH(I21),"",I21+1))</f>
        <v>44248</v>
      </c>
      <c r="D22" s="61">
        <f t="shared" si="6"/>
        <v>44249</v>
      </c>
      <c r="E22" s="61">
        <f t="shared" si="6"/>
        <v>44250</v>
      </c>
      <c r="F22" s="61">
        <f t="shared" si="6"/>
        <v>44251</v>
      </c>
      <c r="G22" s="61">
        <f t="shared" si="6"/>
        <v>44252</v>
      </c>
      <c r="H22" s="61">
        <f t="shared" si="6"/>
        <v>44253</v>
      </c>
      <c r="I22" s="61">
        <f t="shared" si="6"/>
        <v>44254</v>
      </c>
      <c r="J22" s="54"/>
      <c r="K22" s="80">
        <f>IF(L22="","",K21+1)</f>
        <v>26</v>
      </c>
      <c r="L22" s="61">
        <f>IF(R21="","",IF(MONTH(R21+1)&lt;&gt;MONTH(R21),"",R21+1))</f>
        <v>44276</v>
      </c>
      <c r="M22" s="61">
        <f t="shared" si="7"/>
        <v>44277</v>
      </c>
      <c r="N22" s="61">
        <f t="shared" si="7"/>
        <v>44278</v>
      </c>
      <c r="O22" s="61">
        <f t="shared" si="7"/>
        <v>44279</v>
      </c>
      <c r="P22" s="61">
        <f t="shared" si="7"/>
        <v>44280</v>
      </c>
      <c r="Q22" s="61">
        <f t="shared" si="7"/>
        <v>44281</v>
      </c>
      <c r="R22" s="61">
        <f t="shared" si="7"/>
        <v>44282</v>
      </c>
      <c r="S22" s="54"/>
      <c r="T22" s="80">
        <f>IF(U22="","",T21+1)</f>
        <v>30</v>
      </c>
      <c r="U22" s="61">
        <f>IF(AA21="","",IF(MONTH(AA21+1)&lt;&gt;MONTH(AA21),"",AA21+1))</f>
        <v>44304</v>
      </c>
      <c r="V22" s="61">
        <f t="shared" si="8"/>
        <v>44305</v>
      </c>
      <c r="W22" s="61">
        <f t="shared" si="8"/>
        <v>44306</v>
      </c>
      <c r="X22" s="61">
        <f t="shared" si="8"/>
        <v>44307</v>
      </c>
      <c r="Y22" s="61">
        <f t="shared" si="8"/>
        <v>44308</v>
      </c>
      <c r="Z22" s="61">
        <f t="shared" si="8"/>
        <v>44309</v>
      </c>
      <c r="AA22" s="61">
        <f t="shared" si="8"/>
        <v>44310</v>
      </c>
      <c r="AB22" s="53"/>
      <c r="AC22" s="80">
        <f>IF(AD22="","",AC21+1)</f>
        <v>34</v>
      </c>
      <c r="AD22" s="61">
        <f>IF(AJ21="","",IF(MONTH(AJ21+1)&lt;&gt;MONTH(AJ21),"",AJ21+1))</f>
        <v>44332</v>
      </c>
      <c r="AE22" s="61">
        <f t="shared" si="9"/>
        <v>44333</v>
      </c>
      <c r="AF22" s="61">
        <f t="shared" si="9"/>
        <v>44334</v>
      </c>
      <c r="AG22" s="61">
        <f t="shared" si="9"/>
        <v>44335</v>
      </c>
      <c r="AH22" s="61">
        <f t="shared" si="9"/>
        <v>44336</v>
      </c>
      <c r="AI22" s="61">
        <f t="shared" si="9"/>
        <v>44337</v>
      </c>
      <c r="AJ22" s="61">
        <f t="shared" si="9"/>
        <v>44338</v>
      </c>
      <c r="AK22" s="53"/>
      <c r="AM22" s="102"/>
    </row>
    <row r="23" spans="2:39" s="56" customFormat="1" ht="18" customHeight="1" x14ac:dyDescent="0.2">
      <c r="B23" s="80">
        <f>IF(C23="","",B22+1)</f>
        <v>23</v>
      </c>
      <c r="C23" s="61">
        <f>IF(I22="","",IF(MONTH(I22+1)&lt;&gt;MONTH(I22),"",I22+1))</f>
        <v>44255</v>
      </c>
      <c r="D23" s="61" t="str">
        <f t="shared" si="6"/>
        <v/>
      </c>
      <c r="E23" s="61" t="str">
        <f t="shared" si="6"/>
        <v/>
      </c>
      <c r="F23" s="61" t="str">
        <f t="shared" si="6"/>
        <v/>
      </c>
      <c r="G23" s="61" t="str">
        <f t="shared" si="6"/>
        <v/>
      </c>
      <c r="H23" s="61" t="str">
        <f t="shared" si="6"/>
        <v/>
      </c>
      <c r="I23" s="61" t="str">
        <f t="shared" si="6"/>
        <v/>
      </c>
      <c r="J23" s="54"/>
      <c r="K23" s="80">
        <f>IF(L23="","",K22+1)</f>
        <v>27</v>
      </c>
      <c r="L23" s="61">
        <f>IF(R22="","",IF(MONTH(R22+1)&lt;&gt;MONTH(R22),"",R22+1))</f>
        <v>44283</v>
      </c>
      <c r="M23" s="61">
        <f t="shared" si="7"/>
        <v>44284</v>
      </c>
      <c r="N23" s="61">
        <f t="shared" si="7"/>
        <v>44285</v>
      </c>
      <c r="O23" s="61">
        <f t="shared" si="7"/>
        <v>44286</v>
      </c>
      <c r="P23" s="61" t="str">
        <f t="shared" si="7"/>
        <v/>
      </c>
      <c r="Q23" s="61" t="str">
        <f t="shared" si="7"/>
        <v/>
      </c>
      <c r="R23" s="61" t="str">
        <f t="shared" si="7"/>
        <v/>
      </c>
      <c r="S23" s="54"/>
      <c r="T23" s="80">
        <f>IF(U23="","",T22+1)</f>
        <v>31</v>
      </c>
      <c r="U23" s="61">
        <f>IF(AA22="","",IF(MONTH(AA22+1)&lt;&gt;MONTH(AA22),"",AA22+1))</f>
        <v>44311</v>
      </c>
      <c r="V23" s="61">
        <f t="shared" si="8"/>
        <v>44312</v>
      </c>
      <c r="W23" s="61">
        <f t="shared" si="8"/>
        <v>44313</v>
      </c>
      <c r="X23" s="61">
        <f t="shared" si="8"/>
        <v>44314</v>
      </c>
      <c r="Y23" s="61">
        <f t="shared" si="8"/>
        <v>44315</v>
      </c>
      <c r="Z23" s="61">
        <f t="shared" si="8"/>
        <v>44316</v>
      </c>
      <c r="AA23" s="61" t="str">
        <f t="shared" si="8"/>
        <v/>
      </c>
      <c r="AB23" s="53"/>
      <c r="AC23" s="80">
        <f>IF(AD23="","",AC22+1)</f>
        <v>35</v>
      </c>
      <c r="AD23" s="61">
        <f>IF(AJ22="","",IF(MONTH(AJ22+1)&lt;&gt;MONTH(AJ22),"",AJ22+1))</f>
        <v>44339</v>
      </c>
      <c r="AE23" s="61">
        <f t="shared" si="9"/>
        <v>44340</v>
      </c>
      <c r="AF23" s="61">
        <f t="shared" si="9"/>
        <v>44341</v>
      </c>
      <c r="AG23" s="61">
        <f t="shared" si="9"/>
        <v>44342</v>
      </c>
      <c r="AH23" s="61">
        <f t="shared" si="9"/>
        <v>44343</v>
      </c>
      <c r="AI23" s="61">
        <f t="shared" si="9"/>
        <v>44344</v>
      </c>
      <c r="AJ23" s="61">
        <f t="shared" si="9"/>
        <v>44345</v>
      </c>
      <c r="AK23" s="53"/>
      <c r="AM23" s="102"/>
    </row>
    <row r="24" spans="2:39" s="56" customFormat="1" ht="18" customHeight="1" x14ac:dyDescent="0.2">
      <c r="B24" s="80" t="str">
        <f>IF(C24="","",B23+1)</f>
        <v/>
      </c>
      <c r="C24" s="61" t="str">
        <f>IF(I23="","",IF(MONTH(I23+1)&lt;&gt;MONTH(I23),"",I23+1))</f>
        <v/>
      </c>
      <c r="D24" s="61" t="str">
        <f t="shared" si="6"/>
        <v/>
      </c>
      <c r="E24" s="61" t="str">
        <f t="shared" si="6"/>
        <v/>
      </c>
      <c r="F24" s="61" t="str">
        <f t="shared" si="6"/>
        <v/>
      </c>
      <c r="G24" s="61" t="str">
        <f t="shared" si="6"/>
        <v/>
      </c>
      <c r="H24" s="61" t="str">
        <f t="shared" si="6"/>
        <v/>
      </c>
      <c r="I24" s="61" t="str">
        <f t="shared" si="6"/>
        <v/>
      </c>
      <c r="J24" s="54"/>
      <c r="K24" s="80" t="str">
        <f>IF(L24="","",K23+1)</f>
        <v/>
      </c>
      <c r="L24" s="61" t="str">
        <f>IF(R23="","",IF(MONTH(R23+1)&lt;&gt;MONTH(R23),"",R23+1))</f>
        <v/>
      </c>
      <c r="M24" s="61" t="str">
        <f t="shared" si="7"/>
        <v/>
      </c>
      <c r="N24" s="61" t="str">
        <f t="shared" si="7"/>
        <v/>
      </c>
      <c r="O24" s="61" t="str">
        <f t="shared" si="7"/>
        <v/>
      </c>
      <c r="P24" s="61" t="str">
        <f t="shared" si="7"/>
        <v/>
      </c>
      <c r="Q24" s="61" t="str">
        <f t="shared" si="7"/>
        <v/>
      </c>
      <c r="R24" s="61" t="str">
        <f t="shared" si="7"/>
        <v/>
      </c>
      <c r="S24" s="54"/>
      <c r="T24" s="80" t="str">
        <f>IF(U24="","",T23+1)</f>
        <v/>
      </c>
      <c r="U24" s="61" t="str">
        <f>IF(AA23="","",IF(MONTH(AA23+1)&lt;&gt;MONTH(AA23),"",AA23+1))</f>
        <v/>
      </c>
      <c r="V24" s="61" t="str">
        <f t="shared" si="8"/>
        <v/>
      </c>
      <c r="W24" s="61" t="str">
        <f t="shared" si="8"/>
        <v/>
      </c>
      <c r="X24" s="61" t="str">
        <f t="shared" si="8"/>
        <v/>
      </c>
      <c r="Y24" s="61" t="str">
        <f t="shared" si="8"/>
        <v/>
      </c>
      <c r="Z24" s="61" t="str">
        <f t="shared" si="8"/>
        <v/>
      </c>
      <c r="AA24" s="61" t="str">
        <f t="shared" si="8"/>
        <v/>
      </c>
      <c r="AB24" s="53"/>
      <c r="AC24" s="80">
        <f>IF(AD24="","",AC23+1)</f>
        <v>36</v>
      </c>
      <c r="AD24" s="61">
        <f>IF(AJ23="","",IF(MONTH(AJ23+1)&lt;&gt;MONTH(AJ23),"",AJ23+1))</f>
        <v>44346</v>
      </c>
      <c r="AE24" s="61">
        <f t="shared" si="9"/>
        <v>44347</v>
      </c>
      <c r="AF24" s="61" t="str">
        <f t="shared" si="9"/>
        <v/>
      </c>
      <c r="AG24" s="61" t="str">
        <f t="shared" si="9"/>
        <v/>
      </c>
      <c r="AH24" s="61" t="str">
        <f t="shared" si="9"/>
        <v/>
      </c>
      <c r="AI24" s="61" t="str">
        <f t="shared" si="9"/>
        <v/>
      </c>
      <c r="AJ24" s="61" t="str">
        <f t="shared" si="9"/>
        <v/>
      </c>
      <c r="AK24" s="53"/>
      <c r="AM24" s="102"/>
    </row>
    <row r="25" spans="2:39" ht="18" customHeight="1" x14ac:dyDescent="0.2"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2:39" s="50" customFormat="1" ht="21" customHeight="1" x14ac:dyDescent="0.25">
      <c r="C26" s="129">
        <f>EDATE(AD17,1)</f>
        <v>44348</v>
      </c>
      <c r="D26" s="129"/>
      <c r="E26" s="129"/>
      <c r="F26" s="129"/>
      <c r="G26" s="129"/>
      <c r="H26" s="129"/>
      <c r="I26" s="130"/>
      <c r="J26" s="51"/>
      <c r="K26" s="51"/>
      <c r="L26" s="129">
        <f>EDATE(C26,1)</f>
        <v>44378</v>
      </c>
      <c r="M26" s="129"/>
      <c r="N26" s="129"/>
      <c r="O26" s="129"/>
      <c r="P26" s="129"/>
      <c r="Q26" s="129"/>
      <c r="R26" s="130"/>
      <c r="S26" s="51"/>
      <c r="T26" s="51"/>
      <c r="U26" s="129">
        <f>EDATE(L26,1)</f>
        <v>44409</v>
      </c>
      <c r="V26" s="129"/>
      <c r="W26" s="129"/>
      <c r="X26" s="129"/>
      <c r="Y26" s="129"/>
      <c r="Z26" s="129"/>
      <c r="AA26" s="130"/>
      <c r="AB26" s="52"/>
      <c r="AC26" s="52"/>
      <c r="AD26" s="129">
        <f>EDATE(U26,1)</f>
        <v>44440</v>
      </c>
      <c r="AE26" s="129"/>
      <c r="AF26" s="129"/>
      <c r="AG26" s="129"/>
      <c r="AH26" s="129"/>
      <c r="AI26" s="129"/>
      <c r="AJ26" s="130"/>
      <c r="AK26" s="52"/>
      <c r="AM26" s="82" t="s">
        <v>21</v>
      </c>
    </row>
    <row r="27" spans="2:39" s="53" customFormat="1" ht="16.5" customHeight="1" x14ac:dyDescent="0.2">
      <c r="B27" s="81" t="s">
        <v>13</v>
      </c>
      <c r="C27" s="60" t="str">
        <f>CHOOSE(1+MOD($U$3+1-2,7),"Su","M","Tu","W","Th","F","Sa")</f>
        <v>Su</v>
      </c>
      <c r="D27" s="60" t="str">
        <f>CHOOSE(1+MOD($U$3+2-2,7),"Su","M","Tu","W","Th","F","Sa")</f>
        <v>M</v>
      </c>
      <c r="E27" s="60" t="str">
        <f>CHOOSE(1+MOD($U$3+3-2,7),"Su","M","Tu","W","Th","F","Sa")</f>
        <v>Tu</v>
      </c>
      <c r="F27" s="60" t="str">
        <f>CHOOSE(1+MOD($U$3+4-2,7),"Su","M","Tu","W","Th","F","Sa")</f>
        <v>W</v>
      </c>
      <c r="G27" s="60" t="str">
        <f>CHOOSE(1+MOD($U$3+5-2,7),"Su","M","Tu","W","Th","F","Sa")</f>
        <v>Th</v>
      </c>
      <c r="H27" s="60" t="str">
        <f>CHOOSE(1+MOD($U$3+6-2,7),"Su","M","Tu","W","Th","F","Sa")</f>
        <v>F</v>
      </c>
      <c r="I27" s="60" t="str">
        <f>CHOOSE(1+MOD($U$3+7-2,7),"Su","M","Tu","W","Th","F","Sa")</f>
        <v>Sa</v>
      </c>
      <c r="J27" s="54"/>
      <c r="K27" s="81" t="s">
        <v>13</v>
      </c>
      <c r="L27" s="60" t="str">
        <f>CHOOSE(1+MOD($U$3+1-2,7),"Su","M","Tu","W","Th","F","Sa")</f>
        <v>Su</v>
      </c>
      <c r="M27" s="60" t="str">
        <f>CHOOSE(1+MOD($U$3+2-2,7),"Su","M","Tu","W","Th","F","Sa")</f>
        <v>M</v>
      </c>
      <c r="N27" s="60" t="str">
        <f>CHOOSE(1+MOD($U$3+3-2,7),"Su","M","Tu","W","Th","F","Sa")</f>
        <v>Tu</v>
      </c>
      <c r="O27" s="60" t="str">
        <f>CHOOSE(1+MOD($U$3+4-2,7),"Su","M","Tu","W","Th","F","Sa")</f>
        <v>W</v>
      </c>
      <c r="P27" s="60" t="str">
        <f>CHOOSE(1+MOD($U$3+5-2,7),"Su","M","Tu","W","Th","F","Sa")</f>
        <v>Th</v>
      </c>
      <c r="Q27" s="60" t="str">
        <f>CHOOSE(1+MOD($U$3+6-2,7),"Su","M","Tu","W","Th","F","Sa")</f>
        <v>F</v>
      </c>
      <c r="R27" s="60" t="str">
        <f>CHOOSE(1+MOD($U$3+7-2,7),"Su","M","Tu","W","Th","F","Sa")</f>
        <v>Sa</v>
      </c>
      <c r="S27" s="55"/>
      <c r="T27" s="81" t="s">
        <v>13</v>
      </c>
      <c r="U27" s="60" t="str">
        <f>CHOOSE(1+MOD($U$3+1-2,7),"Su","M","Tu","W","Th","F","Sa")</f>
        <v>Su</v>
      </c>
      <c r="V27" s="60" t="str">
        <f>CHOOSE(1+MOD($U$3+2-2,7),"Su","M","Tu","W","Th","F","Sa")</f>
        <v>M</v>
      </c>
      <c r="W27" s="60" t="str">
        <f>CHOOSE(1+MOD($U$3+3-2,7),"Su","M","Tu","W","Th","F","Sa")</f>
        <v>Tu</v>
      </c>
      <c r="X27" s="60" t="str">
        <f>CHOOSE(1+MOD($U$3+4-2,7),"Su","M","Tu","W","Th","F","Sa")</f>
        <v>W</v>
      </c>
      <c r="Y27" s="60" t="str">
        <f>CHOOSE(1+MOD($U$3+5-2,7),"Su","M","Tu","W","Th","F","Sa")</f>
        <v>Th</v>
      </c>
      <c r="Z27" s="60" t="str">
        <f>CHOOSE(1+MOD($U$3+6-2,7),"Su","M","Tu","W","Th","F","Sa")</f>
        <v>F</v>
      </c>
      <c r="AA27" s="60" t="str">
        <f>CHOOSE(1+MOD($U$3+7-2,7),"Su","M","Tu","W","Th","F","Sa")</f>
        <v>Sa</v>
      </c>
      <c r="AC27" s="81" t="s">
        <v>13</v>
      </c>
      <c r="AD27" s="60" t="str">
        <f>CHOOSE(1+MOD($U$3+1-2,7),"Su","M","Tu","W","Th","F","Sa")</f>
        <v>Su</v>
      </c>
      <c r="AE27" s="60" t="str">
        <f>CHOOSE(1+MOD($U$3+2-2,7),"Su","M","Tu","W","Th","F","Sa")</f>
        <v>M</v>
      </c>
      <c r="AF27" s="60" t="str">
        <f>CHOOSE(1+MOD($U$3+3-2,7),"Su","M","Tu","W","Th","F","Sa")</f>
        <v>Tu</v>
      </c>
      <c r="AG27" s="60" t="str">
        <f>CHOOSE(1+MOD($U$3+4-2,7),"Su","M","Tu","W","Th","F","Sa")</f>
        <v>W</v>
      </c>
      <c r="AH27" s="60" t="str">
        <f>CHOOSE(1+MOD($U$3+5-2,7),"Su","M","Tu","W","Th","F","Sa")</f>
        <v>Th</v>
      </c>
      <c r="AI27" s="60" t="str">
        <f>CHOOSE(1+MOD($U$3+6-2,7),"Su","M","Tu","W","Th","F","Sa")</f>
        <v>F</v>
      </c>
      <c r="AJ27" s="60" t="str">
        <f>CHOOSE(1+MOD($U$3+7-2,7),"Su","M","Tu","W","Th","F","Sa")</f>
        <v>Sa</v>
      </c>
      <c r="AM27" s="83" t="s">
        <v>22</v>
      </c>
    </row>
    <row r="28" spans="2:39" s="56" customFormat="1" ht="18" customHeight="1" x14ac:dyDescent="0.2">
      <c r="B28" s="80">
        <f>IF(C28="",MAX(AC19:AC24),MAX(AC19:AC24)+1)</f>
        <v>36</v>
      </c>
      <c r="C28" s="61" t="str">
        <f>IF(WEEKDAY(C26,1)=$U$3,C26,"")</f>
        <v/>
      </c>
      <c r="D28" s="61" t="str">
        <f>IF(C28="",IF(WEEKDAY(C26,1)=MOD($U$3,7)+1,C26,""),C28+1)</f>
        <v/>
      </c>
      <c r="E28" s="61">
        <f>IF(D28="",IF(WEEKDAY(C26,1)=MOD($U$3+1,7)+1,C26,""),D28+1)</f>
        <v>44348</v>
      </c>
      <c r="F28" s="61">
        <f>IF(E28="",IF(WEEKDAY(C26,1)=MOD($U$3+2,7)+1,C26,""),E28+1)</f>
        <v>44349</v>
      </c>
      <c r="G28" s="61">
        <f>IF(F28="",IF(WEEKDAY(C26,1)=MOD($U$3+3,7)+1,C26,""),F28+1)</f>
        <v>44350</v>
      </c>
      <c r="H28" s="61">
        <f>IF(G28="",IF(WEEKDAY(C26,1)=MOD($U$3+4,7)+1,C26,""),G28+1)</f>
        <v>44351</v>
      </c>
      <c r="I28" s="61">
        <f>IF(H28="",IF(WEEKDAY(C26,1)=MOD($U$3+5,7)+1,C26,""),H28+1)</f>
        <v>44352</v>
      </c>
      <c r="J28" s="54"/>
      <c r="K28" s="80">
        <f>IF(L28="",MAX(B28:B33),MAX(B28:B33)+1)</f>
        <v>40</v>
      </c>
      <c r="L28" s="61" t="str">
        <f>IF(WEEKDAY(L26,1)=$U$3,L26,"")</f>
        <v/>
      </c>
      <c r="M28" s="61" t="str">
        <f>IF(L28="",IF(WEEKDAY(L26,1)=MOD($U$3,7)+1,L26,""),L28+1)</f>
        <v/>
      </c>
      <c r="N28" s="61" t="str">
        <f>IF(M28="",IF(WEEKDAY(L26,1)=MOD($U$3+1,7)+1,L26,""),M28+1)</f>
        <v/>
      </c>
      <c r="O28" s="61" t="str">
        <f>IF(N28="",IF(WEEKDAY(L26,1)=MOD($U$3+2,7)+1,L26,""),N28+1)</f>
        <v/>
      </c>
      <c r="P28" s="61">
        <f>IF(O28="",IF(WEEKDAY(L26,1)=MOD($U$3+3,7)+1,L26,""),O28+1)</f>
        <v>44378</v>
      </c>
      <c r="Q28" s="61">
        <f>IF(P28="",IF(WEEKDAY(L26,1)=MOD($U$3+4,7)+1,L26,""),P28+1)</f>
        <v>44379</v>
      </c>
      <c r="R28" s="61">
        <f>IF(Q28="",IF(WEEKDAY(L26,1)=MOD($U$3+5,7)+1,L26,""),Q28+1)</f>
        <v>44380</v>
      </c>
      <c r="S28" s="54"/>
      <c r="T28" s="80">
        <f>IF(U28="",MAX(K28:K33),MAX(K28:K33)+1)</f>
        <v>45</v>
      </c>
      <c r="U28" s="61">
        <f>IF(WEEKDAY(U26,1)=$U$3,U26,"")</f>
        <v>44409</v>
      </c>
      <c r="V28" s="61">
        <f>IF(U28="",IF(WEEKDAY(U26,1)=MOD($U$3,7)+1,U26,""),U28+1)</f>
        <v>44410</v>
      </c>
      <c r="W28" s="61">
        <f>IF(V28="",IF(WEEKDAY(U26,1)=MOD($U$3+1,7)+1,U26,""),V28+1)</f>
        <v>44411</v>
      </c>
      <c r="X28" s="61">
        <f>IF(W28="",IF(WEEKDAY(U26,1)=MOD($U$3+2,7)+1,U26,""),W28+1)</f>
        <v>44412</v>
      </c>
      <c r="Y28" s="61">
        <f>IF(X28="",IF(WEEKDAY(U26,1)=MOD($U$3+3,7)+1,U26,""),X28+1)</f>
        <v>44413</v>
      </c>
      <c r="Z28" s="61">
        <f>IF(Y28="",IF(WEEKDAY(U26,1)=MOD($U$3+4,7)+1,U26,""),Y28+1)</f>
        <v>44414</v>
      </c>
      <c r="AA28" s="61">
        <f>IF(Z28="",IF(WEEKDAY(U26,1)=MOD($U$3+5,7)+1,U26,""),Z28+1)</f>
        <v>44415</v>
      </c>
      <c r="AB28" s="53"/>
      <c r="AC28" s="80">
        <f>IF(AD28="",MAX(T28:T33),MAX(T28:T33)+1)</f>
        <v>49</v>
      </c>
      <c r="AD28" s="61" t="str">
        <f>IF(WEEKDAY(AD26,1)=$U$3,AD26,"")</f>
        <v/>
      </c>
      <c r="AE28" s="61" t="str">
        <f>IF(AD28="",IF(WEEKDAY(AD26,1)=MOD($U$3,7)+1,AD26,""),AD28+1)</f>
        <v/>
      </c>
      <c r="AF28" s="61" t="str">
        <f>IF(AE28="",IF(WEEKDAY(AD26,1)=MOD($U$3+1,7)+1,AD26,""),AE28+1)</f>
        <v/>
      </c>
      <c r="AG28" s="61">
        <f>IF(AF28="",IF(WEEKDAY(AD26,1)=MOD($U$3+2,7)+1,AD26,""),AF28+1)</f>
        <v>44440</v>
      </c>
      <c r="AH28" s="61">
        <f>IF(AG28="",IF(WEEKDAY(AD26,1)=MOD($U$3+3,7)+1,AD26,""),AG28+1)</f>
        <v>44441</v>
      </c>
      <c r="AI28" s="61">
        <f>IF(AH28="",IF(WEEKDAY(AD26,1)=MOD($U$3+4,7)+1,AD26,""),AH28+1)</f>
        <v>44442</v>
      </c>
      <c r="AJ28" s="61">
        <f>IF(AI28="",IF(WEEKDAY(AD26,1)=MOD($U$3+5,7)+1,AD26,""),AI28+1)</f>
        <v>44443</v>
      </c>
      <c r="AK28" s="53"/>
      <c r="AM28" s="83" t="s">
        <v>23</v>
      </c>
    </row>
    <row r="29" spans="2:39" s="56" customFormat="1" ht="18" customHeight="1" x14ac:dyDescent="0.2">
      <c r="B29" s="80">
        <f>IF(C29="","",B28+1)</f>
        <v>37</v>
      </c>
      <c r="C29" s="61">
        <f>IF(I28="","",IF(MONTH(I28+1)&lt;&gt;MONTH(I28),"",I28+1))</f>
        <v>44353</v>
      </c>
      <c r="D29" s="61">
        <f t="shared" ref="D29:I33" si="10">IF(C29="","",IF(MONTH(C29+1)&lt;&gt;MONTH(C29),"",C29+1))</f>
        <v>44354</v>
      </c>
      <c r="E29" s="61">
        <f t="shared" si="10"/>
        <v>44355</v>
      </c>
      <c r="F29" s="61">
        <f t="shared" si="10"/>
        <v>44356</v>
      </c>
      <c r="G29" s="61">
        <f t="shared" si="10"/>
        <v>44357</v>
      </c>
      <c r="H29" s="61">
        <f t="shared" si="10"/>
        <v>44358</v>
      </c>
      <c r="I29" s="61">
        <f t="shared" si="10"/>
        <v>44359</v>
      </c>
      <c r="J29" s="54"/>
      <c r="K29" s="80">
        <f>IF(L29="","",K28+1)</f>
        <v>41</v>
      </c>
      <c r="L29" s="61">
        <f>IF(R28="","",IF(MONTH(R28+1)&lt;&gt;MONTH(R28),"",R28+1))</f>
        <v>44381</v>
      </c>
      <c r="M29" s="61">
        <f t="shared" ref="M29:R33" si="11">IF(L29="","",IF(MONTH(L29+1)&lt;&gt;MONTH(L29),"",L29+1))</f>
        <v>44382</v>
      </c>
      <c r="N29" s="61">
        <f t="shared" si="11"/>
        <v>44383</v>
      </c>
      <c r="O29" s="61">
        <f t="shared" si="11"/>
        <v>44384</v>
      </c>
      <c r="P29" s="61">
        <f t="shared" si="11"/>
        <v>44385</v>
      </c>
      <c r="Q29" s="61">
        <f t="shared" si="11"/>
        <v>44386</v>
      </c>
      <c r="R29" s="61">
        <f t="shared" si="11"/>
        <v>44387</v>
      </c>
      <c r="S29" s="54"/>
      <c r="T29" s="80">
        <f>IF(U29="","",T28+1)</f>
        <v>46</v>
      </c>
      <c r="U29" s="61">
        <f>IF(AA28="","",IF(MONTH(AA28+1)&lt;&gt;MONTH(AA28),"",AA28+1))</f>
        <v>44416</v>
      </c>
      <c r="V29" s="61">
        <f t="shared" ref="V29:AA33" si="12">IF(U29="","",IF(MONTH(U29+1)&lt;&gt;MONTH(U29),"",U29+1))</f>
        <v>44417</v>
      </c>
      <c r="W29" s="61">
        <f t="shared" si="12"/>
        <v>44418</v>
      </c>
      <c r="X29" s="61">
        <f t="shared" si="12"/>
        <v>44419</v>
      </c>
      <c r="Y29" s="61">
        <f t="shared" si="12"/>
        <v>44420</v>
      </c>
      <c r="Z29" s="61">
        <f t="shared" si="12"/>
        <v>44421</v>
      </c>
      <c r="AA29" s="61">
        <f t="shared" si="12"/>
        <v>44422</v>
      </c>
      <c r="AB29" s="53"/>
      <c r="AC29" s="80">
        <f>IF(AD29="","",AC28+1)</f>
        <v>50</v>
      </c>
      <c r="AD29" s="61">
        <f>IF(AJ28="","",IF(MONTH(AJ28+1)&lt;&gt;MONTH(AJ28),"",AJ28+1))</f>
        <v>44444</v>
      </c>
      <c r="AE29" s="61">
        <f t="shared" ref="AE29:AJ33" si="13">IF(AD29="","",IF(MONTH(AD29+1)&lt;&gt;MONTH(AD29),"",AD29+1))</f>
        <v>44445</v>
      </c>
      <c r="AF29" s="61">
        <f t="shared" si="13"/>
        <v>44446</v>
      </c>
      <c r="AG29" s="61">
        <f t="shared" si="13"/>
        <v>44447</v>
      </c>
      <c r="AH29" s="61">
        <f t="shared" si="13"/>
        <v>44448</v>
      </c>
      <c r="AI29" s="61">
        <f t="shared" si="13"/>
        <v>44449</v>
      </c>
      <c r="AJ29" s="61">
        <f t="shared" si="13"/>
        <v>44450</v>
      </c>
      <c r="AK29" s="53"/>
      <c r="AM29" s="83" t="s">
        <v>24</v>
      </c>
    </row>
    <row r="30" spans="2:39" s="56" customFormat="1" ht="18" customHeight="1" x14ac:dyDescent="0.2">
      <c r="B30" s="80">
        <f>IF(C30="","",B29+1)</f>
        <v>38</v>
      </c>
      <c r="C30" s="61">
        <f>IF(I29="","",IF(MONTH(I29+1)&lt;&gt;MONTH(I29),"",I29+1))</f>
        <v>44360</v>
      </c>
      <c r="D30" s="61">
        <f t="shared" si="10"/>
        <v>44361</v>
      </c>
      <c r="E30" s="61">
        <f t="shared" si="10"/>
        <v>44362</v>
      </c>
      <c r="F30" s="61">
        <f t="shared" si="10"/>
        <v>44363</v>
      </c>
      <c r="G30" s="61">
        <f t="shared" si="10"/>
        <v>44364</v>
      </c>
      <c r="H30" s="61">
        <f t="shared" si="10"/>
        <v>44365</v>
      </c>
      <c r="I30" s="61">
        <f t="shared" si="10"/>
        <v>44366</v>
      </c>
      <c r="J30" s="54"/>
      <c r="K30" s="80">
        <f>IF(L30="","",K29+1)</f>
        <v>42</v>
      </c>
      <c r="L30" s="61">
        <f>IF(R29="","",IF(MONTH(R29+1)&lt;&gt;MONTH(R29),"",R29+1))</f>
        <v>44388</v>
      </c>
      <c r="M30" s="61">
        <f t="shared" si="11"/>
        <v>44389</v>
      </c>
      <c r="N30" s="61">
        <f t="shared" si="11"/>
        <v>44390</v>
      </c>
      <c r="O30" s="61">
        <f t="shared" si="11"/>
        <v>44391</v>
      </c>
      <c r="P30" s="61">
        <f t="shared" si="11"/>
        <v>44392</v>
      </c>
      <c r="Q30" s="61">
        <f t="shared" si="11"/>
        <v>44393</v>
      </c>
      <c r="R30" s="61">
        <f t="shared" si="11"/>
        <v>44394</v>
      </c>
      <c r="S30" s="54"/>
      <c r="T30" s="80">
        <f>IF(U30="","",T29+1)</f>
        <v>47</v>
      </c>
      <c r="U30" s="61">
        <f>IF(AA29="","",IF(MONTH(AA29+1)&lt;&gt;MONTH(AA29),"",AA29+1))</f>
        <v>44423</v>
      </c>
      <c r="V30" s="61">
        <f t="shared" si="12"/>
        <v>44424</v>
      </c>
      <c r="W30" s="61">
        <f t="shared" si="12"/>
        <v>44425</v>
      </c>
      <c r="X30" s="61">
        <f t="shared" si="12"/>
        <v>44426</v>
      </c>
      <c r="Y30" s="61">
        <f t="shared" si="12"/>
        <v>44427</v>
      </c>
      <c r="Z30" s="61">
        <f t="shared" si="12"/>
        <v>44428</v>
      </c>
      <c r="AA30" s="61">
        <f t="shared" si="12"/>
        <v>44429</v>
      </c>
      <c r="AB30" s="53"/>
      <c r="AC30" s="80">
        <f>IF(AD30="","",AC29+1)</f>
        <v>51</v>
      </c>
      <c r="AD30" s="61">
        <f>IF(AJ29="","",IF(MONTH(AJ29+1)&lt;&gt;MONTH(AJ29),"",AJ29+1))</f>
        <v>44451</v>
      </c>
      <c r="AE30" s="61">
        <f t="shared" si="13"/>
        <v>44452</v>
      </c>
      <c r="AF30" s="61">
        <f t="shared" si="13"/>
        <v>44453</v>
      </c>
      <c r="AG30" s="61">
        <f t="shared" si="13"/>
        <v>44454</v>
      </c>
      <c r="AH30" s="61">
        <f t="shared" si="13"/>
        <v>44455</v>
      </c>
      <c r="AI30" s="61">
        <f t="shared" si="13"/>
        <v>44456</v>
      </c>
      <c r="AJ30" s="61">
        <f t="shared" si="13"/>
        <v>44457</v>
      </c>
      <c r="AK30" s="53"/>
    </row>
    <row r="31" spans="2:39" s="56" customFormat="1" ht="18" customHeight="1" x14ac:dyDescent="0.2">
      <c r="B31" s="80">
        <f>IF(C31="","",B30+1)</f>
        <v>39</v>
      </c>
      <c r="C31" s="61">
        <f>IF(I30="","",IF(MONTH(I30+1)&lt;&gt;MONTH(I30),"",I30+1))</f>
        <v>44367</v>
      </c>
      <c r="D31" s="61">
        <f t="shared" si="10"/>
        <v>44368</v>
      </c>
      <c r="E31" s="61">
        <f t="shared" si="10"/>
        <v>44369</v>
      </c>
      <c r="F31" s="61">
        <f t="shared" si="10"/>
        <v>44370</v>
      </c>
      <c r="G31" s="61">
        <f t="shared" si="10"/>
        <v>44371</v>
      </c>
      <c r="H31" s="61">
        <f t="shared" si="10"/>
        <v>44372</v>
      </c>
      <c r="I31" s="61">
        <f t="shared" si="10"/>
        <v>44373</v>
      </c>
      <c r="J31" s="54"/>
      <c r="K31" s="80">
        <f>IF(L31="","",K30+1)</f>
        <v>43</v>
      </c>
      <c r="L31" s="61">
        <f>IF(R30="","",IF(MONTH(R30+1)&lt;&gt;MONTH(R30),"",R30+1))</f>
        <v>44395</v>
      </c>
      <c r="M31" s="61">
        <f t="shared" si="11"/>
        <v>44396</v>
      </c>
      <c r="N31" s="61">
        <f t="shared" si="11"/>
        <v>44397</v>
      </c>
      <c r="O31" s="61">
        <f t="shared" si="11"/>
        <v>44398</v>
      </c>
      <c r="P31" s="61">
        <f t="shared" si="11"/>
        <v>44399</v>
      </c>
      <c r="Q31" s="61">
        <f t="shared" si="11"/>
        <v>44400</v>
      </c>
      <c r="R31" s="61">
        <f t="shared" si="11"/>
        <v>44401</v>
      </c>
      <c r="S31" s="54"/>
      <c r="T31" s="80">
        <f>IF(U31="","",T30+1)</f>
        <v>48</v>
      </c>
      <c r="U31" s="61">
        <f>IF(AA30="","",IF(MONTH(AA30+1)&lt;&gt;MONTH(AA30),"",AA30+1))</f>
        <v>44430</v>
      </c>
      <c r="V31" s="61">
        <f t="shared" si="12"/>
        <v>44431</v>
      </c>
      <c r="W31" s="61">
        <f t="shared" si="12"/>
        <v>44432</v>
      </c>
      <c r="X31" s="61">
        <f t="shared" si="12"/>
        <v>44433</v>
      </c>
      <c r="Y31" s="61">
        <f t="shared" si="12"/>
        <v>44434</v>
      </c>
      <c r="Z31" s="61">
        <f t="shared" si="12"/>
        <v>44435</v>
      </c>
      <c r="AA31" s="61">
        <f t="shared" si="12"/>
        <v>44436</v>
      </c>
      <c r="AB31" s="53"/>
      <c r="AC31" s="80">
        <f>IF(AD31="","",AC30+1)</f>
        <v>52</v>
      </c>
      <c r="AD31" s="61">
        <f>IF(AJ30="","",IF(MONTH(AJ30+1)&lt;&gt;MONTH(AJ30),"",AJ30+1))</f>
        <v>44458</v>
      </c>
      <c r="AE31" s="61">
        <f t="shared" si="13"/>
        <v>44459</v>
      </c>
      <c r="AF31" s="61">
        <f t="shared" si="13"/>
        <v>44460</v>
      </c>
      <c r="AG31" s="61">
        <f t="shared" si="13"/>
        <v>44461</v>
      </c>
      <c r="AH31" s="61">
        <f t="shared" si="13"/>
        <v>44462</v>
      </c>
      <c r="AI31" s="61">
        <f t="shared" si="13"/>
        <v>44463</v>
      </c>
      <c r="AJ31" s="61">
        <f t="shared" si="13"/>
        <v>44464</v>
      </c>
      <c r="AK31" s="53"/>
    </row>
    <row r="32" spans="2:39" s="56" customFormat="1" ht="18" customHeight="1" x14ac:dyDescent="0.2">
      <c r="B32" s="80">
        <f>IF(C32="","",B31+1)</f>
        <v>40</v>
      </c>
      <c r="C32" s="61">
        <f>IF(I31="","",IF(MONTH(I31+1)&lt;&gt;MONTH(I31),"",I31+1))</f>
        <v>44374</v>
      </c>
      <c r="D32" s="61">
        <f t="shared" si="10"/>
        <v>44375</v>
      </c>
      <c r="E32" s="61">
        <f t="shared" si="10"/>
        <v>44376</v>
      </c>
      <c r="F32" s="61">
        <f t="shared" si="10"/>
        <v>44377</v>
      </c>
      <c r="G32" s="61" t="str">
        <f t="shared" si="10"/>
        <v/>
      </c>
      <c r="H32" s="61" t="str">
        <f t="shared" si="10"/>
        <v/>
      </c>
      <c r="I32" s="61" t="str">
        <f t="shared" si="10"/>
        <v/>
      </c>
      <c r="J32" s="54"/>
      <c r="K32" s="80">
        <f>IF(L32="","",K31+1)</f>
        <v>44</v>
      </c>
      <c r="L32" s="61">
        <f>IF(R31="","",IF(MONTH(R31+1)&lt;&gt;MONTH(R31),"",R31+1))</f>
        <v>44402</v>
      </c>
      <c r="M32" s="61">
        <f t="shared" si="11"/>
        <v>44403</v>
      </c>
      <c r="N32" s="61">
        <f t="shared" si="11"/>
        <v>44404</v>
      </c>
      <c r="O32" s="61">
        <f t="shared" si="11"/>
        <v>44405</v>
      </c>
      <c r="P32" s="61">
        <f t="shared" si="11"/>
        <v>44406</v>
      </c>
      <c r="Q32" s="61">
        <f t="shared" si="11"/>
        <v>44407</v>
      </c>
      <c r="R32" s="61">
        <f t="shared" si="11"/>
        <v>44408</v>
      </c>
      <c r="S32" s="54"/>
      <c r="T32" s="80">
        <f>IF(U32="","",T31+1)</f>
        <v>49</v>
      </c>
      <c r="U32" s="61">
        <f>IF(AA31="","",IF(MONTH(AA31+1)&lt;&gt;MONTH(AA31),"",AA31+1))</f>
        <v>44437</v>
      </c>
      <c r="V32" s="61">
        <f t="shared" si="12"/>
        <v>44438</v>
      </c>
      <c r="W32" s="61">
        <f t="shared" si="12"/>
        <v>44439</v>
      </c>
      <c r="X32" s="61" t="str">
        <f t="shared" si="12"/>
        <v/>
      </c>
      <c r="Y32" s="61" t="str">
        <f t="shared" si="12"/>
        <v/>
      </c>
      <c r="Z32" s="61" t="str">
        <f t="shared" si="12"/>
        <v/>
      </c>
      <c r="AA32" s="61" t="str">
        <f t="shared" si="12"/>
        <v/>
      </c>
      <c r="AB32" s="53"/>
      <c r="AC32" s="80">
        <f>IF(AD32="","",AC31+1)</f>
        <v>53</v>
      </c>
      <c r="AD32" s="61">
        <f>IF(AJ31="","",IF(MONTH(AJ31+1)&lt;&gt;MONTH(AJ31),"",AJ31+1))</f>
        <v>44465</v>
      </c>
      <c r="AE32" s="61">
        <f t="shared" si="13"/>
        <v>44466</v>
      </c>
      <c r="AF32" s="61">
        <f t="shared" si="13"/>
        <v>44467</v>
      </c>
      <c r="AG32" s="61">
        <f t="shared" si="13"/>
        <v>44468</v>
      </c>
      <c r="AH32" s="61">
        <f t="shared" si="13"/>
        <v>44469</v>
      </c>
      <c r="AI32" s="61" t="str">
        <f t="shared" si="13"/>
        <v/>
      </c>
      <c r="AJ32" s="61" t="str">
        <f t="shared" si="13"/>
        <v/>
      </c>
      <c r="AK32" s="53"/>
    </row>
    <row r="33" spans="2:37" s="56" customFormat="1" ht="18" customHeight="1" x14ac:dyDescent="0.2">
      <c r="B33" s="80" t="str">
        <f>IF(C33="","",B32+1)</f>
        <v/>
      </c>
      <c r="C33" s="61" t="str">
        <f>IF(I32="","",IF(MONTH(I32+1)&lt;&gt;MONTH(I32),"",I32+1))</f>
        <v/>
      </c>
      <c r="D33" s="61" t="str">
        <f t="shared" si="10"/>
        <v/>
      </c>
      <c r="E33" s="61" t="str">
        <f t="shared" si="10"/>
        <v/>
      </c>
      <c r="F33" s="61" t="str">
        <f t="shared" si="10"/>
        <v/>
      </c>
      <c r="G33" s="61" t="str">
        <f t="shared" si="10"/>
        <v/>
      </c>
      <c r="H33" s="61" t="str">
        <f t="shared" si="10"/>
        <v/>
      </c>
      <c r="I33" s="61" t="str">
        <f t="shared" si="10"/>
        <v/>
      </c>
      <c r="J33" s="54"/>
      <c r="K33" s="80" t="str">
        <f>IF(L33="","",K32+1)</f>
        <v/>
      </c>
      <c r="L33" s="61" t="str">
        <f>IF(R32="","",IF(MONTH(R32+1)&lt;&gt;MONTH(R32),"",R32+1))</f>
        <v/>
      </c>
      <c r="M33" s="61" t="str">
        <f t="shared" si="11"/>
        <v/>
      </c>
      <c r="N33" s="61" t="str">
        <f t="shared" si="11"/>
        <v/>
      </c>
      <c r="O33" s="61" t="str">
        <f t="shared" si="11"/>
        <v/>
      </c>
      <c r="P33" s="61" t="str">
        <f t="shared" si="11"/>
        <v/>
      </c>
      <c r="Q33" s="61" t="str">
        <f t="shared" si="11"/>
        <v/>
      </c>
      <c r="R33" s="61" t="str">
        <f t="shared" si="11"/>
        <v/>
      </c>
      <c r="S33" s="54"/>
      <c r="T33" s="80" t="str">
        <f>IF(U33="","",T32+1)</f>
        <v/>
      </c>
      <c r="U33" s="61" t="str">
        <f>IF(AA32="","",IF(MONTH(AA32+1)&lt;&gt;MONTH(AA32),"",AA32+1))</f>
        <v/>
      </c>
      <c r="V33" s="61" t="str">
        <f t="shared" si="12"/>
        <v/>
      </c>
      <c r="W33" s="61" t="str">
        <f t="shared" si="12"/>
        <v/>
      </c>
      <c r="X33" s="61" t="str">
        <f t="shared" si="12"/>
        <v/>
      </c>
      <c r="Y33" s="61" t="str">
        <f t="shared" si="12"/>
        <v/>
      </c>
      <c r="Z33" s="61" t="str">
        <f t="shared" si="12"/>
        <v/>
      </c>
      <c r="AA33" s="61" t="str">
        <f t="shared" si="12"/>
        <v/>
      </c>
      <c r="AB33" s="53"/>
      <c r="AC33" s="80" t="str">
        <f>IF(AD33="","",AC32+1)</f>
        <v/>
      </c>
      <c r="AD33" s="61" t="str">
        <f>IF(AJ32="","",IF(MONTH(AJ32+1)&lt;&gt;MONTH(AJ32),"",AJ32+1))</f>
        <v/>
      </c>
      <c r="AE33" s="61" t="str">
        <f t="shared" si="13"/>
        <v/>
      </c>
      <c r="AF33" s="61" t="str">
        <f t="shared" si="13"/>
        <v/>
      </c>
      <c r="AG33" s="61" t="str">
        <f t="shared" si="13"/>
        <v/>
      </c>
      <c r="AH33" s="61" t="str">
        <f t="shared" si="13"/>
        <v/>
      </c>
      <c r="AI33" s="61" t="str">
        <f t="shared" si="13"/>
        <v/>
      </c>
      <c r="AJ33" s="61" t="str">
        <f t="shared" si="13"/>
        <v/>
      </c>
      <c r="AK33" s="53"/>
    </row>
    <row r="34" spans="2:37" x14ac:dyDescent="0.2"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2:37" x14ac:dyDescent="0.2">
      <c r="J35" s="57"/>
      <c r="K35" s="57"/>
      <c r="S35" s="57"/>
      <c r="T35" s="57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2:37" s="28" customFormat="1" ht="15" customHeight="1" x14ac:dyDescent="0.2">
      <c r="J36" s="57"/>
      <c r="K36" s="57"/>
      <c r="S36" s="58"/>
      <c r="T36" s="58"/>
    </row>
    <row r="37" spans="2:37" ht="13.5" customHeight="1" x14ac:dyDescent="0.2">
      <c r="J37" s="57"/>
      <c r="K37" s="57"/>
      <c r="S37" s="57"/>
      <c r="T37" s="57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2:37" ht="13.5" customHeight="1" x14ac:dyDescent="0.2">
      <c r="J38" s="57"/>
      <c r="K38" s="57"/>
      <c r="S38" s="57"/>
      <c r="T38" s="57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2:37" ht="13.5" customHeight="1" x14ac:dyDescent="0.2">
      <c r="J39" s="57"/>
      <c r="K39" s="57"/>
      <c r="S39" s="57"/>
      <c r="T39" s="57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2:37" ht="13.5" customHeight="1" x14ac:dyDescent="0.2">
      <c r="J40" s="57"/>
      <c r="K40" s="57"/>
      <c r="S40" s="57"/>
      <c r="T40" s="57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2:37" ht="13.5" customHeight="1" x14ac:dyDescent="0.2">
      <c r="J41" s="57"/>
      <c r="K41" s="57"/>
      <c r="S41" s="57"/>
      <c r="T41" s="57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2:37" ht="13.5" customHeight="1" x14ac:dyDescent="0.2">
      <c r="J42" s="57"/>
      <c r="K42" s="57"/>
      <c r="S42" s="57"/>
      <c r="T42" s="57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3" spans="2:37" x14ac:dyDescent="0.2"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</row>
  </sheetData>
  <mergeCells count="19">
    <mergeCell ref="AM17:AM24"/>
    <mergeCell ref="C26:I26"/>
    <mergeCell ref="L26:R26"/>
    <mergeCell ref="U26:AA26"/>
    <mergeCell ref="AD26:AJ26"/>
    <mergeCell ref="C17:I17"/>
    <mergeCell ref="L17:R17"/>
    <mergeCell ref="U17:AA17"/>
    <mergeCell ref="AD17:AJ17"/>
    <mergeCell ref="U1:AA1"/>
    <mergeCell ref="AM9:AM14"/>
    <mergeCell ref="C8:I8"/>
    <mergeCell ref="L8:R8"/>
    <mergeCell ref="U8:AA8"/>
    <mergeCell ref="AD8:AJ8"/>
    <mergeCell ref="C6:R6"/>
    <mergeCell ref="U6:AJ6"/>
    <mergeCell ref="U3:V3"/>
    <mergeCell ref="L3:P3"/>
  </mergeCells>
  <conditionalFormatting sqref="C10:I15 L10:R15 U10:AA15 AD10:AJ15 C19:I24 L19:R24 U19:AA24 AD19:AJ24 C28:I33 L28:R33 U28:AA33 AD28:AJ33">
    <cfRule type="expression" dxfId="1" priority="11">
      <formula>OR(WEEKDAY(C10,1)=1,WEEKDAY(C10,1)=7)</formula>
    </cfRule>
  </conditionalFormatting>
  <hyperlinks>
    <hyperlink ref="U1" r:id="rId1" display="More Yearly Calendars" xr:uid="{00000000-0004-0000-0300-000000000000}"/>
    <hyperlink ref="U1:AA1" r:id="rId2" display="Yearly Calendars" xr:uid="{00000000-0004-0000-0300-000001000000}"/>
    <hyperlink ref="AM27" r:id="rId3" xr:uid="{3E6D0EA0-9008-4BEA-9755-D6F3740B4227}"/>
    <hyperlink ref="AM28" r:id="rId4" xr:uid="{A4C061C6-B064-40D9-A9A8-B7B69BAAACD0}"/>
    <hyperlink ref="AM29" r:id="rId5" xr:uid="{0D2166A1-ABD9-44A0-84D8-4EB535BBB857}"/>
  </hyperlinks>
  <printOptions horizontalCentered="1"/>
  <pageMargins left="0.5" right="0.5" top="0.5" bottom="0.5" header="0.25" footer="0.25"/>
  <pageSetup scale="92" orientation="landscape" r:id="rId6"/>
  <headerFooter>
    <oddFooter>&amp;L&amp;8&amp;K01+033Fiscal Year Calendar Template by Vertex42.com&amp;C&amp;8&amp;K01+033https://www.vertex42.com/ExcelTemplates/fiscal-year-calendar.html&amp;R&amp;8&amp;K01+033© 2013 Vertex42 LLC. Free to Print.</oddFooter>
  </headerFooter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D74"/>
  <sheetViews>
    <sheetView showGridLines="0" workbookViewId="0">
      <selection activeCell="H4" sqref="H4"/>
    </sheetView>
  </sheetViews>
  <sheetFormatPr defaultRowHeight="12.75" x14ac:dyDescent="0.2"/>
  <cols>
    <col min="1" max="1" width="3.28515625" style="24" customWidth="1"/>
    <col min="2" max="2" width="4.7109375" style="24" customWidth="1"/>
    <col min="3" max="9" width="4.140625" style="24" customWidth="1"/>
    <col min="10" max="10" width="3.140625" style="24" customWidth="1"/>
    <col min="11" max="11" width="4.7109375" style="24" customWidth="1"/>
    <col min="12" max="18" width="4.140625" style="24" customWidth="1"/>
    <col min="19" max="19" width="3.140625" style="24" customWidth="1"/>
    <col min="20" max="20" width="4.7109375" style="24" customWidth="1"/>
    <col min="21" max="27" width="4.140625" style="24" customWidth="1"/>
    <col min="28" max="28" width="3.28515625" style="24" customWidth="1"/>
    <col min="29" max="29" width="4.140625" style="24" customWidth="1"/>
    <col min="30" max="30" width="31" style="24" customWidth="1"/>
    <col min="31" max="16384" width="9.140625" style="24"/>
  </cols>
  <sheetData>
    <row r="1" spans="1:30" ht="15.75" x14ac:dyDescent="0.25">
      <c r="A1" s="21" t="s">
        <v>12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117" t="s">
        <v>15</v>
      </c>
      <c r="M1" s="117"/>
      <c r="N1" s="117"/>
      <c r="O1" s="117"/>
      <c r="P1" s="117"/>
      <c r="Q1" s="117"/>
      <c r="R1" s="117"/>
      <c r="S1" s="22"/>
      <c r="T1" s="22"/>
      <c r="U1" s="22"/>
      <c r="V1" s="22"/>
      <c r="W1" s="22"/>
      <c r="X1" s="22"/>
      <c r="Y1" s="22"/>
      <c r="Z1" s="22"/>
      <c r="AA1" s="23" t="s">
        <v>2</v>
      </c>
      <c r="AB1" s="23"/>
    </row>
    <row r="2" spans="1:30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1:30" x14ac:dyDescent="0.2">
      <c r="A3" s="22"/>
      <c r="B3" s="22"/>
      <c r="C3" s="22"/>
      <c r="D3" s="22"/>
      <c r="E3" s="22"/>
      <c r="F3" s="22"/>
      <c r="G3" s="5" t="s">
        <v>14</v>
      </c>
      <c r="H3" s="106">
        <v>44105</v>
      </c>
      <c r="I3" s="107"/>
      <c r="J3" s="107"/>
      <c r="K3" s="107"/>
      <c r="L3" s="108"/>
      <c r="M3" s="22"/>
      <c r="N3" s="22"/>
      <c r="O3" s="22"/>
      <c r="P3" s="25" t="s">
        <v>0</v>
      </c>
      <c r="Q3" s="120">
        <v>1</v>
      </c>
      <c r="R3" s="121"/>
      <c r="S3" s="26" t="s">
        <v>10</v>
      </c>
      <c r="T3" s="26"/>
      <c r="U3" s="22"/>
      <c r="V3" s="22"/>
      <c r="W3" s="22"/>
      <c r="X3" s="22"/>
      <c r="Y3" s="22"/>
      <c r="Z3" s="22"/>
      <c r="AA3" s="22"/>
      <c r="AB3" s="22"/>
      <c r="AD3" s="27" t="s">
        <v>17</v>
      </c>
    </row>
    <row r="4" spans="1:30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6" spans="1:30" ht="41.25" x14ac:dyDescent="0.2">
      <c r="C6" s="134" t="str">
        <f>"FY"&amp;IF(MONTH(H3)=1,YEAR(H3),YEAR(H3)+1)</f>
        <v>FY2021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</row>
    <row r="7" spans="1:30" ht="25.5" x14ac:dyDescent="0.2">
      <c r="C7" s="133" t="s">
        <v>15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D7" s="27" t="s">
        <v>3</v>
      </c>
    </row>
    <row r="8" spans="1:30" ht="21.75" customHeight="1" x14ac:dyDescent="0.2"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spans="1:30" s="50" customFormat="1" ht="20.25" x14ac:dyDescent="0.3">
      <c r="A9" s="66"/>
      <c r="B9" s="66"/>
      <c r="C9" s="129">
        <f>DATE(YEAR(H3),MONTH(H3),1)</f>
        <v>44105</v>
      </c>
      <c r="D9" s="129"/>
      <c r="E9" s="129"/>
      <c r="F9" s="129"/>
      <c r="G9" s="129"/>
      <c r="H9" s="129"/>
      <c r="I9" s="130"/>
      <c r="J9" s="67"/>
      <c r="K9" s="67"/>
      <c r="L9" s="129">
        <f>DATE(YEAR(C9+35),MONTH(C9+35),1)</f>
        <v>44136</v>
      </c>
      <c r="M9" s="129"/>
      <c r="N9" s="129"/>
      <c r="O9" s="129"/>
      <c r="P9" s="129"/>
      <c r="Q9" s="129"/>
      <c r="R9" s="130"/>
      <c r="S9" s="67"/>
      <c r="T9" s="67"/>
      <c r="U9" s="129">
        <f>DATE(YEAR(L9+35),MONTH(L9+35),1)</f>
        <v>44166</v>
      </c>
      <c r="V9" s="129"/>
      <c r="W9" s="129"/>
      <c r="X9" s="129"/>
      <c r="Y9" s="129"/>
      <c r="Z9" s="129"/>
      <c r="AA9" s="130"/>
      <c r="AD9" s="24"/>
    </row>
    <row r="10" spans="1:30" s="53" customFormat="1" ht="18" customHeight="1" x14ac:dyDescent="0.25">
      <c r="A10" s="68"/>
      <c r="B10" s="81" t="s">
        <v>13</v>
      </c>
      <c r="C10" s="60" t="str">
        <f>CHOOSE(1+MOD($Q$3+1-2,7),"Su","M","Tu","W","Th","F","Sa")</f>
        <v>Su</v>
      </c>
      <c r="D10" s="60" t="str">
        <f>CHOOSE(1+MOD($Q$3+2-2,7),"Su","M","Tu","W","Th","F","Sa")</f>
        <v>M</v>
      </c>
      <c r="E10" s="60" t="str">
        <f>CHOOSE(1+MOD($Q$3+3-2,7),"Su","M","Tu","W","Th","F","Sa")</f>
        <v>Tu</v>
      </c>
      <c r="F10" s="60" t="str">
        <f>CHOOSE(1+MOD($Q$3+4-2,7),"Su","M","Tu","W","Th","F","Sa")</f>
        <v>W</v>
      </c>
      <c r="G10" s="60" t="str">
        <f>CHOOSE(1+MOD($Q$3+5-2,7),"Su","M","Tu","W","Th","F","Sa")</f>
        <v>Th</v>
      </c>
      <c r="H10" s="60" t="str">
        <f>CHOOSE(1+MOD($Q$3+6-2,7),"Su","M","Tu","W","Th","F","Sa")</f>
        <v>F</v>
      </c>
      <c r="I10" s="60" t="str">
        <f>CHOOSE(1+MOD($Q$3+7-2,7),"Su","M","Tu","W","Th","F","Sa")</f>
        <v>Sa</v>
      </c>
      <c r="J10" s="67"/>
      <c r="K10" s="81" t="s">
        <v>13</v>
      </c>
      <c r="L10" s="60" t="str">
        <f>CHOOSE(1+MOD($Q$3+1-2,7),"Su","M","Tu","W","Th","F","Sa")</f>
        <v>Su</v>
      </c>
      <c r="M10" s="60" t="str">
        <f>CHOOSE(1+MOD($Q$3+2-2,7),"Su","M","Tu","W","Th","F","Sa")</f>
        <v>M</v>
      </c>
      <c r="N10" s="60" t="str">
        <f>CHOOSE(1+MOD($Q$3+3-2,7),"Su","M","Tu","W","Th","F","Sa")</f>
        <v>Tu</v>
      </c>
      <c r="O10" s="60" t="str">
        <f>CHOOSE(1+MOD($Q$3+4-2,7),"Su","M","Tu","W","Th","F","Sa")</f>
        <v>W</v>
      </c>
      <c r="P10" s="60" t="str">
        <f>CHOOSE(1+MOD($Q$3+5-2,7),"Su","M","Tu","W","Th","F","Sa")</f>
        <v>Th</v>
      </c>
      <c r="Q10" s="60" t="str">
        <f>CHOOSE(1+MOD($Q$3+6-2,7),"Su","M","Tu","W","Th","F","Sa")</f>
        <v>F</v>
      </c>
      <c r="R10" s="60" t="str">
        <f>CHOOSE(1+MOD($Q$3+7-2,7),"Su","M","Tu","W","Th","F","Sa")</f>
        <v>Sa</v>
      </c>
      <c r="S10" s="69"/>
      <c r="T10" s="81" t="s">
        <v>13</v>
      </c>
      <c r="U10" s="60" t="str">
        <f>CHOOSE(1+MOD($Q$3+1-2,7),"Su","M","Tu","W","Th","F","Sa")</f>
        <v>Su</v>
      </c>
      <c r="V10" s="60" t="str">
        <f>CHOOSE(1+MOD($Q$3+2-2,7),"Su","M","Tu","W","Th","F","Sa")</f>
        <v>M</v>
      </c>
      <c r="W10" s="60" t="str">
        <f>CHOOSE(1+MOD($Q$3+3-2,7),"Su","M","Tu","W","Th","F","Sa")</f>
        <v>Tu</v>
      </c>
      <c r="X10" s="60" t="str">
        <f>CHOOSE(1+MOD($Q$3+4-2,7),"Su","M","Tu","W","Th","F","Sa")</f>
        <v>W</v>
      </c>
      <c r="Y10" s="60" t="str">
        <f>CHOOSE(1+MOD($Q$3+5-2,7),"Su","M","Tu","W","Th","F","Sa")</f>
        <v>Th</v>
      </c>
      <c r="Z10" s="60" t="str">
        <f>CHOOSE(1+MOD($Q$3+6-2,7),"Su","M","Tu","W","Th","F","Sa")</f>
        <v>F</v>
      </c>
      <c r="AA10" s="60" t="str">
        <f>CHOOSE(1+MOD($Q$3+7-2,7),"Su","M","Tu","W","Th","F","Sa")</f>
        <v>Sa</v>
      </c>
      <c r="AD10" s="102" t="s">
        <v>11</v>
      </c>
    </row>
    <row r="11" spans="1:30" s="56" customFormat="1" ht="18" x14ac:dyDescent="0.25">
      <c r="A11" s="68"/>
      <c r="B11" s="80">
        <f t="shared" ref="B11:B16" si="0">IF(MAX(C11:I11)&lt;$H$3,"",IF(OR(B10="",B10="Wk"),1,B10+1))</f>
        <v>1</v>
      </c>
      <c r="C11" s="61" t="str">
        <f>IF(WEEKDAY(C9,1)=$Q$3,C9,"")</f>
        <v/>
      </c>
      <c r="D11" s="61" t="str">
        <f>IF(C11="",IF(WEEKDAY(C9,1)=MOD($Q$3,7)+1,C9,""),C11+1)</f>
        <v/>
      </c>
      <c r="E11" s="61" t="str">
        <f>IF(D11="",IF(WEEKDAY(C9,1)=MOD($Q$3+1,7)+1,C9,""),D11+1)</f>
        <v/>
      </c>
      <c r="F11" s="61" t="str">
        <f>IF(E11="",IF(WEEKDAY(C9,1)=MOD($Q$3+2,7)+1,C9,""),E11+1)</f>
        <v/>
      </c>
      <c r="G11" s="61">
        <f>IF(F11="",IF(WEEKDAY(C9,1)=MOD($Q$3+3,7)+1,C9,""),F11+1)</f>
        <v>44105</v>
      </c>
      <c r="H11" s="61">
        <f>IF(G11="",IF(WEEKDAY(C9,1)=MOD($Q$3+4,7)+1,C9,""),G11+1)</f>
        <v>44106</v>
      </c>
      <c r="I11" s="61">
        <f>IF(H11="",IF(WEEKDAY(C9,1)=MOD($Q$3+5,7)+1,C9,""),H11+1)</f>
        <v>44107</v>
      </c>
      <c r="J11" s="67"/>
      <c r="K11" s="80">
        <f>IF(L11="",MAX(B11:B16),MAX(B11:B16)+1)</f>
        <v>6</v>
      </c>
      <c r="L11" s="61">
        <f>IF(WEEKDAY(L9,1)=$Q$3,L9,"")</f>
        <v>44136</v>
      </c>
      <c r="M11" s="61">
        <f>IF(L11="",IF(WEEKDAY(L9,1)=MOD($Q$3,7)+1,L9,""),L11+1)</f>
        <v>44137</v>
      </c>
      <c r="N11" s="61">
        <f>IF(M11="",IF(WEEKDAY(L9,1)=MOD($Q$3+1,7)+1,L9,""),M11+1)</f>
        <v>44138</v>
      </c>
      <c r="O11" s="61">
        <f>IF(N11="",IF(WEEKDAY(L9,1)=MOD($Q$3+2,7)+1,L9,""),N11+1)</f>
        <v>44139</v>
      </c>
      <c r="P11" s="61">
        <f>IF(O11="",IF(WEEKDAY(L9,1)=MOD($Q$3+3,7)+1,L9,""),O11+1)</f>
        <v>44140</v>
      </c>
      <c r="Q11" s="61">
        <f>IF(P11="",IF(WEEKDAY(L9,1)=MOD($Q$3+4,7)+1,L9,""),P11+1)</f>
        <v>44141</v>
      </c>
      <c r="R11" s="61">
        <f>IF(Q11="",IF(WEEKDAY(L9,1)=MOD($Q$3+5,7)+1,L9,""),Q11+1)</f>
        <v>44142</v>
      </c>
      <c r="S11" s="67"/>
      <c r="T11" s="80">
        <f>IF(U11="",MAX(K11:K16),MAX(K11:K16)+1)</f>
        <v>10</v>
      </c>
      <c r="U11" s="61" t="str">
        <f>IF(WEEKDAY(U9,1)=$Q$3,U9,"")</f>
        <v/>
      </c>
      <c r="V11" s="61" t="str">
        <f>IF(U11="",IF(WEEKDAY(U9,1)=MOD($Q$3,7)+1,U9,""),U11+1)</f>
        <v/>
      </c>
      <c r="W11" s="61">
        <f>IF(V11="",IF(WEEKDAY(U9,1)=MOD($Q$3+1,7)+1,U9,""),V11+1)</f>
        <v>44166</v>
      </c>
      <c r="X11" s="61">
        <f>IF(W11="",IF(WEEKDAY(U9,1)=MOD($Q$3+2,7)+1,U9,""),W11+1)</f>
        <v>44167</v>
      </c>
      <c r="Y11" s="61">
        <f>IF(X11="",IF(WEEKDAY(U9,1)=MOD($Q$3+3,7)+1,U9,""),X11+1)</f>
        <v>44168</v>
      </c>
      <c r="Z11" s="61">
        <f>IF(Y11="",IF(WEEKDAY(U9,1)=MOD($Q$3+4,7)+1,U9,""),Y11+1)</f>
        <v>44169</v>
      </c>
      <c r="AA11" s="61">
        <f>IF(Z11="",IF(WEEKDAY(U9,1)=MOD($Q$3+5,7)+1,U9,""),Z11+1)</f>
        <v>44170</v>
      </c>
      <c r="AD11" s="102"/>
    </row>
    <row r="12" spans="1:30" s="56" customFormat="1" ht="18" x14ac:dyDescent="0.25">
      <c r="A12" s="68"/>
      <c r="B12" s="80">
        <f t="shared" si="0"/>
        <v>2</v>
      </c>
      <c r="C12" s="61">
        <f>IF(I11="","",IF(MONTH(I11+1)&lt;&gt;MONTH(I11),"",I11+1))</f>
        <v>44108</v>
      </c>
      <c r="D12" s="61">
        <f t="shared" ref="D12:I12" si="1">IF(C12="","",IF(MONTH(C12+1)&lt;&gt;MONTH(C12),"",C12+1))</f>
        <v>44109</v>
      </c>
      <c r="E12" s="61">
        <f t="shared" si="1"/>
        <v>44110</v>
      </c>
      <c r="F12" s="61">
        <f t="shared" si="1"/>
        <v>44111</v>
      </c>
      <c r="G12" s="61">
        <f t="shared" si="1"/>
        <v>44112</v>
      </c>
      <c r="H12" s="61">
        <f t="shared" si="1"/>
        <v>44113</v>
      </c>
      <c r="I12" s="61">
        <f t="shared" si="1"/>
        <v>44114</v>
      </c>
      <c r="J12" s="67"/>
      <c r="K12" s="80">
        <f>IF(L12="","",K11+1)</f>
        <v>7</v>
      </c>
      <c r="L12" s="61">
        <f>IF(R11="","",IF(MONTH(R11+1)&lt;&gt;MONTH(R11),"",R11+1))</f>
        <v>44143</v>
      </c>
      <c r="M12" s="61">
        <f t="shared" ref="M12:R16" si="2">IF(L12="","",IF(MONTH(L12+1)&lt;&gt;MONTH(L12),"",L12+1))</f>
        <v>44144</v>
      </c>
      <c r="N12" s="61">
        <f t="shared" si="2"/>
        <v>44145</v>
      </c>
      <c r="O12" s="61">
        <f t="shared" si="2"/>
        <v>44146</v>
      </c>
      <c r="P12" s="61">
        <f t="shared" si="2"/>
        <v>44147</v>
      </c>
      <c r="Q12" s="61">
        <f t="shared" si="2"/>
        <v>44148</v>
      </c>
      <c r="R12" s="61">
        <f t="shared" si="2"/>
        <v>44149</v>
      </c>
      <c r="S12" s="67"/>
      <c r="T12" s="80">
        <f>IF(U12="","",T11+1)</f>
        <v>11</v>
      </c>
      <c r="U12" s="61">
        <f>IF(AA11="","",IF(MONTH(AA11+1)&lt;&gt;MONTH(AA11),"",AA11+1))</f>
        <v>44171</v>
      </c>
      <c r="V12" s="61">
        <f t="shared" ref="V12:AA16" si="3">IF(U12="","",IF(MONTH(U12+1)&lt;&gt;MONTH(U12),"",U12+1))</f>
        <v>44172</v>
      </c>
      <c r="W12" s="61">
        <f t="shared" si="3"/>
        <v>44173</v>
      </c>
      <c r="X12" s="61">
        <f t="shared" si="3"/>
        <v>44174</v>
      </c>
      <c r="Y12" s="61">
        <f t="shared" si="3"/>
        <v>44175</v>
      </c>
      <c r="Z12" s="61">
        <f t="shared" si="3"/>
        <v>44176</v>
      </c>
      <c r="AA12" s="61">
        <f t="shared" si="3"/>
        <v>44177</v>
      </c>
      <c r="AD12" s="102"/>
    </row>
    <row r="13" spans="1:30" s="56" customFormat="1" ht="18" x14ac:dyDescent="0.25">
      <c r="A13" s="68"/>
      <c r="B13" s="80">
        <f t="shared" si="0"/>
        <v>3</v>
      </c>
      <c r="C13" s="61">
        <f>IF(I12="","",IF(MONTH(I12+1)&lt;&gt;MONTH(I12),"",I12+1))</f>
        <v>44115</v>
      </c>
      <c r="D13" s="61">
        <f t="shared" ref="D13:I16" si="4">IF(C13="","",IF(MONTH(C13+1)&lt;&gt;MONTH(C13),"",C13+1))</f>
        <v>44116</v>
      </c>
      <c r="E13" s="61">
        <f t="shared" si="4"/>
        <v>44117</v>
      </c>
      <c r="F13" s="61">
        <f t="shared" si="4"/>
        <v>44118</v>
      </c>
      <c r="G13" s="61">
        <f t="shared" si="4"/>
        <v>44119</v>
      </c>
      <c r="H13" s="61">
        <f t="shared" si="4"/>
        <v>44120</v>
      </c>
      <c r="I13" s="61">
        <f t="shared" si="4"/>
        <v>44121</v>
      </c>
      <c r="J13" s="67"/>
      <c r="K13" s="80">
        <f>IF(L13="","",K12+1)</f>
        <v>8</v>
      </c>
      <c r="L13" s="61">
        <f>IF(R12="","",IF(MONTH(R12+1)&lt;&gt;MONTH(R12),"",R12+1))</f>
        <v>44150</v>
      </c>
      <c r="M13" s="61">
        <f t="shared" si="2"/>
        <v>44151</v>
      </c>
      <c r="N13" s="61">
        <f t="shared" si="2"/>
        <v>44152</v>
      </c>
      <c r="O13" s="61">
        <f t="shared" si="2"/>
        <v>44153</v>
      </c>
      <c r="P13" s="61">
        <f t="shared" si="2"/>
        <v>44154</v>
      </c>
      <c r="Q13" s="61">
        <f t="shared" si="2"/>
        <v>44155</v>
      </c>
      <c r="R13" s="61">
        <f t="shared" si="2"/>
        <v>44156</v>
      </c>
      <c r="S13" s="67"/>
      <c r="T13" s="80">
        <f>IF(U13="","",T12+1)</f>
        <v>12</v>
      </c>
      <c r="U13" s="61">
        <f>IF(AA12="","",IF(MONTH(AA12+1)&lt;&gt;MONTH(AA12),"",AA12+1))</f>
        <v>44178</v>
      </c>
      <c r="V13" s="61">
        <f t="shared" si="3"/>
        <v>44179</v>
      </c>
      <c r="W13" s="61">
        <f t="shared" si="3"/>
        <v>44180</v>
      </c>
      <c r="X13" s="61">
        <f t="shared" si="3"/>
        <v>44181</v>
      </c>
      <c r="Y13" s="61">
        <f t="shared" si="3"/>
        <v>44182</v>
      </c>
      <c r="Z13" s="61">
        <f t="shared" si="3"/>
        <v>44183</v>
      </c>
      <c r="AA13" s="61">
        <f t="shared" si="3"/>
        <v>44184</v>
      </c>
      <c r="AD13" s="102"/>
    </row>
    <row r="14" spans="1:30" s="56" customFormat="1" ht="18" x14ac:dyDescent="0.25">
      <c r="A14" s="68"/>
      <c r="B14" s="80">
        <f t="shared" si="0"/>
        <v>4</v>
      </c>
      <c r="C14" s="61">
        <f>IF(I13="","",IF(MONTH(I13+1)&lt;&gt;MONTH(I13),"",I13+1))</f>
        <v>44122</v>
      </c>
      <c r="D14" s="61">
        <f t="shared" si="4"/>
        <v>44123</v>
      </c>
      <c r="E14" s="61">
        <f t="shared" si="4"/>
        <v>44124</v>
      </c>
      <c r="F14" s="61">
        <f t="shared" si="4"/>
        <v>44125</v>
      </c>
      <c r="G14" s="61">
        <f t="shared" si="4"/>
        <v>44126</v>
      </c>
      <c r="H14" s="61">
        <f t="shared" si="4"/>
        <v>44127</v>
      </c>
      <c r="I14" s="61">
        <f t="shared" si="4"/>
        <v>44128</v>
      </c>
      <c r="J14" s="67"/>
      <c r="K14" s="80">
        <f>IF(L14="","",K13+1)</f>
        <v>9</v>
      </c>
      <c r="L14" s="61">
        <f>IF(R13="","",IF(MONTH(R13+1)&lt;&gt;MONTH(R13),"",R13+1))</f>
        <v>44157</v>
      </c>
      <c r="M14" s="61">
        <f t="shared" si="2"/>
        <v>44158</v>
      </c>
      <c r="N14" s="61">
        <f t="shared" si="2"/>
        <v>44159</v>
      </c>
      <c r="O14" s="61">
        <f t="shared" si="2"/>
        <v>44160</v>
      </c>
      <c r="P14" s="61">
        <f t="shared" si="2"/>
        <v>44161</v>
      </c>
      <c r="Q14" s="61">
        <f t="shared" si="2"/>
        <v>44162</v>
      </c>
      <c r="R14" s="61">
        <f t="shared" si="2"/>
        <v>44163</v>
      </c>
      <c r="S14" s="67"/>
      <c r="T14" s="80">
        <f>IF(U14="","",T13+1)</f>
        <v>13</v>
      </c>
      <c r="U14" s="61">
        <f>IF(AA13="","",IF(MONTH(AA13+1)&lt;&gt;MONTH(AA13),"",AA13+1))</f>
        <v>44185</v>
      </c>
      <c r="V14" s="61">
        <f t="shared" si="3"/>
        <v>44186</v>
      </c>
      <c r="W14" s="61">
        <f t="shared" si="3"/>
        <v>44187</v>
      </c>
      <c r="X14" s="61">
        <f t="shared" si="3"/>
        <v>44188</v>
      </c>
      <c r="Y14" s="61">
        <f t="shared" si="3"/>
        <v>44189</v>
      </c>
      <c r="Z14" s="61">
        <f t="shared" si="3"/>
        <v>44190</v>
      </c>
      <c r="AA14" s="61">
        <f t="shared" si="3"/>
        <v>44191</v>
      </c>
      <c r="AD14" s="102"/>
    </row>
    <row r="15" spans="1:30" s="56" customFormat="1" ht="18" x14ac:dyDescent="0.25">
      <c r="A15" s="68"/>
      <c r="B15" s="80">
        <f t="shared" si="0"/>
        <v>5</v>
      </c>
      <c r="C15" s="61">
        <f>IF(I14="","",IF(MONTH(I14+1)&lt;&gt;MONTH(I14),"",I14+1))</f>
        <v>44129</v>
      </c>
      <c r="D15" s="61">
        <f t="shared" si="4"/>
        <v>44130</v>
      </c>
      <c r="E15" s="61">
        <f t="shared" si="4"/>
        <v>44131</v>
      </c>
      <c r="F15" s="61">
        <f t="shared" si="4"/>
        <v>44132</v>
      </c>
      <c r="G15" s="61">
        <f t="shared" si="4"/>
        <v>44133</v>
      </c>
      <c r="H15" s="61">
        <f t="shared" si="4"/>
        <v>44134</v>
      </c>
      <c r="I15" s="61">
        <f t="shared" si="4"/>
        <v>44135</v>
      </c>
      <c r="J15" s="67"/>
      <c r="K15" s="80">
        <f>IF(L15="","",K14+1)</f>
        <v>10</v>
      </c>
      <c r="L15" s="61">
        <f>IF(R14="","",IF(MONTH(R14+1)&lt;&gt;MONTH(R14),"",R14+1))</f>
        <v>44164</v>
      </c>
      <c r="M15" s="61">
        <f t="shared" si="2"/>
        <v>44165</v>
      </c>
      <c r="N15" s="61" t="str">
        <f t="shared" si="2"/>
        <v/>
      </c>
      <c r="O15" s="61" t="str">
        <f t="shared" si="2"/>
        <v/>
      </c>
      <c r="P15" s="61" t="str">
        <f t="shared" si="2"/>
        <v/>
      </c>
      <c r="Q15" s="61" t="str">
        <f t="shared" si="2"/>
        <v/>
      </c>
      <c r="R15" s="61" t="str">
        <f t="shared" si="2"/>
        <v/>
      </c>
      <c r="S15" s="67"/>
      <c r="T15" s="80">
        <f>IF(U15="","",T14+1)</f>
        <v>14</v>
      </c>
      <c r="U15" s="61">
        <f>IF(AA14="","",IF(MONTH(AA14+1)&lt;&gt;MONTH(AA14),"",AA14+1))</f>
        <v>44192</v>
      </c>
      <c r="V15" s="61">
        <f t="shared" si="3"/>
        <v>44193</v>
      </c>
      <c r="W15" s="61">
        <f t="shared" si="3"/>
        <v>44194</v>
      </c>
      <c r="X15" s="61">
        <f t="shared" si="3"/>
        <v>44195</v>
      </c>
      <c r="Y15" s="61">
        <f t="shared" si="3"/>
        <v>44196</v>
      </c>
      <c r="Z15" s="61" t="str">
        <f t="shared" si="3"/>
        <v/>
      </c>
      <c r="AA15" s="61" t="str">
        <f t="shared" si="3"/>
        <v/>
      </c>
      <c r="AD15" s="102"/>
    </row>
    <row r="16" spans="1:30" s="56" customFormat="1" ht="18" x14ac:dyDescent="0.25">
      <c r="A16" s="68"/>
      <c r="B16" s="80" t="str">
        <f t="shared" si="0"/>
        <v/>
      </c>
      <c r="C16" s="61" t="str">
        <f>IF(I15="","",IF(MONTH(I15+1)&lt;&gt;MONTH(I15),"",I15+1))</f>
        <v/>
      </c>
      <c r="D16" s="61" t="str">
        <f t="shared" si="4"/>
        <v/>
      </c>
      <c r="E16" s="61" t="str">
        <f t="shared" si="4"/>
        <v/>
      </c>
      <c r="F16" s="61" t="str">
        <f t="shared" si="4"/>
        <v/>
      </c>
      <c r="G16" s="61" t="str">
        <f t="shared" si="4"/>
        <v/>
      </c>
      <c r="H16" s="61" t="str">
        <f t="shared" si="4"/>
        <v/>
      </c>
      <c r="I16" s="61" t="str">
        <f t="shared" si="4"/>
        <v/>
      </c>
      <c r="J16" s="67"/>
      <c r="K16" s="80" t="str">
        <f>IF(L16="","",K15+1)</f>
        <v/>
      </c>
      <c r="L16" s="61" t="str">
        <f>IF(R15="","",IF(MONTH(R15+1)&lt;&gt;MONTH(R15),"",R15+1))</f>
        <v/>
      </c>
      <c r="M16" s="61" t="str">
        <f t="shared" si="2"/>
        <v/>
      </c>
      <c r="N16" s="61" t="str">
        <f t="shared" si="2"/>
        <v/>
      </c>
      <c r="O16" s="61" t="str">
        <f t="shared" si="2"/>
        <v/>
      </c>
      <c r="P16" s="61" t="str">
        <f t="shared" si="2"/>
        <v/>
      </c>
      <c r="Q16" s="61" t="str">
        <f t="shared" si="2"/>
        <v/>
      </c>
      <c r="R16" s="61" t="str">
        <f t="shared" si="2"/>
        <v/>
      </c>
      <c r="S16" s="67"/>
      <c r="T16" s="80" t="str">
        <f>IF(U16="","",T15+1)</f>
        <v/>
      </c>
      <c r="U16" s="61" t="str">
        <f>IF(AA15="","",IF(MONTH(AA15+1)&lt;&gt;MONTH(AA15),"",AA15+1))</f>
        <v/>
      </c>
      <c r="V16" s="61" t="str">
        <f t="shared" si="3"/>
        <v/>
      </c>
      <c r="W16" s="61" t="str">
        <f t="shared" si="3"/>
        <v/>
      </c>
      <c r="X16" s="61" t="str">
        <f t="shared" si="3"/>
        <v/>
      </c>
      <c r="Y16" s="61" t="str">
        <f t="shared" si="3"/>
        <v/>
      </c>
      <c r="Z16" s="61" t="str">
        <f t="shared" si="3"/>
        <v/>
      </c>
      <c r="AA16" s="61" t="str">
        <f t="shared" si="3"/>
        <v/>
      </c>
    </row>
    <row r="17" spans="1:30" ht="18" x14ac:dyDescent="0.25">
      <c r="A17" s="68"/>
      <c r="B17" s="68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</row>
    <row r="18" spans="1:30" ht="20.25" x14ac:dyDescent="0.3">
      <c r="A18" s="66"/>
      <c r="B18" s="66"/>
      <c r="C18" s="129">
        <f>DATE(YEAR(U9+35),MONTH(U9+35),1)</f>
        <v>44197</v>
      </c>
      <c r="D18" s="129"/>
      <c r="E18" s="129"/>
      <c r="F18" s="129"/>
      <c r="G18" s="129"/>
      <c r="H18" s="129"/>
      <c r="I18" s="130"/>
      <c r="J18" s="67"/>
      <c r="K18" s="67"/>
      <c r="L18" s="129">
        <f>DATE(YEAR(C18+35),MONTH(C18+35),1)</f>
        <v>44228</v>
      </c>
      <c r="M18" s="129"/>
      <c r="N18" s="129"/>
      <c r="O18" s="129"/>
      <c r="P18" s="129"/>
      <c r="Q18" s="129"/>
      <c r="R18" s="130"/>
      <c r="S18" s="67"/>
      <c r="T18" s="67"/>
      <c r="U18" s="129">
        <f>DATE(YEAR(L18+35),MONTH(L18+35),1)</f>
        <v>44256</v>
      </c>
      <c r="V18" s="129"/>
      <c r="W18" s="129"/>
      <c r="X18" s="129"/>
      <c r="Y18" s="129"/>
      <c r="Z18" s="129"/>
      <c r="AA18" s="130"/>
      <c r="AD18" s="102" t="s">
        <v>4</v>
      </c>
    </row>
    <row r="19" spans="1:30" ht="18" x14ac:dyDescent="0.25">
      <c r="A19" s="68"/>
      <c r="B19" s="81" t="s">
        <v>13</v>
      </c>
      <c r="C19" s="60" t="str">
        <f>CHOOSE(1+MOD($Q$3+1-2,7),"Su","M","Tu","W","Th","F","Sa")</f>
        <v>Su</v>
      </c>
      <c r="D19" s="60" t="str">
        <f>CHOOSE(1+MOD($Q$3+2-2,7),"Su","M","Tu","W","Th","F","Sa")</f>
        <v>M</v>
      </c>
      <c r="E19" s="60" t="str">
        <f>CHOOSE(1+MOD($Q$3+3-2,7),"Su","M","Tu","W","Th","F","Sa")</f>
        <v>Tu</v>
      </c>
      <c r="F19" s="60" t="str">
        <f>CHOOSE(1+MOD($Q$3+4-2,7),"Su","M","Tu","W","Th","F","Sa")</f>
        <v>W</v>
      </c>
      <c r="G19" s="60" t="str">
        <f>CHOOSE(1+MOD($Q$3+5-2,7),"Su","M","Tu","W","Th","F","Sa")</f>
        <v>Th</v>
      </c>
      <c r="H19" s="60" t="str">
        <f>CHOOSE(1+MOD($Q$3+6-2,7),"Su","M","Tu","W","Th","F","Sa")</f>
        <v>F</v>
      </c>
      <c r="I19" s="60" t="str">
        <f>CHOOSE(1+MOD($Q$3+7-2,7),"Su","M","Tu","W","Th","F","Sa")</f>
        <v>Sa</v>
      </c>
      <c r="J19" s="67"/>
      <c r="K19" s="81" t="s">
        <v>13</v>
      </c>
      <c r="L19" s="60" t="str">
        <f>CHOOSE(1+MOD($Q$3+1-2,7),"Su","M","Tu","W","Th","F","Sa")</f>
        <v>Su</v>
      </c>
      <c r="M19" s="60" t="str">
        <f>CHOOSE(1+MOD($Q$3+2-2,7),"Su","M","Tu","W","Th","F","Sa")</f>
        <v>M</v>
      </c>
      <c r="N19" s="60" t="str">
        <f>CHOOSE(1+MOD($Q$3+3-2,7),"Su","M","Tu","W","Th","F","Sa")</f>
        <v>Tu</v>
      </c>
      <c r="O19" s="60" t="str">
        <f>CHOOSE(1+MOD($Q$3+4-2,7),"Su","M","Tu","W","Th","F","Sa")</f>
        <v>W</v>
      </c>
      <c r="P19" s="60" t="str">
        <f>CHOOSE(1+MOD($Q$3+5-2,7),"Su","M","Tu","W","Th","F","Sa")</f>
        <v>Th</v>
      </c>
      <c r="Q19" s="60" t="str">
        <f>CHOOSE(1+MOD($Q$3+6-2,7),"Su","M","Tu","W","Th","F","Sa")</f>
        <v>F</v>
      </c>
      <c r="R19" s="60" t="str">
        <f>CHOOSE(1+MOD($Q$3+7-2,7),"Su","M","Tu","W","Th","F","Sa")</f>
        <v>Sa</v>
      </c>
      <c r="S19" s="69"/>
      <c r="T19" s="81" t="s">
        <v>13</v>
      </c>
      <c r="U19" s="60" t="str">
        <f>CHOOSE(1+MOD($Q$3+1-2,7),"Su","M","Tu","W","Th","F","Sa")</f>
        <v>Su</v>
      </c>
      <c r="V19" s="60" t="str">
        <f>CHOOSE(1+MOD($Q$3+2-2,7),"Su","M","Tu","W","Th","F","Sa")</f>
        <v>M</v>
      </c>
      <c r="W19" s="60" t="str">
        <f>CHOOSE(1+MOD($Q$3+3-2,7),"Su","M","Tu","W","Th","F","Sa")</f>
        <v>Tu</v>
      </c>
      <c r="X19" s="60" t="str">
        <f>CHOOSE(1+MOD($Q$3+4-2,7),"Su","M","Tu","W","Th","F","Sa")</f>
        <v>W</v>
      </c>
      <c r="Y19" s="60" t="str">
        <f>CHOOSE(1+MOD($Q$3+5-2,7),"Su","M","Tu","W","Th","F","Sa")</f>
        <v>Th</v>
      </c>
      <c r="Z19" s="60" t="str">
        <f>CHOOSE(1+MOD($Q$3+6-2,7),"Su","M","Tu","W","Th","F","Sa")</f>
        <v>F</v>
      </c>
      <c r="AA19" s="60" t="str">
        <f>CHOOSE(1+MOD($Q$3+7-2,7),"Su","M","Tu","W","Th","F","Sa")</f>
        <v>Sa</v>
      </c>
      <c r="AD19" s="102"/>
    </row>
    <row r="20" spans="1:30" ht="18" x14ac:dyDescent="0.25">
      <c r="A20" s="68"/>
      <c r="B20" s="80">
        <f>IF(C20="",MAX(T11:T16),MAX(T11:T16)+1)</f>
        <v>14</v>
      </c>
      <c r="C20" s="61" t="str">
        <f>IF(WEEKDAY(C18,1)=$Q$3,C18,"")</f>
        <v/>
      </c>
      <c r="D20" s="61" t="str">
        <f>IF(C20="",IF(WEEKDAY(C18,1)=MOD($Q$3,7)+1,C18,""),C20+1)</f>
        <v/>
      </c>
      <c r="E20" s="61" t="str">
        <f>IF(D20="",IF(WEEKDAY(C18,1)=MOD($Q$3+1,7)+1,C18,""),D20+1)</f>
        <v/>
      </c>
      <c r="F20" s="61" t="str">
        <f>IF(E20="",IF(WEEKDAY(C18,1)=MOD($Q$3+2,7)+1,C18,""),E20+1)</f>
        <v/>
      </c>
      <c r="G20" s="61" t="str">
        <f>IF(F20="",IF(WEEKDAY(C18,1)=MOD($Q$3+3,7)+1,C18,""),F20+1)</f>
        <v/>
      </c>
      <c r="H20" s="61">
        <f>IF(G20="",IF(WEEKDAY(C18,1)=MOD($Q$3+4,7)+1,C18,""),G20+1)</f>
        <v>44197</v>
      </c>
      <c r="I20" s="61">
        <f>IF(H20="",IF(WEEKDAY(C18,1)=MOD($Q$3+5,7)+1,C18,""),H20+1)</f>
        <v>44198</v>
      </c>
      <c r="J20" s="67"/>
      <c r="K20" s="80">
        <f>IF(L20="",MAX(B20:B25),MAX(B20:B25)+1)</f>
        <v>19</v>
      </c>
      <c r="L20" s="61" t="str">
        <f>IF(WEEKDAY(L18,1)=$Q$3,L18,"")</f>
        <v/>
      </c>
      <c r="M20" s="61">
        <f>IF(L20="",IF(WEEKDAY(L18,1)=MOD($Q$3,7)+1,L18,""),L20+1)</f>
        <v>44228</v>
      </c>
      <c r="N20" s="61">
        <f>IF(M20="",IF(WEEKDAY(L18,1)=MOD($Q$3+1,7)+1,L18,""),M20+1)</f>
        <v>44229</v>
      </c>
      <c r="O20" s="61">
        <f>IF(N20="",IF(WEEKDAY(L18,1)=MOD($Q$3+2,7)+1,L18,""),N20+1)</f>
        <v>44230</v>
      </c>
      <c r="P20" s="61">
        <f>IF(O20="",IF(WEEKDAY(L18,1)=MOD($Q$3+3,7)+1,L18,""),O20+1)</f>
        <v>44231</v>
      </c>
      <c r="Q20" s="61">
        <f>IF(P20="",IF(WEEKDAY(L18,1)=MOD($Q$3+4,7)+1,L18,""),P20+1)</f>
        <v>44232</v>
      </c>
      <c r="R20" s="61">
        <f>IF(Q20="",IF(WEEKDAY(L18,1)=MOD($Q$3+5,7)+1,L18,""),Q20+1)</f>
        <v>44233</v>
      </c>
      <c r="S20" s="67"/>
      <c r="T20" s="80">
        <f>IF(U20="",MAX(K20:K25),MAX(K20:K25)+1)</f>
        <v>23</v>
      </c>
      <c r="U20" s="61" t="str">
        <f>IF(WEEKDAY(U18,1)=$Q$3,U18,"")</f>
        <v/>
      </c>
      <c r="V20" s="61">
        <f>IF(U20="",IF(WEEKDAY(U18,1)=MOD($Q$3,7)+1,U18,""),U20+1)</f>
        <v>44256</v>
      </c>
      <c r="W20" s="61">
        <f>IF(V20="",IF(WEEKDAY(U18,1)=MOD($Q$3+1,7)+1,U18,""),V20+1)</f>
        <v>44257</v>
      </c>
      <c r="X20" s="61">
        <f>IF(W20="",IF(WEEKDAY(U18,1)=MOD($Q$3+2,7)+1,U18,""),W20+1)</f>
        <v>44258</v>
      </c>
      <c r="Y20" s="61">
        <f>IF(X20="",IF(WEEKDAY(U18,1)=MOD($Q$3+3,7)+1,U18,""),X20+1)</f>
        <v>44259</v>
      </c>
      <c r="Z20" s="61">
        <f>IF(Y20="",IF(WEEKDAY(U18,1)=MOD($Q$3+4,7)+1,U18,""),Y20+1)</f>
        <v>44260</v>
      </c>
      <c r="AA20" s="61">
        <f>IF(Z20="",IF(WEEKDAY(U18,1)=MOD($Q$3+5,7)+1,U18,""),Z20+1)</f>
        <v>44261</v>
      </c>
      <c r="AD20" s="102"/>
    </row>
    <row r="21" spans="1:30" ht="18" x14ac:dyDescent="0.25">
      <c r="A21" s="68"/>
      <c r="B21" s="80">
        <f>IF(C21="","",B20+1)</f>
        <v>15</v>
      </c>
      <c r="C21" s="61">
        <f>IF(I20="","",IF(MONTH(I20+1)&lt;&gt;MONTH(I20),"",I20+1))</f>
        <v>44199</v>
      </c>
      <c r="D21" s="61">
        <f t="shared" ref="D21:I25" si="5">IF(C21="","",IF(MONTH(C21+1)&lt;&gt;MONTH(C21),"",C21+1))</f>
        <v>44200</v>
      </c>
      <c r="E21" s="61">
        <f t="shared" si="5"/>
        <v>44201</v>
      </c>
      <c r="F21" s="61">
        <f t="shared" si="5"/>
        <v>44202</v>
      </c>
      <c r="G21" s="61">
        <f t="shared" si="5"/>
        <v>44203</v>
      </c>
      <c r="H21" s="61">
        <f t="shared" si="5"/>
        <v>44204</v>
      </c>
      <c r="I21" s="61">
        <f t="shared" si="5"/>
        <v>44205</v>
      </c>
      <c r="J21" s="67"/>
      <c r="K21" s="80">
        <f>IF(L21="","",K20+1)</f>
        <v>20</v>
      </c>
      <c r="L21" s="61">
        <f>IF(R20="","",IF(MONTH(R20+1)&lt;&gt;MONTH(R20),"",R20+1))</f>
        <v>44234</v>
      </c>
      <c r="M21" s="61">
        <f t="shared" ref="M21:R25" si="6">IF(L21="","",IF(MONTH(L21+1)&lt;&gt;MONTH(L21),"",L21+1))</f>
        <v>44235</v>
      </c>
      <c r="N21" s="61">
        <f t="shared" si="6"/>
        <v>44236</v>
      </c>
      <c r="O21" s="61">
        <f t="shared" si="6"/>
        <v>44237</v>
      </c>
      <c r="P21" s="61">
        <f t="shared" si="6"/>
        <v>44238</v>
      </c>
      <c r="Q21" s="61">
        <f t="shared" si="6"/>
        <v>44239</v>
      </c>
      <c r="R21" s="61">
        <f t="shared" si="6"/>
        <v>44240</v>
      </c>
      <c r="S21" s="67"/>
      <c r="T21" s="80">
        <f>IF(U21="","",T20+1)</f>
        <v>24</v>
      </c>
      <c r="U21" s="61">
        <f>IF(AA20="","",IF(MONTH(AA20+1)&lt;&gt;MONTH(AA20),"",AA20+1))</f>
        <v>44262</v>
      </c>
      <c r="V21" s="61">
        <f t="shared" ref="V21:AA25" si="7">IF(U21="","",IF(MONTH(U21+1)&lt;&gt;MONTH(U21),"",U21+1))</f>
        <v>44263</v>
      </c>
      <c r="W21" s="61">
        <f t="shared" si="7"/>
        <v>44264</v>
      </c>
      <c r="X21" s="61">
        <f t="shared" si="7"/>
        <v>44265</v>
      </c>
      <c r="Y21" s="61">
        <f t="shared" si="7"/>
        <v>44266</v>
      </c>
      <c r="Z21" s="61">
        <f t="shared" si="7"/>
        <v>44267</v>
      </c>
      <c r="AA21" s="61">
        <f t="shared" si="7"/>
        <v>44268</v>
      </c>
      <c r="AD21" s="102"/>
    </row>
    <row r="22" spans="1:30" ht="18" x14ac:dyDescent="0.25">
      <c r="A22" s="68"/>
      <c r="B22" s="80">
        <f>IF(C22="","",B21+1)</f>
        <v>16</v>
      </c>
      <c r="C22" s="61">
        <f>IF(I21="","",IF(MONTH(I21+1)&lt;&gt;MONTH(I21),"",I21+1))</f>
        <v>44206</v>
      </c>
      <c r="D22" s="61">
        <f t="shared" si="5"/>
        <v>44207</v>
      </c>
      <c r="E22" s="61">
        <f t="shared" si="5"/>
        <v>44208</v>
      </c>
      <c r="F22" s="61">
        <f t="shared" si="5"/>
        <v>44209</v>
      </c>
      <c r="G22" s="61">
        <f t="shared" si="5"/>
        <v>44210</v>
      </c>
      <c r="H22" s="61">
        <f t="shared" si="5"/>
        <v>44211</v>
      </c>
      <c r="I22" s="61">
        <f t="shared" si="5"/>
        <v>44212</v>
      </c>
      <c r="J22" s="67"/>
      <c r="K22" s="80">
        <f>IF(L22="","",K21+1)</f>
        <v>21</v>
      </c>
      <c r="L22" s="61">
        <f>IF(R21="","",IF(MONTH(R21+1)&lt;&gt;MONTH(R21),"",R21+1))</f>
        <v>44241</v>
      </c>
      <c r="M22" s="61">
        <f t="shared" si="6"/>
        <v>44242</v>
      </c>
      <c r="N22" s="61">
        <f t="shared" si="6"/>
        <v>44243</v>
      </c>
      <c r="O22" s="61">
        <f t="shared" si="6"/>
        <v>44244</v>
      </c>
      <c r="P22" s="61">
        <f t="shared" si="6"/>
        <v>44245</v>
      </c>
      <c r="Q22" s="61">
        <f t="shared" si="6"/>
        <v>44246</v>
      </c>
      <c r="R22" s="61">
        <f t="shared" si="6"/>
        <v>44247</v>
      </c>
      <c r="S22" s="67"/>
      <c r="T22" s="80">
        <f>IF(U22="","",T21+1)</f>
        <v>25</v>
      </c>
      <c r="U22" s="61">
        <f>IF(AA21="","",IF(MONTH(AA21+1)&lt;&gt;MONTH(AA21),"",AA21+1))</f>
        <v>44269</v>
      </c>
      <c r="V22" s="61">
        <f t="shared" si="7"/>
        <v>44270</v>
      </c>
      <c r="W22" s="61">
        <f t="shared" si="7"/>
        <v>44271</v>
      </c>
      <c r="X22" s="61">
        <f t="shared" si="7"/>
        <v>44272</v>
      </c>
      <c r="Y22" s="61">
        <f t="shared" si="7"/>
        <v>44273</v>
      </c>
      <c r="Z22" s="61">
        <f t="shared" si="7"/>
        <v>44274</v>
      </c>
      <c r="AA22" s="61">
        <f t="shared" si="7"/>
        <v>44275</v>
      </c>
      <c r="AD22" s="102"/>
    </row>
    <row r="23" spans="1:30" ht="18" x14ac:dyDescent="0.25">
      <c r="A23" s="68"/>
      <c r="B23" s="80">
        <f>IF(C23="","",B22+1)</f>
        <v>17</v>
      </c>
      <c r="C23" s="61">
        <f>IF(I22="","",IF(MONTH(I22+1)&lt;&gt;MONTH(I22),"",I22+1))</f>
        <v>44213</v>
      </c>
      <c r="D23" s="61">
        <f t="shared" si="5"/>
        <v>44214</v>
      </c>
      <c r="E23" s="61">
        <f t="shared" si="5"/>
        <v>44215</v>
      </c>
      <c r="F23" s="61">
        <f t="shared" si="5"/>
        <v>44216</v>
      </c>
      <c r="G23" s="61">
        <f t="shared" si="5"/>
        <v>44217</v>
      </c>
      <c r="H23" s="61">
        <f t="shared" si="5"/>
        <v>44218</v>
      </c>
      <c r="I23" s="61">
        <f t="shared" si="5"/>
        <v>44219</v>
      </c>
      <c r="J23" s="67"/>
      <c r="K23" s="80">
        <f>IF(L23="","",K22+1)</f>
        <v>22</v>
      </c>
      <c r="L23" s="61">
        <f>IF(R22="","",IF(MONTH(R22+1)&lt;&gt;MONTH(R22),"",R22+1))</f>
        <v>44248</v>
      </c>
      <c r="M23" s="61">
        <f t="shared" si="6"/>
        <v>44249</v>
      </c>
      <c r="N23" s="61">
        <f t="shared" si="6"/>
        <v>44250</v>
      </c>
      <c r="O23" s="61">
        <f t="shared" si="6"/>
        <v>44251</v>
      </c>
      <c r="P23" s="61">
        <f t="shared" si="6"/>
        <v>44252</v>
      </c>
      <c r="Q23" s="61">
        <f t="shared" si="6"/>
        <v>44253</v>
      </c>
      <c r="R23" s="61">
        <f t="shared" si="6"/>
        <v>44254</v>
      </c>
      <c r="S23" s="67"/>
      <c r="T23" s="80">
        <f>IF(U23="","",T22+1)</f>
        <v>26</v>
      </c>
      <c r="U23" s="61">
        <f>IF(AA22="","",IF(MONTH(AA22+1)&lt;&gt;MONTH(AA22),"",AA22+1))</f>
        <v>44276</v>
      </c>
      <c r="V23" s="61">
        <f t="shared" si="7"/>
        <v>44277</v>
      </c>
      <c r="W23" s="61">
        <f t="shared" si="7"/>
        <v>44278</v>
      </c>
      <c r="X23" s="61">
        <f t="shared" si="7"/>
        <v>44279</v>
      </c>
      <c r="Y23" s="61">
        <f t="shared" si="7"/>
        <v>44280</v>
      </c>
      <c r="Z23" s="61">
        <f t="shared" si="7"/>
        <v>44281</v>
      </c>
      <c r="AA23" s="61">
        <f t="shared" si="7"/>
        <v>44282</v>
      </c>
      <c r="AD23" s="102"/>
    </row>
    <row r="24" spans="1:30" ht="18" x14ac:dyDescent="0.25">
      <c r="A24" s="68"/>
      <c r="B24" s="80">
        <f>IF(C24="","",B23+1)</f>
        <v>18</v>
      </c>
      <c r="C24" s="61">
        <f>IF(I23="","",IF(MONTH(I23+1)&lt;&gt;MONTH(I23),"",I23+1))</f>
        <v>44220</v>
      </c>
      <c r="D24" s="61">
        <f t="shared" si="5"/>
        <v>44221</v>
      </c>
      <c r="E24" s="61">
        <f t="shared" si="5"/>
        <v>44222</v>
      </c>
      <c r="F24" s="61">
        <f t="shared" si="5"/>
        <v>44223</v>
      </c>
      <c r="G24" s="61">
        <f t="shared" si="5"/>
        <v>44224</v>
      </c>
      <c r="H24" s="61">
        <f t="shared" si="5"/>
        <v>44225</v>
      </c>
      <c r="I24" s="61">
        <f t="shared" si="5"/>
        <v>44226</v>
      </c>
      <c r="J24" s="67"/>
      <c r="K24" s="80">
        <f>IF(L24="","",K23+1)</f>
        <v>23</v>
      </c>
      <c r="L24" s="61">
        <f>IF(R23="","",IF(MONTH(R23+1)&lt;&gt;MONTH(R23),"",R23+1))</f>
        <v>44255</v>
      </c>
      <c r="M24" s="61" t="str">
        <f t="shared" si="6"/>
        <v/>
      </c>
      <c r="N24" s="61" t="str">
        <f t="shared" si="6"/>
        <v/>
      </c>
      <c r="O24" s="61" t="str">
        <f t="shared" si="6"/>
        <v/>
      </c>
      <c r="P24" s="61" t="str">
        <f t="shared" si="6"/>
        <v/>
      </c>
      <c r="Q24" s="61" t="str">
        <f t="shared" si="6"/>
        <v/>
      </c>
      <c r="R24" s="61" t="str">
        <f t="shared" si="6"/>
        <v/>
      </c>
      <c r="S24" s="67"/>
      <c r="T24" s="80">
        <f>IF(U24="","",T23+1)</f>
        <v>27</v>
      </c>
      <c r="U24" s="61">
        <f>IF(AA23="","",IF(MONTH(AA23+1)&lt;&gt;MONTH(AA23),"",AA23+1))</f>
        <v>44283</v>
      </c>
      <c r="V24" s="61">
        <f t="shared" si="7"/>
        <v>44284</v>
      </c>
      <c r="W24" s="61">
        <f t="shared" si="7"/>
        <v>44285</v>
      </c>
      <c r="X24" s="61">
        <f t="shared" si="7"/>
        <v>44286</v>
      </c>
      <c r="Y24" s="61" t="str">
        <f t="shared" si="7"/>
        <v/>
      </c>
      <c r="Z24" s="61" t="str">
        <f t="shared" si="7"/>
        <v/>
      </c>
      <c r="AA24" s="61" t="str">
        <f t="shared" si="7"/>
        <v/>
      </c>
      <c r="AD24" s="102"/>
    </row>
    <row r="25" spans="1:30" ht="18" x14ac:dyDescent="0.25">
      <c r="A25" s="68"/>
      <c r="B25" s="80">
        <f>IF(C25="","",B24+1)</f>
        <v>19</v>
      </c>
      <c r="C25" s="61">
        <f>IF(I24="","",IF(MONTH(I24+1)&lt;&gt;MONTH(I24),"",I24+1))</f>
        <v>44227</v>
      </c>
      <c r="D25" s="61" t="str">
        <f t="shared" si="5"/>
        <v/>
      </c>
      <c r="E25" s="61" t="str">
        <f t="shared" si="5"/>
        <v/>
      </c>
      <c r="F25" s="61" t="str">
        <f t="shared" si="5"/>
        <v/>
      </c>
      <c r="G25" s="61" t="str">
        <f t="shared" si="5"/>
        <v/>
      </c>
      <c r="H25" s="61" t="str">
        <f t="shared" si="5"/>
        <v/>
      </c>
      <c r="I25" s="61" t="str">
        <f t="shared" si="5"/>
        <v/>
      </c>
      <c r="J25" s="67"/>
      <c r="K25" s="80" t="str">
        <f>IF(L25="","",K24+1)</f>
        <v/>
      </c>
      <c r="L25" s="61" t="str">
        <f>IF(R24="","",IF(MONTH(R24+1)&lt;&gt;MONTH(R24),"",R24+1))</f>
        <v/>
      </c>
      <c r="M25" s="61" t="str">
        <f t="shared" si="6"/>
        <v/>
      </c>
      <c r="N25" s="61" t="str">
        <f t="shared" si="6"/>
        <v/>
      </c>
      <c r="O25" s="61" t="str">
        <f t="shared" si="6"/>
        <v/>
      </c>
      <c r="P25" s="61" t="str">
        <f t="shared" si="6"/>
        <v/>
      </c>
      <c r="Q25" s="61" t="str">
        <f t="shared" si="6"/>
        <v/>
      </c>
      <c r="R25" s="61" t="str">
        <f t="shared" si="6"/>
        <v/>
      </c>
      <c r="S25" s="67"/>
      <c r="T25" s="80" t="str">
        <f>IF(U25="","",T24+1)</f>
        <v/>
      </c>
      <c r="U25" s="61" t="str">
        <f>IF(AA24="","",IF(MONTH(AA24+1)&lt;&gt;MONTH(AA24),"",AA24+1))</f>
        <v/>
      </c>
      <c r="V25" s="61" t="str">
        <f t="shared" si="7"/>
        <v/>
      </c>
      <c r="W25" s="61" t="str">
        <f t="shared" si="7"/>
        <v/>
      </c>
      <c r="X25" s="61" t="str">
        <f t="shared" si="7"/>
        <v/>
      </c>
      <c r="Y25" s="61" t="str">
        <f t="shared" si="7"/>
        <v/>
      </c>
      <c r="Z25" s="61" t="str">
        <f t="shared" si="7"/>
        <v/>
      </c>
      <c r="AA25" s="61" t="str">
        <f t="shared" si="7"/>
        <v/>
      </c>
      <c r="AD25" s="102"/>
    </row>
    <row r="26" spans="1:30" ht="18" x14ac:dyDescent="0.25">
      <c r="A26" s="68"/>
      <c r="B26" s="68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</row>
    <row r="27" spans="1:30" ht="20.25" x14ac:dyDescent="0.3">
      <c r="A27" s="66"/>
      <c r="B27" s="66"/>
      <c r="C27" s="129">
        <f>DATE(YEAR(U18+35),MONTH(U18+35),1)</f>
        <v>44287</v>
      </c>
      <c r="D27" s="129"/>
      <c r="E27" s="129"/>
      <c r="F27" s="129"/>
      <c r="G27" s="129"/>
      <c r="H27" s="129"/>
      <c r="I27" s="130"/>
      <c r="J27" s="67"/>
      <c r="K27" s="67"/>
      <c r="L27" s="129">
        <f>DATE(YEAR(C27+35),MONTH(C27+35),1)</f>
        <v>44317</v>
      </c>
      <c r="M27" s="129"/>
      <c r="N27" s="129"/>
      <c r="O27" s="129"/>
      <c r="P27" s="129"/>
      <c r="Q27" s="129"/>
      <c r="R27" s="130"/>
      <c r="S27" s="67"/>
      <c r="T27" s="67"/>
      <c r="U27" s="129">
        <f>DATE(YEAR(L27+35),MONTH(L27+35),1)</f>
        <v>44348</v>
      </c>
      <c r="V27" s="129"/>
      <c r="W27" s="129"/>
      <c r="X27" s="129"/>
      <c r="Y27" s="129"/>
      <c r="Z27" s="129"/>
      <c r="AA27" s="130"/>
      <c r="AD27" s="82" t="s">
        <v>21</v>
      </c>
    </row>
    <row r="28" spans="1:30" ht="18" x14ac:dyDescent="0.25">
      <c r="A28" s="68"/>
      <c r="B28" s="81" t="s">
        <v>13</v>
      </c>
      <c r="C28" s="60" t="str">
        <f>CHOOSE(1+MOD($Q$3+1-2,7),"Su","M","Tu","W","Th","F","Sa")</f>
        <v>Su</v>
      </c>
      <c r="D28" s="60" t="str">
        <f>CHOOSE(1+MOD($Q$3+2-2,7),"Su","M","Tu","W","Th","F","Sa")</f>
        <v>M</v>
      </c>
      <c r="E28" s="60" t="str">
        <f>CHOOSE(1+MOD($Q$3+3-2,7),"Su","M","Tu","W","Th","F","Sa")</f>
        <v>Tu</v>
      </c>
      <c r="F28" s="60" t="str">
        <f>CHOOSE(1+MOD($Q$3+4-2,7),"Su","M","Tu","W","Th","F","Sa")</f>
        <v>W</v>
      </c>
      <c r="G28" s="60" t="str">
        <f>CHOOSE(1+MOD($Q$3+5-2,7),"Su","M","Tu","W","Th","F","Sa")</f>
        <v>Th</v>
      </c>
      <c r="H28" s="60" t="str">
        <f>CHOOSE(1+MOD($Q$3+6-2,7),"Su","M","Tu","W","Th","F","Sa")</f>
        <v>F</v>
      </c>
      <c r="I28" s="60" t="str">
        <f>CHOOSE(1+MOD($Q$3+7-2,7),"Su","M","Tu","W","Th","F","Sa")</f>
        <v>Sa</v>
      </c>
      <c r="J28" s="67"/>
      <c r="K28" s="81" t="s">
        <v>13</v>
      </c>
      <c r="L28" s="60" t="str">
        <f>CHOOSE(1+MOD($Q$3+1-2,7),"Su","M","Tu","W","Th","F","Sa")</f>
        <v>Su</v>
      </c>
      <c r="M28" s="60" t="str">
        <f>CHOOSE(1+MOD($Q$3+2-2,7),"Su","M","Tu","W","Th","F","Sa")</f>
        <v>M</v>
      </c>
      <c r="N28" s="60" t="str">
        <f>CHOOSE(1+MOD($Q$3+3-2,7),"Su","M","Tu","W","Th","F","Sa")</f>
        <v>Tu</v>
      </c>
      <c r="O28" s="60" t="str">
        <f>CHOOSE(1+MOD($Q$3+4-2,7),"Su","M","Tu","W","Th","F","Sa")</f>
        <v>W</v>
      </c>
      <c r="P28" s="60" t="str">
        <f>CHOOSE(1+MOD($Q$3+5-2,7),"Su","M","Tu","W","Th","F","Sa")</f>
        <v>Th</v>
      </c>
      <c r="Q28" s="60" t="str">
        <f>CHOOSE(1+MOD($Q$3+6-2,7),"Su","M","Tu","W","Th","F","Sa")</f>
        <v>F</v>
      </c>
      <c r="R28" s="60" t="str">
        <f>CHOOSE(1+MOD($Q$3+7-2,7),"Su","M","Tu","W","Th","F","Sa")</f>
        <v>Sa</v>
      </c>
      <c r="S28" s="69"/>
      <c r="T28" s="81" t="s">
        <v>13</v>
      </c>
      <c r="U28" s="60" t="str">
        <f>CHOOSE(1+MOD($Q$3+1-2,7),"Su","M","Tu","W","Th","F","Sa")</f>
        <v>Su</v>
      </c>
      <c r="V28" s="60" t="str">
        <f>CHOOSE(1+MOD($Q$3+2-2,7),"Su","M","Tu","W","Th","F","Sa")</f>
        <v>M</v>
      </c>
      <c r="W28" s="60" t="str">
        <f>CHOOSE(1+MOD($Q$3+3-2,7),"Su","M","Tu","W","Th","F","Sa")</f>
        <v>Tu</v>
      </c>
      <c r="X28" s="60" t="str">
        <f>CHOOSE(1+MOD($Q$3+4-2,7),"Su","M","Tu","W","Th","F","Sa")</f>
        <v>W</v>
      </c>
      <c r="Y28" s="60" t="str">
        <f>CHOOSE(1+MOD($Q$3+5-2,7),"Su","M","Tu","W","Th","F","Sa")</f>
        <v>Th</v>
      </c>
      <c r="Z28" s="60" t="str">
        <f>CHOOSE(1+MOD($Q$3+6-2,7),"Su","M","Tu","W","Th","F","Sa")</f>
        <v>F</v>
      </c>
      <c r="AA28" s="60" t="str">
        <f>CHOOSE(1+MOD($Q$3+7-2,7),"Su","M","Tu","W","Th","F","Sa")</f>
        <v>Sa</v>
      </c>
      <c r="AD28" s="83" t="s">
        <v>22</v>
      </c>
    </row>
    <row r="29" spans="1:30" ht="18" x14ac:dyDescent="0.25">
      <c r="A29" s="68"/>
      <c r="B29" s="80">
        <f>IF(C29="",MAX(T20:T25),MAX(T20:T25)+1)</f>
        <v>27</v>
      </c>
      <c r="C29" s="61" t="str">
        <f>IF(WEEKDAY(C27,1)=$Q$3,C27,"")</f>
        <v/>
      </c>
      <c r="D29" s="61" t="str">
        <f>IF(C29="",IF(WEEKDAY(C27,1)=MOD($Q$3,7)+1,C27,""),C29+1)</f>
        <v/>
      </c>
      <c r="E29" s="61" t="str">
        <f>IF(D29="",IF(WEEKDAY(C27,1)=MOD($Q$3+1,7)+1,C27,""),D29+1)</f>
        <v/>
      </c>
      <c r="F29" s="61" t="str">
        <f>IF(E29="",IF(WEEKDAY(C27,1)=MOD($Q$3+2,7)+1,C27,""),E29+1)</f>
        <v/>
      </c>
      <c r="G29" s="61">
        <f>IF(F29="",IF(WEEKDAY(C27,1)=MOD($Q$3+3,7)+1,C27,""),F29+1)</f>
        <v>44287</v>
      </c>
      <c r="H29" s="61">
        <f>IF(G29="",IF(WEEKDAY(C27,1)=MOD($Q$3+4,7)+1,C27,""),G29+1)</f>
        <v>44288</v>
      </c>
      <c r="I29" s="61">
        <f>IF(H29="",IF(WEEKDAY(C27,1)=MOD($Q$3+5,7)+1,C27,""),H29+1)</f>
        <v>44289</v>
      </c>
      <c r="J29" s="67"/>
      <c r="K29" s="80">
        <f>IF(L29="",MAX(B29:B34),MAX(B29:B34)+1)</f>
        <v>31</v>
      </c>
      <c r="L29" s="61" t="str">
        <f>IF(WEEKDAY(L27,1)=$Q$3,L27,"")</f>
        <v/>
      </c>
      <c r="M29" s="61" t="str">
        <f>IF(L29="",IF(WEEKDAY(L27,1)=MOD($Q$3,7)+1,L27,""),L29+1)</f>
        <v/>
      </c>
      <c r="N29" s="61" t="str">
        <f>IF(M29="",IF(WEEKDAY(L27,1)=MOD($Q$3+1,7)+1,L27,""),M29+1)</f>
        <v/>
      </c>
      <c r="O29" s="61" t="str">
        <f>IF(N29="",IF(WEEKDAY(L27,1)=MOD($Q$3+2,7)+1,L27,""),N29+1)</f>
        <v/>
      </c>
      <c r="P29" s="61" t="str">
        <f>IF(O29="",IF(WEEKDAY(L27,1)=MOD($Q$3+3,7)+1,L27,""),O29+1)</f>
        <v/>
      </c>
      <c r="Q29" s="61" t="str">
        <f>IF(P29="",IF(WEEKDAY(L27,1)=MOD($Q$3+4,7)+1,L27,""),P29+1)</f>
        <v/>
      </c>
      <c r="R29" s="61">
        <f>IF(Q29="",IF(WEEKDAY(L27,1)=MOD($Q$3+5,7)+1,L27,""),Q29+1)</f>
        <v>44317</v>
      </c>
      <c r="S29" s="67"/>
      <c r="T29" s="80">
        <f>IF(U29="",MAX(K29:K34),MAX(K29:K34)+1)</f>
        <v>36</v>
      </c>
      <c r="U29" s="61" t="str">
        <f>IF(WEEKDAY(U27,1)=$Q$3,U27,"")</f>
        <v/>
      </c>
      <c r="V29" s="61" t="str">
        <f>IF(U29="",IF(WEEKDAY(U27,1)=MOD($Q$3,7)+1,U27,""),U29+1)</f>
        <v/>
      </c>
      <c r="W29" s="61">
        <f>IF(V29="",IF(WEEKDAY(U27,1)=MOD($Q$3+1,7)+1,U27,""),V29+1)</f>
        <v>44348</v>
      </c>
      <c r="X29" s="61">
        <f>IF(W29="",IF(WEEKDAY(U27,1)=MOD($Q$3+2,7)+1,U27,""),W29+1)</f>
        <v>44349</v>
      </c>
      <c r="Y29" s="61">
        <f>IF(X29="",IF(WEEKDAY(U27,1)=MOD($Q$3+3,7)+1,U27,""),X29+1)</f>
        <v>44350</v>
      </c>
      <c r="Z29" s="61">
        <f>IF(Y29="",IF(WEEKDAY(U27,1)=MOD($Q$3+4,7)+1,U27,""),Y29+1)</f>
        <v>44351</v>
      </c>
      <c r="AA29" s="61">
        <f>IF(Z29="",IF(WEEKDAY(U27,1)=MOD($Q$3+5,7)+1,U27,""),Z29+1)</f>
        <v>44352</v>
      </c>
      <c r="AD29" s="83" t="s">
        <v>23</v>
      </c>
    </row>
    <row r="30" spans="1:30" ht="18" x14ac:dyDescent="0.25">
      <c r="A30" s="68"/>
      <c r="B30" s="80">
        <f>IF(C30="","",B29+1)</f>
        <v>28</v>
      </c>
      <c r="C30" s="61">
        <f>IF(I29="","",IF(MONTH(I29+1)&lt;&gt;MONTH(I29),"",I29+1))</f>
        <v>44290</v>
      </c>
      <c r="D30" s="61">
        <f t="shared" ref="D30:I34" si="8">IF(C30="","",IF(MONTH(C30+1)&lt;&gt;MONTH(C30),"",C30+1))</f>
        <v>44291</v>
      </c>
      <c r="E30" s="61">
        <f t="shared" si="8"/>
        <v>44292</v>
      </c>
      <c r="F30" s="61">
        <f t="shared" si="8"/>
        <v>44293</v>
      </c>
      <c r="G30" s="61">
        <f t="shared" si="8"/>
        <v>44294</v>
      </c>
      <c r="H30" s="61">
        <f t="shared" si="8"/>
        <v>44295</v>
      </c>
      <c r="I30" s="61">
        <f t="shared" si="8"/>
        <v>44296</v>
      </c>
      <c r="J30" s="67"/>
      <c r="K30" s="80">
        <f>IF(L30="","",K29+1)</f>
        <v>32</v>
      </c>
      <c r="L30" s="61">
        <f>IF(R29="","",IF(MONTH(R29+1)&lt;&gt;MONTH(R29),"",R29+1))</f>
        <v>44318</v>
      </c>
      <c r="M30" s="61">
        <f t="shared" ref="M30:R34" si="9">IF(L30="","",IF(MONTH(L30+1)&lt;&gt;MONTH(L30),"",L30+1))</f>
        <v>44319</v>
      </c>
      <c r="N30" s="61">
        <f t="shared" si="9"/>
        <v>44320</v>
      </c>
      <c r="O30" s="61">
        <f t="shared" si="9"/>
        <v>44321</v>
      </c>
      <c r="P30" s="61">
        <f t="shared" si="9"/>
        <v>44322</v>
      </c>
      <c r="Q30" s="61">
        <f t="shared" si="9"/>
        <v>44323</v>
      </c>
      <c r="R30" s="61">
        <f t="shared" si="9"/>
        <v>44324</v>
      </c>
      <c r="S30" s="67"/>
      <c r="T30" s="80">
        <f>IF(U30="","",T29+1)</f>
        <v>37</v>
      </c>
      <c r="U30" s="61">
        <f>IF(AA29="","",IF(MONTH(AA29+1)&lt;&gt;MONTH(AA29),"",AA29+1))</f>
        <v>44353</v>
      </c>
      <c r="V30" s="61">
        <f t="shared" ref="V30:AA34" si="10">IF(U30="","",IF(MONTH(U30+1)&lt;&gt;MONTH(U30),"",U30+1))</f>
        <v>44354</v>
      </c>
      <c r="W30" s="61">
        <f t="shared" si="10"/>
        <v>44355</v>
      </c>
      <c r="X30" s="61">
        <f t="shared" si="10"/>
        <v>44356</v>
      </c>
      <c r="Y30" s="61">
        <f t="shared" si="10"/>
        <v>44357</v>
      </c>
      <c r="Z30" s="61">
        <f t="shared" si="10"/>
        <v>44358</v>
      </c>
      <c r="AA30" s="61">
        <f t="shared" si="10"/>
        <v>44359</v>
      </c>
      <c r="AD30" s="83" t="s">
        <v>24</v>
      </c>
    </row>
    <row r="31" spans="1:30" ht="18" x14ac:dyDescent="0.25">
      <c r="A31" s="68"/>
      <c r="B31" s="80">
        <f>IF(C31="","",B30+1)</f>
        <v>29</v>
      </c>
      <c r="C31" s="61">
        <f>IF(I30="","",IF(MONTH(I30+1)&lt;&gt;MONTH(I30),"",I30+1))</f>
        <v>44297</v>
      </c>
      <c r="D31" s="61">
        <f t="shared" si="8"/>
        <v>44298</v>
      </c>
      <c r="E31" s="61">
        <f t="shared" si="8"/>
        <v>44299</v>
      </c>
      <c r="F31" s="61">
        <f t="shared" si="8"/>
        <v>44300</v>
      </c>
      <c r="G31" s="61">
        <f t="shared" si="8"/>
        <v>44301</v>
      </c>
      <c r="H31" s="61">
        <f t="shared" si="8"/>
        <v>44302</v>
      </c>
      <c r="I31" s="61">
        <f t="shared" si="8"/>
        <v>44303</v>
      </c>
      <c r="J31" s="67"/>
      <c r="K31" s="80">
        <f>IF(L31="","",K30+1)</f>
        <v>33</v>
      </c>
      <c r="L31" s="61">
        <f>IF(R30="","",IF(MONTH(R30+1)&lt;&gt;MONTH(R30),"",R30+1))</f>
        <v>44325</v>
      </c>
      <c r="M31" s="61">
        <f t="shared" si="9"/>
        <v>44326</v>
      </c>
      <c r="N31" s="61">
        <f t="shared" si="9"/>
        <v>44327</v>
      </c>
      <c r="O31" s="61">
        <f t="shared" si="9"/>
        <v>44328</v>
      </c>
      <c r="P31" s="61">
        <f t="shared" si="9"/>
        <v>44329</v>
      </c>
      <c r="Q31" s="61">
        <f t="shared" si="9"/>
        <v>44330</v>
      </c>
      <c r="R31" s="61">
        <f t="shared" si="9"/>
        <v>44331</v>
      </c>
      <c r="S31" s="67"/>
      <c r="T31" s="80">
        <f>IF(U31="","",T30+1)</f>
        <v>38</v>
      </c>
      <c r="U31" s="61">
        <f>IF(AA30="","",IF(MONTH(AA30+1)&lt;&gt;MONTH(AA30),"",AA30+1))</f>
        <v>44360</v>
      </c>
      <c r="V31" s="61">
        <f t="shared" si="10"/>
        <v>44361</v>
      </c>
      <c r="W31" s="61">
        <f t="shared" si="10"/>
        <v>44362</v>
      </c>
      <c r="X31" s="61">
        <f t="shared" si="10"/>
        <v>44363</v>
      </c>
      <c r="Y31" s="61">
        <f t="shared" si="10"/>
        <v>44364</v>
      </c>
      <c r="Z31" s="61">
        <f t="shared" si="10"/>
        <v>44365</v>
      </c>
      <c r="AA31" s="61">
        <f t="shared" si="10"/>
        <v>44366</v>
      </c>
    </row>
    <row r="32" spans="1:30" ht="18" x14ac:dyDescent="0.25">
      <c r="A32" s="68"/>
      <c r="B32" s="80">
        <f>IF(C32="","",B31+1)</f>
        <v>30</v>
      </c>
      <c r="C32" s="61">
        <f>IF(I31="","",IF(MONTH(I31+1)&lt;&gt;MONTH(I31),"",I31+1))</f>
        <v>44304</v>
      </c>
      <c r="D32" s="61">
        <f t="shared" si="8"/>
        <v>44305</v>
      </c>
      <c r="E32" s="61">
        <f t="shared" si="8"/>
        <v>44306</v>
      </c>
      <c r="F32" s="61">
        <f t="shared" si="8"/>
        <v>44307</v>
      </c>
      <c r="G32" s="61">
        <f t="shared" si="8"/>
        <v>44308</v>
      </c>
      <c r="H32" s="61">
        <f t="shared" si="8"/>
        <v>44309</v>
      </c>
      <c r="I32" s="61">
        <f t="shared" si="8"/>
        <v>44310</v>
      </c>
      <c r="J32" s="67"/>
      <c r="K32" s="80">
        <f>IF(L32="","",K31+1)</f>
        <v>34</v>
      </c>
      <c r="L32" s="61">
        <f>IF(R31="","",IF(MONTH(R31+1)&lt;&gt;MONTH(R31),"",R31+1))</f>
        <v>44332</v>
      </c>
      <c r="M32" s="61">
        <f t="shared" si="9"/>
        <v>44333</v>
      </c>
      <c r="N32" s="61">
        <f t="shared" si="9"/>
        <v>44334</v>
      </c>
      <c r="O32" s="61">
        <f t="shared" si="9"/>
        <v>44335</v>
      </c>
      <c r="P32" s="61">
        <f t="shared" si="9"/>
        <v>44336</v>
      </c>
      <c r="Q32" s="61">
        <f t="shared" si="9"/>
        <v>44337</v>
      </c>
      <c r="R32" s="61">
        <f t="shared" si="9"/>
        <v>44338</v>
      </c>
      <c r="S32" s="67"/>
      <c r="T32" s="80">
        <f>IF(U32="","",T31+1)</f>
        <v>39</v>
      </c>
      <c r="U32" s="61">
        <f>IF(AA31="","",IF(MONTH(AA31+1)&lt;&gt;MONTH(AA31),"",AA31+1))</f>
        <v>44367</v>
      </c>
      <c r="V32" s="61">
        <f t="shared" si="10"/>
        <v>44368</v>
      </c>
      <c r="W32" s="61">
        <f t="shared" si="10"/>
        <v>44369</v>
      </c>
      <c r="X32" s="61">
        <f t="shared" si="10"/>
        <v>44370</v>
      </c>
      <c r="Y32" s="61">
        <f t="shared" si="10"/>
        <v>44371</v>
      </c>
      <c r="Z32" s="61">
        <f t="shared" si="10"/>
        <v>44372</v>
      </c>
      <c r="AA32" s="61">
        <f t="shared" si="10"/>
        <v>44373</v>
      </c>
    </row>
    <row r="33" spans="1:27" ht="18" x14ac:dyDescent="0.25">
      <c r="A33" s="68"/>
      <c r="B33" s="80">
        <f>IF(C33="","",B32+1)</f>
        <v>31</v>
      </c>
      <c r="C33" s="61">
        <f>IF(I32="","",IF(MONTH(I32+1)&lt;&gt;MONTH(I32),"",I32+1))</f>
        <v>44311</v>
      </c>
      <c r="D33" s="61">
        <f t="shared" si="8"/>
        <v>44312</v>
      </c>
      <c r="E33" s="61">
        <f t="shared" si="8"/>
        <v>44313</v>
      </c>
      <c r="F33" s="61">
        <f t="shared" si="8"/>
        <v>44314</v>
      </c>
      <c r="G33" s="61">
        <f t="shared" si="8"/>
        <v>44315</v>
      </c>
      <c r="H33" s="61">
        <f t="shared" si="8"/>
        <v>44316</v>
      </c>
      <c r="I33" s="61" t="str">
        <f t="shared" si="8"/>
        <v/>
      </c>
      <c r="J33" s="67"/>
      <c r="K33" s="80">
        <f>IF(L33="","",K32+1)</f>
        <v>35</v>
      </c>
      <c r="L33" s="61">
        <f>IF(R32="","",IF(MONTH(R32+1)&lt;&gt;MONTH(R32),"",R32+1))</f>
        <v>44339</v>
      </c>
      <c r="M33" s="61">
        <f t="shared" si="9"/>
        <v>44340</v>
      </c>
      <c r="N33" s="61">
        <f t="shared" si="9"/>
        <v>44341</v>
      </c>
      <c r="O33" s="61">
        <f t="shared" si="9"/>
        <v>44342</v>
      </c>
      <c r="P33" s="61">
        <f t="shared" si="9"/>
        <v>44343</v>
      </c>
      <c r="Q33" s="61">
        <f t="shared" si="9"/>
        <v>44344</v>
      </c>
      <c r="R33" s="61">
        <f t="shared" si="9"/>
        <v>44345</v>
      </c>
      <c r="S33" s="67"/>
      <c r="T33" s="80">
        <f>IF(U33="","",T32+1)</f>
        <v>40</v>
      </c>
      <c r="U33" s="61">
        <f>IF(AA32="","",IF(MONTH(AA32+1)&lt;&gt;MONTH(AA32),"",AA32+1))</f>
        <v>44374</v>
      </c>
      <c r="V33" s="61">
        <f t="shared" si="10"/>
        <v>44375</v>
      </c>
      <c r="W33" s="61">
        <f t="shared" si="10"/>
        <v>44376</v>
      </c>
      <c r="X33" s="61">
        <f t="shared" si="10"/>
        <v>44377</v>
      </c>
      <c r="Y33" s="61" t="str">
        <f t="shared" si="10"/>
        <v/>
      </c>
      <c r="Z33" s="61" t="str">
        <f t="shared" si="10"/>
        <v/>
      </c>
      <c r="AA33" s="61" t="str">
        <f t="shared" si="10"/>
        <v/>
      </c>
    </row>
    <row r="34" spans="1:27" ht="18" x14ac:dyDescent="0.25">
      <c r="A34" s="68"/>
      <c r="B34" s="80" t="str">
        <f>IF(C34="","",B33+1)</f>
        <v/>
      </c>
      <c r="C34" s="61" t="str">
        <f>IF(I33="","",IF(MONTH(I33+1)&lt;&gt;MONTH(I33),"",I33+1))</f>
        <v/>
      </c>
      <c r="D34" s="61" t="str">
        <f t="shared" si="8"/>
        <v/>
      </c>
      <c r="E34" s="61" t="str">
        <f t="shared" si="8"/>
        <v/>
      </c>
      <c r="F34" s="61" t="str">
        <f t="shared" si="8"/>
        <v/>
      </c>
      <c r="G34" s="61" t="str">
        <f t="shared" si="8"/>
        <v/>
      </c>
      <c r="H34" s="61" t="str">
        <f t="shared" si="8"/>
        <v/>
      </c>
      <c r="I34" s="61" t="str">
        <f t="shared" si="8"/>
        <v/>
      </c>
      <c r="J34" s="67"/>
      <c r="K34" s="80">
        <f>IF(L34="","",K33+1)</f>
        <v>36</v>
      </c>
      <c r="L34" s="61">
        <f>IF(R33="","",IF(MONTH(R33+1)&lt;&gt;MONTH(R33),"",R33+1))</f>
        <v>44346</v>
      </c>
      <c r="M34" s="61">
        <f t="shared" si="9"/>
        <v>44347</v>
      </c>
      <c r="N34" s="61" t="str">
        <f t="shared" si="9"/>
        <v/>
      </c>
      <c r="O34" s="61" t="str">
        <f t="shared" si="9"/>
        <v/>
      </c>
      <c r="P34" s="61" t="str">
        <f t="shared" si="9"/>
        <v/>
      </c>
      <c r="Q34" s="61" t="str">
        <f t="shared" si="9"/>
        <v/>
      </c>
      <c r="R34" s="61" t="str">
        <f t="shared" si="9"/>
        <v/>
      </c>
      <c r="S34" s="67"/>
      <c r="T34" s="80" t="str">
        <f>IF(U34="","",T33+1)</f>
        <v/>
      </c>
      <c r="U34" s="61" t="str">
        <f>IF(AA33="","",IF(MONTH(AA33+1)&lt;&gt;MONTH(AA33),"",AA33+1))</f>
        <v/>
      </c>
      <c r="V34" s="61" t="str">
        <f t="shared" si="10"/>
        <v/>
      </c>
      <c r="W34" s="61" t="str">
        <f t="shared" si="10"/>
        <v/>
      </c>
      <c r="X34" s="61" t="str">
        <f t="shared" si="10"/>
        <v/>
      </c>
      <c r="Y34" s="61" t="str">
        <f t="shared" si="10"/>
        <v/>
      </c>
      <c r="Z34" s="61" t="str">
        <f t="shared" si="10"/>
        <v/>
      </c>
      <c r="AA34" s="61" t="str">
        <f t="shared" si="10"/>
        <v/>
      </c>
    </row>
    <row r="35" spans="1:27" ht="18" x14ac:dyDescent="0.25">
      <c r="A35" s="68"/>
      <c r="B35" s="68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</row>
    <row r="36" spans="1:27" ht="20.25" x14ac:dyDescent="0.3">
      <c r="A36" s="66"/>
      <c r="B36" s="66"/>
      <c r="C36" s="129">
        <f>DATE(YEAR(U27+35),MONTH(U27+35),1)</f>
        <v>44378</v>
      </c>
      <c r="D36" s="129"/>
      <c r="E36" s="129"/>
      <c r="F36" s="129"/>
      <c r="G36" s="129"/>
      <c r="H36" s="129"/>
      <c r="I36" s="130"/>
      <c r="J36" s="67"/>
      <c r="K36" s="67"/>
      <c r="L36" s="129">
        <f>DATE(YEAR(C36+35),MONTH(C36+35),1)</f>
        <v>44409</v>
      </c>
      <c r="M36" s="129"/>
      <c r="N36" s="129"/>
      <c r="O36" s="129"/>
      <c r="P36" s="129"/>
      <c r="Q36" s="129"/>
      <c r="R36" s="130"/>
      <c r="S36" s="67"/>
      <c r="T36" s="67"/>
      <c r="U36" s="129">
        <f>DATE(YEAR(L36+35),MONTH(L36+35),1)</f>
        <v>44440</v>
      </c>
      <c r="V36" s="129"/>
      <c r="W36" s="129"/>
      <c r="X36" s="129"/>
      <c r="Y36" s="129"/>
      <c r="Z36" s="129"/>
      <c r="AA36" s="130"/>
    </row>
    <row r="37" spans="1:27" ht="18" x14ac:dyDescent="0.25">
      <c r="A37" s="68"/>
      <c r="B37" s="81" t="s">
        <v>13</v>
      </c>
      <c r="C37" s="60" t="str">
        <f>CHOOSE(1+MOD($Q$3+1-2,7),"Su","M","Tu","W","Th","F","Sa")</f>
        <v>Su</v>
      </c>
      <c r="D37" s="60" t="str">
        <f>CHOOSE(1+MOD($Q$3+2-2,7),"Su","M","Tu","W","Th","F","Sa")</f>
        <v>M</v>
      </c>
      <c r="E37" s="60" t="str">
        <f>CHOOSE(1+MOD($Q$3+3-2,7),"Su","M","Tu","W","Th","F","Sa")</f>
        <v>Tu</v>
      </c>
      <c r="F37" s="60" t="str">
        <f>CHOOSE(1+MOD($Q$3+4-2,7),"Su","M","Tu","W","Th","F","Sa")</f>
        <v>W</v>
      </c>
      <c r="G37" s="60" t="str">
        <f>CHOOSE(1+MOD($Q$3+5-2,7),"Su","M","Tu","W","Th","F","Sa")</f>
        <v>Th</v>
      </c>
      <c r="H37" s="60" t="str">
        <f>CHOOSE(1+MOD($Q$3+6-2,7),"Su","M","Tu","W","Th","F","Sa")</f>
        <v>F</v>
      </c>
      <c r="I37" s="60" t="str">
        <f>CHOOSE(1+MOD($Q$3+7-2,7),"Su","M","Tu","W","Th","F","Sa")</f>
        <v>Sa</v>
      </c>
      <c r="J37" s="67"/>
      <c r="K37" s="81" t="s">
        <v>13</v>
      </c>
      <c r="L37" s="60" t="str">
        <f>CHOOSE(1+MOD($Q$3+1-2,7),"Su","M","Tu","W","Th","F","Sa")</f>
        <v>Su</v>
      </c>
      <c r="M37" s="60" t="str">
        <f>CHOOSE(1+MOD($Q$3+2-2,7),"Su","M","Tu","W","Th","F","Sa")</f>
        <v>M</v>
      </c>
      <c r="N37" s="60" t="str">
        <f>CHOOSE(1+MOD($Q$3+3-2,7),"Su","M","Tu","W","Th","F","Sa")</f>
        <v>Tu</v>
      </c>
      <c r="O37" s="60" t="str">
        <f>CHOOSE(1+MOD($Q$3+4-2,7),"Su","M","Tu","W","Th","F","Sa")</f>
        <v>W</v>
      </c>
      <c r="P37" s="60" t="str">
        <f>CHOOSE(1+MOD($Q$3+5-2,7),"Su","M","Tu","W","Th","F","Sa")</f>
        <v>Th</v>
      </c>
      <c r="Q37" s="60" t="str">
        <f>CHOOSE(1+MOD($Q$3+6-2,7),"Su","M","Tu","W","Th","F","Sa")</f>
        <v>F</v>
      </c>
      <c r="R37" s="60" t="str">
        <f>CHOOSE(1+MOD($Q$3+7-2,7),"Su","M","Tu","W","Th","F","Sa")</f>
        <v>Sa</v>
      </c>
      <c r="S37" s="69"/>
      <c r="T37" s="81" t="s">
        <v>13</v>
      </c>
      <c r="U37" s="60" t="str">
        <f>CHOOSE(1+MOD($Q$3+1-2,7),"Su","M","Tu","W","Th","F","Sa")</f>
        <v>Su</v>
      </c>
      <c r="V37" s="60" t="str">
        <f>CHOOSE(1+MOD($Q$3+2-2,7),"Su","M","Tu","W","Th","F","Sa")</f>
        <v>M</v>
      </c>
      <c r="W37" s="60" t="str">
        <f>CHOOSE(1+MOD($Q$3+3-2,7),"Su","M","Tu","W","Th","F","Sa")</f>
        <v>Tu</v>
      </c>
      <c r="X37" s="60" t="str">
        <f>CHOOSE(1+MOD($Q$3+4-2,7),"Su","M","Tu","W","Th","F","Sa")</f>
        <v>W</v>
      </c>
      <c r="Y37" s="60" t="str">
        <f>CHOOSE(1+MOD($Q$3+5-2,7),"Su","M","Tu","W","Th","F","Sa")</f>
        <v>Th</v>
      </c>
      <c r="Z37" s="60" t="str">
        <f>CHOOSE(1+MOD($Q$3+6-2,7),"Su","M","Tu","W","Th","F","Sa")</f>
        <v>F</v>
      </c>
      <c r="AA37" s="60" t="str">
        <f>CHOOSE(1+MOD($Q$3+7-2,7),"Su","M","Tu","W","Th","F","Sa")</f>
        <v>Sa</v>
      </c>
    </row>
    <row r="38" spans="1:27" ht="18" x14ac:dyDescent="0.25">
      <c r="A38" s="68"/>
      <c r="B38" s="80">
        <f>IF(C38="",MAX(T29:T34),MAX(T29:T34)+1)</f>
        <v>40</v>
      </c>
      <c r="C38" s="61" t="str">
        <f>IF(WEEKDAY(C36,1)=$Q$3,C36,"")</f>
        <v/>
      </c>
      <c r="D38" s="61" t="str">
        <f>IF(C38="",IF(WEEKDAY(C36,1)=MOD($Q$3,7)+1,C36,""),C38+1)</f>
        <v/>
      </c>
      <c r="E38" s="61" t="str">
        <f>IF(D38="",IF(WEEKDAY(C36,1)=MOD($Q$3+1,7)+1,C36,""),D38+1)</f>
        <v/>
      </c>
      <c r="F38" s="61" t="str">
        <f>IF(E38="",IF(WEEKDAY(C36,1)=MOD($Q$3+2,7)+1,C36,""),E38+1)</f>
        <v/>
      </c>
      <c r="G38" s="61">
        <f>IF(F38="",IF(WEEKDAY(C36,1)=MOD($Q$3+3,7)+1,C36,""),F38+1)</f>
        <v>44378</v>
      </c>
      <c r="H38" s="61">
        <f>IF(G38="",IF(WEEKDAY(C36,1)=MOD($Q$3+4,7)+1,C36,""),G38+1)</f>
        <v>44379</v>
      </c>
      <c r="I38" s="61">
        <f>IF(H38="",IF(WEEKDAY(C36,1)=MOD($Q$3+5,7)+1,C36,""),H38+1)</f>
        <v>44380</v>
      </c>
      <c r="J38" s="67"/>
      <c r="K38" s="80">
        <f>IF(L38="",MAX(B38:B43),MAX(B38:B43)+1)</f>
        <v>45</v>
      </c>
      <c r="L38" s="61">
        <f>IF(WEEKDAY(L36,1)=$Q$3,L36,"")</f>
        <v>44409</v>
      </c>
      <c r="M38" s="61">
        <f>IF(L38="",IF(WEEKDAY(L36,1)=MOD($Q$3,7)+1,L36,""),L38+1)</f>
        <v>44410</v>
      </c>
      <c r="N38" s="61">
        <f>IF(M38="",IF(WEEKDAY(L36,1)=MOD($Q$3+1,7)+1,L36,""),M38+1)</f>
        <v>44411</v>
      </c>
      <c r="O38" s="61">
        <f>IF(N38="",IF(WEEKDAY(L36,1)=MOD($Q$3+2,7)+1,L36,""),N38+1)</f>
        <v>44412</v>
      </c>
      <c r="P38" s="61">
        <f>IF(O38="",IF(WEEKDAY(L36,1)=MOD($Q$3+3,7)+1,L36,""),O38+1)</f>
        <v>44413</v>
      </c>
      <c r="Q38" s="61">
        <f>IF(P38="",IF(WEEKDAY(L36,1)=MOD($Q$3+4,7)+1,L36,""),P38+1)</f>
        <v>44414</v>
      </c>
      <c r="R38" s="61">
        <f>IF(Q38="",IF(WEEKDAY(L36,1)=MOD($Q$3+5,7)+1,L36,""),Q38+1)</f>
        <v>44415</v>
      </c>
      <c r="S38" s="67"/>
      <c r="T38" s="80">
        <f>IF(U38="",MAX(K38:K43),MAX(K38:K43)+1)</f>
        <v>49</v>
      </c>
      <c r="U38" s="61" t="str">
        <f>IF(WEEKDAY(U36,1)=$Q$3,U36,"")</f>
        <v/>
      </c>
      <c r="V38" s="61" t="str">
        <f>IF(U38="",IF(WEEKDAY(U36,1)=MOD($Q$3,7)+1,U36,""),U38+1)</f>
        <v/>
      </c>
      <c r="W38" s="61" t="str">
        <f>IF(V38="",IF(WEEKDAY(U36,1)=MOD($Q$3+1,7)+1,U36,""),V38+1)</f>
        <v/>
      </c>
      <c r="X38" s="61">
        <f>IF(W38="",IF(WEEKDAY(U36,1)=MOD($Q$3+2,7)+1,U36,""),W38+1)</f>
        <v>44440</v>
      </c>
      <c r="Y38" s="61">
        <f>IF(X38="",IF(WEEKDAY(U36,1)=MOD($Q$3+3,7)+1,U36,""),X38+1)</f>
        <v>44441</v>
      </c>
      <c r="Z38" s="61">
        <f>IF(Y38="",IF(WEEKDAY(U36,1)=MOD($Q$3+4,7)+1,U36,""),Y38+1)</f>
        <v>44442</v>
      </c>
      <c r="AA38" s="61">
        <f>IF(Z38="",IF(WEEKDAY(U36,1)=MOD($Q$3+5,7)+1,U36,""),Z38+1)</f>
        <v>44443</v>
      </c>
    </row>
    <row r="39" spans="1:27" ht="18" x14ac:dyDescent="0.25">
      <c r="A39" s="68"/>
      <c r="B39" s="80">
        <f>IF(C39="","",B38+1)</f>
        <v>41</v>
      </c>
      <c r="C39" s="61">
        <f>IF(I38="","",IF(MONTH(I38+1)&lt;&gt;MONTH(I38),"",I38+1))</f>
        <v>44381</v>
      </c>
      <c r="D39" s="61">
        <f t="shared" ref="D39:I43" si="11">IF(C39="","",IF(MONTH(C39+1)&lt;&gt;MONTH(C39),"",C39+1))</f>
        <v>44382</v>
      </c>
      <c r="E39" s="61">
        <f t="shared" si="11"/>
        <v>44383</v>
      </c>
      <c r="F39" s="61">
        <f t="shared" si="11"/>
        <v>44384</v>
      </c>
      <c r="G39" s="61">
        <f t="shared" si="11"/>
        <v>44385</v>
      </c>
      <c r="H39" s="61">
        <f t="shared" si="11"/>
        <v>44386</v>
      </c>
      <c r="I39" s="61">
        <f t="shared" si="11"/>
        <v>44387</v>
      </c>
      <c r="J39" s="67"/>
      <c r="K39" s="80">
        <f>IF(L39="","",K38+1)</f>
        <v>46</v>
      </c>
      <c r="L39" s="61">
        <f>IF(R38="","",IF(MONTH(R38+1)&lt;&gt;MONTH(R38),"",R38+1))</f>
        <v>44416</v>
      </c>
      <c r="M39" s="61">
        <f t="shared" ref="M39:R43" si="12">IF(L39="","",IF(MONTH(L39+1)&lt;&gt;MONTH(L39),"",L39+1))</f>
        <v>44417</v>
      </c>
      <c r="N39" s="61">
        <f t="shared" si="12"/>
        <v>44418</v>
      </c>
      <c r="O39" s="61">
        <f t="shared" si="12"/>
        <v>44419</v>
      </c>
      <c r="P39" s="61">
        <f t="shared" si="12"/>
        <v>44420</v>
      </c>
      <c r="Q39" s="61">
        <f t="shared" si="12"/>
        <v>44421</v>
      </c>
      <c r="R39" s="61">
        <f t="shared" si="12"/>
        <v>44422</v>
      </c>
      <c r="S39" s="67"/>
      <c r="T39" s="80">
        <f>IF(U39="","",T38+1)</f>
        <v>50</v>
      </c>
      <c r="U39" s="61">
        <f>IF(AA38="","",IF(MONTH(AA38+1)&lt;&gt;MONTH(AA38),"",AA38+1))</f>
        <v>44444</v>
      </c>
      <c r="V39" s="61">
        <f t="shared" ref="V39:AA43" si="13">IF(U39="","",IF(MONTH(U39+1)&lt;&gt;MONTH(U39),"",U39+1))</f>
        <v>44445</v>
      </c>
      <c r="W39" s="61">
        <f t="shared" si="13"/>
        <v>44446</v>
      </c>
      <c r="X39" s="61">
        <f t="shared" si="13"/>
        <v>44447</v>
      </c>
      <c r="Y39" s="61">
        <f t="shared" si="13"/>
        <v>44448</v>
      </c>
      <c r="Z39" s="61">
        <f t="shared" si="13"/>
        <v>44449</v>
      </c>
      <c r="AA39" s="61">
        <f t="shared" si="13"/>
        <v>44450</v>
      </c>
    </row>
    <row r="40" spans="1:27" ht="18" x14ac:dyDescent="0.25">
      <c r="A40" s="68"/>
      <c r="B40" s="80">
        <f>IF(C40="","",B39+1)</f>
        <v>42</v>
      </c>
      <c r="C40" s="61">
        <f>IF(I39="","",IF(MONTH(I39+1)&lt;&gt;MONTH(I39),"",I39+1))</f>
        <v>44388</v>
      </c>
      <c r="D40" s="61">
        <f t="shared" si="11"/>
        <v>44389</v>
      </c>
      <c r="E40" s="61">
        <f t="shared" si="11"/>
        <v>44390</v>
      </c>
      <c r="F40" s="61">
        <f t="shared" si="11"/>
        <v>44391</v>
      </c>
      <c r="G40" s="61">
        <f t="shared" si="11"/>
        <v>44392</v>
      </c>
      <c r="H40" s="61">
        <f t="shared" si="11"/>
        <v>44393</v>
      </c>
      <c r="I40" s="61">
        <f t="shared" si="11"/>
        <v>44394</v>
      </c>
      <c r="J40" s="67"/>
      <c r="K40" s="80">
        <f>IF(L40="","",K39+1)</f>
        <v>47</v>
      </c>
      <c r="L40" s="61">
        <f>IF(R39="","",IF(MONTH(R39+1)&lt;&gt;MONTH(R39),"",R39+1))</f>
        <v>44423</v>
      </c>
      <c r="M40" s="61">
        <f t="shared" si="12"/>
        <v>44424</v>
      </c>
      <c r="N40" s="61">
        <f t="shared" si="12"/>
        <v>44425</v>
      </c>
      <c r="O40" s="61">
        <f t="shared" si="12"/>
        <v>44426</v>
      </c>
      <c r="P40" s="61">
        <f t="shared" si="12"/>
        <v>44427</v>
      </c>
      <c r="Q40" s="61">
        <f t="shared" si="12"/>
        <v>44428</v>
      </c>
      <c r="R40" s="61">
        <f t="shared" si="12"/>
        <v>44429</v>
      </c>
      <c r="S40" s="67"/>
      <c r="T40" s="80">
        <f>IF(U40="","",T39+1)</f>
        <v>51</v>
      </c>
      <c r="U40" s="61">
        <f>IF(AA39="","",IF(MONTH(AA39+1)&lt;&gt;MONTH(AA39),"",AA39+1))</f>
        <v>44451</v>
      </c>
      <c r="V40" s="61">
        <f t="shared" si="13"/>
        <v>44452</v>
      </c>
      <c r="W40" s="61">
        <f t="shared" si="13"/>
        <v>44453</v>
      </c>
      <c r="X40" s="61">
        <f t="shared" si="13"/>
        <v>44454</v>
      </c>
      <c r="Y40" s="61">
        <f t="shared" si="13"/>
        <v>44455</v>
      </c>
      <c r="Z40" s="61">
        <f t="shared" si="13"/>
        <v>44456</v>
      </c>
      <c r="AA40" s="61">
        <f t="shared" si="13"/>
        <v>44457</v>
      </c>
    </row>
    <row r="41" spans="1:27" ht="18" x14ac:dyDescent="0.25">
      <c r="A41" s="68"/>
      <c r="B41" s="80">
        <f>IF(C41="","",B40+1)</f>
        <v>43</v>
      </c>
      <c r="C41" s="61">
        <f>IF(I40="","",IF(MONTH(I40+1)&lt;&gt;MONTH(I40),"",I40+1))</f>
        <v>44395</v>
      </c>
      <c r="D41" s="61">
        <f t="shared" si="11"/>
        <v>44396</v>
      </c>
      <c r="E41" s="61">
        <f t="shared" si="11"/>
        <v>44397</v>
      </c>
      <c r="F41" s="61">
        <f t="shared" si="11"/>
        <v>44398</v>
      </c>
      <c r="G41" s="61">
        <f t="shared" si="11"/>
        <v>44399</v>
      </c>
      <c r="H41" s="61">
        <f t="shared" si="11"/>
        <v>44400</v>
      </c>
      <c r="I41" s="61">
        <f t="shared" si="11"/>
        <v>44401</v>
      </c>
      <c r="J41" s="67"/>
      <c r="K41" s="80">
        <f>IF(L41="","",K40+1)</f>
        <v>48</v>
      </c>
      <c r="L41" s="61">
        <f>IF(R40="","",IF(MONTH(R40+1)&lt;&gt;MONTH(R40),"",R40+1))</f>
        <v>44430</v>
      </c>
      <c r="M41" s="61">
        <f t="shared" si="12"/>
        <v>44431</v>
      </c>
      <c r="N41" s="61">
        <f t="shared" si="12"/>
        <v>44432</v>
      </c>
      <c r="O41" s="61">
        <f t="shared" si="12"/>
        <v>44433</v>
      </c>
      <c r="P41" s="61">
        <f t="shared" si="12"/>
        <v>44434</v>
      </c>
      <c r="Q41" s="61">
        <f t="shared" si="12"/>
        <v>44435</v>
      </c>
      <c r="R41" s="61">
        <f t="shared" si="12"/>
        <v>44436</v>
      </c>
      <c r="S41" s="67"/>
      <c r="T41" s="80">
        <f>IF(U41="","",T40+1)</f>
        <v>52</v>
      </c>
      <c r="U41" s="61">
        <f>IF(AA40="","",IF(MONTH(AA40+1)&lt;&gt;MONTH(AA40),"",AA40+1))</f>
        <v>44458</v>
      </c>
      <c r="V41" s="61">
        <f t="shared" si="13"/>
        <v>44459</v>
      </c>
      <c r="W41" s="61">
        <f t="shared" si="13"/>
        <v>44460</v>
      </c>
      <c r="X41" s="61">
        <f t="shared" si="13"/>
        <v>44461</v>
      </c>
      <c r="Y41" s="61">
        <f t="shared" si="13"/>
        <v>44462</v>
      </c>
      <c r="Z41" s="61">
        <f t="shared" si="13"/>
        <v>44463</v>
      </c>
      <c r="AA41" s="61">
        <f t="shared" si="13"/>
        <v>44464</v>
      </c>
    </row>
    <row r="42" spans="1:27" ht="18" x14ac:dyDescent="0.25">
      <c r="A42" s="68"/>
      <c r="B42" s="80">
        <f>IF(C42="","",B41+1)</f>
        <v>44</v>
      </c>
      <c r="C42" s="61">
        <f>IF(I41="","",IF(MONTH(I41+1)&lt;&gt;MONTH(I41),"",I41+1))</f>
        <v>44402</v>
      </c>
      <c r="D42" s="61">
        <f t="shared" si="11"/>
        <v>44403</v>
      </c>
      <c r="E42" s="61">
        <f t="shared" si="11"/>
        <v>44404</v>
      </c>
      <c r="F42" s="61">
        <f t="shared" si="11"/>
        <v>44405</v>
      </c>
      <c r="G42" s="61">
        <f t="shared" si="11"/>
        <v>44406</v>
      </c>
      <c r="H42" s="61">
        <f t="shared" si="11"/>
        <v>44407</v>
      </c>
      <c r="I42" s="61">
        <f t="shared" si="11"/>
        <v>44408</v>
      </c>
      <c r="J42" s="67"/>
      <c r="K42" s="80">
        <f>IF(L42="","",K41+1)</f>
        <v>49</v>
      </c>
      <c r="L42" s="61">
        <f>IF(R41="","",IF(MONTH(R41+1)&lt;&gt;MONTH(R41),"",R41+1))</f>
        <v>44437</v>
      </c>
      <c r="M42" s="61">
        <f t="shared" si="12"/>
        <v>44438</v>
      </c>
      <c r="N42" s="61">
        <f t="shared" si="12"/>
        <v>44439</v>
      </c>
      <c r="O42" s="61" t="str">
        <f t="shared" si="12"/>
        <v/>
      </c>
      <c r="P42" s="61" t="str">
        <f t="shared" si="12"/>
        <v/>
      </c>
      <c r="Q42" s="61" t="str">
        <f t="shared" si="12"/>
        <v/>
      </c>
      <c r="R42" s="61" t="str">
        <f t="shared" si="12"/>
        <v/>
      </c>
      <c r="S42" s="67"/>
      <c r="T42" s="80">
        <f>IF(U42="","",T41+1)</f>
        <v>53</v>
      </c>
      <c r="U42" s="61">
        <f>IF(AA41="","",IF(MONTH(AA41+1)&lt;&gt;MONTH(AA41),"",AA41+1))</f>
        <v>44465</v>
      </c>
      <c r="V42" s="61">
        <f t="shared" si="13"/>
        <v>44466</v>
      </c>
      <c r="W42" s="61">
        <f t="shared" si="13"/>
        <v>44467</v>
      </c>
      <c r="X42" s="61">
        <f t="shared" si="13"/>
        <v>44468</v>
      </c>
      <c r="Y42" s="61">
        <f t="shared" si="13"/>
        <v>44469</v>
      </c>
      <c r="Z42" s="61" t="str">
        <f t="shared" si="13"/>
        <v/>
      </c>
      <c r="AA42" s="61" t="str">
        <f t="shared" si="13"/>
        <v/>
      </c>
    </row>
    <row r="43" spans="1:27" ht="18" x14ac:dyDescent="0.25">
      <c r="A43" s="68"/>
      <c r="B43" s="80" t="str">
        <f>IF(C43="","",B42+1)</f>
        <v/>
      </c>
      <c r="C43" s="61" t="str">
        <f>IF(I42="","",IF(MONTH(I42+1)&lt;&gt;MONTH(I42),"",I42+1))</f>
        <v/>
      </c>
      <c r="D43" s="61" t="str">
        <f t="shared" si="11"/>
        <v/>
      </c>
      <c r="E43" s="61" t="str">
        <f t="shared" si="11"/>
        <v/>
      </c>
      <c r="F43" s="61" t="str">
        <f t="shared" si="11"/>
        <v/>
      </c>
      <c r="G43" s="61" t="str">
        <f t="shared" si="11"/>
        <v/>
      </c>
      <c r="H43" s="61" t="str">
        <f t="shared" si="11"/>
        <v/>
      </c>
      <c r="I43" s="61" t="str">
        <f t="shared" si="11"/>
        <v/>
      </c>
      <c r="J43" s="67"/>
      <c r="K43" s="80" t="str">
        <f>IF(L43="","",K42+1)</f>
        <v/>
      </c>
      <c r="L43" s="61" t="str">
        <f>IF(R42="","",IF(MONTH(R42+1)&lt;&gt;MONTH(R42),"",R42+1))</f>
        <v/>
      </c>
      <c r="M43" s="61" t="str">
        <f t="shared" si="12"/>
        <v/>
      </c>
      <c r="N43" s="61" t="str">
        <f t="shared" si="12"/>
        <v/>
      </c>
      <c r="O43" s="61" t="str">
        <f t="shared" si="12"/>
        <v/>
      </c>
      <c r="P43" s="61" t="str">
        <f t="shared" si="12"/>
        <v/>
      </c>
      <c r="Q43" s="61" t="str">
        <f t="shared" si="12"/>
        <v/>
      </c>
      <c r="R43" s="61" t="str">
        <f t="shared" si="12"/>
        <v/>
      </c>
      <c r="S43" s="67"/>
      <c r="T43" s="80" t="str">
        <f>IF(U43="","",T42+1)</f>
        <v/>
      </c>
      <c r="U43" s="61" t="str">
        <f>IF(AA42="","",IF(MONTH(AA42+1)&lt;&gt;MONTH(AA42),"",AA42+1))</f>
        <v/>
      </c>
      <c r="V43" s="61" t="str">
        <f t="shared" si="13"/>
        <v/>
      </c>
      <c r="W43" s="61" t="str">
        <f t="shared" si="13"/>
        <v/>
      </c>
      <c r="X43" s="61" t="str">
        <f t="shared" si="13"/>
        <v/>
      </c>
      <c r="Y43" s="61" t="str">
        <f t="shared" si="13"/>
        <v/>
      </c>
      <c r="Z43" s="61" t="str">
        <f t="shared" si="13"/>
        <v/>
      </c>
      <c r="AA43" s="61" t="str">
        <f t="shared" si="13"/>
        <v/>
      </c>
    </row>
    <row r="44" spans="1:27" ht="18" customHeight="1" x14ac:dyDescent="0.2"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</row>
    <row r="45" spans="1:27" ht="18" customHeight="1" x14ac:dyDescent="0.2"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</row>
    <row r="46" spans="1:27" ht="18" customHeight="1" x14ac:dyDescent="0.2"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</row>
    <row r="47" spans="1:27" ht="18" customHeight="1" x14ac:dyDescent="0.2"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</row>
    <row r="48" spans="1:27" s="50" customFormat="1" ht="21" customHeight="1" x14ac:dyDescent="0.25">
      <c r="S48" s="51"/>
      <c r="T48" s="51"/>
    </row>
    <row r="49" spans="3:27" s="53" customFormat="1" ht="16.5" customHeight="1" x14ac:dyDescent="0.2">
      <c r="S49" s="55"/>
      <c r="T49" s="55"/>
    </row>
    <row r="50" spans="3:27" s="56" customFormat="1" ht="18" customHeight="1" x14ac:dyDescent="0.2">
      <c r="S50" s="54"/>
      <c r="T50" s="54"/>
    </row>
    <row r="51" spans="3:27" s="56" customFormat="1" ht="18" customHeight="1" x14ac:dyDescent="0.2">
      <c r="S51" s="54"/>
      <c r="T51" s="54"/>
    </row>
    <row r="52" spans="3:27" s="56" customFormat="1" ht="18" customHeight="1" x14ac:dyDescent="0.2">
      <c r="S52" s="54"/>
      <c r="T52" s="54"/>
    </row>
    <row r="53" spans="3:27" s="56" customFormat="1" ht="18" customHeight="1" x14ac:dyDescent="0.2">
      <c r="S53" s="54"/>
      <c r="T53" s="54"/>
    </row>
    <row r="54" spans="3:27" s="56" customFormat="1" ht="18" customHeight="1" x14ac:dyDescent="0.2">
      <c r="S54" s="54"/>
      <c r="T54" s="54"/>
    </row>
    <row r="55" spans="3:27" s="56" customFormat="1" ht="18" customHeight="1" x14ac:dyDescent="0.2">
      <c r="S55" s="54"/>
      <c r="T55" s="54"/>
    </row>
    <row r="56" spans="3:27" ht="18" customHeight="1" x14ac:dyDescent="0.2"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</row>
    <row r="57" spans="3:27" s="50" customFormat="1" ht="21" customHeight="1" x14ac:dyDescent="0.25">
      <c r="J57" s="51"/>
      <c r="K57" s="51"/>
    </row>
    <row r="58" spans="3:27" s="53" customFormat="1" ht="16.5" customHeight="1" x14ac:dyDescent="0.2">
      <c r="J58" s="54"/>
      <c r="K58" s="54"/>
    </row>
    <row r="59" spans="3:27" s="56" customFormat="1" ht="18" customHeight="1" x14ac:dyDescent="0.2">
      <c r="J59" s="54"/>
      <c r="K59" s="54"/>
    </row>
    <row r="60" spans="3:27" s="56" customFormat="1" ht="18" customHeight="1" x14ac:dyDescent="0.2">
      <c r="J60" s="54"/>
      <c r="K60" s="54"/>
    </row>
    <row r="61" spans="3:27" s="56" customFormat="1" ht="18" customHeight="1" x14ac:dyDescent="0.2">
      <c r="J61" s="54"/>
      <c r="K61" s="54"/>
    </row>
    <row r="62" spans="3:27" s="56" customFormat="1" ht="18" customHeight="1" x14ac:dyDescent="0.2">
      <c r="J62" s="54"/>
      <c r="K62" s="54"/>
    </row>
    <row r="63" spans="3:27" s="56" customFormat="1" ht="18" customHeight="1" x14ac:dyDescent="0.2">
      <c r="J63" s="54"/>
      <c r="K63" s="54"/>
    </row>
    <row r="64" spans="3:27" s="56" customFormat="1" ht="18" customHeight="1" x14ac:dyDescent="0.2">
      <c r="J64" s="54"/>
      <c r="K64" s="54"/>
    </row>
    <row r="65" spans="3:27" x14ac:dyDescent="0.2"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</row>
    <row r="66" spans="3:27" x14ac:dyDescent="0.2">
      <c r="J66" s="57"/>
      <c r="K66" s="57"/>
      <c r="S66" s="57"/>
      <c r="T66" s="57"/>
    </row>
    <row r="67" spans="3:27" s="28" customFormat="1" ht="15" customHeight="1" x14ac:dyDescent="0.2">
      <c r="J67" s="57"/>
      <c r="K67" s="57"/>
      <c r="S67" s="58"/>
      <c r="T67" s="58"/>
    </row>
    <row r="68" spans="3:27" ht="13.5" customHeight="1" x14ac:dyDescent="0.2">
      <c r="J68" s="57"/>
      <c r="K68" s="57"/>
      <c r="S68" s="57"/>
      <c r="T68" s="57"/>
    </row>
    <row r="69" spans="3:27" ht="13.5" customHeight="1" x14ac:dyDescent="0.2">
      <c r="J69" s="57"/>
      <c r="K69" s="57"/>
      <c r="S69" s="57"/>
      <c r="T69" s="57"/>
    </row>
    <row r="70" spans="3:27" ht="13.5" customHeight="1" x14ac:dyDescent="0.2">
      <c r="J70" s="57"/>
      <c r="K70" s="57"/>
      <c r="S70" s="57"/>
      <c r="T70" s="57"/>
    </row>
    <row r="71" spans="3:27" ht="13.5" customHeight="1" x14ac:dyDescent="0.2">
      <c r="J71" s="57"/>
      <c r="K71" s="57"/>
      <c r="S71" s="57"/>
      <c r="T71" s="57"/>
    </row>
    <row r="72" spans="3:27" ht="13.5" customHeight="1" x14ac:dyDescent="0.2">
      <c r="J72" s="57"/>
      <c r="K72" s="57"/>
      <c r="S72" s="57"/>
      <c r="T72" s="57"/>
    </row>
    <row r="73" spans="3:27" ht="13.5" customHeight="1" x14ac:dyDescent="0.2">
      <c r="J73" s="57"/>
      <c r="K73" s="57"/>
      <c r="S73" s="57"/>
      <c r="T73" s="57"/>
    </row>
    <row r="74" spans="3:27" x14ac:dyDescent="0.2"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</row>
  </sheetData>
  <mergeCells count="19">
    <mergeCell ref="C36:I36"/>
    <mergeCell ref="L36:R36"/>
    <mergeCell ref="U36:AA36"/>
    <mergeCell ref="C9:I9"/>
    <mergeCell ref="L9:R9"/>
    <mergeCell ref="U9:AA9"/>
    <mergeCell ref="C18:I18"/>
    <mergeCell ref="L18:R18"/>
    <mergeCell ref="U18:AA18"/>
    <mergeCell ref="L1:R1"/>
    <mergeCell ref="AD10:AD15"/>
    <mergeCell ref="AD18:AD25"/>
    <mergeCell ref="C27:I27"/>
    <mergeCell ref="L27:R27"/>
    <mergeCell ref="U27:AA27"/>
    <mergeCell ref="C7:AA7"/>
    <mergeCell ref="Q3:R3"/>
    <mergeCell ref="C6:AA6"/>
    <mergeCell ref="H3:L3"/>
  </mergeCells>
  <conditionalFormatting sqref="C20:I25 L20:R25 U20:AA25 C29:I34 L29:R34 U29:AA34 C38:I43 L38:R43 U38:AA43">
    <cfRule type="expression" dxfId="0" priority="2">
      <formula>OR(WEEKDAY(C20,1)=1,WEEKDAY(C20,1)=7)</formula>
    </cfRule>
  </conditionalFormatting>
  <hyperlinks>
    <hyperlink ref="L1" r:id="rId1" display="More Yearly Calendars" xr:uid="{00000000-0004-0000-0400-000000000000}"/>
    <hyperlink ref="L1:R1" r:id="rId2" display="Yearly Calendars" xr:uid="{00000000-0004-0000-0400-000001000000}"/>
    <hyperlink ref="AD28" r:id="rId3" xr:uid="{6269EB86-790A-48A4-9827-8B332524A182}"/>
    <hyperlink ref="AD29" r:id="rId4" xr:uid="{4085B253-E04F-442C-9DF6-33983BFD4AA8}"/>
    <hyperlink ref="AD30" r:id="rId5" xr:uid="{2CBABC3C-ACB6-4341-8D6E-DFD68E85F3E6}"/>
  </hyperlinks>
  <printOptions horizontalCentered="1"/>
  <pageMargins left="0.35" right="0.35" top="0.5" bottom="0.5" header="0.25" footer="0.25"/>
  <pageSetup scale="94" orientation="portrait" r:id="rId6"/>
  <headerFooter>
    <oddFooter>&amp;L&amp;8&amp;K01+032https://www.vertex42.com/ExcelTemplates/fiscal-year-calendar.html&amp;R&amp;8&amp;K01+032Fiscal Year Calendar Template © 2013 Vertex42.com. Free to Print.</oddFooter>
  </headerFooter>
  <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E5A8E-9F19-4360-8506-FA77F209EDCD}">
  <dimension ref="A1:C19"/>
  <sheetViews>
    <sheetView showGridLines="0" workbookViewId="0"/>
  </sheetViews>
  <sheetFormatPr defaultRowHeight="12.75" x14ac:dyDescent="0.2"/>
  <cols>
    <col min="1" max="1" width="2.85546875" style="98" customWidth="1"/>
    <col min="2" max="2" width="71.5703125" style="98" customWidth="1"/>
    <col min="3" max="3" width="22.28515625" style="88" customWidth="1"/>
    <col min="4" max="16384" width="9.140625" style="88"/>
  </cols>
  <sheetData>
    <row r="1" spans="1:3" ht="32.1" customHeight="1" x14ac:dyDescent="0.2">
      <c r="A1" s="85"/>
      <c r="B1" s="86" t="s">
        <v>15</v>
      </c>
      <c r="C1" s="87"/>
    </row>
    <row r="2" spans="1:3" ht="15" x14ac:dyDescent="0.2">
      <c r="A2" s="89"/>
      <c r="B2" s="90"/>
      <c r="C2" s="91"/>
    </row>
    <row r="3" spans="1:3" ht="15" x14ac:dyDescent="0.2">
      <c r="A3" s="89"/>
      <c r="B3" s="92" t="s">
        <v>25</v>
      </c>
      <c r="C3" s="91"/>
    </row>
    <row r="4" spans="1:3" ht="14.25" x14ac:dyDescent="0.2">
      <c r="A4" s="89"/>
      <c r="B4" s="99" t="s">
        <v>33</v>
      </c>
      <c r="C4" s="91"/>
    </row>
    <row r="5" spans="1:3" ht="15" x14ac:dyDescent="0.2">
      <c r="A5" s="89"/>
      <c r="B5" s="93"/>
      <c r="C5" s="91"/>
    </row>
    <row r="6" spans="1:3" ht="15.75" x14ac:dyDescent="0.25">
      <c r="A6" s="89"/>
      <c r="B6" s="94" t="s">
        <v>26</v>
      </c>
      <c r="C6" s="91"/>
    </row>
    <row r="7" spans="1:3" ht="15" x14ac:dyDescent="0.2">
      <c r="A7" s="89"/>
      <c r="B7" s="93"/>
      <c r="C7" s="91"/>
    </row>
    <row r="8" spans="1:3" ht="30" x14ac:dyDescent="0.2">
      <c r="A8" s="89"/>
      <c r="B8" s="93" t="s">
        <v>27</v>
      </c>
      <c r="C8" s="91"/>
    </row>
    <row r="9" spans="1:3" ht="15" x14ac:dyDescent="0.2">
      <c r="A9" s="89"/>
      <c r="B9" s="93"/>
      <c r="C9" s="91"/>
    </row>
    <row r="10" spans="1:3" ht="30" x14ac:dyDescent="0.2">
      <c r="A10" s="89"/>
      <c r="B10" s="93" t="s">
        <v>28</v>
      </c>
      <c r="C10" s="91"/>
    </row>
    <row r="11" spans="1:3" ht="15" x14ac:dyDescent="0.2">
      <c r="A11" s="89"/>
      <c r="B11" s="93"/>
      <c r="C11" s="91"/>
    </row>
    <row r="12" spans="1:3" ht="30" x14ac:dyDescent="0.2">
      <c r="A12" s="89"/>
      <c r="B12" s="93" t="s">
        <v>29</v>
      </c>
      <c r="C12" s="91"/>
    </row>
    <row r="13" spans="1:3" ht="15" x14ac:dyDescent="0.2">
      <c r="A13" s="89"/>
      <c r="B13" s="93"/>
      <c r="C13" s="91"/>
    </row>
    <row r="14" spans="1:3" ht="15.75" x14ac:dyDescent="0.25">
      <c r="A14" s="89"/>
      <c r="B14" s="94" t="s">
        <v>30</v>
      </c>
      <c r="C14" s="91"/>
    </row>
    <row r="15" spans="1:3" ht="15" x14ac:dyDescent="0.2">
      <c r="A15" s="89"/>
      <c r="B15" s="95" t="s">
        <v>31</v>
      </c>
      <c r="C15" s="91"/>
    </row>
    <row r="16" spans="1:3" ht="15" x14ac:dyDescent="0.2">
      <c r="A16" s="89"/>
      <c r="B16" s="96"/>
      <c r="C16" s="91"/>
    </row>
    <row r="17" spans="1:3" ht="15" x14ac:dyDescent="0.2">
      <c r="A17" s="89"/>
      <c r="B17" s="97" t="s">
        <v>32</v>
      </c>
      <c r="C17" s="91"/>
    </row>
    <row r="18" spans="1:3" ht="14.25" x14ac:dyDescent="0.2">
      <c r="A18" s="89"/>
      <c r="B18" s="89"/>
      <c r="C18" s="91"/>
    </row>
    <row r="19" spans="1:3" ht="14.25" x14ac:dyDescent="0.2">
      <c r="A19" s="89"/>
      <c r="B19" s="89"/>
      <c r="C19" s="91"/>
    </row>
  </sheetData>
  <hyperlinks>
    <hyperlink ref="B15" r:id="rId1" xr:uid="{DD96FCBC-58CF-4D2E-92E9-3F1665674012}"/>
    <hyperlink ref="B4" r:id="rId2" xr:uid="{0481F986-3F24-4487-A4AA-84C75109F480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YearlyCalendar</vt:lpstr>
      <vt:lpstr>Portrait</vt:lpstr>
      <vt:lpstr>Quarters</vt:lpstr>
      <vt:lpstr>Sidelines</vt:lpstr>
      <vt:lpstr>NoNotes_Landscape</vt:lpstr>
      <vt:lpstr>NoNotes_Portrait</vt:lpstr>
      <vt:lpstr>©</vt:lpstr>
      <vt:lpstr>NoNotes_Landscape!Print_Area</vt:lpstr>
      <vt:lpstr>NoNotes_Portrait!Print_Area</vt:lpstr>
      <vt:lpstr>Portrait!Print_Area</vt:lpstr>
      <vt:lpstr>Quarters!Print_Area</vt:lpstr>
      <vt:lpstr>Sidelines!Print_Area</vt:lpstr>
      <vt:lpstr>YearlyCalendar!Print_Area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Calendar Template</dc:title>
  <dc:creator>Vertex42.com</dc:creator>
  <dc:description>(c) 2013-2020 Vertex42 LLC. All rights reserved. Free to print.</dc:description>
  <cp:lastModifiedBy>Vertex42.com Templates</cp:lastModifiedBy>
  <cp:lastPrinted>2020-06-17T15:42:44Z</cp:lastPrinted>
  <dcterms:created xsi:type="dcterms:W3CDTF">2008-12-11T21:42:43Z</dcterms:created>
  <dcterms:modified xsi:type="dcterms:W3CDTF">2020-06-17T15:53:03Z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2013-2020 Vertex42 LLC</vt:lpwstr>
  </property>
  <property fmtid="{D5CDD505-2E9C-101B-9397-08002B2CF9AE}" pid="3" name="Version">
    <vt:lpwstr>1.1.4</vt:lpwstr>
  </property>
  <property fmtid="{D5CDD505-2E9C-101B-9397-08002B2CF9AE}" pid="4" name="Source">
    <vt:lpwstr>https://www.vertex42.com/calendars/fiscal-year-calendar.html</vt:lpwstr>
  </property>
</Properties>
</file>