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mc:AlternateContent xmlns:mc="http://schemas.openxmlformats.org/markup-compatibility/2006">
    <mc:Choice Requires="x15">
      <x15ac:absPath xmlns:x15ac="http://schemas.microsoft.com/office/spreadsheetml/2010/11/ac" url="C:\Users\Vertex42.com\Documents\VERTEX42\TEMPLATES\TEMPLATE - Budget\"/>
    </mc:Choice>
  </mc:AlternateContent>
  <xr:revisionPtr revIDLastSave="0" documentId="12_ncr:500000_{837D08E3-53D2-442E-A1A6-8643D1DBBBDC}" xr6:coauthVersionLast="31" xr6:coauthVersionMax="31" xr10:uidLastSave="{00000000-0000-0000-0000-000000000000}"/>
  <bookViews>
    <workbookView xWindow="120" yWindow="135" windowWidth="11355" windowHeight="10230" xr2:uid="{00000000-000D-0000-FFFF-FFFF00000000}"/>
  </bookViews>
  <sheets>
    <sheet name="Register" sheetId="1" r:id="rId1"/>
    <sheet name="Settings" sheetId="6" r:id="rId2"/>
    <sheet name="Help" sheetId="3" r:id="rId3"/>
    <sheet name="©" sheetId="7" r:id="rId4"/>
  </sheets>
  <definedNames>
    <definedName name="_xlnm._FilterDatabase" localSheetId="0" hidden="1">Register!$A$7:$J$10</definedName>
    <definedName name="categoryList">OFFSET(Settings!$A$1,1,0,SUMPRODUCT(MAX((Settings!$A:$A&lt;&gt;"")*(ROW(Settings!$A:$A)))),1)</definedName>
    <definedName name="dateList">OFFSET(Settings!$E$1,1,0,SUMPRODUCT(MAX((Settings!$E:$E&lt;&gt;"")*(ROW(Settings!$E:$E)))),1)</definedName>
    <definedName name="payeeList">OFFSET(Settings!$C$1,1,0,SUMPRODUCT(MAX((Settings!$C:$C&lt;&gt;"")*(ROW(Settings!$C:$C)))),1)</definedName>
    <definedName name="_xlnm.Print_Area" localSheetId="0">Register!$A:$J</definedName>
    <definedName name="_xlnm.Print_Titles" localSheetId="0">Register!$7:$7</definedName>
    <definedName name="reconcileList">OFFSET(Settings!$G$1,1,0,SUMPRODUCT(MAX((Settings!$G:$G&lt;&gt;"")*(ROW(Settings!$G:$G)))),1)</definedName>
    <definedName name="valuevx">42.314159</definedName>
    <definedName name="vertex42_copyright" hidden="1">"© 2017 Vertex42 LLC"</definedName>
    <definedName name="vertex42_id" hidden="1">"credit-account-register.xlsx"</definedName>
    <definedName name="vertex42_title" hidden="1">"Credit Account Register Template"</definedName>
  </definedNames>
  <calcPr calcId="162913"/>
</workbook>
</file>

<file path=xl/calcChain.xml><?xml version="1.0" encoding="utf-8"?>
<calcChain xmlns="http://schemas.openxmlformats.org/spreadsheetml/2006/main">
  <c r="J14" i="1" l="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8" i="1"/>
  <c r="J9" i="1" s="1"/>
  <c r="J10" i="1" s="1"/>
  <c r="J11" i="1" s="1"/>
  <c r="J12" i="1" s="1"/>
  <c r="J13" i="1" s="1"/>
  <c r="J5" i="1" l="1"/>
  <c r="M9" i="1"/>
  <c r="M10" i="1"/>
  <c r="M11" i="1"/>
  <c r="M12" i="1"/>
  <c r="M13" i="1"/>
  <c r="M14" i="1"/>
  <c r="M15" i="1"/>
  <c r="M16" i="1"/>
  <c r="M17" i="1"/>
  <c r="M18" i="1"/>
  <c r="M19" i="1"/>
  <c r="M20" i="1"/>
  <c r="M21" i="1"/>
  <c r="M22" i="1"/>
  <c r="M23" i="1"/>
  <c r="M24" i="1"/>
  <c r="M25" i="1"/>
  <c r="M26" i="1"/>
  <c r="M27" i="1"/>
  <c r="M28" i="1"/>
  <c r="M8" i="1"/>
  <c r="J4" i="1" l="1"/>
  <c r="C4" i="1" s="1"/>
  <c r="B8" i="1"/>
  <c r="E3" i="6" l="1"/>
  <c r="E4" i="6" l="1"/>
  <c r="E5" i="6" l="1"/>
  <c r="E6" i="6" l="1"/>
  <c r="E7" i="6" l="1"/>
  <c r="E8" i="6" l="1"/>
  <c r="E9" i="6" l="1"/>
  <c r="E10" i="6" s="1"/>
  <c r="E11" i="6" s="1"/>
  <c r="E12" i="6" s="1"/>
  <c r="E13" i="6" s="1"/>
  <c r="E14" i="6" s="1"/>
  <c r="E15" i="6" s="1"/>
  <c r="E16" i="6" s="1"/>
  <c r="E17" i="6" s="1"/>
  <c r="C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Vertex42.com Templates</author>
  </authors>
  <commentList>
    <comment ref="B5" authorId="0" shapeId="0" xr:uid="{00000000-0006-0000-0000-000001000000}">
      <text>
        <r>
          <rPr>
            <b/>
            <sz val="9"/>
            <color indexed="81"/>
            <rFont val="Tahoma"/>
            <family val="2"/>
          </rPr>
          <t>Utilization (Debt-to-Credit) Ratio:</t>
        </r>
        <r>
          <rPr>
            <sz val="9"/>
            <color indexed="81"/>
            <rFont val="Tahoma"/>
            <family val="2"/>
          </rPr>
          <t xml:space="preserve">
Your overall debt-to-credit ratio can account for a large percentage of your credit score. It is also important to keep the debt-to-credit ratio on individual accounts less than about 25%.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Jon</author>
  </authors>
  <commentList>
    <comment ref="E3" authorId="0" shapeId="0" xr:uid="{00000000-0006-0000-0100-000001000000}">
      <text>
        <r>
          <rPr>
            <sz val="8"/>
            <color indexed="81"/>
            <rFont val="Tahoma"/>
            <family val="2"/>
          </rPr>
          <t>The first date in the list is the current date.</t>
        </r>
      </text>
    </comment>
  </commentList>
</comments>
</file>

<file path=xl/sharedStrings.xml><?xml version="1.0" encoding="utf-8"?>
<sst xmlns="http://schemas.openxmlformats.org/spreadsheetml/2006/main" count="121" uniqueCount="89">
  <si>
    <t>Date</t>
  </si>
  <si>
    <t>Category</t>
  </si>
  <si>
    <t>Balance</t>
  </si>
  <si>
    <t>R</t>
  </si>
  <si>
    <t>Deleting a Transaction</t>
  </si>
  <si>
    <t>[42]</t>
  </si>
  <si>
    <t>Payee / Description</t>
  </si>
  <si>
    <t>Name:</t>
  </si>
  <si>
    <t>Getting Started</t>
  </si>
  <si>
    <t>Cleared Balance</t>
  </si>
  <si>
    <t>Current Balance</t>
  </si>
  <si>
    <t>c</t>
  </si>
  <si>
    <t>HELP</t>
  </si>
  <si>
    <t>By Vertex42.com</t>
  </si>
  <si>
    <t>Do not submit copies or modifications of this template to any website or online template gallery.</t>
  </si>
  <si>
    <t>Please review the following license agreement to learn how you may or may not use this template. Thank you.</t>
  </si>
  <si>
    <t>To delete a transaction, right-click on the Row number and select "Delete Row". If you select the Row number and press the Delete key, it will only clear the contents of the row, instead of removing the entire row.</t>
  </si>
  <si>
    <t>REFERENCES</t>
  </si>
  <si>
    <t>ARTICLE</t>
  </si>
  <si>
    <t>Vertex42.com: How to Make a Budget with a Spreadsheet</t>
  </si>
  <si>
    <t>Vertex42.com: Budgeting Tips</t>
  </si>
  <si>
    <t>Categories</t>
  </si>
  <si>
    <t>[Balance]</t>
  </si>
  <si>
    <t>TEMPLATE</t>
  </si>
  <si>
    <t>Vertex42.com: Money Management Template</t>
  </si>
  <si>
    <t>You can edit these list as needed.</t>
  </si>
  <si>
    <t>These lists are used to populate the drop-down</t>
  </si>
  <si>
    <t>boxes within the Register worksheet.</t>
  </si>
  <si>
    <t>When adding, deleting, inserting, copying, or pasting transactions in the Register, you will have fewer errors or problems if you delete/insert/copy/paste the entire row. This is done by first right-clicking on the Row number.</t>
  </si>
  <si>
    <t>Note: The Balance formula will not work if you leave a blank row between transactions.</t>
  </si>
  <si>
    <t>1. Clear the sample data in the table, but do not clear the Balance column.</t>
  </si>
  <si>
    <t>Payees</t>
  </si>
  <si>
    <t>** edit this list in the Settings tab</t>
  </si>
  <si>
    <t>https://www.vertex42.com/licensing/EULA_privateuse.html</t>
  </si>
  <si>
    <t>Credit Account Register</t>
  </si>
  <si>
    <t>© 2017 Vertex42 LLC</t>
  </si>
  <si>
    <t>Clr</t>
  </si>
  <si>
    <t>Monthly Account Fee</t>
  </si>
  <si>
    <t>Interest Charged</t>
  </si>
  <si>
    <t>Interest Charged on Purchases</t>
  </si>
  <si>
    <t>Interest Charged on Cash Advance</t>
  </si>
  <si>
    <t>Interest Charged on Balance Transfer</t>
  </si>
  <si>
    <t>Payment (+)
Credit</t>
  </si>
  <si>
    <t>Charge (-)
Debit</t>
  </si>
  <si>
    <t>[ Payment from Checking ]</t>
  </si>
  <si>
    <t>[ Payment from Savings ]</t>
  </si>
  <si>
    <t>Cash Advance Fee</t>
  </si>
  <si>
    <t>[ New Cash Advance ]</t>
  </si>
  <si>
    <t>[ New Balance Transfer ]</t>
  </si>
  <si>
    <t>Credit Limit</t>
  </si>
  <si>
    <t>Available Credit</t>
  </si>
  <si>
    <t>Utilization Ratio</t>
  </si>
  <si>
    <t>https://www.vertex42.com/ExcelTemplates/credit-account-register.html</t>
  </si>
  <si>
    <t>2. Enter the name of your account at the top of the worksheet (e.g. "Ted's Card")</t>
  </si>
  <si>
    <t>3. Enter your starting balance as a Debit or Credit in the first row of the register.</t>
  </si>
  <si>
    <t>Tag</t>
  </si>
  <si>
    <t>Category Summary</t>
  </si>
  <si>
    <t xml:space="preserve">From </t>
  </si>
  <si>
    <t xml:space="preserve">To </t>
  </si>
  <si>
    <t>Total</t>
  </si>
  <si>
    <t>Fees Charged</t>
  </si>
  <si>
    <t>Balance Transfers</t>
  </si>
  <si>
    <t>Cash Advances</t>
  </si>
  <si>
    <t>Purchases</t>
  </si>
  <si>
    <t>Payments</t>
  </si>
  <si>
    <t>Other Credits</t>
  </si>
  <si>
    <t>Costco Purchase</t>
  </si>
  <si>
    <t>Target Purchase</t>
  </si>
  <si>
    <t>Wal-Mart Purchase</t>
  </si>
  <si>
    <t>**** Purchases ****</t>
  </si>
  <si>
    <t>The list of categories can be anything you want. The template is set up to help summarize account activity like you might see on a credit card statement. But, you could customize the list of categories based on your budget categories instead.</t>
  </si>
  <si>
    <t>Using the Category Summary Table</t>
  </si>
  <si>
    <t>The Category Summary table allows you to calculate total amounts for a few different categories over a specific period of time. For detailed budget tracking, you may want to try the Money Management Template (see the link in the references below).</t>
  </si>
  <si>
    <t>Memo</t>
  </si>
  <si>
    <t>Tag Column</t>
  </si>
  <si>
    <t>Balancing Your Account: "R" is for "Reconcile"</t>
  </si>
  <si>
    <t>Daily Reconciliation: "C" is for "Cleared"</t>
  </si>
  <si>
    <t>This is the balance that includes all transactions marked "R", "r", "C", or "c". This is the amount that you can use to compare to your statement.</t>
  </si>
  <si>
    <t>√</t>
  </si>
  <si>
    <t>◄ INSERT new rows ABOVE this line</t>
  </si>
  <si>
    <t>Credit Account Register Template</t>
  </si>
  <si>
    <t>This spreadsheet, including all worksheets and associated content is a copyrighted work under the United States and other copyright laws.</t>
  </si>
  <si>
    <t>Do not delete this worksheet.</t>
  </si>
  <si>
    <t>Customize the List of Categories and Payees</t>
  </si>
  <si>
    <t>Edit the Category and Payee lists in the Settings worksheet if you want to customize the items that appear in the drop-down box within the Register table.</t>
  </si>
  <si>
    <t>The Tag column is an extra column for you to use however you like. Tags can be useful if you want to later sort or filter based on some custom criteria.</t>
  </si>
  <si>
    <t>When you see that charges have been processed or "cleared," enter a "c" in the Clr column for that transaction.</t>
  </si>
  <si>
    <t>When balancing your account with your official statement, add an "R" or "r" in the Clr column to indicate that the transaction is correct and reconciled with your statement.</t>
  </si>
  <si>
    <t>© 2017 by Vertex42.com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</si>
</sst>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dd/yy;@"/>
    <numFmt numFmtId="165" formatCode="ddd\ m/d/yy"/>
    <numFmt numFmtId="166" formatCode="0.0%"/>
  </numFmts>
  <fonts count="41" x14ac:knownFonts="1">
    <font>
      <sz val="11"/>
      <name val="Arial"/>
      <family val="2"/>
    </font>
    <font>
      <sz val="11"/>
      <color theme="1"/>
      <name val="Arial"/>
      <family val="2"/>
      <scheme val="minor"/>
    </font>
    <font>
      <sz val="10"/>
      <name val="Arial"/>
      <family val="2"/>
    </font>
    <font>
      <sz val="8"/>
      <name val="Arial"/>
      <family val="2"/>
    </font>
    <font>
      <u/>
      <sz val="10"/>
      <color indexed="12"/>
      <name val="Arial"/>
      <family val="2"/>
    </font>
    <font>
      <sz val="9"/>
      <name val="Arial"/>
      <family val="2"/>
    </font>
    <font>
      <sz val="8"/>
      <name val="Arial"/>
      <family val="2"/>
      <scheme val="minor"/>
    </font>
    <font>
      <sz val="10"/>
      <name val="Arial"/>
      <family val="2"/>
      <scheme val="minor"/>
    </font>
    <font>
      <sz val="11"/>
      <name val="Arial"/>
      <family val="2"/>
    </font>
    <font>
      <b/>
      <sz val="11"/>
      <name val="Arial"/>
      <family val="2"/>
    </font>
    <font>
      <sz val="2"/>
      <color indexed="9"/>
      <name val="Arial"/>
      <family val="2"/>
    </font>
    <font>
      <b/>
      <sz val="12"/>
      <name val="Arial"/>
      <family val="2"/>
      <scheme val="minor"/>
    </font>
    <font>
      <sz val="12"/>
      <name val="Arial"/>
      <family val="2"/>
      <scheme val="minor"/>
    </font>
    <font>
      <sz val="12"/>
      <name val="Arial"/>
      <family val="2"/>
    </font>
    <font>
      <b/>
      <sz val="12"/>
      <name val="Arial"/>
      <family val="2"/>
    </font>
    <font>
      <b/>
      <sz val="11"/>
      <color theme="1"/>
      <name val="Arial"/>
      <family val="2"/>
      <scheme val="minor"/>
    </font>
    <font>
      <b/>
      <sz val="18"/>
      <color theme="4"/>
      <name val="Arial"/>
      <family val="2"/>
      <scheme val="minor"/>
    </font>
    <font>
      <sz val="11"/>
      <name val="Arial"/>
      <family val="2"/>
      <scheme val="minor"/>
    </font>
    <font>
      <b/>
      <sz val="11"/>
      <name val="Arial"/>
      <family val="2"/>
      <scheme val="major"/>
    </font>
    <font>
      <sz val="18"/>
      <name val="Arial"/>
      <family val="2"/>
    </font>
    <font>
      <sz val="18"/>
      <color theme="1"/>
      <name val="Arial"/>
      <family val="2"/>
    </font>
    <font>
      <b/>
      <sz val="12"/>
      <color indexed="9"/>
      <name val="Calibri"/>
      <family val="2"/>
    </font>
    <font>
      <sz val="11"/>
      <color theme="1" tint="0.34998626667073579"/>
      <name val="Calibri"/>
      <family val="2"/>
    </font>
    <font>
      <u/>
      <sz val="11"/>
      <color indexed="12"/>
      <name val="Arial"/>
      <family val="2"/>
    </font>
    <font>
      <sz val="9"/>
      <color theme="0" tint="-0.499984740745262"/>
      <name val="Arial"/>
      <family val="2"/>
    </font>
    <font>
      <sz val="12"/>
      <color theme="0"/>
      <name val="Arial"/>
      <family val="2"/>
    </font>
    <font>
      <sz val="10"/>
      <color theme="4" tint="-0.249977111117893"/>
      <name val="Arial"/>
      <family val="2"/>
    </font>
    <font>
      <sz val="11"/>
      <name val="Calibri"/>
      <family val="2"/>
    </font>
    <font>
      <sz val="8"/>
      <color indexed="81"/>
      <name val="Tahoma"/>
      <family val="2"/>
    </font>
    <font>
      <i/>
      <sz val="11"/>
      <name val="Arial"/>
      <family val="2"/>
    </font>
    <font>
      <b/>
      <sz val="10"/>
      <name val="Arial"/>
      <family val="2"/>
      <scheme val="major"/>
    </font>
    <font>
      <sz val="9"/>
      <color indexed="81"/>
      <name val="Tahoma"/>
      <family val="2"/>
    </font>
    <font>
      <b/>
      <sz val="9"/>
      <color indexed="81"/>
      <name val="Tahoma"/>
      <family val="2"/>
    </font>
    <font>
      <sz val="10"/>
      <color theme="0"/>
      <name val="Arial"/>
      <family val="2"/>
      <scheme val="major"/>
    </font>
    <font>
      <sz val="10"/>
      <color theme="0"/>
      <name val="Arial"/>
      <family val="2"/>
      <scheme val="minor"/>
    </font>
    <font>
      <u/>
      <sz val="11"/>
      <color theme="1" tint="0.499984740745262"/>
      <name val="Arial"/>
      <family val="2"/>
    </font>
    <font>
      <sz val="9"/>
      <color theme="1" tint="0.499984740745262"/>
      <name val="Arial"/>
      <family val="2"/>
      <scheme val="minor"/>
    </font>
    <font>
      <sz val="12"/>
      <color theme="1"/>
      <name val="Arial"/>
      <family val="2"/>
      <scheme val="minor"/>
    </font>
    <font>
      <sz val="14"/>
      <name val="Arial"/>
      <family val="2"/>
      <scheme val="minor"/>
    </font>
    <font>
      <b/>
      <sz val="20"/>
      <color theme="4"/>
      <name val="Arial"/>
      <family val="2"/>
      <scheme val="major"/>
    </font>
    <font>
      <b/>
      <sz val="12"/>
      <color theme="4"/>
      <name val="Arial"/>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bgColor theme="4" tint="0.79998168889431442"/>
      </patternFill>
    </fill>
    <fill>
      <patternFill patternType="solid">
        <fgColor indexed="55"/>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5"/>
      </patternFill>
    </fill>
    <fill>
      <patternFill patternType="solid">
        <fgColor theme="4"/>
        <bgColor theme="4"/>
      </patternFill>
    </fill>
  </fills>
  <borders count="6">
    <border>
      <left/>
      <right/>
      <top/>
      <bottom/>
      <diagonal/>
    </border>
    <border>
      <left/>
      <right/>
      <top/>
      <bottom style="thin">
        <color indexed="64"/>
      </bottom>
      <diagonal/>
    </border>
    <border>
      <left style="thin">
        <color indexed="55"/>
      </left>
      <right style="thin">
        <color indexed="55"/>
      </right>
      <top style="thin">
        <color indexed="55"/>
      </top>
      <bottom style="thin">
        <color indexed="55"/>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s>
  <cellStyleXfs count="5">
    <xf numFmtId="0" fontId="0" fillId="0" borderId="0"/>
    <xf numFmtId="44" fontId="2" fillId="0" borderId="0" applyFont="0" applyFill="0" applyBorder="0" applyAlignment="0" applyProtection="0"/>
    <xf numFmtId="0" fontId="4" fillId="0" borderId="0" applyNumberFormat="0" applyFill="0" applyBorder="0" applyAlignment="0" applyProtection="0">
      <alignment vertical="top"/>
      <protection locked="0"/>
    </xf>
    <xf numFmtId="9" fontId="8" fillId="0" borderId="0" applyFont="0" applyFill="0" applyBorder="0" applyAlignment="0" applyProtection="0"/>
    <xf numFmtId="0" fontId="1" fillId="7" borderId="0" applyNumberFormat="0" applyBorder="0" applyAlignment="0" applyProtection="0"/>
  </cellStyleXfs>
  <cellXfs count="75">
    <xf numFmtId="0" fontId="0" fillId="0" borderId="0" xfId="0"/>
    <xf numFmtId="0" fontId="0" fillId="0" borderId="0" xfId="0"/>
    <xf numFmtId="0" fontId="5" fillId="0" borderId="0" xfId="0" applyFont="1"/>
    <xf numFmtId="0" fontId="7" fillId="0" borderId="0" xfId="0" applyFont="1"/>
    <xf numFmtId="0" fontId="0" fillId="0" borderId="0" xfId="0" applyAlignment="1">
      <alignment vertical="center"/>
    </xf>
    <xf numFmtId="0" fontId="8" fillId="0" borderId="0" xfId="0" applyFont="1"/>
    <xf numFmtId="0" fontId="8" fillId="0" borderId="0" xfId="0" applyFont="1" applyAlignment="1"/>
    <xf numFmtId="0" fontId="9" fillId="0" borderId="0" xfId="0" applyFont="1" applyAlignment="1"/>
    <xf numFmtId="0" fontId="10" fillId="0" borderId="0" xfId="0" applyFont="1"/>
    <xf numFmtId="0" fontId="4" fillId="0" borderId="0" xfId="2" applyAlignment="1" applyProtection="1"/>
    <xf numFmtId="0" fontId="12" fillId="0" borderId="0" xfId="0" applyFont="1" applyFill="1" applyBorder="1" applyAlignment="1">
      <alignment horizontal="right"/>
    </xf>
    <xf numFmtId="0" fontId="9" fillId="0" borderId="0" xfId="0" applyFont="1"/>
    <xf numFmtId="0" fontId="9" fillId="0" borderId="0" xfId="0" applyFont="1" applyAlignment="1"/>
    <xf numFmtId="0" fontId="10" fillId="0" borderId="0" xfId="0" applyFont="1"/>
    <xf numFmtId="0" fontId="0" fillId="0" borderId="0" xfId="0"/>
    <xf numFmtId="0" fontId="16" fillId="0" borderId="0" xfId="0" applyFont="1" applyFill="1" applyBorder="1" applyAlignment="1">
      <alignment vertical="center"/>
    </xf>
    <xf numFmtId="0" fontId="7" fillId="0" borderId="0" xfId="0" applyFont="1" applyAlignment="1">
      <alignment vertical="center"/>
    </xf>
    <xf numFmtId="0" fontId="17" fillId="0" borderId="2"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pplyBorder="1" applyAlignment="1">
      <alignment vertical="center"/>
    </xf>
    <xf numFmtId="0" fontId="19" fillId="2" borderId="0" xfId="0" applyFont="1" applyFill="1" applyAlignment="1">
      <alignment vertical="center"/>
    </xf>
    <xf numFmtId="0" fontId="2" fillId="2" borderId="0" xfId="0" applyFont="1" applyFill="1" applyAlignment="1">
      <alignment horizontal="right" vertical="center"/>
    </xf>
    <xf numFmtId="0" fontId="2" fillId="0" borderId="0" xfId="0" applyFont="1"/>
    <xf numFmtId="0" fontId="0" fillId="0" borderId="0" xfId="0" applyFont="1" applyAlignment="1"/>
    <xf numFmtId="0" fontId="0" fillId="0" borderId="0" xfId="0" applyFont="1" applyAlignment="1">
      <alignment wrapText="1"/>
    </xf>
    <xf numFmtId="0" fontId="0" fillId="0" borderId="0" xfId="0" applyFont="1"/>
    <xf numFmtId="0" fontId="0" fillId="0" borderId="0" xfId="0" applyFont="1" applyAlignment="1">
      <alignment vertical="top" wrapText="1"/>
    </xf>
    <xf numFmtId="0" fontId="0" fillId="4" borderId="0" xfId="0" applyFill="1" applyAlignment="1">
      <alignment horizontal="right" vertical="top"/>
    </xf>
    <xf numFmtId="0" fontId="21" fillId="4" borderId="0" xfId="0" applyFont="1" applyFill="1" applyAlignment="1"/>
    <xf numFmtId="0" fontId="22" fillId="2" borderId="0" xfId="0" applyFont="1" applyFill="1" applyAlignment="1">
      <alignment horizontal="center"/>
    </xf>
    <xf numFmtId="0" fontId="23" fillId="0" borderId="0" xfId="2" applyFont="1" applyAlignment="1" applyProtection="1">
      <alignment horizontal="left" indent="1"/>
    </xf>
    <xf numFmtId="0" fontId="13" fillId="0" borderId="0" xfId="0" applyFont="1" applyAlignment="1">
      <alignment horizontal="left" wrapText="1" indent="1"/>
    </xf>
    <xf numFmtId="0" fontId="4" fillId="0" borderId="0" xfId="2" applyAlignment="1" applyProtection="1">
      <alignment horizontal="left" wrapText="1" indent="1"/>
    </xf>
    <xf numFmtId="0" fontId="14" fillId="0" borderId="0" xfId="0" applyFont="1" applyAlignment="1">
      <alignment horizontal="left" wrapText="1" indent="1"/>
    </xf>
    <xf numFmtId="0" fontId="13" fillId="0" borderId="0" xfId="0" applyFont="1" applyAlignment="1">
      <alignment horizontal="left" indent="1"/>
    </xf>
    <xf numFmtId="0" fontId="24" fillId="0" borderId="0" xfId="0" applyNumberFormat="1" applyFont="1" applyAlignment="1">
      <alignment horizontal="right" vertical="center"/>
    </xf>
    <xf numFmtId="0" fontId="20" fillId="2" borderId="0" xfId="0" applyFont="1" applyFill="1" applyAlignment="1">
      <alignment horizontal="left" vertical="center" indent="1"/>
    </xf>
    <xf numFmtId="0" fontId="0" fillId="6" borderId="0" xfId="0" applyFill="1"/>
    <xf numFmtId="0" fontId="25" fillId="5" borderId="0" xfId="0" applyFont="1" applyFill="1" applyAlignment="1">
      <alignment horizontal="center" vertical="center"/>
    </xf>
    <xf numFmtId="0" fontId="26" fillId="0" borderId="0" xfId="0" applyFont="1" applyAlignment="1">
      <alignment horizontal="left"/>
    </xf>
    <xf numFmtId="0" fontId="3" fillId="0" borderId="0" xfId="0" applyNumberFormat="1" applyFont="1"/>
    <xf numFmtId="0" fontId="27" fillId="0" borderId="0" xfId="0" applyFont="1"/>
    <xf numFmtId="0" fontId="0" fillId="2" borderId="0" xfId="0" applyFill="1" applyAlignment="1">
      <alignment horizontal="center"/>
    </xf>
    <xf numFmtId="165" fontId="0" fillId="2" borderId="0" xfId="0" applyNumberFormat="1" applyFill="1" applyAlignment="1">
      <alignment horizontal="center"/>
    </xf>
    <xf numFmtId="0" fontId="6" fillId="0" borderId="0" xfId="0" applyFont="1" applyBorder="1" applyAlignment="1">
      <alignment horizontal="left" vertical="center"/>
    </xf>
    <xf numFmtId="0" fontId="7" fillId="0" borderId="0" xfId="0" applyFont="1" applyAlignment="1">
      <alignment horizontal="right" indent="1"/>
    </xf>
    <xf numFmtId="0" fontId="29" fillId="6" borderId="0" xfId="0" applyFont="1" applyFill="1"/>
    <xf numFmtId="0" fontId="23" fillId="0" borderId="0" xfId="2" applyFont="1" applyAlignment="1" applyProtection="1">
      <alignment horizontal="left" wrapText="1" indent="1"/>
    </xf>
    <xf numFmtId="0" fontId="30" fillId="0" borderId="0" xfId="0" applyFont="1" applyFill="1" applyBorder="1" applyAlignment="1">
      <alignment horizontal="center" vertical="center" wrapText="1"/>
    </xf>
    <xf numFmtId="0" fontId="34" fillId="7" borderId="0" xfId="4" applyFont="1" applyBorder="1" applyAlignment="1">
      <alignment horizontal="center" vertical="center"/>
    </xf>
    <xf numFmtId="0" fontId="33" fillId="8" borderId="0" xfId="0" applyFont="1" applyFill="1" applyBorder="1" applyAlignment="1">
      <alignment horizontal="center" vertical="center"/>
    </xf>
    <xf numFmtId="0" fontId="35" fillId="0" borderId="0" xfId="2" applyFont="1" applyFill="1" applyBorder="1" applyAlignment="1" applyProtection="1"/>
    <xf numFmtId="0" fontId="36" fillId="0" borderId="0" xfId="0" applyFont="1" applyFill="1" applyBorder="1" applyAlignment="1">
      <alignment horizontal="left" vertical="center"/>
    </xf>
    <xf numFmtId="0" fontId="33" fillId="8" borderId="0" xfId="0" applyFont="1" applyFill="1" applyBorder="1" applyAlignment="1">
      <alignment horizontal="left" vertical="center" indent="1"/>
    </xf>
    <xf numFmtId="0" fontId="12" fillId="0" borderId="0" xfId="0" applyFont="1" applyAlignment="1">
      <alignment horizontal="right" indent="1"/>
    </xf>
    <xf numFmtId="4" fontId="37" fillId="3" borderId="2" xfId="1" applyNumberFormat="1" applyFont="1" applyFill="1" applyBorder="1" applyAlignment="1">
      <alignment horizontal="right" vertical="center"/>
    </xf>
    <xf numFmtId="4" fontId="12" fillId="0" borderId="0" xfId="0" applyNumberFormat="1" applyFont="1"/>
    <xf numFmtId="166" fontId="12" fillId="0" borderId="0" xfId="3" applyNumberFormat="1" applyFont="1"/>
    <xf numFmtId="4" fontId="37" fillId="0" borderId="0" xfId="1" applyNumberFormat="1" applyFont="1" applyFill="1" applyBorder="1"/>
    <xf numFmtId="0" fontId="17" fillId="0" borderId="0" xfId="0" applyFont="1" applyAlignment="1">
      <alignment horizontal="right" vertical="center"/>
    </xf>
    <xf numFmtId="164" fontId="1" fillId="0" borderId="3" xfId="0" applyNumberFormat="1" applyFont="1" applyFill="1" applyBorder="1" applyAlignment="1">
      <alignment horizontal="right" vertical="center"/>
    </xf>
    <xf numFmtId="164" fontId="1" fillId="0" borderId="4" xfId="0" applyNumberFormat="1" applyFont="1" applyFill="1" applyBorder="1" applyAlignment="1">
      <alignment horizontal="right" vertical="center"/>
    </xf>
    <xf numFmtId="164" fontId="17" fillId="0" borderId="2" xfId="0" applyNumberFormat="1" applyFont="1" applyFill="1" applyBorder="1" applyAlignment="1">
      <alignment horizontal="center" vertical="center"/>
    </xf>
    <xf numFmtId="0" fontId="17" fillId="0" borderId="2" xfId="0" applyFont="1" applyFill="1" applyBorder="1" applyAlignment="1">
      <alignment vertical="center" wrapText="1"/>
    </xf>
    <xf numFmtId="0" fontId="17" fillId="0" borderId="2" xfId="0" applyFont="1" applyFill="1" applyBorder="1" applyAlignment="1">
      <alignment vertical="center"/>
    </xf>
    <xf numFmtId="4" fontId="17" fillId="0" borderId="2" xfId="1" applyNumberFormat="1" applyFont="1" applyFill="1" applyBorder="1" applyAlignment="1">
      <alignment vertical="center"/>
    </xf>
    <xf numFmtId="4" fontId="17" fillId="2" borderId="2" xfId="1" applyNumberFormat="1" applyFont="1" applyFill="1" applyBorder="1" applyAlignment="1">
      <alignment horizontal="right" vertical="center"/>
    </xf>
    <xf numFmtId="0" fontId="1" fillId="0" borderId="4" xfId="0" applyFont="1" applyFill="1" applyBorder="1" applyAlignment="1">
      <alignment vertical="center"/>
    </xf>
    <xf numFmtId="4" fontId="1" fillId="2" borderId="4" xfId="1" applyNumberFormat="1" applyFont="1" applyFill="1" applyBorder="1" applyAlignment="1">
      <alignment horizontal="right" vertical="center"/>
    </xf>
    <xf numFmtId="0" fontId="1" fillId="0" borderId="5" xfId="0" applyFont="1" applyFill="1" applyBorder="1" applyAlignment="1">
      <alignment vertical="center"/>
    </xf>
    <xf numFmtId="0" fontId="38" fillId="0" borderId="2" xfId="0" applyFont="1" applyFill="1" applyBorder="1" applyAlignment="1">
      <alignment vertical="center"/>
    </xf>
    <xf numFmtId="0" fontId="39" fillId="0" borderId="0" xfId="0" applyFont="1" applyFill="1" applyBorder="1" applyAlignment="1">
      <alignment vertical="center"/>
    </xf>
    <xf numFmtId="0" fontId="40" fillId="0" borderId="0" xfId="0" applyFont="1"/>
    <xf numFmtId="0" fontId="15" fillId="0" borderId="0" xfId="0" applyFont="1" applyAlignment="1">
      <alignment horizontal="left" wrapText="1" indent="1"/>
    </xf>
    <xf numFmtId="0" fontId="11" fillId="0" borderId="1" xfId="0" applyFont="1" applyFill="1" applyBorder="1" applyAlignment="1">
      <alignment horizontal="left"/>
    </xf>
  </cellXfs>
  <cellStyles count="5">
    <cellStyle name="60% - Accent1" xfId="4" builtinId="32"/>
    <cellStyle name="Currency" xfId="1" builtinId="4"/>
    <cellStyle name="Hyperlink" xfId="2" builtinId="8"/>
    <cellStyle name="Normal" xfId="0" builtinId="0" customBuiltin="1"/>
    <cellStyle name="Percent" xfId="3" builtinId="5"/>
  </cellStyles>
  <dxfs count="15">
    <dxf>
      <font>
        <b val="0"/>
        <i val="0"/>
        <strike val="0"/>
        <condense val="0"/>
        <extend val="0"/>
        <outline val="0"/>
        <shadow val="0"/>
        <u val="none"/>
        <vertAlign val="baseline"/>
        <sz val="11"/>
        <color auto="1"/>
        <name val="Arial"/>
        <family val="2"/>
        <scheme val="minor"/>
      </font>
      <numFmt numFmtId="4" formatCode="#,##0.00"/>
      <fill>
        <patternFill patternType="solid">
          <fgColor indexed="64"/>
          <bgColor theme="0" tint="-4.9989318521683403E-2"/>
        </patternFill>
      </fill>
      <border diagonalUp="0" diagonalDown="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auto="1"/>
        <name val="Arial"/>
        <family val="2"/>
        <scheme val="minor"/>
      </font>
      <numFmt numFmtId="4" formatCode="#,##0.00"/>
      <fill>
        <patternFill patternType="none">
          <fgColor indexed="64"/>
          <bgColor auto="1"/>
        </patternFill>
      </fill>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auto="1"/>
        <name val="Arial"/>
        <family val="2"/>
        <scheme val="minor"/>
      </font>
      <numFmt numFmtId="4" formatCode="#,##0.00"/>
      <fill>
        <patternFill patternType="none">
          <fgColor indexed="64"/>
          <bgColor auto="1"/>
        </patternFill>
      </fill>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auto="1"/>
        <name val="Arial"/>
        <family val="2"/>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4"/>
        <color auto="1"/>
        <name val="Arial"/>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auto="1"/>
        <name val="Arial"/>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auto="1"/>
        <name val="Arial"/>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auto="1"/>
        <name val="Arial"/>
        <family val="2"/>
        <scheme val="minor"/>
      </font>
      <fill>
        <patternFill patternType="none">
          <fgColor indexed="64"/>
          <bgColor auto="1"/>
        </patternFill>
      </fill>
      <border diagonalUp="0" diagonalDown="0" outline="0">
        <left/>
        <right style="thin">
          <color indexed="55"/>
        </right>
        <top style="thin">
          <color indexed="55"/>
        </top>
        <bottom style="thin">
          <color indexed="55"/>
        </bottom>
      </border>
    </dxf>
    <dxf>
      <font>
        <b val="0"/>
        <i val="0"/>
        <strike val="0"/>
        <condense val="0"/>
        <extend val="0"/>
        <outline val="0"/>
        <shadow val="0"/>
        <u val="none"/>
        <vertAlign val="baseline"/>
        <sz val="11"/>
        <color auto="1"/>
        <name val="Arial"/>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auto="1"/>
        <name val="Arial"/>
        <family val="2"/>
        <scheme val="minor"/>
      </font>
      <numFmt numFmtId="164" formatCode="m/dd/yy;@"/>
      <fill>
        <patternFill patternType="none">
          <fgColor indexed="64"/>
          <bgColor auto="1"/>
        </patternFill>
      </fill>
      <alignment horizontal="center" vertical="center" textRotation="0" wrapText="0" indent="0" justifyLastLine="0" shrinkToFit="0" readingOrder="0"/>
      <border diagonalUp="0" diagonalDown="0" outline="0">
        <left style="thin">
          <color indexed="55"/>
        </left>
        <right/>
        <top style="thin">
          <color indexed="55"/>
        </top>
        <bottom style="thin">
          <color indexed="55"/>
        </bottom>
      </border>
    </dxf>
    <dxf>
      <border outline="0">
        <bottom style="thin">
          <color indexed="55"/>
        </bottom>
      </border>
    </dxf>
    <dxf>
      <font>
        <strike val="0"/>
        <outline val="0"/>
        <shadow val="0"/>
        <u val="none"/>
        <vertAlign val="baseline"/>
        <sz val="11"/>
        <color auto="1"/>
        <name val="Arial"/>
        <family val="2"/>
        <scheme val="minor"/>
      </font>
      <fill>
        <patternFill patternType="none">
          <fgColor indexed="64"/>
          <bgColor auto="1"/>
        </patternFill>
      </fill>
    </dxf>
    <dxf>
      <font>
        <strike val="0"/>
        <outline val="0"/>
        <shadow val="0"/>
        <u val="none"/>
        <vertAlign val="baseline"/>
        <sz val="11"/>
        <color auto="1"/>
        <name val="Arial"/>
        <scheme val="major"/>
      </font>
      <fill>
        <patternFill patternType="none">
          <fgColor indexed="64"/>
          <bgColor auto="1"/>
        </patternFill>
      </fill>
      <alignment vertical="center" textRotation="0" indent="0" justifyLastLine="0" shrinkToFit="0" readingOrder="0"/>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5372100</xdr:colOff>
      <xdr:row>0</xdr:row>
      <xdr:rowOff>0</xdr:rowOff>
    </xdr:from>
    <xdr:to>
      <xdr:col>4</xdr:col>
      <xdr:colOff>0</xdr:colOff>
      <xdr:row>0</xdr:row>
      <xdr:rowOff>287179</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38850" y="0"/>
          <a:ext cx="1276350" cy="28717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7:J43" totalsRowShown="0" headerRowDxfId="12" dataDxfId="11" tableBorderDxfId="10">
  <tableColumns count="10">
    <tableColumn id="1" xr3:uid="{00000000-0010-0000-0000-000001000000}" name="Date" dataDxfId="9"/>
    <tableColumn id="3" xr3:uid="{00000000-0010-0000-0000-000003000000}" name="Payee / Description" dataDxfId="8"/>
    <tableColumn id="4" xr3:uid="{00000000-0010-0000-0000-000004000000}" name="Category" dataDxfId="7"/>
    <tableColumn id="9" xr3:uid="{00000000-0010-0000-0000-000009000000}" name="Tag" dataDxfId="6"/>
    <tableColumn id="10" xr3:uid="{00000000-0010-0000-0000-00000A000000}" name="Memo" dataDxfId="5"/>
    <tableColumn id="11" xr3:uid="{00000000-0010-0000-0000-00000B000000}" name="√" dataDxfId="4"/>
    <tableColumn id="5" xr3:uid="{00000000-0010-0000-0000-000005000000}" name="Clr" dataDxfId="3"/>
    <tableColumn id="6" xr3:uid="{00000000-0010-0000-0000-000006000000}" name="Charge (-)_x000a_Debit" dataDxfId="2"/>
    <tableColumn id="7" xr3:uid="{00000000-0010-0000-0000-000007000000}" name="Payment (+)_x000a_Credit" dataDxfId="1"/>
    <tableColumn id="8" xr3:uid="{00000000-0010-0000-0000-000008000000}" name="Balance" dataDxfId="0">
      <calculatedColumnFormula>IF(ISBLANK(A8)," - ",SUM(OFFSET(J8,-1,0),I8,-H8))</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Vertex42">
  <a:themeElements>
    <a:clrScheme name="Vertex42 - Brown">
      <a:dk1>
        <a:sysClr val="windowText" lastClr="000000"/>
      </a:dk1>
      <a:lt1>
        <a:sysClr val="window" lastClr="FFFFFF"/>
      </a:lt1>
      <a:dk2>
        <a:srgbClr val="5E8BCE"/>
      </a:dk2>
      <a:lt2>
        <a:srgbClr val="EEECE2"/>
      </a:lt2>
      <a:accent1>
        <a:srgbClr val="634C35"/>
      </a:accent1>
      <a:accent2>
        <a:srgbClr val="3A5D9C"/>
      </a:accent2>
      <a:accent3>
        <a:srgbClr val="E68422"/>
      </a:accent3>
      <a:accent4>
        <a:srgbClr val="C00000"/>
      </a:accent4>
      <a:accent5>
        <a:srgbClr val="26AA26"/>
      </a:accent5>
      <a:accent6>
        <a:srgbClr val="7860B4"/>
      </a:accent6>
      <a:hlink>
        <a:srgbClr val="4C92AE"/>
      </a:hlink>
      <a:folHlink>
        <a:srgbClr val="96969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vertex42.com/ExcelTemplates/credit-account-register.html" TargetMode="External"/><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ExcelArticles/how-to-make-a-budget.html" TargetMode="External"/><Relationship Id="rId2" Type="http://schemas.openxmlformats.org/officeDocument/2006/relationships/hyperlink" Target="https://www.vertex42.com/ExcelArticles/how-to-budget.html" TargetMode="External"/><Relationship Id="rId1" Type="http://schemas.openxmlformats.org/officeDocument/2006/relationships/hyperlink" Target="https://www.vertex42.com/ExcelTemplates/credit-account-register.html" TargetMode="External"/><Relationship Id="rId6" Type="http://schemas.openxmlformats.org/officeDocument/2006/relationships/drawing" Target="../drawings/drawing1.xml"/><Relationship Id="rId5" Type="http://schemas.openxmlformats.org/officeDocument/2006/relationships/printerSettings" Target="../printerSettings/printerSettings3.bin"/><Relationship Id="rId4" Type="http://schemas.openxmlformats.org/officeDocument/2006/relationships/hyperlink" Target="https://www.vertex42.com/ExcelTemplates/money-management-template.html"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credit-account-register.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3"/>
  <sheetViews>
    <sheetView showGridLines="0" tabSelected="1" showRuler="0" zoomScaleNormal="100" workbookViewId="0">
      <selection activeCell="A2" sqref="A2"/>
    </sheetView>
  </sheetViews>
  <sheetFormatPr defaultColWidth="9" defaultRowHeight="12.75" x14ac:dyDescent="0.2"/>
  <cols>
    <col min="1" max="1" width="8.125" style="3" customWidth="1"/>
    <col min="2" max="2" width="27.625" style="3" customWidth="1"/>
    <col min="3" max="3" width="16.75" style="3" customWidth="1"/>
    <col min="4" max="4" width="5.625" style="3" customWidth="1"/>
    <col min="5" max="5" width="11" style="3" customWidth="1"/>
    <col min="6" max="6" width="2.625" style="3" hidden="1" customWidth="1"/>
    <col min="7" max="7" width="4.25" style="3" customWidth="1"/>
    <col min="8" max="9" width="10.875" style="3" customWidth="1"/>
    <col min="10" max="10" width="11.5" style="3" customWidth="1"/>
    <col min="11" max="11" width="5" style="3" customWidth="1"/>
    <col min="12" max="12" width="21" style="3" customWidth="1"/>
    <col min="13" max="16384" width="9" style="3"/>
  </cols>
  <sheetData>
    <row r="1" spans="1:13" ht="26.25" x14ac:dyDescent="0.25">
      <c r="A1" s="71" t="s">
        <v>34</v>
      </c>
      <c r="B1" s="15"/>
      <c r="C1" s="15"/>
      <c r="D1" s="15"/>
      <c r="E1" s="15"/>
      <c r="F1" s="15"/>
      <c r="G1" s="10" t="s">
        <v>7</v>
      </c>
      <c r="H1" s="74"/>
      <c r="I1" s="74"/>
      <c r="J1" s="74"/>
      <c r="L1" s="51" t="s">
        <v>34</v>
      </c>
    </row>
    <row r="2" spans="1:13" ht="20.25" customHeight="1" x14ac:dyDescent="0.2">
      <c r="L2" s="52" t="s">
        <v>88</v>
      </c>
    </row>
    <row r="3" spans="1:13" ht="17.25" customHeight="1" x14ac:dyDescent="0.2">
      <c r="B3" s="54" t="s">
        <v>49</v>
      </c>
      <c r="C3" s="55">
        <v>5000</v>
      </c>
    </row>
    <row r="4" spans="1:13" ht="17.25" customHeight="1" x14ac:dyDescent="0.2">
      <c r="B4" s="54" t="s">
        <v>50</v>
      </c>
      <c r="C4" s="56">
        <f ca="1">C3+J4</f>
        <v>4475</v>
      </c>
      <c r="I4" s="54" t="s">
        <v>10</v>
      </c>
      <c r="J4" s="58">
        <f ca="1">VLOOKUP(9E+100,Table1[Balance],1)</f>
        <v>-525</v>
      </c>
      <c r="L4" s="53" t="s">
        <v>56</v>
      </c>
      <c r="M4" s="50"/>
    </row>
    <row r="5" spans="1:13" ht="17.25" customHeight="1" x14ac:dyDescent="0.2">
      <c r="B5" s="54" t="s">
        <v>51</v>
      </c>
      <c r="C5" s="57">
        <f ca="1">(C3-C4)/C3</f>
        <v>0.105</v>
      </c>
      <c r="I5" s="54" t="s">
        <v>9</v>
      </c>
      <c r="J5" s="58">
        <f>SUMIF(Table1[Clr],"=r",Table1[Payment (+)
Credit])+SUMIF(Table1[Clr],"=c",Table1[Payment (+)
Credit])-SUMIF(Table1[Clr],"=r",Table1[Charge (-)
Debit])-SUMIF(Table1[Clr],"=c",Table1[Charge (-)
Debit])</f>
        <v>-525</v>
      </c>
      <c r="L5" s="59" t="s">
        <v>57</v>
      </c>
      <c r="M5" s="60">
        <v>42736</v>
      </c>
    </row>
    <row r="6" spans="1:13" s="16" customFormat="1" ht="17.25" customHeight="1" x14ac:dyDescent="0.2">
      <c r="A6" s="44"/>
      <c r="B6" s="44"/>
      <c r="G6" s="3"/>
      <c r="H6" s="3"/>
      <c r="I6" s="45"/>
      <c r="J6" s="3"/>
      <c r="L6" s="59" t="s">
        <v>58</v>
      </c>
      <c r="M6" s="61">
        <v>42767</v>
      </c>
    </row>
    <row r="7" spans="1:13" ht="32.25" customHeight="1" x14ac:dyDescent="0.2">
      <c r="A7" s="18" t="s">
        <v>0</v>
      </c>
      <c r="B7" s="19" t="s">
        <v>6</v>
      </c>
      <c r="C7" s="19" t="s">
        <v>1</v>
      </c>
      <c r="D7" s="19" t="s">
        <v>55</v>
      </c>
      <c r="E7" s="19" t="s">
        <v>73</v>
      </c>
      <c r="F7" s="19" t="s">
        <v>78</v>
      </c>
      <c r="G7" s="18" t="s">
        <v>36</v>
      </c>
      <c r="H7" s="48" t="s">
        <v>43</v>
      </c>
      <c r="I7" s="48" t="s">
        <v>42</v>
      </c>
      <c r="J7" s="18" t="s">
        <v>2</v>
      </c>
      <c r="L7" s="49" t="s">
        <v>1</v>
      </c>
      <c r="M7" s="49" t="s">
        <v>59</v>
      </c>
    </row>
    <row r="8" spans="1:13" s="16" customFormat="1" ht="18" x14ac:dyDescent="0.2">
      <c r="A8" s="62">
        <v>42736</v>
      </c>
      <c r="B8" s="63" t="str">
        <f>"[ Balance As of "&amp;TEXT(A8,"mm/dd/yyyy")&amp;" ]"</f>
        <v>[ Balance As of 01/01/2017 ]</v>
      </c>
      <c r="C8" s="64" t="s">
        <v>22</v>
      </c>
      <c r="D8" s="64"/>
      <c r="E8" s="64"/>
      <c r="F8" s="70"/>
      <c r="G8" s="17" t="s">
        <v>3</v>
      </c>
      <c r="H8" s="65">
        <v>650</v>
      </c>
      <c r="I8" s="65"/>
      <c r="J8" s="66">
        <f t="shared" ref="J8:J43" ca="1" si="0">IF(ISBLANK(A8)," - ",SUM(OFFSET(J8,-1,0),I8,-H8))</f>
        <v>-650</v>
      </c>
      <c r="L8" s="67" t="s">
        <v>64</v>
      </c>
      <c r="M8" s="68">
        <f t="shared" ref="M8:M28" si="1">IF(NOT(ISBLANK(L8)),SUMPRODUCT(1*($A$7:$A$44&gt;=$M$5),1*($A$7:$A$44&lt;=$M$6),1*($L8=$C$7:$C$44),$I$7:$I$44)-SUMPRODUCT(1*($A$7:$A$44&gt;=$M$5),1*($A$7:$A$44&lt;=$M$6),1*($L8=$C$7:$C$44),$H$7:$H$44)," - ")</f>
        <v>671.45</v>
      </c>
    </row>
    <row r="9" spans="1:13" s="16" customFormat="1" ht="18" x14ac:dyDescent="0.2">
      <c r="A9" s="62">
        <v>42736</v>
      </c>
      <c r="B9" s="63" t="s">
        <v>37</v>
      </c>
      <c r="C9" s="64" t="s">
        <v>60</v>
      </c>
      <c r="D9" s="64"/>
      <c r="E9" s="64"/>
      <c r="F9" s="70"/>
      <c r="G9" s="17" t="s">
        <v>3</v>
      </c>
      <c r="H9" s="65">
        <v>8.9499999999999993</v>
      </c>
      <c r="I9" s="65"/>
      <c r="J9" s="66">
        <f t="shared" ca="1" si="0"/>
        <v>-658.95</v>
      </c>
      <c r="L9" s="69" t="s">
        <v>65</v>
      </c>
      <c r="M9" s="68">
        <f t="shared" si="1"/>
        <v>0</v>
      </c>
    </row>
    <row r="10" spans="1:13" s="16" customFormat="1" ht="18" x14ac:dyDescent="0.2">
      <c r="A10" s="62">
        <v>42736</v>
      </c>
      <c r="B10" s="63" t="s">
        <v>39</v>
      </c>
      <c r="C10" s="64" t="s">
        <v>38</v>
      </c>
      <c r="D10" s="64"/>
      <c r="E10" s="64"/>
      <c r="F10" s="70"/>
      <c r="G10" s="17" t="s">
        <v>3</v>
      </c>
      <c r="H10" s="65">
        <v>12.5</v>
      </c>
      <c r="I10" s="65"/>
      <c r="J10" s="66">
        <f t="shared" ca="1" si="0"/>
        <v>-671.45</v>
      </c>
      <c r="L10" s="67" t="s">
        <v>63</v>
      </c>
      <c r="M10" s="68">
        <f t="shared" si="1"/>
        <v>0</v>
      </c>
    </row>
    <row r="11" spans="1:13" s="16" customFormat="1" ht="18" x14ac:dyDescent="0.2">
      <c r="A11" s="62">
        <v>42745</v>
      </c>
      <c r="B11" s="63" t="s">
        <v>44</v>
      </c>
      <c r="C11" s="64" t="s">
        <v>64</v>
      </c>
      <c r="D11" s="64"/>
      <c r="E11" s="64"/>
      <c r="F11" s="70"/>
      <c r="G11" s="17" t="s">
        <v>3</v>
      </c>
      <c r="H11" s="65"/>
      <c r="I11" s="65">
        <v>671.45</v>
      </c>
      <c r="J11" s="66">
        <f t="shared" ca="1" si="0"/>
        <v>0</v>
      </c>
      <c r="L11" s="67" t="s">
        <v>62</v>
      </c>
      <c r="M11" s="68">
        <f t="shared" si="1"/>
        <v>-500</v>
      </c>
    </row>
    <row r="12" spans="1:13" s="16" customFormat="1" ht="18" x14ac:dyDescent="0.2">
      <c r="A12" s="62">
        <v>42753</v>
      </c>
      <c r="B12" s="63" t="s">
        <v>47</v>
      </c>
      <c r="C12" s="64" t="s">
        <v>62</v>
      </c>
      <c r="D12" s="64"/>
      <c r="E12" s="64"/>
      <c r="F12" s="70"/>
      <c r="G12" s="17" t="s">
        <v>11</v>
      </c>
      <c r="H12" s="65">
        <v>500</v>
      </c>
      <c r="I12" s="65"/>
      <c r="J12" s="66">
        <f t="shared" ca="1" si="0"/>
        <v>-500</v>
      </c>
      <c r="L12" s="67" t="s">
        <v>61</v>
      </c>
      <c r="M12" s="68">
        <f t="shared" si="1"/>
        <v>0</v>
      </c>
    </row>
    <row r="13" spans="1:13" s="16" customFormat="1" ht="18" x14ac:dyDescent="0.2">
      <c r="A13" s="62">
        <v>42753</v>
      </c>
      <c r="B13" s="63" t="s">
        <v>46</v>
      </c>
      <c r="C13" s="64" t="s">
        <v>60</v>
      </c>
      <c r="D13" s="64"/>
      <c r="E13" s="64"/>
      <c r="F13" s="70"/>
      <c r="G13" s="17" t="s">
        <v>11</v>
      </c>
      <c r="H13" s="65">
        <v>25</v>
      </c>
      <c r="I13" s="65"/>
      <c r="J13" s="66">
        <f t="shared" ca="1" si="0"/>
        <v>-525</v>
      </c>
      <c r="L13" s="67" t="s">
        <v>60</v>
      </c>
      <c r="M13" s="68">
        <f t="shared" si="1"/>
        <v>-33.950000000000003</v>
      </c>
    </row>
    <row r="14" spans="1:13" s="16" customFormat="1" ht="18" x14ac:dyDescent="0.2">
      <c r="A14" s="62"/>
      <c r="B14" s="63"/>
      <c r="C14" s="64"/>
      <c r="D14" s="64"/>
      <c r="E14" s="64"/>
      <c r="F14" s="70"/>
      <c r="G14" s="17"/>
      <c r="H14" s="65"/>
      <c r="I14" s="65"/>
      <c r="J14" s="66" t="str">
        <f t="shared" ca="1" si="0"/>
        <v xml:space="preserve"> - </v>
      </c>
      <c r="L14" s="67" t="s">
        <v>38</v>
      </c>
      <c r="M14" s="68">
        <f t="shared" si="1"/>
        <v>-12.5</v>
      </c>
    </row>
    <row r="15" spans="1:13" s="16" customFormat="1" ht="18" x14ac:dyDescent="0.2">
      <c r="A15" s="62"/>
      <c r="B15" s="63"/>
      <c r="C15" s="64"/>
      <c r="D15" s="64"/>
      <c r="E15" s="64"/>
      <c r="F15" s="70"/>
      <c r="G15" s="17"/>
      <c r="H15" s="65"/>
      <c r="I15" s="65"/>
      <c r="J15" s="66" t="str">
        <f t="shared" ca="1" si="0"/>
        <v xml:space="preserve"> - </v>
      </c>
      <c r="L15" s="67"/>
      <c r="M15" s="68" t="str">
        <f t="shared" si="1"/>
        <v xml:space="preserve"> - </v>
      </c>
    </row>
    <row r="16" spans="1:13" s="16" customFormat="1" ht="18" x14ac:dyDescent="0.2">
      <c r="A16" s="62"/>
      <c r="B16" s="63"/>
      <c r="C16" s="64"/>
      <c r="D16" s="64"/>
      <c r="E16" s="64"/>
      <c r="F16" s="70"/>
      <c r="G16" s="17"/>
      <c r="H16" s="65"/>
      <c r="I16" s="65"/>
      <c r="J16" s="66" t="str">
        <f t="shared" ca="1" si="0"/>
        <v xml:space="preserve"> - </v>
      </c>
      <c r="L16" s="67"/>
      <c r="M16" s="68" t="str">
        <f t="shared" si="1"/>
        <v xml:space="preserve"> - </v>
      </c>
    </row>
    <row r="17" spans="1:13" s="16" customFormat="1" ht="18" x14ac:dyDescent="0.2">
      <c r="A17" s="62"/>
      <c r="B17" s="63"/>
      <c r="C17" s="64"/>
      <c r="D17" s="64"/>
      <c r="E17" s="64"/>
      <c r="F17" s="70"/>
      <c r="G17" s="17"/>
      <c r="H17" s="65"/>
      <c r="I17" s="65"/>
      <c r="J17" s="66" t="str">
        <f t="shared" ca="1" si="0"/>
        <v xml:space="preserve"> - </v>
      </c>
      <c r="L17" s="67"/>
      <c r="M17" s="68" t="str">
        <f t="shared" si="1"/>
        <v xml:space="preserve"> - </v>
      </c>
    </row>
    <row r="18" spans="1:13" s="16" customFormat="1" ht="18" x14ac:dyDescent="0.2">
      <c r="A18" s="62"/>
      <c r="B18" s="63"/>
      <c r="C18" s="64"/>
      <c r="D18" s="64"/>
      <c r="E18" s="64"/>
      <c r="F18" s="70"/>
      <c r="G18" s="17"/>
      <c r="H18" s="65"/>
      <c r="I18" s="65"/>
      <c r="J18" s="66" t="str">
        <f t="shared" ca="1" si="0"/>
        <v xml:space="preserve"> - </v>
      </c>
      <c r="L18" s="67"/>
      <c r="M18" s="68" t="str">
        <f t="shared" si="1"/>
        <v xml:space="preserve"> - </v>
      </c>
    </row>
    <row r="19" spans="1:13" s="16" customFormat="1" ht="18" x14ac:dyDescent="0.2">
      <c r="A19" s="62"/>
      <c r="B19" s="63"/>
      <c r="C19" s="64"/>
      <c r="D19" s="64"/>
      <c r="E19" s="64"/>
      <c r="F19" s="70"/>
      <c r="G19" s="17"/>
      <c r="H19" s="65"/>
      <c r="I19" s="65"/>
      <c r="J19" s="66" t="str">
        <f t="shared" ca="1" si="0"/>
        <v xml:space="preserve"> - </v>
      </c>
      <c r="L19" s="67"/>
      <c r="M19" s="68" t="str">
        <f t="shared" si="1"/>
        <v xml:space="preserve"> - </v>
      </c>
    </row>
    <row r="20" spans="1:13" s="16" customFormat="1" ht="18" x14ac:dyDescent="0.2">
      <c r="A20" s="62"/>
      <c r="B20" s="63"/>
      <c r="C20" s="64"/>
      <c r="D20" s="64"/>
      <c r="E20" s="64"/>
      <c r="F20" s="70"/>
      <c r="G20" s="17"/>
      <c r="H20" s="65"/>
      <c r="I20" s="65"/>
      <c r="J20" s="66" t="str">
        <f t="shared" ca="1" si="0"/>
        <v xml:space="preserve"> - </v>
      </c>
      <c r="L20" s="67"/>
      <c r="M20" s="68" t="str">
        <f t="shared" si="1"/>
        <v xml:space="preserve"> - </v>
      </c>
    </row>
    <row r="21" spans="1:13" s="16" customFormat="1" ht="18" x14ac:dyDescent="0.2">
      <c r="A21" s="62"/>
      <c r="B21" s="63"/>
      <c r="C21" s="64"/>
      <c r="D21" s="64"/>
      <c r="E21" s="64"/>
      <c r="F21" s="70"/>
      <c r="G21" s="17"/>
      <c r="H21" s="65"/>
      <c r="I21" s="65"/>
      <c r="J21" s="66" t="str">
        <f t="shared" ca="1" si="0"/>
        <v xml:space="preserve"> - </v>
      </c>
      <c r="L21" s="67"/>
      <c r="M21" s="68" t="str">
        <f t="shared" si="1"/>
        <v xml:space="preserve"> - </v>
      </c>
    </row>
    <row r="22" spans="1:13" s="16" customFormat="1" ht="18" x14ac:dyDescent="0.2">
      <c r="A22" s="62"/>
      <c r="B22" s="63"/>
      <c r="C22" s="64"/>
      <c r="D22" s="64"/>
      <c r="E22" s="64"/>
      <c r="F22" s="70"/>
      <c r="G22" s="17"/>
      <c r="H22" s="65"/>
      <c r="I22" s="65"/>
      <c r="J22" s="66" t="str">
        <f t="shared" ca="1" si="0"/>
        <v xml:space="preserve"> - </v>
      </c>
      <c r="L22" s="67"/>
      <c r="M22" s="68" t="str">
        <f t="shared" si="1"/>
        <v xml:space="preserve"> - </v>
      </c>
    </row>
    <row r="23" spans="1:13" ht="18" x14ac:dyDescent="0.2">
      <c r="A23" s="62"/>
      <c r="B23" s="63"/>
      <c r="C23" s="64"/>
      <c r="D23" s="64"/>
      <c r="E23" s="64"/>
      <c r="F23" s="70"/>
      <c r="G23" s="17"/>
      <c r="H23" s="65"/>
      <c r="I23" s="65"/>
      <c r="J23" s="66" t="str">
        <f t="shared" ca="1" si="0"/>
        <v xml:space="preserve"> - </v>
      </c>
      <c r="L23" s="67"/>
      <c r="M23" s="68" t="str">
        <f t="shared" si="1"/>
        <v xml:space="preserve"> - </v>
      </c>
    </row>
    <row r="24" spans="1:13" ht="18" x14ac:dyDescent="0.2">
      <c r="A24" s="62"/>
      <c r="B24" s="63"/>
      <c r="C24" s="64"/>
      <c r="D24" s="64"/>
      <c r="E24" s="64"/>
      <c r="F24" s="70"/>
      <c r="G24" s="17"/>
      <c r="H24" s="65"/>
      <c r="I24" s="65"/>
      <c r="J24" s="66" t="str">
        <f t="shared" ca="1" si="0"/>
        <v xml:space="preserve"> - </v>
      </c>
      <c r="L24" s="67"/>
      <c r="M24" s="68" t="str">
        <f t="shared" si="1"/>
        <v xml:space="preserve"> - </v>
      </c>
    </row>
    <row r="25" spans="1:13" ht="18" x14ac:dyDescent="0.2">
      <c r="A25" s="62"/>
      <c r="B25" s="63"/>
      <c r="C25" s="64"/>
      <c r="D25" s="64"/>
      <c r="E25" s="64"/>
      <c r="F25" s="70"/>
      <c r="G25" s="17"/>
      <c r="H25" s="65"/>
      <c r="I25" s="65"/>
      <c r="J25" s="66" t="str">
        <f t="shared" ca="1" si="0"/>
        <v xml:space="preserve"> - </v>
      </c>
      <c r="L25" s="67"/>
      <c r="M25" s="68" t="str">
        <f t="shared" si="1"/>
        <v xml:space="preserve"> - </v>
      </c>
    </row>
    <row r="26" spans="1:13" ht="18" x14ac:dyDescent="0.2">
      <c r="A26" s="62"/>
      <c r="B26" s="63"/>
      <c r="C26" s="64"/>
      <c r="D26" s="64"/>
      <c r="E26" s="64"/>
      <c r="F26" s="70"/>
      <c r="G26" s="17"/>
      <c r="H26" s="65"/>
      <c r="I26" s="65"/>
      <c r="J26" s="66" t="str">
        <f t="shared" ca="1" si="0"/>
        <v xml:space="preserve"> - </v>
      </c>
      <c r="L26" s="67"/>
      <c r="M26" s="68" t="str">
        <f t="shared" si="1"/>
        <v xml:space="preserve"> - </v>
      </c>
    </row>
    <row r="27" spans="1:13" ht="18" x14ac:dyDescent="0.2">
      <c r="A27" s="62"/>
      <c r="B27" s="63"/>
      <c r="C27" s="64"/>
      <c r="D27" s="64"/>
      <c r="E27" s="64"/>
      <c r="F27" s="70"/>
      <c r="G27" s="17"/>
      <c r="H27" s="65"/>
      <c r="I27" s="65"/>
      <c r="J27" s="66" t="str">
        <f t="shared" ca="1" si="0"/>
        <v xml:space="preserve"> - </v>
      </c>
      <c r="L27" s="67"/>
      <c r="M27" s="68" t="str">
        <f t="shared" si="1"/>
        <v xml:space="preserve"> - </v>
      </c>
    </row>
    <row r="28" spans="1:13" ht="18" x14ac:dyDescent="0.2">
      <c r="A28" s="62"/>
      <c r="B28" s="63"/>
      <c r="C28" s="64"/>
      <c r="D28" s="64"/>
      <c r="E28" s="64"/>
      <c r="F28" s="70"/>
      <c r="G28" s="17"/>
      <c r="H28" s="65"/>
      <c r="I28" s="65"/>
      <c r="J28" s="66" t="str">
        <f t="shared" ca="1" si="0"/>
        <v xml:space="preserve"> - </v>
      </c>
      <c r="L28" s="67"/>
      <c r="M28" s="68" t="str">
        <f t="shared" si="1"/>
        <v xml:space="preserve"> - </v>
      </c>
    </row>
    <row r="29" spans="1:13" ht="18" x14ac:dyDescent="0.2">
      <c r="A29" s="62"/>
      <c r="B29" s="63"/>
      <c r="C29" s="64"/>
      <c r="D29" s="64"/>
      <c r="E29" s="64"/>
      <c r="F29" s="70"/>
      <c r="G29" s="17"/>
      <c r="H29" s="65"/>
      <c r="I29" s="65"/>
      <c r="J29" s="66" t="str">
        <f t="shared" ca="1" si="0"/>
        <v xml:space="preserve"> - </v>
      </c>
    </row>
    <row r="30" spans="1:13" ht="18" x14ac:dyDescent="0.2">
      <c r="A30" s="62"/>
      <c r="B30" s="63"/>
      <c r="C30" s="64"/>
      <c r="D30" s="64"/>
      <c r="E30" s="64"/>
      <c r="F30" s="70"/>
      <c r="G30" s="17"/>
      <c r="H30" s="65"/>
      <c r="I30" s="65"/>
      <c r="J30" s="66" t="str">
        <f t="shared" ca="1" si="0"/>
        <v xml:space="preserve"> - </v>
      </c>
    </row>
    <row r="31" spans="1:13" ht="18" x14ac:dyDescent="0.2">
      <c r="A31" s="62"/>
      <c r="B31" s="63"/>
      <c r="C31" s="64"/>
      <c r="D31" s="64"/>
      <c r="E31" s="64"/>
      <c r="F31" s="70"/>
      <c r="G31" s="17"/>
      <c r="H31" s="65"/>
      <c r="I31" s="65"/>
      <c r="J31" s="66" t="str">
        <f t="shared" ca="1" si="0"/>
        <v xml:space="preserve"> - </v>
      </c>
    </row>
    <row r="32" spans="1:13" ht="18" x14ac:dyDescent="0.2">
      <c r="A32" s="62"/>
      <c r="B32" s="63"/>
      <c r="C32" s="64"/>
      <c r="D32" s="64"/>
      <c r="E32" s="64"/>
      <c r="F32" s="70"/>
      <c r="G32" s="17"/>
      <c r="H32" s="65"/>
      <c r="I32" s="65"/>
      <c r="J32" s="66" t="str">
        <f t="shared" ca="1" si="0"/>
        <v xml:space="preserve"> - </v>
      </c>
    </row>
    <row r="33" spans="1:12" ht="18" x14ac:dyDescent="0.2">
      <c r="A33" s="62"/>
      <c r="B33" s="63"/>
      <c r="C33" s="64"/>
      <c r="D33" s="64"/>
      <c r="E33" s="64"/>
      <c r="F33" s="70"/>
      <c r="G33" s="17"/>
      <c r="H33" s="65"/>
      <c r="I33" s="65"/>
      <c r="J33" s="66" t="str">
        <f t="shared" ca="1" si="0"/>
        <v xml:space="preserve"> - </v>
      </c>
    </row>
    <row r="34" spans="1:12" ht="18" x14ac:dyDescent="0.2">
      <c r="A34" s="62"/>
      <c r="B34" s="63"/>
      <c r="C34" s="64"/>
      <c r="D34" s="64"/>
      <c r="E34" s="64"/>
      <c r="F34" s="70"/>
      <c r="G34" s="17"/>
      <c r="H34" s="65"/>
      <c r="I34" s="65"/>
      <c r="J34" s="66" t="str">
        <f t="shared" ca="1" si="0"/>
        <v xml:space="preserve"> - </v>
      </c>
    </row>
    <row r="35" spans="1:12" ht="18" x14ac:dyDescent="0.2">
      <c r="A35" s="62"/>
      <c r="B35" s="63"/>
      <c r="C35" s="64"/>
      <c r="D35" s="64"/>
      <c r="E35" s="64"/>
      <c r="F35" s="70"/>
      <c r="G35" s="17"/>
      <c r="H35" s="65"/>
      <c r="I35" s="65"/>
      <c r="J35" s="66" t="str">
        <f t="shared" ca="1" si="0"/>
        <v xml:space="preserve"> - </v>
      </c>
    </row>
    <row r="36" spans="1:12" ht="18" x14ac:dyDescent="0.2">
      <c r="A36" s="62"/>
      <c r="B36" s="63"/>
      <c r="C36" s="64"/>
      <c r="D36" s="64"/>
      <c r="E36" s="64"/>
      <c r="F36" s="70"/>
      <c r="G36" s="17"/>
      <c r="H36" s="65"/>
      <c r="I36" s="65"/>
      <c r="J36" s="66" t="str">
        <f t="shared" ca="1" si="0"/>
        <v xml:space="preserve"> - </v>
      </c>
    </row>
    <row r="37" spans="1:12" ht="18" x14ac:dyDescent="0.2">
      <c r="A37" s="62"/>
      <c r="B37" s="63"/>
      <c r="C37" s="64"/>
      <c r="D37" s="64"/>
      <c r="E37" s="64"/>
      <c r="F37" s="70"/>
      <c r="G37" s="17"/>
      <c r="H37" s="65"/>
      <c r="I37" s="65"/>
      <c r="J37" s="66" t="str">
        <f t="shared" ca="1" si="0"/>
        <v xml:space="preserve"> - </v>
      </c>
    </row>
    <row r="38" spans="1:12" ht="18" x14ac:dyDescent="0.2">
      <c r="A38" s="62"/>
      <c r="B38" s="63"/>
      <c r="C38" s="64"/>
      <c r="D38" s="64"/>
      <c r="E38" s="64"/>
      <c r="F38" s="70"/>
      <c r="G38" s="17"/>
      <c r="H38" s="65"/>
      <c r="I38" s="65"/>
      <c r="J38" s="66" t="str">
        <f t="shared" ca="1" si="0"/>
        <v xml:space="preserve"> - </v>
      </c>
    </row>
    <row r="39" spans="1:12" ht="18" x14ac:dyDescent="0.2">
      <c r="A39" s="62"/>
      <c r="B39" s="63"/>
      <c r="C39" s="64"/>
      <c r="D39" s="64"/>
      <c r="E39" s="64"/>
      <c r="F39" s="70"/>
      <c r="G39" s="17"/>
      <c r="H39" s="65"/>
      <c r="I39" s="65"/>
      <c r="J39" s="66" t="str">
        <f t="shared" ca="1" si="0"/>
        <v xml:space="preserve"> - </v>
      </c>
    </row>
    <row r="40" spans="1:12" ht="18" x14ac:dyDescent="0.2">
      <c r="A40" s="62"/>
      <c r="B40" s="63"/>
      <c r="C40" s="64"/>
      <c r="D40" s="64"/>
      <c r="E40" s="64"/>
      <c r="F40" s="70"/>
      <c r="G40" s="17"/>
      <c r="H40" s="65"/>
      <c r="I40" s="65"/>
      <c r="J40" s="66" t="str">
        <f t="shared" ca="1" si="0"/>
        <v xml:space="preserve"> - </v>
      </c>
    </row>
    <row r="41" spans="1:12" ht="18" x14ac:dyDescent="0.2">
      <c r="A41" s="62"/>
      <c r="B41" s="63"/>
      <c r="C41" s="64"/>
      <c r="D41" s="64"/>
      <c r="E41" s="64"/>
      <c r="F41" s="70"/>
      <c r="G41" s="17"/>
      <c r="H41" s="65"/>
      <c r="I41" s="65"/>
      <c r="J41" s="66" t="str">
        <f t="shared" ca="1" si="0"/>
        <v xml:space="preserve"> - </v>
      </c>
    </row>
    <row r="42" spans="1:12" ht="18" x14ac:dyDescent="0.2">
      <c r="A42" s="62"/>
      <c r="B42" s="63"/>
      <c r="C42" s="64"/>
      <c r="D42" s="64"/>
      <c r="E42" s="64"/>
      <c r="F42" s="70"/>
      <c r="G42" s="17"/>
      <c r="H42" s="65"/>
      <c r="I42" s="65"/>
      <c r="J42" s="66" t="str">
        <f t="shared" ca="1" si="0"/>
        <v xml:space="preserve"> - </v>
      </c>
    </row>
    <row r="43" spans="1:12" ht="18" x14ac:dyDescent="0.25">
      <c r="A43" s="62"/>
      <c r="B43" s="63"/>
      <c r="C43" s="64"/>
      <c r="D43" s="64"/>
      <c r="E43" s="64"/>
      <c r="F43" s="70"/>
      <c r="G43" s="17"/>
      <c r="H43" s="65"/>
      <c r="I43" s="65"/>
      <c r="J43" s="66" t="str">
        <f t="shared" ca="1" si="0"/>
        <v xml:space="preserve"> - </v>
      </c>
      <c r="L43" s="72" t="s">
        <v>79</v>
      </c>
    </row>
  </sheetData>
  <mergeCells count="1">
    <mergeCell ref="H1:J1"/>
  </mergeCells>
  <phoneticPr fontId="3" type="noConversion"/>
  <conditionalFormatting sqref="C5">
    <cfRule type="cellIs" dxfId="14" priority="2" operator="greaterThan">
      <formula>0.25</formula>
    </cfRule>
  </conditionalFormatting>
  <conditionalFormatting sqref="C4">
    <cfRule type="expression" dxfId="13" priority="1">
      <formula>($C$4/$C$3)&lt;25%</formula>
    </cfRule>
  </conditionalFormatting>
  <dataValidations count="4">
    <dataValidation type="list" allowBlank="1" showInputMessage="1" showErrorMessage="1" sqref="C8:C43 E8:E43" xr:uid="{00000000-0002-0000-0000-000000000000}">
      <formula1>categoryList</formula1>
    </dataValidation>
    <dataValidation type="list" allowBlank="1" showInputMessage="1" showErrorMessage="1" sqref="G8:G43" xr:uid="{00000000-0002-0000-0000-000001000000}">
      <formula1>reconcileList</formula1>
    </dataValidation>
    <dataValidation type="list" allowBlank="1" showInputMessage="1" showErrorMessage="1" sqref="A8:A43" xr:uid="{00000000-0002-0000-0000-000002000000}">
      <formula1>dateList</formula1>
    </dataValidation>
    <dataValidation type="list" allowBlank="1" showInputMessage="1" showErrorMessage="1" sqref="B8:B43" xr:uid="{00000000-0002-0000-0000-000003000000}">
      <formula1>payeeList</formula1>
    </dataValidation>
  </dataValidations>
  <hyperlinks>
    <hyperlink ref="L1" r:id="rId1" xr:uid="{00000000-0004-0000-0000-000000000000}"/>
  </hyperlinks>
  <printOptions horizontalCentered="1"/>
  <pageMargins left="0.5" right="0.5" top="0.4" bottom="0.5" header="0.25" footer="0.25"/>
  <pageSetup scale="83" fitToHeight="0" orientation="portrait" r:id="rId2"/>
  <headerFooter>
    <oddFooter>&amp;L&amp;8&amp;K01+048Template by Vertex42.com, https://www.vertex42.com/ExcelTemplates/credit-account-register.html&amp;R&amp;8&amp;K01+048© 2017 Vertex42 LLC</oddFooter>
  </headerFooter>
  <legacyDrawing r:id="rId3"/>
  <tableParts count="1">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8"/>
  <sheetViews>
    <sheetView showGridLines="0" workbookViewId="0">
      <selection activeCell="A2" sqref="A2"/>
    </sheetView>
  </sheetViews>
  <sheetFormatPr defaultRowHeight="14.25" x14ac:dyDescent="0.2"/>
  <cols>
    <col min="1" max="1" width="26.25" customWidth="1"/>
    <col min="2" max="2" width="2.75" style="14" customWidth="1"/>
    <col min="3" max="3" width="32.25" style="14" customWidth="1"/>
    <col min="4" max="4" width="2.75" style="14" customWidth="1"/>
    <col min="5" max="5" width="12.75" customWidth="1"/>
    <col min="6" max="6" width="2.75" style="14" customWidth="1"/>
    <col min="8" max="8" width="2.75" style="14" customWidth="1"/>
  </cols>
  <sheetData>
    <row r="1" spans="1:9" s="4" customFormat="1" ht="19.5" customHeight="1" x14ac:dyDescent="0.2">
      <c r="A1" s="38" t="s">
        <v>21</v>
      </c>
      <c r="C1" s="38" t="s">
        <v>31</v>
      </c>
      <c r="E1" s="38" t="s">
        <v>0</v>
      </c>
      <c r="G1" s="38" t="s">
        <v>3</v>
      </c>
    </row>
    <row r="2" spans="1:9" s="4" customFormat="1" x14ac:dyDescent="0.2">
      <c r="A2" s="37"/>
      <c r="C2" s="46"/>
      <c r="E2" s="42"/>
      <c r="G2" s="42"/>
    </row>
    <row r="3" spans="1:9" x14ac:dyDescent="0.2">
      <c r="A3" s="37" t="s">
        <v>22</v>
      </c>
      <c r="C3" s="46" t="s">
        <v>32</v>
      </c>
      <c r="E3" s="43">
        <f ca="1">TODAY()</f>
        <v>43218</v>
      </c>
      <c r="G3" s="42" t="s">
        <v>3</v>
      </c>
      <c r="I3" s="39" t="s">
        <v>26</v>
      </c>
    </row>
    <row r="4" spans="1:9" x14ac:dyDescent="0.2">
      <c r="A4" s="37" t="s">
        <v>64</v>
      </c>
      <c r="C4" s="37" t="s">
        <v>44</v>
      </c>
      <c r="E4" s="43">
        <f t="shared" ref="E4:E10" ca="1" si="0">E3-1</f>
        <v>43217</v>
      </c>
      <c r="G4" s="42" t="s">
        <v>11</v>
      </c>
      <c r="I4" s="39" t="s">
        <v>27</v>
      </c>
    </row>
    <row r="5" spans="1:9" x14ac:dyDescent="0.2">
      <c r="A5" s="37" t="s">
        <v>65</v>
      </c>
      <c r="C5" s="37" t="s">
        <v>45</v>
      </c>
      <c r="E5" s="43">
        <f t="shared" ca="1" si="0"/>
        <v>43216</v>
      </c>
      <c r="G5" s="42"/>
    </row>
    <row r="6" spans="1:9" x14ac:dyDescent="0.2">
      <c r="A6" s="37" t="s">
        <v>63</v>
      </c>
      <c r="C6" s="37" t="s">
        <v>47</v>
      </c>
      <c r="E6" s="43">
        <f t="shared" ca="1" si="0"/>
        <v>43215</v>
      </c>
      <c r="G6" s="42"/>
      <c r="I6" s="39" t="s">
        <v>25</v>
      </c>
    </row>
    <row r="7" spans="1:9" x14ac:dyDescent="0.2">
      <c r="A7" s="37" t="s">
        <v>62</v>
      </c>
      <c r="C7" s="37" t="s">
        <v>48</v>
      </c>
      <c r="E7" s="43">
        <f t="shared" ca="1" si="0"/>
        <v>43214</v>
      </c>
      <c r="G7" s="42"/>
    </row>
    <row r="8" spans="1:9" x14ac:dyDescent="0.2">
      <c r="A8" s="37" t="s">
        <v>61</v>
      </c>
      <c r="C8" s="37" t="s">
        <v>37</v>
      </c>
      <c r="E8" s="43">
        <f t="shared" ca="1" si="0"/>
        <v>43213</v>
      </c>
      <c r="G8" s="42"/>
      <c r="I8" s="39"/>
    </row>
    <row r="9" spans="1:9" x14ac:dyDescent="0.2">
      <c r="A9" s="37" t="s">
        <v>60</v>
      </c>
      <c r="C9" s="37" t="s">
        <v>46</v>
      </c>
      <c r="E9" s="43">
        <f t="shared" ca="1" si="0"/>
        <v>43212</v>
      </c>
      <c r="G9" s="42"/>
      <c r="I9" s="39"/>
    </row>
    <row r="10" spans="1:9" x14ac:dyDescent="0.2">
      <c r="A10" s="37" t="s">
        <v>38</v>
      </c>
      <c r="C10" s="37" t="s">
        <v>39</v>
      </c>
      <c r="E10" s="43">
        <f t="shared" ca="1" si="0"/>
        <v>43211</v>
      </c>
      <c r="G10" s="42"/>
    </row>
    <row r="11" spans="1:9" x14ac:dyDescent="0.2">
      <c r="A11" s="37"/>
      <c r="C11" s="37" t="s">
        <v>40</v>
      </c>
      <c r="E11" s="43">
        <f t="shared" ref="E11:E17" ca="1" si="1">E10-1</f>
        <v>43210</v>
      </c>
      <c r="G11" s="42"/>
    </row>
    <row r="12" spans="1:9" x14ac:dyDescent="0.2">
      <c r="A12" s="37"/>
      <c r="C12" s="37" t="s">
        <v>41</v>
      </c>
      <c r="E12" s="43">
        <f t="shared" ca="1" si="1"/>
        <v>43209</v>
      </c>
      <c r="G12" s="14"/>
    </row>
    <row r="13" spans="1:9" x14ac:dyDescent="0.2">
      <c r="A13" s="37"/>
      <c r="C13" s="37" t="s">
        <v>69</v>
      </c>
      <c r="E13" s="43">
        <f t="shared" ca="1" si="1"/>
        <v>43208</v>
      </c>
      <c r="G13" s="14"/>
    </row>
    <row r="14" spans="1:9" x14ac:dyDescent="0.2">
      <c r="A14" s="37"/>
      <c r="C14" s="37" t="s">
        <v>66</v>
      </c>
      <c r="E14" s="43">
        <f t="shared" ca="1" si="1"/>
        <v>43207</v>
      </c>
      <c r="G14" s="14"/>
    </row>
    <row r="15" spans="1:9" x14ac:dyDescent="0.2">
      <c r="A15" s="37"/>
      <c r="C15" s="37" t="s">
        <v>67</v>
      </c>
      <c r="E15" s="43">
        <f t="shared" ca="1" si="1"/>
        <v>43206</v>
      </c>
      <c r="G15" s="14"/>
    </row>
    <row r="16" spans="1:9" x14ac:dyDescent="0.2">
      <c r="A16" s="37"/>
      <c r="C16" s="37" t="s">
        <v>68</v>
      </c>
      <c r="E16" s="43">
        <f t="shared" ca="1" si="1"/>
        <v>43205</v>
      </c>
      <c r="G16" s="14"/>
    </row>
    <row r="17" spans="1:5" x14ac:dyDescent="0.2">
      <c r="A17" s="37"/>
      <c r="C17" s="37"/>
      <c r="E17" s="43">
        <f t="shared" ca="1" si="1"/>
        <v>43204</v>
      </c>
    </row>
    <row r="18" spans="1:5" x14ac:dyDescent="0.2">
      <c r="A18" s="37"/>
      <c r="C18" s="37"/>
      <c r="E18" s="42"/>
    </row>
    <row r="19" spans="1:5" x14ac:dyDescent="0.2">
      <c r="A19" s="37"/>
      <c r="C19" s="37"/>
      <c r="E19" s="42"/>
    </row>
    <row r="20" spans="1:5" x14ac:dyDescent="0.2">
      <c r="A20" s="37"/>
      <c r="C20" s="37"/>
      <c r="E20" s="42"/>
    </row>
    <row r="21" spans="1:5" x14ac:dyDescent="0.2">
      <c r="A21" s="37"/>
      <c r="C21" s="37"/>
      <c r="E21" s="42"/>
    </row>
    <row r="22" spans="1:5" x14ac:dyDescent="0.2">
      <c r="A22" s="37"/>
      <c r="C22" s="37"/>
      <c r="E22" s="42"/>
    </row>
    <row r="23" spans="1:5" x14ac:dyDescent="0.2">
      <c r="A23" s="37"/>
      <c r="C23" s="37"/>
      <c r="E23" s="14"/>
    </row>
    <row r="24" spans="1:5" x14ac:dyDescent="0.2">
      <c r="A24" s="37"/>
      <c r="C24" s="37"/>
      <c r="E24" s="14"/>
    </row>
    <row r="25" spans="1:5" x14ac:dyDescent="0.2">
      <c r="A25" s="37"/>
      <c r="C25" s="37"/>
    </row>
    <row r="26" spans="1:5" x14ac:dyDescent="0.2">
      <c r="A26" s="37"/>
      <c r="C26" s="37"/>
    </row>
    <row r="27" spans="1:5" x14ac:dyDescent="0.2">
      <c r="A27" s="37"/>
      <c r="C27" s="37"/>
    </row>
    <row r="28" spans="1:5" x14ac:dyDescent="0.2">
      <c r="A28" s="37"/>
      <c r="C28" s="37"/>
    </row>
    <row r="29" spans="1:5" x14ac:dyDescent="0.2">
      <c r="A29" s="37"/>
      <c r="C29" s="37"/>
    </row>
    <row r="30" spans="1:5" x14ac:dyDescent="0.2">
      <c r="A30" s="37"/>
      <c r="C30" s="37"/>
    </row>
    <row r="31" spans="1:5" x14ac:dyDescent="0.2">
      <c r="A31" s="37"/>
      <c r="C31" s="37"/>
    </row>
    <row r="32" spans="1:5" x14ac:dyDescent="0.2">
      <c r="A32" s="37"/>
      <c r="C32" s="37"/>
    </row>
    <row r="33" spans="1:3" x14ac:dyDescent="0.2">
      <c r="A33" s="37"/>
      <c r="C33" s="37"/>
    </row>
    <row r="34" spans="1:3" x14ac:dyDescent="0.2">
      <c r="A34" s="37"/>
      <c r="C34" s="37"/>
    </row>
    <row r="35" spans="1:3" x14ac:dyDescent="0.2">
      <c r="A35" s="37"/>
      <c r="C35" s="37"/>
    </row>
    <row r="36" spans="1:3" x14ac:dyDescent="0.2">
      <c r="A36" s="37"/>
      <c r="C36" s="37"/>
    </row>
    <row r="37" spans="1:3" x14ac:dyDescent="0.2">
      <c r="A37" s="37"/>
      <c r="C37" s="37"/>
    </row>
    <row r="38" spans="1:3" x14ac:dyDescent="0.2">
      <c r="A38" s="37"/>
      <c r="C38" s="37"/>
    </row>
    <row r="39" spans="1:3" x14ac:dyDescent="0.2">
      <c r="A39" s="37"/>
      <c r="C39" s="37"/>
    </row>
    <row r="40" spans="1:3" x14ac:dyDescent="0.2">
      <c r="A40" s="37"/>
      <c r="C40" s="37"/>
    </row>
    <row r="41" spans="1:3" x14ac:dyDescent="0.2">
      <c r="A41" s="37"/>
      <c r="C41" s="37"/>
    </row>
    <row r="42" spans="1:3" x14ac:dyDescent="0.2">
      <c r="A42" s="37"/>
      <c r="C42" s="37"/>
    </row>
    <row r="43" spans="1:3" x14ac:dyDescent="0.2">
      <c r="A43" s="37"/>
      <c r="C43" s="37"/>
    </row>
    <row r="44" spans="1:3" x14ac:dyDescent="0.2">
      <c r="A44" s="37"/>
      <c r="C44" s="37"/>
    </row>
    <row r="45" spans="1:3" x14ac:dyDescent="0.2">
      <c r="A45" s="37"/>
      <c r="C45" s="37"/>
    </row>
    <row r="46" spans="1:3" x14ac:dyDescent="0.2">
      <c r="A46" s="37"/>
      <c r="C46" s="37"/>
    </row>
    <row r="47" spans="1:3" x14ac:dyDescent="0.2">
      <c r="A47" s="37"/>
      <c r="C47" s="37"/>
    </row>
    <row r="48" spans="1:3" x14ac:dyDescent="0.2">
      <c r="A48" s="37"/>
      <c r="C48" s="37"/>
    </row>
    <row r="49" spans="1:3" x14ac:dyDescent="0.2">
      <c r="A49" s="37"/>
      <c r="C49" s="37"/>
    </row>
    <row r="50" spans="1:3" x14ac:dyDescent="0.2">
      <c r="A50" s="37"/>
      <c r="C50" s="37"/>
    </row>
    <row r="51" spans="1:3" x14ac:dyDescent="0.2">
      <c r="A51" s="37"/>
      <c r="C51" s="37"/>
    </row>
    <row r="52" spans="1:3" x14ac:dyDescent="0.2">
      <c r="A52" s="37"/>
      <c r="C52" s="37"/>
    </row>
    <row r="53" spans="1:3" x14ac:dyDescent="0.2">
      <c r="A53" s="37"/>
      <c r="C53" s="37"/>
    </row>
    <row r="54" spans="1:3" x14ac:dyDescent="0.2">
      <c r="A54" s="37"/>
      <c r="C54" s="37"/>
    </row>
    <row r="55" spans="1:3" x14ac:dyDescent="0.2">
      <c r="A55" s="37"/>
      <c r="C55" s="37"/>
    </row>
    <row r="56" spans="1:3" x14ac:dyDescent="0.2">
      <c r="A56" s="37"/>
      <c r="C56" s="37"/>
    </row>
    <row r="57" spans="1:3" x14ac:dyDescent="0.2">
      <c r="A57" s="37"/>
      <c r="C57" s="37"/>
    </row>
    <row r="58" spans="1:3" x14ac:dyDescent="0.2">
      <c r="A58" s="37"/>
      <c r="C58" s="37"/>
    </row>
    <row r="59" spans="1:3" x14ac:dyDescent="0.2">
      <c r="A59" s="37"/>
      <c r="C59" s="37"/>
    </row>
    <row r="60" spans="1:3" x14ac:dyDescent="0.2">
      <c r="A60" s="37"/>
      <c r="C60" s="37"/>
    </row>
    <row r="61" spans="1:3" x14ac:dyDescent="0.2">
      <c r="A61" s="37"/>
      <c r="C61" s="37"/>
    </row>
    <row r="62" spans="1:3" x14ac:dyDescent="0.2">
      <c r="A62" s="37"/>
      <c r="C62" s="37"/>
    </row>
    <row r="63" spans="1:3" x14ac:dyDescent="0.2">
      <c r="A63" s="37"/>
      <c r="C63" s="37"/>
    </row>
    <row r="64" spans="1:3" x14ac:dyDescent="0.2">
      <c r="A64" s="37"/>
      <c r="C64" s="37"/>
    </row>
    <row r="65" spans="1:3" x14ac:dyDescent="0.2">
      <c r="A65" s="37"/>
      <c r="C65" s="37"/>
    </row>
    <row r="66" spans="1:3" x14ac:dyDescent="0.2">
      <c r="A66" s="37"/>
      <c r="C66" s="37"/>
    </row>
    <row r="67" spans="1:3" x14ac:dyDescent="0.2">
      <c r="A67" s="37"/>
      <c r="C67" s="37"/>
    </row>
    <row r="68" spans="1:3" x14ac:dyDescent="0.2">
      <c r="A68" s="37"/>
      <c r="C68" s="37"/>
    </row>
    <row r="69" spans="1:3" x14ac:dyDescent="0.2">
      <c r="A69" s="37"/>
      <c r="C69" s="37"/>
    </row>
    <row r="70" spans="1:3" x14ac:dyDescent="0.2">
      <c r="A70" s="37"/>
      <c r="C70" s="37"/>
    </row>
    <row r="71" spans="1:3" x14ac:dyDescent="0.2">
      <c r="A71" s="37"/>
      <c r="C71" s="37"/>
    </row>
    <row r="72" spans="1:3" x14ac:dyDescent="0.2">
      <c r="A72" s="37"/>
      <c r="C72" s="37"/>
    </row>
    <row r="73" spans="1:3" x14ac:dyDescent="0.2">
      <c r="A73" s="37"/>
      <c r="C73" s="37"/>
    </row>
    <row r="74" spans="1:3" x14ac:dyDescent="0.2">
      <c r="A74" s="37"/>
      <c r="C74" s="37"/>
    </row>
    <row r="75" spans="1:3" x14ac:dyDescent="0.2">
      <c r="A75" s="37"/>
      <c r="C75" s="37"/>
    </row>
    <row r="76" spans="1:3" x14ac:dyDescent="0.2">
      <c r="A76" s="37"/>
      <c r="C76" s="37"/>
    </row>
    <row r="77" spans="1:3" x14ac:dyDescent="0.2">
      <c r="A77" s="37"/>
      <c r="C77" s="37"/>
    </row>
    <row r="78" spans="1:3" x14ac:dyDescent="0.2">
      <c r="A78" s="37"/>
      <c r="C78" s="37"/>
    </row>
    <row r="79" spans="1:3" x14ac:dyDescent="0.2">
      <c r="A79" s="37"/>
      <c r="C79" s="37"/>
    </row>
    <row r="80" spans="1:3" x14ac:dyDescent="0.2">
      <c r="A80" s="37"/>
      <c r="C80" s="37"/>
    </row>
    <row r="81" spans="1:3" x14ac:dyDescent="0.2">
      <c r="A81" s="37"/>
      <c r="C81" s="37"/>
    </row>
    <row r="82" spans="1:3" x14ac:dyDescent="0.2">
      <c r="A82" s="37"/>
      <c r="C82" s="37"/>
    </row>
    <row r="83" spans="1:3" x14ac:dyDescent="0.2">
      <c r="A83" s="37"/>
      <c r="C83" s="37"/>
    </row>
    <row r="84" spans="1:3" x14ac:dyDescent="0.2">
      <c r="A84" s="37"/>
      <c r="C84" s="37"/>
    </row>
    <row r="85" spans="1:3" x14ac:dyDescent="0.2">
      <c r="A85" s="37"/>
      <c r="C85" s="37"/>
    </row>
    <row r="86" spans="1:3" x14ac:dyDescent="0.2">
      <c r="A86" s="37"/>
      <c r="C86" s="37"/>
    </row>
    <row r="87" spans="1:3" x14ac:dyDescent="0.2">
      <c r="A87" s="37"/>
      <c r="C87" s="37"/>
    </row>
    <row r="88" spans="1:3" x14ac:dyDescent="0.2">
      <c r="A88" s="37"/>
      <c r="C88" s="37"/>
    </row>
    <row r="89" spans="1:3" x14ac:dyDescent="0.2">
      <c r="A89" s="37"/>
      <c r="C89" s="37"/>
    </row>
    <row r="90" spans="1:3" x14ac:dyDescent="0.2">
      <c r="A90" s="37"/>
      <c r="C90" s="37"/>
    </row>
    <row r="91" spans="1:3" x14ac:dyDescent="0.2">
      <c r="A91" s="37"/>
      <c r="C91" s="37"/>
    </row>
    <row r="92" spans="1:3" x14ac:dyDescent="0.2">
      <c r="A92" s="37"/>
      <c r="C92" s="37"/>
    </row>
    <row r="93" spans="1:3" x14ac:dyDescent="0.2">
      <c r="A93" s="37"/>
      <c r="C93" s="37"/>
    </row>
    <row r="94" spans="1:3" x14ac:dyDescent="0.2">
      <c r="A94" s="37"/>
      <c r="C94" s="37"/>
    </row>
    <row r="95" spans="1:3" x14ac:dyDescent="0.2">
      <c r="A95" s="37"/>
      <c r="C95" s="37"/>
    </row>
    <row r="96" spans="1:3" x14ac:dyDescent="0.2">
      <c r="A96" s="37"/>
      <c r="C96" s="37"/>
    </row>
    <row r="97" spans="1:3" x14ac:dyDescent="0.2">
      <c r="A97" s="37"/>
      <c r="C97" s="37"/>
    </row>
    <row r="98" spans="1:3" x14ac:dyDescent="0.2">
      <c r="A98" s="37"/>
      <c r="C98" s="37"/>
    </row>
    <row r="99" spans="1:3" x14ac:dyDescent="0.2">
      <c r="A99" s="37"/>
      <c r="C99" s="37"/>
    </row>
    <row r="100" spans="1:3" x14ac:dyDescent="0.2">
      <c r="A100" s="37"/>
      <c r="C100" s="37"/>
    </row>
    <row r="101" spans="1:3" x14ac:dyDescent="0.2">
      <c r="A101" s="37"/>
      <c r="C101" s="37"/>
    </row>
    <row r="102" spans="1:3" x14ac:dyDescent="0.2">
      <c r="A102" s="37"/>
      <c r="C102" s="37"/>
    </row>
    <row r="103" spans="1:3" x14ac:dyDescent="0.2">
      <c r="A103" s="37"/>
      <c r="C103" s="37"/>
    </row>
    <row r="104" spans="1:3" x14ac:dyDescent="0.2">
      <c r="A104" s="37"/>
      <c r="C104" s="37"/>
    </row>
    <row r="105" spans="1:3" x14ac:dyDescent="0.2">
      <c r="A105" s="37"/>
      <c r="C105" s="37"/>
    </row>
    <row r="106" spans="1:3" x14ac:dyDescent="0.2">
      <c r="A106" s="37"/>
      <c r="C106" s="37"/>
    </row>
    <row r="107" spans="1:3" x14ac:dyDescent="0.2">
      <c r="A107" s="37"/>
      <c r="C107" s="37"/>
    </row>
    <row r="108" spans="1:3" x14ac:dyDescent="0.2">
      <c r="A108" s="37"/>
      <c r="C108" s="37"/>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43"/>
  <sheetViews>
    <sheetView showGridLines="0" workbookViewId="0">
      <selection activeCell="A5" sqref="A5"/>
    </sheetView>
  </sheetViews>
  <sheetFormatPr defaultRowHeight="14.25" x14ac:dyDescent="0.2"/>
  <cols>
    <col min="1" max="1" width="9" customWidth="1"/>
    <col min="2" max="2" width="74.5" style="25" customWidth="1"/>
    <col min="3" max="3" width="3.75" customWidth="1"/>
  </cols>
  <sheetData>
    <row r="1" spans="1:4" s="4" customFormat="1" ht="26.1" customHeight="1" x14ac:dyDescent="0.2">
      <c r="A1" s="20" t="s">
        <v>12</v>
      </c>
      <c r="B1" s="20"/>
      <c r="C1" s="21"/>
      <c r="D1" s="21"/>
    </row>
    <row r="2" spans="1:4" x14ac:dyDescent="0.2">
      <c r="A2" s="9" t="s">
        <v>52</v>
      </c>
      <c r="B2" s="2"/>
      <c r="C2" s="8"/>
      <c r="D2" s="35" t="s">
        <v>35</v>
      </c>
    </row>
    <row r="3" spans="1:4" x14ac:dyDescent="0.2">
      <c r="A3" s="2"/>
      <c r="B3" s="2"/>
      <c r="C3" s="8"/>
    </row>
    <row r="4" spans="1:4" s="5" customFormat="1" ht="15" x14ac:dyDescent="0.25">
      <c r="A4" s="11" t="s">
        <v>8</v>
      </c>
      <c r="B4" s="23"/>
      <c r="C4" s="6"/>
    </row>
    <row r="5" spans="1:4" s="5" customFormat="1" x14ac:dyDescent="0.2">
      <c r="B5" s="23" t="s">
        <v>30</v>
      </c>
      <c r="C5" s="6"/>
    </row>
    <row r="6" spans="1:4" s="5" customFormat="1" x14ac:dyDescent="0.2">
      <c r="B6" s="23" t="s">
        <v>53</v>
      </c>
      <c r="C6" s="6"/>
    </row>
    <row r="7" spans="1:4" s="5" customFormat="1" x14ac:dyDescent="0.2">
      <c r="B7" s="23" t="s">
        <v>54</v>
      </c>
      <c r="C7" s="6"/>
    </row>
    <row r="8" spans="1:4" s="5" customFormat="1" x14ac:dyDescent="0.2">
      <c r="B8" s="25"/>
    </row>
    <row r="9" spans="1:4" s="5" customFormat="1" ht="42.75" x14ac:dyDescent="0.2">
      <c r="B9" s="24" t="s">
        <v>28</v>
      </c>
      <c r="C9" s="6"/>
    </row>
    <row r="10" spans="1:4" s="5" customFormat="1" x14ac:dyDescent="0.2">
      <c r="B10" s="23"/>
      <c r="C10" s="6"/>
    </row>
    <row r="11" spans="1:4" s="5" customFormat="1" x14ac:dyDescent="0.2">
      <c r="B11" s="24" t="s">
        <v>29</v>
      </c>
      <c r="C11" s="6"/>
    </row>
    <row r="12" spans="1:4" s="5" customFormat="1" x14ac:dyDescent="0.2">
      <c r="B12" s="25"/>
    </row>
    <row r="13" spans="1:4" s="5" customFormat="1" ht="15" x14ac:dyDescent="0.25">
      <c r="A13" s="12" t="s">
        <v>83</v>
      </c>
      <c r="B13" s="25"/>
    </row>
    <row r="14" spans="1:4" s="5" customFormat="1" ht="28.5" x14ac:dyDescent="0.2">
      <c r="B14" s="24" t="s">
        <v>84</v>
      </c>
    </row>
    <row r="15" spans="1:4" s="5" customFormat="1" x14ac:dyDescent="0.2">
      <c r="B15" s="25"/>
    </row>
    <row r="16" spans="1:4" s="5" customFormat="1" ht="42.75" x14ac:dyDescent="0.2">
      <c r="B16" s="24" t="s">
        <v>70</v>
      </c>
    </row>
    <row r="17" spans="1:3" s="5" customFormat="1" x14ac:dyDescent="0.2">
      <c r="B17" s="25"/>
    </row>
    <row r="18" spans="1:3" s="5" customFormat="1" ht="15" x14ac:dyDescent="0.25">
      <c r="A18" s="12" t="s">
        <v>71</v>
      </c>
      <c r="B18" s="25"/>
    </row>
    <row r="19" spans="1:3" s="5" customFormat="1" ht="42.75" x14ac:dyDescent="0.2">
      <c r="B19" s="24" t="s">
        <v>72</v>
      </c>
    </row>
    <row r="20" spans="1:3" s="5" customFormat="1" x14ac:dyDescent="0.2">
      <c r="B20" s="25"/>
    </row>
    <row r="21" spans="1:3" s="5" customFormat="1" ht="15" x14ac:dyDescent="0.25">
      <c r="A21" s="12" t="s">
        <v>74</v>
      </c>
      <c r="B21" s="25"/>
    </row>
    <row r="22" spans="1:3" s="5" customFormat="1" ht="28.5" x14ac:dyDescent="0.2">
      <c r="B22" s="24" t="s">
        <v>85</v>
      </c>
    </row>
    <row r="23" spans="1:3" s="5" customFormat="1" x14ac:dyDescent="0.2">
      <c r="B23" s="25"/>
    </row>
    <row r="24" spans="1:3" s="5" customFormat="1" ht="15" x14ac:dyDescent="0.25">
      <c r="A24" s="7" t="s">
        <v>4</v>
      </c>
      <c r="B24" s="12"/>
      <c r="C24" s="7"/>
    </row>
    <row r="25" spans="1:3" s="5" customFormat="1" ht="42.75" x14ac:dyDescent="0.2">
      <c r="B25" s="24" t="s">
        <v>16</v>
      </c>
      <c r="C25" s="6"/>
    </row>
    <row r="26" spans="1:3" s="5" customFormat="1" x14ac:dyDescent="0.2">
      <c r="B26" s="25"/>
    </row>
    <row r="27" spans="1:3" s="5" customFormat="1" ht="15" x14ac:dyDescent="0.25">
      <c r="A27" s="12" t="s">
        <v>76</v>
      </c>
      <c r="B27" s="12"/>
      <c r="C27" s="7"/>
    </row>
    <row r="28" spans="1:3" s="5" customFormat="1" ht="28.5" x14ac:dyDescent="0.2">
      <c r="B28" s="24" t="s">
        <v>86</v>
      </c>
      <c r="C28" s="6"/>
    </row>
    <row r="29" spans="1:3" x14ac:dyDescent="0.2">
      <c r="A29" s="13" t="s">
        <v>5</v>
      </c>
    </row>
    <row r="30" spans="1:3" ht="15" x14ac:dyDescent="0.25">
      <c r="A30" s="12" t="s">
        <v>75</v>
      </c>
    </row>
    <row r="31" spans="1:3" ht="28.5" x14ac:dyDescent="0.2">
      <c r="B31" s="26" t="s">
        <v>87</v>
      </c>
    </row>
    <row r="32" spans="1:3" x14ac:dyDescent="0.2">
      <c r="A32" s="14"/>
    </row>
    <row r="33" spans="1:2" ht="15" x14ac:dyDescent="0.25">
      <c r="A33" s="12" t="s">
        <v>9</v>
      </c>
    </row>
    <row r="34" spans="1:2" ht="28.5" x14ac:dyDescent="0.2">
      <c r="B34" s="24" t="s">
        <v>77</v>
      </c>
    </row>
    <row r="35" spans="1:2" x14ac:dyDescent="0.2">
      <c r="A35" s="14"/>
    </row>
    <row r="36" spans="1:2" x14ac:dyDescent="0.2">
      <c r="A36" s="1"/>
      <c r="B36" s="26"/>
    </row>
    <row r="37" spans="1:2" ht="15.75" x14ac:dyDescent="0.25">
      <c r="A37" s="27"/>
      <c r="B37" s="28" t="s">
        <v>17</v>
      </c>
    </row>
    <row r="38" spans="1:2" x14ac:dyDescent="0.2">
      <c r="A38" s="1"/>
      <c r="B38" s="1"/>
    </row>
    <row r="39" spans="1:2" s="40" customFormat="1" ht="15" x14ac:dyDescent="0.25">
      <c r="A39" s="29" t="s">
        <v>23</v>
      </c>
      <c r="B39" s="30" t="s">
        <v>24</v>
      </c>
    </row>
    <row r="40" spans="1:2" s="40" customFormat="1" ht="15" x14ac:dyDescent="0.25">
      <c r="A40" s="41"/>
      <c r="B40" s="5"/>
    </row>
    <row r="41" spans="1:2" ht="15" x14ac:dyDescent="0.25">
      <c r="A41" s="29" t="s">
        <v>18</v>
      </c>
      <c r="B41" s="30" t="s">
        <v>19</v>
      </c>
    </row>
    <row r="42" spans="1:2" x14ac:dyDescent="0.2">
      <c r="A42" s="1"/>
      <c r="B42" s="5"/>
    </row>
    <row r="43" spans="1:2" ht="15" x14ac:dyDescent="0.25">
      <c r="A43" s="29" t="s">
        <v>18</v>
      </c>
      <c r="B43" s="30" t="s">
        <v>20</v>
      </c>
    </row>
  </sheetData>
  <phoneticPr fontId="3" type="noConversion"/>
  <hyperlinks>
    <hyperlink ref="A2" r:id="rId1" xr:uid="{00000000-0004-0000-0200-000000000000}"/>
    <hyperlink ref="B43" r:id="rId2" xr:uid="{00000000-0004-0000-0200-000001000000}"/>
    <hyperlink ref="B41" r:id="rId3" xr:uid="{00000000-0004-0000-0200-000002000000}"/>
    <hyperlink ref="B39" r:id="rId4" xr:uid="{00000000-0004-0000-0200-000003000000}"/>
  </hyperlinks>
  <printOptions horizontalCentered="1"/>
  <pageMargins left="0.5" right="0.5" top="0.5" bottom="0.5" header="0.25" footer="0.25"/>
  <pageSetup scale="83" fitToHeight="0" orientation="portrait" r:id="rId5"/>
  <headerFooter alignWithMargins="0"/>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5"/>
  <sheetViews>
    <sheetView showGridLines="0" workbookViewId="0">
      <selection activeCell="A6" sqref="A6"/>
    </sheetView>
  </sheetViews>
  <sheetFormatPr defaultRowHeight="14.25" x14ac:dyDescent="0.2"/>
  <cols>
    <col min="1" max="1" width="66.5" style="22" customWidth="1"/>
  </cols>
  <sheetData>
    <row r="1" spans="1:1" ht="26.1" customHeight="1" x14ac:dyDescent="0.2">
      <c r="A1" s="36" t="s">
        <v>80</v>
      </c>
    </row>
    <row r="2" spans="1:1" ht="15" x14ac:dyDescent="0.2">
      <c r="A2" s="31" t="s">
        <v>13</v>
      </c>
    </row>
    <row r="3" spans="1:1" x14ac:dyDescent="0.2">
      <c r="A3" s="32" t="s">
        <v>52</v>
      </c>
    </row>
    <row r="4" spans="1:1" ht="15" x14ac:dyDescent="0.2">
      <c r="A4" s="31"/>
    </row>
    <row r="5" spans="1:1" ht="15.75" x14ac:dyDescent="0.25">
      <c r="A5" s="33" t="s">
        <v>35</v>
      </c>
    </row>
    <row r="6" spans="1:1" ht="15" x14ac:dyDescent="0.2">
      <c r="A6" s="31"/>
    </row>
    <row r="7" spans="1:1" ht="30" x14ac:dyDescent="0.2">
      <c r="A7" s="31" t="s">
        <v>81</v>
      </c>
    </row>
    <row r="8" spans="1:1" ht="15" x14ac:dyDescent="0.2">
      <c r="A8" s="31"/>
    </row>
    <row r="9" spans="1:1" ht="30" x14ac:dyDescent="0.2">
      <c r="A9" s="31" t="s">
        <v>14</v>
      </c>
    </row>
    <row r="10" spans="1:1" ht="15" x14ac:dyDescent="0.2">
      <c r="A10" s="31"/>
    </row>
    <row r="11" spans="1:1" ht="30" x14ac:dyDescent="0.2">
      <c r="A11" s="31" t="s">
        <v>15</v>
      </c>
    </row>
    <row r="12" spans="1:1" ht="15" x14ac:dyDescent="0.2">
      <c r="A12" s="31"/>
    </row>
    <row r="13" spans="1:1" x14ac:dyDescent="0.2">
      <c r="A13" s="47" t="s">
        <v>33</v>
      </c>
    </row>
    <row r="14" spans="1:1" ht="15" x14ac:dyDescent="0.2">
      <c r="A14" s="34"/>
    </row>
    <row r="15" spans="1:1" ht="15" x14ac:dyDescent="0.25">
      <c r="A15" s="73" t="s">
        <v>82</v>
      </c>
    </row>
  </sheetData>
  <hyperlinks>
    <hyperlink ref="A3" r:id="rId1" xr:uid="{00000000-0004-0000-0300-000000000000}"/>
    <hyperlink ref="A13" r:id="rId2" xr:uid="{00000000-0004-0000-03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Register</vt:lpstr>
      <vt:lpstr>Settings</vt:lpstr>
      <vt:lpstr>Help</vt:lpstr>
      <vt:lpstr>©</vt:lpstr>
      <vt:lpstr>Register!Print_Area</vt:lpstr>
      <vt:lpstr>Register!Print_Titles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Credit Account Register Template</dc:title>
  <dc:creator>Vertex42.com</dc:creator>
  <dc:description>(c) 2017 Vertex42 LLC. All Rights Reserved.</dc:description>
  <cp:lastModifiedBy>Vertex42.com Templates</cp:lastModifiedBy>
  <cp:lastPrinted>2017-01-23T16:50:43Z</cp:lastPrinted>
  <dcterms:created xsi:type="dcterms:W3CDTF">2007-12-24T15:22:31Z</dcterms:created>
  <dcterms:modified xsi:type="dcterms:W3CDTF">2018-04-28T15:17:30Z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2017 Vertex42 LLC</vt:lpwstr>
  </property>
  <property fmtid="{D5CDD505-2E9C-101B-9397-08002B2CF9AE}" pid="3" name="Version">
    <vt:lpwstr>1.0.1</vt:lpwstr>
  </property>
  <property fmtid="{D5CDD505-2E9C-101B-9397-08002B2CF9AE}" pid="4" name="Source">
    <vt:lpwstr>https://www.vertex42.com/ExcelTemplates/credit-account-register.html</vt:lpwstr>
  </property>
</Properties>
</file>