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Fun\"/>
    </mc:Choice>
  </mc:AlternateContent>
  <bookViews>
    <workbookView xWindow="0" yWindow="0" windowWidth="18405" windowHeight="15870"/>
  </bookViews>
  <sheets>
    <sheet name="BabyNames" sheetId="2" r:id="rId1"/>
  </sheets>
  <definedNames>
    <definedName name="n">COUNTA(BabyNames!$C$12:$D$16)</definedName>
    <definedName name="_xlnm.Print_Area" localSheetId="0">BabyNames!$A$1:$M$45</definedName>
    <definedName name="valuevx">42.314159</definedName>
    <definedName name="vertex42_copyright" hidden="1">#N/A</definedName>
    <definedName name="vertex42_id" hidden="1">"baby-name-picker.xlsx"</definedName>
    <definedName name="vertex42_title" hidden="1">"Baby Name Picker"</definedName>
  </definedNames>
  <calcPr calcId="162913"/>
</workbook>
</file>

<file path=xl/calcChain.xml><?xml version="1.0" encoding="utf-8"?>
<calcChain xmlns="http://schemas.openxmlformats.org/spreadsheetml/2006/main">
  <c r="D44" i="2" l="1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C33" i="2"/>
  <c r="C58" i="2" s="1"/>
  <c r="B33" i="2"/>
  <c r="C57" i="2" s="1"/>
  <c r="C31" i="2"/>
  <c r="C56" i="2" s="1"/>
  <c r="B31" i="2"/>
  <c r="C55" i="2" s="1"/>
  <c r="C29" i="2"/>
  <c r="C54" i="2" s="1"/>
  <c r="B29" i="2"/>
  <c r="C53" i="2" s="1"/>
  <c r="C27" i="2"/>
  <c r="C52" i="2" s="1"/>
  <c r="B27" i="2"/>
  <c r="C51" i="2" s="1"/>
  <c r="C25" i="2"/>
  <c r="C50" i="2" s="1"/>
  <c r="B25" i="2"/>
  <c r="C49" i="2" s="1"/>
  <c r="B49" i="2"/>
  <c r="D49" i="2" s="1"/>
  <c r="B67" i="2"/>
  <c r="B65" i="2"/>
  <c r="B63" i="2"/>
  <c r="B61" i="2"/>
  <c r="B59" i="2"/>
  <c r="B57" i="2"/>
  <c r="B55" i="2"/>
  <c r="B53" i="2"/>
  <c r="B51" i="2"/>
  <c r="D50" i="2" l="1"/>
  <c r="D68" i="2"/>
  <c r="D64" i="2"/>
  <c r="D61" i="2"/>
  <c r="D65" i="2"/>
  <c r="D52" i="2"/>
  <c r="D57" i="2"/>
  <c r="D53" i="2"/>
  <c r="B43" i="2"/>
  <c r="C67" i="2" s="1"/>
  <c r="C43" i="2"/>
  <c r="C68" i="2" s="1"/>
  <c r="C41" i="2"/>
  <c r="C66" i="2" s="1"/>
  <c r="B41" i="2"/>
  <c r="C65" i="2" s="1"/>
  <c r="C39" i="2"/>
  <c r="C64" i="2" s="1"/>
  <c r="B39" i="2"/>
  <c r="C63" i="2" s="1"/>
  <c r="B37" i="2"/>
  <c r="C61" i="2" s="1"/>
  <c r="C37" i="2"/>
  <c r="C62" i="2" s="1"/>
  <c r="C35" i="2"/>
  <c r="C60" i="2" s="1"/>
  <c r="B35" i="2"/>
  <c r="C59" i="2" s="1"/>
  <c r="E64" i="2" l="1"/>
  <c r="E68" i="2"/>
  <c r="E52" i="2"/>
  <c r="E49" i="2"/>
  <c r="E50" i="2"/>
  <c r="D51" i="2"/>
  <c r="D63" i="2"/>
  <c r="E57" i="2"/>
  <c r="D60" i="2"/>
  <c r="D59" i="2"/>
  <c r="D58" i="2"/>
  <c r="D66" i="2"/>
  <c r="D62" i="2"/>
  <c r="E65" i="2"/>
  <c r="D56" i="2"/>
  <c r="D55" i="2"/>
  <c r="E53" i="2"/>
  <c r="E61" i="2"/>
  <c r="D54" i="2"/>
  <c r="D67" i="2"/>
  <c r="E63" i="2" l="1"/>
  <c r="H14" i="2"/>
  <c r="H12" i="2"/>
  <c r="H15" i="2"/>
  <c r="H13" i="2"/>
  <c r="H16" i="2"/>
  <c r="I16" i="2" s="1"/>
  <c r="E51" i="2"/>
  <c r="E60" i="2"/>
  <c r="E66" i="2"/>
  <c r="E67" i="2"/>
  <c r="E54" i="2"/>
  <c r="E55" i="2"/>
  <c r="J13" i="2" s="1"/>
  <c r="E62" i="2"/>
  <c r="J15" i="2" s="1"/>
  <c r="E58" i="2"/>
  <c r="E56" i="2"/>
  <c r="E59" i="2"/>
  <c r="I13" i="2" l="1"/>
  <c r="I14" i="2"/>
  <c r="I12" i="2"/>
  <c r="H59" i="2"/>
  <c r="I59" i="2" s="1"/>
  <c r="H62" i="2"/>
  <c r="I62" i="2" s="1"/>
  <c r="H65" i="2"/>
  <c r="I65" i="2" s="1"/>
  <c r="H68" i="2"/>
  <c r="I68" i="2" s="1"/>
  <c r="I15" i="2"/>
  <c r="J12" i="2"/>
  <c r="J16" i="2"/>
  <c r="J14" i="2"/>
  <c r="H63" i="2" l="1"/>
  <c r="I63" i="2" s="1"/>
  <c r="H51" i="2"/>
  <c r="I51" i="2" s="1"/>
  <c r="H54" i="2"/>
  <c r="I54" i="2" s="1"/>
  <c r="H61" i="2"/>
  <c r="I61" i="2" s="1"/>
  <c r="H66" i="2"/>
  <c r="I66" i="2" s="1"/>
  <c r="H49" i="2"/>
  <c r="I49" i="2" s="1"/>
  <c r="H52" i="2"/>
  <c r="I52" i="2" s="1"/>
  <c r="H57" i="2"/>
  <c r="I57" i="2" s="1"/>
  <c r="H55" i="2"/>
  <c r="I55" i="2" s="1"/>
  <c r="H53" i="2"/>
  <c r="I53" i="2" s="1"/>
  <c r="H60" i="2"/>
  <c r="I60" i="2" s="1"/>
  <c r="K16" i="2" s="1"/>
  <c r="H58" i="2"/>
  <c r="I58" i="2" s="1"/>
  <c r="H67" i="2"/>
  <c r="I67" i="2" s="1"/>
  <c r="H64" i="2"/>
  <c r="I64" i="2" s="1"/>
  <c r="H56" i="2"/>
  <c r="I56" i="2" s="1"/>
  <c r="K14" i="2" s="1"/>
  <c r="H50" i="2"/>
  <c r="I50" i="2" s="1"/>
  <c r="K13" i="2" l="1"/>
  <c r="K12" i="2"/>
  <c r="K15" i="2"/>
  <c r="L13" i="2" l="1"/>
  <c r="L12" i="2"/>
  <c r="L16" i="2"/>
  <c r="L15" i="2"/>
  <c r="L14" i="2"/>
</calcChain>
</file>

<file path=xl/sharedStrings.xml><?xml version="1.0" encoding="utf-8"?>
<sst xmlns="http://schemas.openxmlformats.org/spreadsheetml/2006/main" count="46" uniqueCount="45">
  <si>
    <t>Jason</t>
  </si>
  <si>
    <t>neutral</t>
  </si>
  <si>
    <t>disagree very strongly</t>
  </si>
  <si>
    <t>disagree strongly</t>
  </si>
  <si>
    <t>disagree</t>
  </si>
  <si>
    <t>somewhat disagree</t>
  </si>
  <si>
    <t>somewhat agree</t>
  </si>
  <si>
    <t>agree</t>
  </si>
  <si>
    <t>agree strongly</t>
  </si>
  <si>
    <t>agree very strongly</t>
  </si>
  <si>
    <t>Points</t>
  </si>
  <si>
    <t>W/L</t>
  </si>
  <si>
    <t>Pts</t>
  </si>
  <si>
    <t>AdjPts</t>
  </si>
  <si>
    <t>baby name picker</t>
  </si>
  <si>
    <t>NAMES</t>
  </si>
  <si>
    <t>Ted</t>
  </si>
  <si>
    <t>Sally</t>
  </si>
  <si>
    <t>VOTER</t>
  </si>
  <si>
    <t>Voter #1</t>
  </si>
  <si>
    <t>Voter #2</t>
  </si>
  <si>
    <t>VOTE</t>
  </si>
  <si>
    <t>Name</t>
  </si>
  <si>
    <t>Avg Score</t>
  </si>
  <si>
    <t>Rank</t>
  </si>
  <si>
    <t>Final</t>
  </si>
  <si>
    <t>vs</t>
  </si>
  <si>
    <t>Tim</t>
  </si>
  <si>
    <t>Todd</t>
  </si>
  <si>
    <t>Phillip</t>
  </si>
  <si>
    <t>Score each statement: "I like A more than B"</t>
  </si>
  <si>
    <t>© 2013 Vertex42 LLC</t>
  </si>
  <si>
    <t>{see voting scale on the right}</t>
  </si>
  <si>
    <r>
      <rPr>
        <b/>
        <sz val="14"/>
        <color theme="4" tint="-0.249977111117893"/>
        <rFont val="Arial"/>
        <family val="2"/>
      </rPr>
      <t>Step 1</t>
    </r>
    <r>
      <rPr>
        <sz val="14"/>
        <color theme="4" tint="-0.249977111117893"/>
        <rFont val="Arial"/>
        <family val="2"/>
      </rPr>
      <t xml:space="preserve"> - Enter 5 baby names</t>
    </r>
  </si>
  <si>
    <r>
      <rPr>
        <b/>
        <sz val="14"/>
        <color theme="4" tint="-0.249977111117893"/>
        <rFont val="Arial"/>
        <family val="2"/>
      </rPr>
      <t>Step 2</t>
    </r>
    <r>
      <rPr>
        <sz val="14"/>
        <color theme="4" tint="-0.249977111117893"/>
        <rFont val="Arial"/>
        <family val="2"/>
      </rPr>
      <t xml:space="preserve"> - Vote on comparisons</t>
    </r>
  </si>
  <si>
    <t>voting scale</t>
  </si>
  <si>
    <t>notes</t>
  </si>
  <si>
    <t>A         &gt;         B</t>
  </si>
  <si>
    <t>Zack</t>
  </si>
  <si>
    <t>final score</t>
  </si>
  <si>
    <t>This worksheet may be used as an aid to help you and your spouse decide on a name for your new baby. Each voter will compare two names at a time and rate how much they like name A better than name B. See the web page listed below for more information and instructions.</t>
  </si>
  <si>
    <r>
      <t xml:space="preserve">If you have more than 5 names to choose from, you can use this worksheet multiple times to help narrow the list.
It is possible for there to be a tie for the highest score. The final score can may be heavily influenced by just one or two votes. Remember, this tool is just an </t>
    </r>
    <r>
      <rPr>
        <i/>
        <sz val="10"/>
        <color theme="4" tint="-0.249977111117893"/>
        <rFont val="Arial"/>
        <family val="2"/>
      </rPr>
      <t>aid</t>
    </r>
    <r>
      <rPr>
        <sz val="10"/>
        <color theme="4" tint="-0.249977111117893"/>
        <rFont val="Arial"/>
        <family val="2"/>
      </rPr>
      <t>. It does not make the final decision for you.</t>
    </r>
  </si>
  <si>
    <t>Wins</t>
  </si>
  <si>
    <t>Effect of Weighting by Rank:</t>
  </si>
  <si>
    <t>https://www.vertex42.com/ExcelTemplates/baby-name-picker.html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</si>
</sst>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3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28"/>
      <color theme="4" tint="-0.249977111117893"/>
      <name val="Arial"/>
      <family val="2"/>
    </font>
    <font>
      <u/>
      <sz val="11"/>
      <color theme="10"/>
      <name val="Arial"/>
      <family val="2"/>
      <scheme val="minor"/>
    </font>
    <font>
      <sz val="8"/>
      <color theme="4" tint="-0.249977111117893"/>
      <name val="Arial"/>
      <family val="2"/>
    </font>
    <font>
      <sz val="10"/>
      <color theme="0"/>
      <name val="Arial"/>
      <family val="2"/>
    </font>
    <font>
      <sz val="10"/>
      <color theme="2" tint="-0.749992370372631"/>
      <name val="Arial"/>
      <family val="2"/>
    </font>
    <font>
      <sz val="11"/>
      <color theme="0"/>
      <name val="Arial"/>
      <family val="2"/>
      <scheme val="minor"/>
    </font>
    <font>
      <b/>
      <sz val="11"/>
      <color theme="4" tint="0.79998168889431442"/>
      <name val="Arial"/>
      <family val="2"/>
      <scheme val="major"/>
    </font>
    <font>
      <sz val="10"/>
      <color theme="4" tint="-0.249977111117893"/>
      <name val="Arial"/>
      <family val="2"/>
    </font>
    <font>
      <u/>
      <sz val="8"/>
      <color theme="4" tint="-0.249977111117893"/>
      <name val="Arial"/>
      <family val="2"/>
      <scheme val="minor"/>
    </font>
    <font>
      <sz val="14"/>
      <color theme="0"/>
      <name val="Arial"/>
      <family val="2"/>
    </font>
    <font>
      <b/>
      <sz val="10"/>
      <color theme="4" tint="-0.249977111117893"/>
      <name val="Arial"/>
      <family val="2"/>
    </font>
    <font>
      <sz val="11"/>
      <name val="Arial"/>
      <family val="2"/>
    </font>
    <font>
      <b/>
      <sz val="10"/>
      <color theme="1" tint="0.34998626667073579"/>
      <name val="Arial"/>
      <family val="2"/>
    </font>
    <font>
      <sz val="11"/>
      <color theme="1" tint="0.34998626667073579"/>
      <name val="Arial"/>
      <family val="2"/>
    </font>
    <font>
      <sz val="11"/>
      <color theme="4" tint="-0.249977111117893"/>
      <name val="Arial"/>
      <family val="2"/>
    </font>
    <font>
      <sz val="10"/>
      <color theme="1" tint="0.34998626667073579"/>
      <name val="Arial"/>
      <family val="2"/>
    </font>
    <font>
      <sz val="10"/>
      <color theme="0" tint="-4.9989318521683403E-2"/>
      <name val="Arial"/>
      <family val="2"/>
      <scheme val="major"/>
    </font>
    <font>
      <sz val="10"/>
      <color theme="4" tint="0.79998168889431442"/>
      <name val="Arial"/>
      <family val="2"/>
      <scheme val="major"/>
    </font>
    <font>
      <sz val="10"/>
      <color theme="0"/>
      <name val="Arial"/>
      <family val="2"/>
      <scheme val="major"/>
    </font>
    <font>
      <sz val="9"/>
      <color theme="4" tint="-0.249977111117893"/>
      <name val="Arial"/>
      <family val="2"/>
    </font>
    <font>
      <sz val="14"/>
      <color theme="4" tint="-0.249977111117893"/>
      <name val="Arial"/>
      <family val="2"/>
    </font>
    <font>
      <b/>
      <sz val="14"/>
      <color theme="4" tint="-0.249977111117893"/>
      <name val="Arial"/>
      <family val="2"/>
    </font>
    <font>
      <b/>
      <sz val="14"/>
      <color theme="4" tint="0.79998168889431442"/>
      <name val="Arial"/>
      <family val="2"/>
    </font>
    <font>
      <b/>
      <sz val="9"/>
      <color theme="4" tint="-0.249977111117893"/>
      <name val="Arial"/>
      <family val="2"/>
      <scheme val="major"/>
    </font>
    <font>
      <b/>
      <sz val="9"/>
      <color theme="4" tint="-0.249977111117893"/>
      <name val="Arial"/>
      <family val="2"/>
    </font>
    <font>
      <sz val="11"/>
      <color theme="0"/>
      <name val="Arial"/>
      <family val="2"/>
      <scheme val="major"/>
    </font>
    <font>
      <i/>
      <sz val="10"/>
      <color theme="4" tint="-0.249977111117893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 style="medium">
        <color theme="0" tint="-4.9989318521683403E-2"/>
      </top>
      <bottom style="medium">
        <color theme="0" tint="-4.9989318521683403E-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thick">
        <color theme="0" tint="-4.9989318521683403E-2"/>
      </bottom>
      <diagonal/>
    </border>
    <border>
      <left/>
      <right style="thin">
        <color theme="0" tint="-0.14993743705557422"/>
      </right>
      <top/>
      <bottom style="thick">
        <color theme="0" tint="-4.9989318521683403E-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ck">
        <color theme="0" tint="-4.9989318521683403E-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ck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" fillId="0" borderId="0"/>
    <xf numFmtId="9" fontId="32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5" fontId="0" fillId="0" borderId="0" xfId="0" applyNumberFormat="1" applyBorder="1" applyAlignment="1">
      <alignment horizontal="center"/>
    </xf>
    <xf numFmtId="0" fontId="0" fillId="7" borderId="0" xfId="0" applyFill="1"/>
    <xf numFmtId="0" fontId="0" fillId="7" borderId="0" xfId="0" applyFill="1" applyAlignment="1">
      <alignment vertical="center"/>
    </xf>
    <xf numFmtId="0" fontId="1" fillId="6" borderId="0" xfId="0" applyFont="1" applyFill="1" applyAlignment="1">
      <alignment horizontal="center"/>
    </xf>
    <xf numFmtId="0" fontId="0" fillId="7" borderId="0" xfId="0" applyFill="1" applyBorder="1" applyAlignment="1">
      <alignment horizontal="center"/>
    </xf>
    <xf numFmtId="2" fontId="0" fillId="7" borderId="0" xfId="0" applyNumberFormat="1" applyFill="1" applyBorder="1" applyAlignment="1">
      <alignment horizontal="center"/>
    </xf>
    <xf numFmtId="164" fontId="0" fillId="7" borderId="0" xfId="0" applyNumberFormat="1" applyFill="1" applyAlignment="1">
      <alignment horizontal="center"/>
    </xf>
    <xf numFmtId="165" fontId="3" fillId="7" borderId="0" xfId="0" applyNumberFormat="1" applyFont="1" applyFill="1" applyAlignment="1">
      <alignment horizontal="center"/>
    </xf>
    <xf numFmtId="0" fontId="8" fillId="2" borderId="0" xfId="0" applyFont="1" applyFill="1"/>
    <xf numFmtId="0" fontId="9" fillId="2" borderId="0" xfId="0" applyFont="1" applyFill="1" applyAlignment="1">
      <alignment vertical="top" wrapText="1"/>
    </xf>
    <xf numFmtId="0" fontId="4" fillId="3" borderId="0" xfId="0" applyFont="1" applyFill="1" applyAlignment="1">
      <alignment vertical="top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2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right" vertical="top"/>
    </xf>
    <xf numFmtId="0" fontId="14" fillId="3" borderId="0" xfId="0" applyFont="1" applyFill="1" applyAlignment="1">
      <alignment horizontal="center" vertical="center"/>
    </xf>
    <xf numFmtId="0" fontId="0" fillId="7" borderId="0" xfId="0" applyFill="1" applyBorder="1"/>
    <xf numFmtId="0" fontId="0" fillId="7" borderId="0" xfId="0" applyFill="1" applyAlignment="1">
      <alignment horizontal="center"/>
    </xf>
    <xf numFmtId="0" fontId="15" fillId="7" borderId="0" xfId="0" applyFont="1" applyFill="1" applyAlignment="1">
      <alignment horizontal="right" vertical="center" indent="1"/>
    </xf>
    <xf numFmtId="0" fontId="17" fillId="7" borderId="0" xfId="0" applyFont="1" applyFill="1" applyBorder="1" applyAlignment="1">
      <alignment horizontal="center" vertical="center"/>
    </xf>
    <xf numFmtId="0" fontId="20" fillId="7" borderId="0" xfId="0" applyFont="1" applyFill="1" applyAlignment="1">
      <alignment vertical="top"/>
    </xf>
    <xf numFmtId="0" fontId="15" fillId="7" borderId="0" xfId="0" applyFont="1" applyFill="1"/>
    <xf numFmtId="0" fontId="22" fillId="4" borderId="0" xfId="0" applyFont="1" applyFill="1" applyBorder="1" applyAlignment="1">
      <alignment horizontal="center" vertical="center"/>
    </xf>
    <xf numFmtId="0" fontId="16" fillId="9" borderId="2" xfId="0" applyFont="1" applyFill="1" applyBorder="1" applyAlignment="1">
      <alignment horizontal="center" vertical="center" shrinkToFit="1"/>
    </xf>
    <xf numFmtId="0" fontId="16" fillId="9" borderId="1" xfId="0" applyFont="1" applyFill="1" applyBorder="1" applyAlignment="1">
      <alignment horizontal="center" vertical="center" shrinkToFit="1"/>
    </xf>
    <xf numFmtId="0" fontId="19" fillId="9" borderId="0" xfId="0" applyFont="1" applyFill="1" applyBorder="1" applyAlignment="1">
      <alignment horizontal="center" shrinkToFit="1"/>
    </xf>
    <xf numFmtId="0" fontId="19" fillId="2" borderId="0" xfId="0" applyFont="1" applyFill="1" applyBorder="1" applyAlignment="1">
      <alignment horizontal="center" shrinkToFit="1"/>
    </xf>
    <xf numFmtId="0" fontId="24" fillId="2" borderId="0" xfId="0" applyFont="1" applyFill="1" applyBorder="1" applyAlignment="1">
      <alignment horizontal="right" vertical="center" indent="1" shrinkToFit="1"/>
    </xf>
    <xf numFmtId="0" fontId="24" fillId="9" borderId="0" xfId="0" applyFont="1" applyFill="1" applyBorder="1" applyAlignment="1">
      <alignment horizontal="right" vertical="center" indent="1" shrinkToFi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8" fillId="9" borderId="0" xfId="0" applyFont="1" applyFill="1" applyBorder="1" applyAlignment="1">
      <alignment horizontal="center" vertical="center" shrinkToFit="1"/>
    </xf>
    <xf numFmtId="0" fontId="25" fillId="3" borderId="0" xfId="0" applyFont="1" applyFill="1" applyAlignment="1">
      <alignment horizontal="left" vertical="center"/>
    </xf>
    <xf numFmtId="0" fontId="0" fillId="2" borderId="0" xfId="0" applyFill="1"/>
    <xf numFmtId="0" fontId="12" fillId="7" borderId="0" xfId="0" applyFont="1" applyFill="1" applyAlignment="1">
      <alignment vertical="center"/>
    </xf>
    <xf numFmtId="0" fontId="0" fillId="4" borderId="0" xfId="0" applyFill="1" applyAlignment="1">
      <alignment horizontal="center" vertical="center"/>
    </xf>
    <xf numFmtId="0" fontId="27" fillId="4" borderId="0" xfId="0" applyFont="1" applyFill="1" applyAlignment="1">
      <alignment horizontal="left" vertical="center" indent="1"/>
    </xf>
    <xf numFmtId="0" fontId="16" fillId="0" borderId="6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right" vertical="center" indent="1" shrinkToFit="1"/>
    </xf>
    <xf numFmtId="0" fontId="16" fillId="0" borderId="9" xfId="0" applyFont="1" applyFill="1" applyBorder="1" applyAlignment="1">
      <alignment horizontal="center" vertical="center" wrapText="1"/>
    </xf>
    <xf numFmtId="0" fontId="24" fillId="9" borderId="7" xfId="0" applyFont="1" applyFill="1" applyBorder="1" applyAlignment="1">
      <alignment horizontal="right" vertical="center" indent="1" shrinkToFit="1"/>
    </xf>
    <xf numFmtId="0" fontId="16" fillId="0" borderId="10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right" vertical="center" indent="1" shrinkToFit="1"/>
    </xf>
    <xf numFmtId="0" fontId="19" fillId="2" borderId="7" xfId="0" applyFont="1" applyFill="1" applyBorder="1" applyAlignment="1">
      <alignment horizontal="center" shrinkToFit="1"/>
    </xf>
    <xf numFmtId="0" fontId="19" fillId="9" borderId="7" xfId="0" applyFont="1" applyFill="1" applyBorder="1" applyAlignment="1">
      <alignment horizontal="center" shrinkToFit="1"/>
    </xf>
    <xf numFmtId="0" fontId="11" fillId="3" borderId="0" xfId="0" applyFont="1" applyFill="1" applyBorder="1" applyAlignment="1">
      <alignment horizontal="left" vertical="center" indent="1"/>
    </xf>
    <xf numFmtId="0" fontId="11" fillId="3" borderId="0" xfId="0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left" vertical="center" indent="1"/>
    </xf>
    <xf numFmtId="0" fontId="29" fillId="3" borderId="0" xfId="0" applyFont="1" applyFill="1" applyAlignment="1">
      <alignment horizontal="left" vertical="center" indent="1"/>
    </xf>
    <xf numFmtId="0" fontId="24" fillId="3" borderId="0" xfId="0" applyFont="1" applyFill="1" applyAlignment="1">
      <alignment horizontal="left" vertical="center" indent="1"/>
    </xf>
    <xf numFmtId="0" fontId="22" fillId="4" borderId="0" xfId="0" applyFont="1" applyFill="1" applyBorder="1" applyAlignment="1">
      <alignment horizontal="right" vertical="center" indent="1"/>
    </xf>
    <xf numFmtId="0" fontId="30" fillId="8" borderId="0" xfId="2" applyFont="1" applyFill="1" applyBorder="1" applyAlignment="1">
      <alignment horizontal="center" vertical="center"/>
    </xf>
    <xf numFmtId="0" fontId="1" fillId="0" borderId="0" xfId="0" applyFont="1"/>
    <xf numFmtId="9" fontId="16" fillId="0" borderId="3" xfId="4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shrinkToFit="1"/>
    </xf>
    <xf numFmtId="0" fontId="12" fillId="7" borderId="0" xfId="0" applyFont="1" applyFill="1" applyAlignment="1">
      <alignment horizontal="left" vertical="top" wrapText="1" indent="1"/>
    </xf>
    <xf numFmtId="0" fontId="23" fillId="8" borderId="0" xfId="2" applyFont="1" applyFill="1" applyBorder="1" applyAlignment="1">
      <alignment horizontal="center" vertical="center"/>
    </xf>
    <xf numFmtId="0" fontId="13" fillId="2" borderId="0" xfId="1" applyFont="1" applyFill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21" fillId="8" borderId="11" xfId="0" applyFont="1" applyFill="1" applyBorder="1" applyAlignment="1">
      <alignment horizontal="center" vertical="center"/>
    </xf>
  </cellXfs>
  <cellStyles count="5">
    <cellStyle name="Accent1" xfId="2" builtinId="29"/>
    <cellStyle name="Hyperlink" xfId="1" builtinId="8"/>
    <cellStyle name="Normal" xfId="0" builtinId="0"/>
    <cellStyle name="Normal 2" xfId="3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756978052162081"/>
          <c:y val="7.9916866828003447E-2"/>
          <c:w val="0.63228571428571434"/>
          <c:h val="0.72547028007041292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accent1">
                        <a:lumMod val="20000"/>
                        <a:lumOff val="80000"/>
                      </a:schemeClr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BabyNames!$C$12:$C$16</c:f>
              <c:strCache>
                <c:ptCount val="5"/>
                <c:pt idx="0">
                  <c:v>Jason</c:v>
                </c:pt>
                <c:pt idx="1">
                  <c:v>Zack</c:v>
                </c:pt>
                <c:pt idx="2">
                  <c:v>Tim</c:v>
                </c:pt>
                <c:pt idx="3">
                  <c:v>Todd</c:v>
                </c:pt>
                <c:pt idx="4">
                  <c:v>Phillip</c:v>
                </c:pt>
              </c:strCache>
            </c:strRef>
          </c:cat>
          <c:val>
            <c:numRef>
              <c:f>BabyNames!$L$12:$L$16</c:f>
              <c:numCache>
                <c:formatCode>0.0</c:formatCode>
                <c:ptCount val="5"/>
                <c:pt idx="0">
                  <c:v>1</c:v>
                </c:pt>
                <c:pt idx="1">
                  <c:v>5</c:v>
                </c:pt>
                <c:pt idx="2">
                  <c:v>1.8770764119601333</c:v>
                </c:pt>
                <c:pt idx="3">
                  <c:v>3.2192691029900335</c:v>
                </c:pt>
                <c:pt idx="4">
                  <c:v>1.6511627906976747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E0-4EA9-B275-CB23BB7B8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43787904"/>
        <c:axId val="143789440"/>
      </c:barChart>
      <c:catAx>
        <c:axId val="1437879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  <a:prstDash val="sysDash"/>
          </a:ln>
        </c:spPr>
        <c:txPr>
          <a:bodyPr rot="0" vert="horz" anchor="ctr" anchorCtr="1"/>
          <a:lstStyle/>
          <a:p>
            <a:pPr>
              <a:defRPr sz="1100">
                <a:solidFill>
                  <a:schemeClr val="accent1">
                    <a:lumMod val="75000"/>
                  </a:schemeClr>
                </a:solidFill>
              </a:defRPr>
            </a:pPr>
            <a:endParaRPr lang="en-US"/>
          </a:p>
        </c:txPr>
        <c:crossAx val="143789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789440"/>
        <c:scaling>
          <c:orientation val="minMax"/>
          <c:max val="5"/>
        </c:scaling>
        <c:delete val="0"/>
        <c:axPos val="b"/>
        <c:majorGridlines>
          <c:spPr>
            <a:ln w="9525">
              <a:solidFill>
                <a:schemeClr val="accent1">
                  <a:lumMod val="20000"/>
                  <a:lumOff val="80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  <a:prstDash val="sysDash"/>
          </a:ln>
        </c:spPr>
        <c:txPr>
          <a:bodyPr rot="0" vert="horz" anchor="ctr" anchorCtr="0"/>
          <a:lstStyle/>
          <a:p>
            <a:pPr>
              <a:defRPr sz="1050">
                <a:solidFill>
                  <a:schemeClr val="accent1"/>
                </a:solidFill>
              </a:defRPr>
            </a:pPr>
            <a:endParaRPr lang="en-US"/>
          </a:p>
        </c:txPr>
        <c:crossAx val="143787904"/>
        <c:crosses val="max"/>
        <c:crossBetween val="between"/>
        <c:majorUnit val="1"/>
      </c:valAx>
      <c:spPr>
        <a:ln>
          <a:noFill/>
          <a:prstDash val="sysDot"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6350">
      <a:noFill/>
      <a:prstDash val="dash"/>
    </a:ln>
  </c:spPr>
  <c:txPr>
    <a:bodyPr/>
    <a:lstStyle/>
    <a:p>
      <a:pPr>
        <a:defRPr sz="1200"/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9</xdr:row>
      <xdr:rowOff>0</xdr:rowOff>
    </xdr:from>
    <xdr:to>
      <xdr:col>13</xdr:col>
      <xdr:colOff>9525</xdr:colOff>
      <xdr:row>22</xdr:row>
      <xdr:rowOff>1</xdr:rowOff>
    </xdr:to>
    <xdr:graphicFrame macro="">
      <xdr:nvGraphicFramePr>
        <xdr:cNvPr id="1051" name="Chart 1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495300</xdr:colOff>
      <xdr:row>0</xdr:row>
      <xdr:rowOff>133350</xdr:rowOff>
    </xdr:from>
    <xdr:to>
      <xdr:col>12</xdr:col>
      <xdr:colOff>5041</xdr:colOff>
      <xdr:row>0</xdr:row>
      <xdr:rowOff>564356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colorTemperature colorTemp="59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6775" y="133350"/>
          <a:ext cx="1729066" cy="4310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42_o">
      <a:dk1>
        <a:sysClr val="windowText" lastClr="000000"/>
      </a:dk1>
      <a:lt1>
        <a:sysClr val="window" lastClr="FFFFFF"/>
      </a:lt1>
      <a:dk2>
        <a:srgbClr val="204559"/>
      </a:dk2>
      <a:lt2>
        <a:srgbClr val="F4EDE4"/>
      </a:lt2>
      <a:accent1>
        <a:srgbClr val="418AB3"/>
      </a:accent1>
      <a:accent2>
        <a:srgbClr val="57B341"/>
      </a:accent2>
      <a:accent3>
        <a:srgbClr val="B3414F"/>
      </a:accent3>
      <a:accent4>
        <a:srgbClr val="B36A41"/>
      </a:accent4>
      <a:accent5>
        <a:srgbClr val="414FB3"/>
      </a:accent5>
      <a:accent6>
        <a:srgbClr val="9241B3"/>
      </a:accent6>
      <a:hlink>
        <a:srgbClr val="7F7F7F"/>
      </a:hlink>
      <a:folHlink>
        <a:srgbClr val="A5A5A5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baby-name-picker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showGridLines="0" tabSelected="1" workbookViewId="0">
      <selection activeCell="A2" sqref="A2"/>
    </sheetView>
  </sheetViews>
  <sheetFormatPr defaultRowHeight="12.75" x14ac:dyDescent="0.2"/>
  <cols>
    <col min="1" max="1" width="2.85546875" customWidth="1"/>
    <col min="2" max="4" width="12.5703125" customWidth="1"/>
    <col min="5" max="5" width="11.42578125" customWidth="1"/>
    <col min="6" max="6" width="2.85546875" customWidth="1"/>
    <col min="7" max="7" width="3.85546875" customWidth="1"/>
    <col min="8" max="8" width="6.7109375" customWidth="1"/>
    <col min="9" max="9" width="10" customWidth="1"/>
    <col min="10" max="10" width="7.5703125" customWidth="1"/>
    <col min="11" max="11" width="8.5703125" customWidth="1"/>
    <col min="12" max="12" width="7.140625" customWidth="1"/>
    <col min="13" max="13" width="2.85546875" customWidth="1"/>
  </cols>
  <sheetData>
    <row r="1" spans="1:13" s="3" customFormat="1" ht="54" customHeight="1" x14ac:dyDescent="0.2">
      <c r="A1" s="15"/>
      <c r="B1" s="16" t="s">
        <v>14</v>
      </c>
      <c r="C1" s="17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11.25" customHeight="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12.75" customHeight="1" x14ac:dyDescent="0.2">
      <c r="A3" s="13"/>
      <c r="B3" s="64" t="s">
        <v>40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14"/>
    </row>
    <row r="4" spans="1:13" ht="12.75" customHeight="1" x14ac:dyDescent="0.2">
      <c r="A4" s="13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14"/>
    </row>
    <row r="5" spans="1:13" ht="12.75" customHeight="1" x14ac:dyDescent="0.2">
      <c r="A5" s="13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14"/>
    </row>
    <row r="6" spans="1:13" ht="10.5" customHeight="1" x14ac:dyDescent="0.2">
      <c r="A6" s="1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14"/>
    </row>
    <row r="7" spans="1:13" ht="16.5" customHeight="1" x14ac:dyDescent="0.2">
      <c r="A7" s="13"/>
      <c r="B7" s="63" t="s">
        <v>44</v>
      </c>
      <c r="C7" s="63"/>
      <c r="D7" s="63"/>
      <c r="E7" s="63"/>
      <c r="F7" s="63"/>
      <c r="G7" s="63"/>
      <c r="H7" s="63"/>
      <c r="I7" s="63"/>
      <c r="J7" s="19"/>
      <c r="K7" s="19"/>
      <c r="L7" s="20" t="s">
        <v>31</v>
      </c>
      <c r="M7" s="14"/>
    </row>
    <row r="8" spans="1:13" ht="15" customHeight="1" x14ac:dyDescent="0.2"/>
    <row r="9" spans="1:13" s="4" customFormat="1" ht="22.5" customHeight="1" x14ac:dyDescent="0.2">
      <c r="A9" s="21"/>
      <c r="B9" s="38" t="s">
        <v>33</v>
      </c>
      <c r="C9" s="21"/>
      <c r="D9" s="21"/>
      <c r="E9" s="21"/>
      <c r="F9" s="21"/>
      <c r="H9" s="42" t="s">
        <v>39</v>
      </c>
      <c r="I9" s="41"/>
      <c r="J9" s="41"/>
      <c r="K9" s="41"/>
      <c r="L9" s="41"/>
      <c r="M9" s="41"/>
    </row>
    <row r="10" spans="1:13" ht="11.25" customHeight="1" x14ac:dyDescent="0.2">
      <c r="A10" s="6"/>
      <c r="B10" s="6"/>
      <c r="C10" s="6"/>
      <c r="D10" s="6"/>
      <c r="E10" s="6"/>
      <c r="F10" s="6"/>
    </row>
    <row r="11" spans="1:13" ht="16.5" customHeight="1" thickBot="1" x14ac:dyDescent="0.25">
      <c r="A11" s="6"/>
      <c r="B11" s="6"/>
      <c r="C11" s="65" t="s">
        <v>15</v>
      </c>
      <c r="D11" s="65"/>
      <c r="E11" s="6"/>
      <c r="F11" s="6"/>
      <c r="H11" s="8" t="s">
        <v>12</v>
      </c>
      <c r="I11" s="8" t="s">
        <v>24</v>
      </c>
      <c r="J11" s="8" t="s">
        <v>42</v>
      </c>
      <c r="K11" s="8" t="s">
        <v>13</v>
      </c>
      <c r="L11" s="8" t="s">
        <v>25</v>
      </c>
    </row>
    <row r="12" spans="1:13" ht="19.5" customHeight="1" thickBot="1" x14ac:dyDescent="0.25">
      <c r="A12" s="6"/>
      <c r="B12" s="6"/>
      <c r="C12" s="60" t="s">
        <v>0</v>
      </c>
      <c r="D12" s="60"/>
      <c r="E12" s="6"/>
      <c r="F12" s="6"/>
      <c r="H12" s="9">
        <f>SUMIF($C$49:$C$68,C12,$D$49:$D$68)</f>
        <v>-4.5</v>
      </c>
      <c r="I12" s="10">
        <f>1+(n-1)*(H12-MIN($H$12:$H$16))/(MAX($H$12:$H$16)-MIN($H$12:$H$16))</f>
        <v>1</v>
      </c>
      <c r="J12" s="9">
        <f>1+SUMIF($C$49:$C$68,C12,$E$49:$E$68)</f>
        <v>2</v>
      </c>
      <c r="K12" s="11">
        <f>SUMIF($C$49:$C$68,C12,$I$49:$I$68)</f>
        <v>-2.35</v>
      </c>
      <c r="L12" s="12">
        <f>1+(n-1)*(K12-MIN($K$12:$K$16))/(MAX($K$12:$K$16)-MIN($K$12:$K$16))</f>
        <v>1</v>
      </c>
    </row>
    <row r="13" spans="1:13" ht="19.5" customHeight="1" thickBot="1" x14ac:dyDescent="0.25">
      <c r="A13" s="6"/>
      <c r="B13" s="6"/>
      <c r="C13" s="60" t="s">
        <v>38</v>
      </c>
      <c r="D13" s="60"/>
      <c r="E13" s="6"/>
      <c r="F13" s="6"/>
      <c r="H13" s="9">
        <f t="shared" ref="H13:H16" si="0">SUMIF($C$49:$C$68,C13,$D$49:$D$68)</f>
        <v>7.5</v>
      </c>
      <c r="I13" s="10">
        <f>1+(n-1)*(H13-MIN($H$12:$H$16))/(MAX($H$12:$H$16)-MIN($H$12:$H$16))</f>
        <v>5</v>
      </c>
      <c r="J13" s="9">
        <f t="shared" ref="J13:J16" si="1">1+SUMIF($C$49:$C$68,C13,$E$49:$E$68)</f>
        <v>5</v>
      </c>
      <c r="K13" s="11">
        <f>SUMIF($C$49:$C$68,C13,$I$49:$I$68)</f>
        <v>2.6666666666666661</v>
      </c>
      <c r="L13" s="12">
        <f>1+(n-1)*(K13-MIN($K$12:$K$16))/(MAX($K$12:$K$16)-MIN($K$12:$K$16))</f>
        <v>5</v>
      </c>
    </row>
    <row r="14" spans="1:13" ht="19.5" customHeight="1" thickBot="1" x14ac:dyDescent="0.25">
      <c r="A14" s="6"/>
      <c r="B14" s="6"/>
      <c r="C14" s="60" t="s">
        <v>27</v>
      </c>
      <c r="D14" s="60"/>
      <c r="E14" s="6"/>
      <c r="F14" s="6"/>
      <c r="H14" s="9">
        <f t="shared" si="0"/>
        <v>-1.5</v>
      </c>
      <c r="I14" s="10">
        <f>1+(n-1)*(H14-MIN($H$12:$H$16))/(MAX($H$12:$H$16)-MIN($H$12:$H$16))</f>
        <v>2</v>
      </c>
      <c r="J14" s="9">
        <f t="shared" si="1"/>
        <v>3</v>
      </c>
      <c r="K14" s="11">
        <f>SUMIF($C$49:$C$68,C14,$I$49:$I$68)</f>
        <v>-1.2499999999999998</v>
      </c>
      <c r="L14" s="12">
        <f>1+(n-1)*(K14-MIN($K$12:$K$16))/(MAX($K$12:$K$16)-MIN($K$12:$K$16))</f>
        <v>1.8770764119601333</v>
      </c>
    </row>
    <row r="15" spans="1:13" ht="19.5" customHeight="1" thickBot="1" x14ac:dyDescent="0.25">
      <c r="A15" s="6"/>
      <c r="B15" s="6"/>
      <c r="C15" s="60" t="s">
        <v>28</v>
      </c>
      <c r="D15" s="60"/>
      <c r="E15" s="6"/>
      <c r="F15" s="6"/>
      <c r="H15" s="9">
        <f t="shared" si="0"/>
        <v>1</v>
      </c>
      <c r="I15" s="10">
        <f>1+(n-1)*(H15-MIN($H$12:$H$16))/(MAX($H$12:$H$16)-MIN($H$12:$H$16))</f>
        <v>2.833333333333333</v>
      </c>
      <c r="J15" s="9">
        <f t="shared" si="1"/>
        <v>3</v>
      </c>
      <c r="K15" s="11">
        <f>SUMIF($C$49:$C$68,C15,$I$49:$I$68)</f>
        <v>0.43333333333333313</v>
      </c>
      <c r="L15" s="12">
        <f>1+(n-1)*(K15-MIN($K$12:$K$16))/(MAX($K$12:$K$16)-MIN($K$12:$K$16))</f>
        <v>3.2192691029900335</v>
      </c>
    </row>
    <row r="16" spans="1:13" ht="19.5" customHeight="1" thickBot="1" x14ac:dyDescent="0.25">
      <c r="A16" s="6"/>
      <c r="B16" s="6"/>
      <c r="C16" s="60" t="s">
        <v>29</v>
      </c>
      <c r="D16" s="60"/>
      <c r="E16" s="6"/>
      <c r="F16" s="6"/>
      <c r="H16" s="9">
        <f t="shared" si="0"/>
        <v>-2.5</v>
      </c>
      <c r="I16" s="10">
        <f>1+(n-1)*(H16-MIN($H$12:$H$16))/(MAX($H$12:$H$16)-MIN($H$12:$H$16))</f>
        <v>1.6666666666666665</v>
      </c>
      <c r="J16" s="9">
        <f t="shared" si="1"/>
        <v>2</v>
      </c>
      <c r="K16" s="11">
        <f>SUMIF($C$49:$C$68,C16,$I$49:$I$68)</f>
        <v>-1.5333333333333332</v>
      </c>
      <c r="L16" s="12">
        <f>1+(n-1)*(K16-MIN($K$12:$K$16))/(MAX($K$12:$K$16)-MIN($K$12:$K$16))</f>
        <v>1.6511627906976747</v>
      </c>
    </row>
    <row r="17" spans="1:13" ht="11.25" customHeight="1" x14ac:dyDescent="0.2">
      <c r="A17" s="6"/>
      <c r="B17" s="6"/>
      <c r="C17" s="6"/>
      <c r="D17" s="6"/>
      <c r="E17" s="6"/>
      <c r="F17" s="6"/>
    </row>
    <row r="18" spans="1:13" ht="15" customHeight="1" x14ac:dyDescent="0.2"/>
    <row r="19" spans="1:13" ht="22.5" customHeight="1" x14ac:dyDescent="0.2">
      <c r="A19" s="21"/>
      <c r="B19" s="38" t="s">
        <v>34</v>
      </c>
      <c r="C19" s="21"/>
      <c r="D19" s="21"/>
      <c r="E19" s="21"/>
      <c r="F19" s="21"/>
      <c r="H19" s="39"/>
      <c r="I19" s="39"/>
      <c r="J19" s="39"/>
      <c r="K19" s="39"/>
      <c r="L19" s="39"/>
      <c r="M19" s="39"/>
    </row>
    <row r="20" spans="1:13" x14ac:dyDescent="0.2">
      <c r="A20" s="6"/>
      <c r="B20" s="6"/>
      <c r="C20" s="6"/>
      <c r="D20" s="6"/>
      <c r="E20" s="6"/>
      <c r="F20" s="6"/>
      <c r="H20" s="39"/>
      <c r="I20" s="39"/>
      <c r="J20" s="39"/>
      <c r="K20" s="39"/>
      <c r="L20" s="39"/>
      <c r="M20" s="39"/>
    </row>
    <row r="21" spans="1:13" ht="16.5" customHeight="1" x14ac:dyDescent="0.2">
      <c r="A21" s="6"/>
      <c r="B21" s="25" t="s">
        <v>19</v>
      </c>
      <c r="C21" s="29" t="s">
        <v>17</v>
      </c>
      <c r="D21" s="25" t="s">
        <v>20</v>
      </c>
      <c r="E21" s="30" t="s">
        <v>16</v>
      </c>
      <c r="F21" s="6"/>
      <c r="H21" s="39"/>
      <c r="I21" s="39"/>
      <c r="J21" s="39"/>
      <c r="K21" s="39"/>
      <c r="L21" s="39"/>
      <c r="M21" s="39"/>
    </row>
    <row r="22" spans="1:13" ht="18" customHeight="1" x14ac:dyDescent="0.2">
      <c r="A22" s="6"/>
      <c r="B22" s="27" t="s">
        <v>30</v>
      </c>
      <c r="C22" s="6"/>
      <c r="D22" s="6"/>
      <c r="E22" s="6"/>
      <c r="F22" s="6"/>
      <c r="H22" s="39"/>
      <c r="I22" s="39"/>
      <c r="J22" s="39"/>
      <c r="K22" s="39"/>
      <c r="L22" s="39"/>
      <c r="M22" s="39"/>
    </row>
    <row r="23" spans="1:13" ht="18" customHeight="1" x14ac:dyDescent="0.2">
      <c r="A23" s="6"/>
      <c r="B23" s="26" t="s">
        <v>32</v>
      </c>
      <c r="C23" s="6"/>
      <c r="D23" s="6"/>
      <c r="E23" s="6"/>
      <c r="F23" s="6"/>
    </row>
    <row r="24" spans="1:13" ht="16.5" customHeight="1" x14ac:dyDescent="0.2">
      <c r="A24" s="6"/>
      <c r="B24" s="62" t="s">
        <v>37</v>
      </c>
      <c r="C24" s="62"/>
      <c r="D24" s="56" t="s">
        <v>18</v>
      </c>
      <c r="E24" s="28" t="s">
        <v>21</v>
      </c>
      <c r="F24" s="22"/>
      <c r="H24" s="53" t="s">
        <v>35</v>
      </c>
      <c r="I24" s="51"/>
      <c r="J24" s="52"/>
      <c r="K24" s="52"/>
      <c r="L24" s="52"/>
      <c r="M24" s="52"/>
    </row>
    <row r="25" spans="1:13" ht="15" customHeight="1" x14ac:dyDescent="0.2">
      <c r="A25" s="22"/>
      <c r="B25" s="32" t="str">
        <f>C13</f>
        <v>Zack</v>
      </c>
      <c r="C25" s="32" t="str">
        <f>C12</f>
        <v>Jason</v>
      </c>
      <c r="D25" s="33" t="str">
        <f>IF(ISBLANK($C$21)," - ",$C$21)</f>
        <v>Sally</v>
      </c>
      <c r="E25" s="35">
        <v>8</v>
      </c>
      <c r="F25" s="6"/>
      <c r="H25" s="24">
        <v>9</v>
      </c>
      <c r="I25" s="40" t="s">
        <v>9</v>
      </c>
      <c r="J25" s="7"/>
      <c r="K25" s="7"/>
      <c r="L25" s="7"/>
      <c r="M25" s="7"/>
    </row>
    <row r="26" spans="1:13" ht="15" customHeight="1" thickBot="1" x14ac:dyDescent="0.25">
      <c r="A26" s="22"/>
      <c r="B26" s="49"/>
      <c r="C26" s="49"/>
      <c r="D26" s="44" t="str">
        <f>IF(ISBLANK($E$21)," - ",$E$21)</f>
        <v>Ted</v>
      </c>
      <c r="E26" s="45">
        <v>7</v>
      </c>
      <c r="F26" s="6"/>
      <c r="H26" s="24">
        <v>8</v>
      </c>
      <c r="I26" s="40" t="s">
        <v>8</v>
      </c>
      <c r="J26" s="7"/>
      <c r="K26" s="7"/>
      <c r="L26" s="7"/>
      <c r="M26" s="7"/>
    </row>
    <row r="27" spans="1:13" ht="15" customHeight="1" thickTop="1" x14ac:dyDescent="0.2">
      <c r="A27" s="22"/>
      <c r="B27" s="31" t="str">
        <f>C12</f>
        <v>Jason</v>
      </c>
      <c r="C27" s="31" t="str">
        <f>C15</f>
        <v>Todd</v>
      </c>
      <c r="D27" s="34" t="str">
        <f>IF(ISBLANK($C$21)," - ",$C$21)</f>
        <v>Sally</v>
      </c>
      <c r="E27" s="43">
        <v>3</v>
      </c>
      <c r="F27" s="6"/>
      <c r="H27" s="24">
        <v>7</v>
      </c>
      <c r="I27" s="40" t="s">
        <v>7</v>
      </c>
      <c r="J27" s="7"/>
      <c r="K27" s="7"/>
      <c r="L27" s="7"/>
      <c r="M27" s="7"/>
    </row>
    <row r="28" spans="1:13" ht="15" customHeight="1" thickBot="1" x14ac:dyDescent="0.25">
      <c r="A28" s="22"/>
      <c r="B28" s="50"/>
      <c r="C28" s="50"/>
      <c r="D28" s="46" t="str">
        <f>IF(ISBLANK($E$21)," - ",$E$21)</f>
        <v>Ted</v>
      </c>
      <c r="E28" s="47">
        <v>8</v>
      </c>
      <c r="F28" s="6"/>
      <c r="H28" s="24">
        <v>6</v>
      </c>
      <c r="I28" s="40" t="s">
        <v>6</v>
      </c>
      <c r="J28" s="7"/>
      <c r="K28" s="7"/>
      <c r="L28" s="7"/>
      <c r="M28" s="7"/>
    </row>
    <row r="29" spans="1:13" ht="15" customHeight="1" thickTop="1" x14ac:dyDescent="0.2">
      <c r="A29" s="22"/>
      <c r="B29" s="32" t="str">
        <f>C15</f>
        <v>Todd</v>
      </c>
      <c r="C29" s="32" t="str">
        <f>C14</f>
        <v>Tim</v>
      </c>
      <c r="D29" s="33" t="str">
        <f>IF(ISBLANK($C$21)," - ",$C$21)</f>
        <v>Sally</v>
      </c>
      <c r="E29" s="36">
        <v>8</v>
      </c>
      <c r="F29" s="6"/>
      <c r="H29" s="24">
        <v>5</v>
      </c>
      <c r="I29" s="40" t="s">
        <v>1</v>
      </c>
      <c r="J29" s="7"/>
      <c r="K29" s="7"/>
      <c r="L29" s="7"/>
      <c r="M29" s="7"/>
    </row>
    <row r="30" spans="1:13" ht="15" customHeight="1" thickBot="1" x14ac:dyDescent="0.25">
      <c r="A30" s="22"/>
      <c r="B30" s="49"/>
      <c r="C30" s="49"/>
      <c r="D30" s="48" t="str">
        <f>IF(ISBLANK($E$21)," - ",$E$21)</f>
        <v>Ted</v>
      </c>
      <c r="E30" s="45">
        <v>7</v>
      </c>
      <c r="F30" s="6"/>
      <c r="H30" s="24">
        <v>4</v>
      </c>
      <c r="I30" s="40" t="s">
        <v>5</v>
      </c>
      <c r="J30" s="7"/>
      <c r="K30" s="7"/>
      <c r="L30" s="7"/>
      <c r="M30" s="7"/>
    </row>
    <row r="31" spans="1:13" ht="15" customHeight="1" thickTop="1" x14ac:dyDescent="0.2">
      <c r="A31" s="22"/>
      <c r="B31" s="31" t="str">
        <f>C13</f>
        <v>Zack</v>
      </c>
      <c r="C31" s="31" t="str">
        <f>C14</f>
        <v>Tim</v>
      </c>
      <c r="D31" s="34" t="str">
        <f>IF(ISBLANK($C$21)," - ",$C$21)</f>
        <v>Sally</v>
      </c>
      <c r="E31" s="36">
        <v>3</v>
      </c>
      <c r="F31" s="6"/>
      <c r="H31" s="24">
        <v>3</v>
      </c>
      <c r="I31" s="40" t="s">
        <v>4</v>
      </c>
      <c r="J31" s="7"/>
      <c r="K31" s="7"/>
      <c r="L31" s="7"/>
      <c r="M31" s="7"/>
    </row>
    <row r="32" spans="1:13" ht="15" customHeight="1" thickBot="1" x14ac:dyDescent="0.25">
      <c r="A32" s="22"/>
      <c r="B32" s="50"/>
      <c r="C32" s="50"/>
      <c r="D32" s="46" t="str">
        <f>IF(ISBLANK($E$21)," - ",$E$21)</f>
        <v>Ted</v>
      </c>
      <c r="E32" s="45">
        <v>8</v>
      </c>
      <c r="F32" s="6"/>
      <c r="H32" s="24">
        <v>2</v>
      </c>
      <c r="I32" s="40" t="s">
        <v>3</v>
      </c>
      <c r="J32" s="7"/>
      <c r="K32" s="7"/>
      <c r="L32" s="7"/>
      <c r="M32" s="7"/>
    </row>
    <row r="33" spans="1:13" ht="15" customHeight="1" thickTop="1" x14ac:dyDescent="0.2">
      <c r="A33" s="22"/>
      <c r="B33" s="32" t="str">
        <f>C14</f>
        <v>Tim</v>
      </c>
      <c r="C33" s="32" t="str">
        <f>C12</f>
        <v>Jason</v>
      </c>
      <c r="D33" s="33" t="str">
        <f>IF(ISBLANK($C$21)," - ",$C$21)</f>
        <v>Sally</v>
      </c>
      <c r="E33" s="36">
        <v>8</v>
      </c>
      <c r="F33" s="6"/>
      <c r="H33" s="24">
        <v>1</v>
      </c>
      <c r="I33" s="40" t="s">
        <v>2</v>
      </c>
      <c r="J33" s="7"/>
      <c r="K33" s="7"/>
      <c r="L33" s="7"/>
      <c r="M33" s="7"/>
    </row>
    <row r="34" spans="1:13" ht="15" customHeight="1" thickBot="1" x14ac:dyDescent="0.25">
      <c r="A34" s="22"/>
      <c r="B34" s="49"/>
      <c r="C34" s="49"/>
      <c r="D34" s="48" t="str">
        <f>IF(ISBLANK($E$21)," - ",$E$21)</f>
        <v>Ted</v>
      </c>
      <c r="E34" s="45">
        <v>3</v>
      </c>
      <c r="F34" s="6"/>
      <c r="H34" s="6"/>
      <c r="I34" s="6"/>
      <c r="J34" s="6"/>
      <c r="K34" s="6"/>
      <c r="L34" s="6"/>
      <c r="M34" s="6"/>
    </row>
    <row r="35" spans="1:13" ht="15" customHeight="1" thickTop="1" x14ac:dyDescent="0.2">
      <c r="A35" s="22"/>
      <c r="B35" s="31" t="str">
        <f>C14</f>
        <v>Tim</v>
      </c>
      <c r="C35" s="31" t="str">
        <f>C16</f>
        <v>Phillip</v>
      </c>
      <c r="D35" s="34" t="str">
        <f>IF(ISBLANK($C$21)," - ",$C$21)</f>
        <v>Sally</v>
      </c>
      <c r="E35" s="36">
        <v>8</v>
      </c>
      <c r="F35" s="6"/>
    </row>
    <row r="36" spans="1:13" ht="15" customHeight="1" thickBot="1" x14ac:dyDescent="0.25">
      <c r="A36" s="22"/>
      <c r="B36" s="50"/>
      <c r="C36" s="50"/>
      <c r="D36" s="46" t="str">
        <f>IF(ISBLANK($E$21)," - ",$E$21)</f>
        <v>Ted</v>
      </c>
      <c r="E36" s="45">
        <v>4</v>
      </c>
      <c r="F36" s="6"/>
      <c r="H36" s="54" t="s">
        <v>36</v>
      </c>
      <c r="I36" s="55"/>
      <c r="J36" s="55"/>
      <c r="K36" s="55"/>
      <c r="L36" s="55"/>
      <c r="M36" s="55"/>
    </row>
    <row r="37" spans="1:13" ht="15" customHeight="1" thickTop="1" x14ac:dyDescent="0.2">
      <c r="A37" s="22"/>
      <c r="B37" s="32" t="str">
        <f>C16</f>
        <v>Phillip</v>
      </c>
      <c r="C37" s="32" t="str">
        <f>C15</f>
        <v>Todd</v>
      </c>
      <c r="D37" s="33" t="str">
        <f>IF(ISBLANK($C$21)," - ",$C$21)</f>
        <v>Sally</v>
      </c>
      <c r="E37" s="36">
        <v>3</v>
      </c>
      <c r="F37" s="6"/>
      <c r="H37" s="61" t="s">
        <v>41</v>
      </c>
      <c r="I37" s="61"/>
      <c r="J37" s="61"/>
      <c r="K37" s="61"/>
      <c r="L37" s="61"/>
      <c r="M37" s="6"/>
    </row>
    <row r="38" spans="1:13" ht="15" customHeight="1" thickBot="1" x14ac:dyDescent="0.25">
      <c r="A38" s="22"/>
      <c r="B38" s="49"/>
      <c r="C38" s="49"/>
      <c r="D38" s="48" t="str">
        <f>IF(ISBLANK($E$21)," - ",$E$21)</f>
        <v>Ted</v>
      </c>
      <c r="E38" s="45">
        <v>5</v>
      </c>
      <c r="F38" s="6"/>
      <c r="H38" s="61"/>
      <c r="I38" s="61"/>
      <c r="J38" s="61"/>
      <c r="K38" s="61"/>
      <c r="L38" s="61"/>
      <c r="M38" s="6"/>
    </row>
    <row r="39" spans="1:13" ht="15" customHeight="1" thickTop="1" x14ac:dyDescent="0.2">
      <c r="A39" s="22"/>
      <c r="B39" s="31" t="str">
        <f>C13</f>
        <v>Zack</v>
      </c>
      <c r="C39" s="31" t="str">
        <f>C15</f>
        <v>Todd</v>
      </c>
      <c r="D39" s="34" t="str">
        <f>IF(ISBLANK($C$21)," - ",$C$21)</f>
        <v>Sally</v>
      </c>
      <c r="E39" s="36">
        <v>6</v>
      </c>
      <c r="F39" s="6"/>
      <c r="H39" s="61"/>
      <c r="I39" s="61"/>
      <c r="J39" s="61"/>
      <c r="K39" s="61"/>
      <c r="L39" s="61"/>
      <c r="M39" s="6"/>
    </row>
    <row r="40" spans="1:13" ht="15" customHeight="1" thickBot="1" x14ac:dyDescent="0.25">
      <c r="A40" s="22"/>
      <c r="B40" s="50"/>
      <c r="C40" s="50"/>
      <c r="D40" s="46" t="str">
        <f>IF(ISBLANK($E$21)," - ",$E$21)</f>
        <v>Ted</v>
      </c>
      <c r="E40" s="45">
        <v>8</v>
      </c>
      <c r="F40" s="6"/>
      <c r="H40" s="61"/>
      <c r="I40" s="61"/>
      <c r="J40" s="61"/>
      <c r="K40" s="61"/>
      <c r="L40" s="61"/>
      <c r="M40" s="6"/>
    </row>
    <row r="41" spans="1:13" ht="15" customHeight="1" thickTop="1" x14ac:dyDescent="0.2">
      <c r="A41" s="22"/>
      <c r="B41" s="32" t="str">
        <f>C12</f>
        <v>Jason</v>
      </c>
      <c r="C41" s="32" t="str">
        <f>C16</f>
        <v>Phillip</v>
      </c>
      <c r="D41" s="33" t="str">
        <f>IF(ISBLANK($C$21)," - ",$C$21)</f>
        <v>Sally</v>
      </c>
      <c r="E41" s="36">
        <v>4</v>
      </c>
      <c r="F41" s="6"/>
      <c r="H41" s="61"/>
      <c r="I41" s="61"/>
      <c r="J41" s="61"/>
      <c r="K41" s="61"/>
      <c r="L41" s="61"/>
      <c r="M41" s="6"/>
    </row>
    <row r="42" spans="1:13" ht="15" customHeight="1" thickBot="1" x14ac:dyDescent="0.25">
      <c r="A42" s="22"/>
      <c r="B42" s="49"/>
      <c r="C42" s="49"/>
      <c r="D42" s="48" t="str">
        <f>IF(ISBLANK($E$21)," - ",$E$21)</f>
        <v>Ted</v>
      </c>
      <c r="E42" s="45">
        <v>2</v>
      </c>
      <c r="F42" s="6"/>
      <c r="H42" s="61"/>
      <c r="I42" s="61"/>
      <c r="J42" s="61"/>
      <c r="K42" s="61"/>
      <c r="L42" s="61"/>
      <c r="M42" s="6"/>
    </row>
    <row r="43" spans="1:13" ht="15" customHeight="1" thickTop="1" x14ac:dyDescent="0.2">
      <c r="A43" s="22"/>
      <c r="B43" s="31" t="str">
        <f>C16</f>
        <v>Phillip</v>
      </c>
      <c r="C43" s="31" t="str">
        <f>C13</f>
        <v>Zack</v>
      </c>
      <c r="D43" s="34" t="str">
        <f>IF(ISBLANK($C$21)," - ",$C$21)</f>
        <v>Sally</v>
      </c>
      <c r="E43" s="36">
        <v>2</v>
      </c>
      <c r="F43" s="6"/>
      <c r="H43" s="61"/>
      <c r="I43" s="61"/>
      <c r="J43" s="61"/>
      <c r="K43" s="61"/>
      <c r="L43" s="61"/>
      <c r="M43" s="6"/>
    </row>
    <row r="44" spans="1:13" ht="15" customHeight="1" x14ac:dyDescent="0.2">
      <c r="A44" s="22"/>
      <c r="B44" s="37"/>
      <c r="C44" s="37"/>
      <c r="D44" s="34" t="str">
        <f>IF(ISBLANK($E$21)," - ",$E$21)</f>
        <v>Ted</v>
      </c>
      <c r="E44" s="35">
        <v>3</v>
      </c>
      <c r="F44" s="6"/>
      <c r="H44" s="61"/>
      <c r="I44" s="61"/>
      <c r="J44" s="61"/>
      <c r="K44" s="61"/>
      <c r="L44" s="61"/>
      <c r="M44" s="6"/>
    </row>
    <row r="45" spans="1:13" x14ac:dyDescent="0.2">
      <c r="A45" s="6"/>
      <c r="B45" s="6"/>
      <c r="C45" s="23"/>
      <c r="D45" s="23"/>
      <c r="E45" s="6"/>
      <c r="F45" s="6"/>
      <c r="H45" s="61"/>
      <c r="I45" s="61"/>
      <c r="J45" s="61"/>
      <c r="K45" s="61"/>
      <c r="L45" s="61"/>
      <c r="M45" s="6"/>
    </row>
    <row r="48" spans="1:13" ht="18.75" hidden="1" customHeight="1" x14ac:dyDescent="0.2">
      <c r="B48" s="57" t="s">
        <v>23</v>
      </c>
      <c r="C48" s="57" t="s">
        <v>22</v>
      </c>
      <c r="D48" s="57" t="s">
        <v>10</v>
      </c>
      <c r="E48" s="57" t="s">
        <v>11</v>
      </c>
      <c r="H48" s="57" t="s">
        <v>26</v>
      </c>
      <c r="I48" s="57" t="s">
        <v>10</v>
      </c>
      <c r="J48" s="5"/>
      <c r="K48" s="1"/>
      <c r="L48" s="1"/>
      <c r="M48" s="1"/>
    </row>
    <row r="49" spans="2:10" hidden="1" x14ac:dyDescent="0.2">
      <c r="B49" s="2">
        <f>AVERAGE(E25:E26)</f>
        <v>7.5</v>
      </c>
      <c r="C49" s="2" t="str">
        <f>B25</f>
        <v>Zack</v>
      </c>
      <c r="D49" s="2">
        <f>B49-5</f>
        <v>2.5</v>
      </c>
      <c r="E49" s="2">
        <f t="shared" ref="E49:E68" si="2">IF(D49&gt;0,1,0)</f>
        <v>1</v>
      </c>
      <c r="H49" s="5">
        <f>ABS(INDEX($I$12:$I$16,MATCH(C50,$C$12:$C$16,0)))</f>
        <v>1</v>
      </c>
      <c r="I49" s="5">
        <f t="shared" ref="I49:I68" si="3">IF(D49&gt;=0,D49*(1+H49/n*$D$70-$D$70),D49*(1 + (n+1-H49)/n*$D$70-$D$70))</f>
        <v>0.49999999999999989</v>
      </c>
    </row>
    <row r="50" spans="2:10" hidden="1" x14ac:dyDescent="0.2">
      <c r="B50" s="2"/>
      <c r="C50" s="2" t="str">
        <f>C25</f>
        <v>Jason</v>
      </c>
      <c r="D50" s="2">
        <f>5-B49</f>
        <v>-2.5</v>
      </c>
      <c r="E50" s="2">
        <f t="shared" si="2"/>
        <v>0</v>
      </c>
      <c r="H50" s="5">
        <f>ABS(INDEX($I$12:$I$16,MATCH(C49,$C$12:$C$16,0)))</f>
        <v>5</v>
      </c>
      <c r="I50" s="5">
        <f t="shared" si="3"/>
        <v>-0.49999999999999989</v>
      </c>
    </row>
    <row r="51" spans="2:10" hidden="1" x14ac:dyDescent="0.2">
      <c r="B51" s="2">
        <f>AVERAGE(E27:E28)</f>
        <v>5.5</v>
      </c>
      <c r="C51" s="2" t="str">
        <f>B27</f>
        <v>Jason</v>
      </c>
      <c r="D51" s="2">
        <f>B51-5</f>
        <v>0.5</v>
      </c>
      <c r="E51" s="2">
        <f t="shared" si="2"/>
        <v>1</v>
      </c>
      <c r="H51" s="5">
        <f>ABS(INDEX($I$12:$I$16,MATCH(C52,$C$12:$C$16,0)))</f>
        <v>2.833333333333333</v>
      </c>
      <c r="I51" s="5">
        <f t="shared" si="3"/>
        <v>0.28333333333333333</v>
      </c>
    </row>
    <row r="52" spans="2:10" hidden="1" x14ac:dyDescent="0.2">
      <c r="B52" s="2"/>
      <c r="C52" s="2" t="str">
        <f>C27</f>
        <v>Todd</v>
      </c>
      <c r="D52" s="2">
        <f>5-B51</f>
        <v>-0.5</v>
      </c>
      <c r="E52" s="2">
        <f t="shared" si="2"/>
        <v>0</v>
      </c>
      <c r="H52" s="5">
        <f>ABS(INDEX($I$12:$I$16,MATCH(C51,$C$12:$C$16,0)))</f>
        <v>1</v>
      </c>
      <c r="I52" s="5">
        <f t="shared" si="3"/>
        <v>-0.5</v>
      </c>
    </row>
    <row r="53" spans="2:10" hidden="1" x14ac:dyDescent="0.2">
      <c r="B53" s="2">
        <f>AVERAGE(E29:E30)</f>
        <v>7.5</v>
      </c>
      <c r="C53" s="2" t="str">
        <f>B29</f>
        <v>Todd</v>
      </c>
      <c r="D53" s="2">
        <f>B53-5</f>
        <v>2.5</v>
      </c>
      <c r="E53" s="2">
        <f t="shared" si="2"/>
        <v>1</v>
      </c>
      <c r="H53" s="5">
        <f>ABS(INDEX($I$12:$I$16,MATCH(C54,$C$12:$C$16,0)))</f>
        <v>2</v>
      </c>
      <c r="I53" s="5">
        <f t="shared" si="3"/>
        <v>0.99999999999999978</v>
      </c>
    </row>
    <row r="54" spans="2:10" hidden="1" x14ac:dyDescent="0.2">
      <c r="B54" s="2"/>
      <c r="C54" s="2" t="str">
        <f>C29</f>
        <v>Tim</v>
      </c>
      <c r="D54" s="2">
        <f>5-B53</f>
        <v>-2.5</v>
      </c>
      <c r="E54" s="2">
        <f t="shared" si="2"/>
        <v>0</v>
      </c>
      <c r="H54" s="5">
        <f>ABS(INDEX($I$12:$I$16,MATCH(C53,$C$12:$C$16,0)))</f>
        <v>2.833333333333333</v>
      </c>
      <c r="I54" s="5">
        <f t="shared" si="3"/>
        <v>-1.5833333333333333</v>
      </c>
    </row>
    <row r="55" spans="2:10" hidden="1" x14ac:dyDescent="0.2">
      <c r="B55" s="2">
        <f>AVERAGE(E31:E32)</f>
        <v>5.5</v>
      </c>
      <c r="C55" s="2" t="str">
        <f>B31</f>
        <v>Zack</v>
      </c>
      <c r="D55" s="2">
        <f>B55-5</f>
        <v>0.5</v>
      </c>
      <c r="E55" s="2">
        <f t="shared" si="2"/>
        <v>1</v>
      </c>
      <c r="H55" s="5">
        <f>ABS(INDEX($I$12:$I$16,MATCH(C56,$C$12:$C$16,0)))</f>
        <v>2</v>
      </c>
      <c r="I55" s="5">
        <f t="shared" si="3"/>
        <v>0.19999999999999996</v>
      </c>
      <c r="J55" s="5"/>
    </row>
    <row r="56" spans="2:10" hidden="1" x14ac:dyDescent="0.2">
      <c r="B56" s="2"/>
      <c r="C56" s="2" t="str">
        <f>C31</f>
        <v>Tim</v>
      </c>
      <c r="D56" s="2">
        <f>5-B55</f>
        <v>-0.5</v>
      </c>
      <c r="E56" s="2">
        <f t="shared" si="2"/>
        <v>0</v>
      </c>
      <c r="H56" s="5">
        <f>ABS(INDEX($I$12:$I$16,MATCH(C55,$C$12:$C$16,0)))</f>
        <v>5</v>
      </c>
      <c r="I56" s="5">
        <f t="shared" si="3"/>
        <v>-9.9999999999999978E-2</v>
      </c>
      <c r="J56" s="5"/>
    </row>
    <row r="57" spans="2:10" hidden="1" x14ac:dyDescent="0.2">
      <c r="B57" s="2">
        <f>AVERAGE(E33:E34)</f>
        <v>5.5</v>
      </c>
      <c r="C57" s="2" t="str">
        <f>B33</f>
        <v>Tim</v>
      </c>
      <c r="D57" s="2">
        <f>B57-5</f>
        <v>0.5</v>
      </c>
      <c r="E57" s="2">
        <f t="shared" si="2"/>
        <v>1</v>
      </c>
      <c r="H57" s="5">
        <f>ABS(INDEX($I$12:$I$16,MATCH(C58,$C$12:$C$16,0)))</f>
        <v>1</v>
      </c>
      <c r="I57" s="5">
        <f t="shared" si="3"/>
        <v>9.9999999999999978E-2</v>
      </c>
      <c r="J57" s="5"/>
    </row>
    <row r="58" spans="2:10" hidden="1" x14ac:dyDescent="0.2">
      <c r="B58" s="2"/>
      <c r="C58" s="2" t="str">
        <f>C33</f>
        <v>Jason</v>
      </c>
      <c r="D58" s="2">
        <f>5-B57</f>
        <v>-0.5</v>
      </c>
      <c r="E58" s="2">
        <f t="shared" si="2"/>
        <v>0</v>
      </c>
      <c r="H58" s="5">
        <f>ABS(INDEX($I$12:$I$16,MATCH(C57,$C$12:$C$16,0)))</f>
        <v>2</v>
      </c>
      <c r="I58" s="5">
        <f t="shared" si="3"/>
        <v>-0.4</v>
      </c>
      <c r="J58" s="5"/>
    </row>
    <row r="59" spans="2:10" hidden="1" x14ac:dyDescent="0.2">
      <c r="B59" s="2">
        <f>AVERAGE(E35:E36)</f>
        <v>6</v>
      </c>
      <c r="C59" s="2" t="str">
        <f>B35</f>
        <v>Tim</v>
      </c>
      <c r="D59" s="2">
        <f>B59-5</f>
        <v>1</v>
      </c>
      <c r="E59" s="2">
        <f t="shared" si="2"/>
        <v>1</v>
      </c>
      <c r="H59" s="5">
        <f>ABS(INDEX($I$12:$I$16,MATCH(C60,$C$12:$C$16,0)))</f>
        <v>1.6666666666666665</v>
      </c>
      <c r="I59" s="5">
        <f t="shared" si="3"/>
        <v>0.33333333333333326</v>
      </c>
      <c r="J59" s="5"/>
    </row>
    <row r="60" spans="2:10" hidden="1" x14ac:dyDescent="0.2">
      <c r="B60" s="2"/>
      <c r="C60" s="2" t="str">
        <f>C35</f>
        <v>Phillip</v>
      </c>
      <c r="D60" s="2">
        <f>5-B59</f>
        <v>-1</v>
      </c>
      <c r="E60" s="2">
        <f t="shared" si="2"/>
        <v>0</v>
      </c>
      <c r="H60" s="5">
        <f>ABS(INDEX($I$12:$I$16,MATCH(C59,$C$12:$C$16,0)))</f>
        <v>2</v>
      </c>
      <c r="I60" s="5">
        <f t="shared" si="3"/>
        <v>-0.8</v>
      </c>
      <c r="J60" s="5"/>
    </row>
    <row r="61" spans="2:10" hidden="1" x14ac:dyDescent="0.2">
      <c r="B61" s="2">
        <f>AVERAGE(E37:E38)</f>
        <v>4</v>
      </c>
      <c r="C61" s="2" t="str">
        <f>B37</f>
        <v>Phillip</v>
      </c>
      <c r="D61" s="2">
        <f>B61-5</f>
        <v>-1</v>
      </c>
      <c r="E61" s="2">
        <f t="shared" si="2"/>
        <v>0</v>
      </c>
      <c r="H61" s="5">
        <f>ABS(INDEX($I$12:$I$16,MATCH(C62,$C$12:$C$16,0)))</f>
        <v>2.833333333333333</v>
      </c>
      <c r="I61" s="5">
        <f t="shared" si="3"/>
        <v>-0.6333333333333333</v>
      </c>
      <c r="J61" s="5"/>
    </row>
    <row r="62" spans="2:10" hidden="1" x14ac:dyDescent="0.2">
      <c r="B62" s="2"/>
      <c r="C62" s="2" t="str">
        <f>C37</f>
        <v>Todd</v>
      </c>
      <c r="D62" s="2">
        <f>5-B61</f>
        <v>1</v>
      </c>
      <c r="E62" s="2">
        <f t="shared" si="2"/>
        <v>1</v>
      </c>
      <c r="H62" s="5">
        <f>ABS(INDEX($I$12:$I$16,MATCH(C61,$C$12:$C$16,0)))</f>
        <v>1.6666666666666665</v>
      </c>
      <c r="I62" s="5">
        <f t="shared" si="3"/>
        <v>0.33333333333333326</v>
      </c>
      <c r="J62" s="5"/>
    </row>
    <row r="63" spans="2:10" hidden="1" x14ac:dyDescent="0.2">
      <c r="B63" s="2">
        <f>AVERAGE(E39:E40)</f>
        <v>7</v>
      </c>
      <c r="C63" s="2" t="str">
        <f>B39</f>
        <v>Zack</v>
      </c>
      <c r="D63" s="2">
        <f>B63-5</f>
        <v>2</v>
      </c>
      <c r="E63" s="2">
        <f t="shared" si="2"/>
        <v>1</v>
      </c>
      <c r="H63" s="5">
        <f>ABS(INDEX($I$12:$I$16,MATCH(C64,$C$12:$C$16,0)))</f>
        <v>2.833333333333333</v>
      </c>
      <c r="I63" s="5">
        <f t="shared" si="3"/>
        <v>1.1333333333333333</v>
      </c>
      <c r="J63" s="5"/>
    </row>
    <row r="64" spans="2:10" hidden="1" x14ac:dyDescent="0.2">
      <c r="B64" s="2"/>
      <c r="C64" s="2" t="str">
        <f>C39</f>
        <v>Todd</v>
      </c>
      <c r="D64" s="2">
        <f>5-B63</f>
        <v>-2</v>
      </c>
      <c r="E64" s="2">
        <f t="shared" si="2"/>
        <v>0</v>
      </c>
      <c r="H64" s="5">
        <f>ABS(INDEX($I$12:$I$16,MATCH(C63,$C$12:$C$16,0)))</f>
        <v>5</v>
      </c>
      <c r="I64" s="5">
        <f t="shared" si="3"/>
        <v>-0.39999999999999991</v>
      </c>
      <c r="J64" s="5"/>
    </row>
    <row r="65" spans="2:10" hidden="1" x14ac:dyDescent="0.2">
      <c r="B65" s="2">
        <f>AVERAGE(E41:E42)</f>
        <v>3</v>
      </c>
      <c r="C65" s="2" t="str">
        <f>B41</f>
        <v>Jason</v>
      </c>
      <c r="D65" s="2">
        <f>B65-5</f>
        <v>-2</v>
      </c>
      <c r="E65" s="2">
        <f t="shared" si="2"/>
        <v>0</v>
      </c>
      <c r="H65" s="5">
        <f>ABS(INDEX($I$12:$I$16,MATCH(C66,$C$12:$C$16,0)))</f>
        <v>1.6666666666666665</v>
      </c>
      <c r="I65" s="5">
        <f t="shared" si="3"/>
        <v>-1.7333333333333334</v>
      </c>
      <c r="J65" s="5"/>
    </row>
    <row r="66" spans="2:10" hidden="1" x14ac:dyDescent="0.2">
      <c r="B66" s="2"/>
      <c r="C66" s="2" t="str">
        <f>C41</f>
        <v>Phillip</v>
      </c>
      <c r="D66" s="2">
        <f>5-B65</f>
        <v>2</v>
      </c>
      <c r="E66" s="2">
        <f t="shared" si="2"/>
        <v>1</v>
      </c>
      <c r="H66" s="5">
        <f>ABS(INDEX($I$12:$I$16,MATCH(C65,$C$12:$C$16,0)))</f>
        <v>1</v>
      </c>
      <c r="I66" s="5">
        <f t="shared" si="3"/>
        <v>0.39999999999999991</v>
      </c>
      <c r="J66" s="5"/>
    </row>
    <row r="67" spans="2:10" hidden="1" x14ac:dyDescent="0.2">
      <c r="B67" s="2">
        <f>AVERAGE(E43:E44)</f>
        <v>2.5</v>
      </c>
      <c r="C67" s="2" t="str">
        <f>B43</f>
        <v>Phillip</v>
      </c>
      <c r="D67" s="2">
        <f>B67-5</f>
        <v>-2.5</v>
      </c>
      <c r="E67" s="2">
        <f t="shared" si="2"/>
        <v>0</v>
      </c>
      <c r="H67" s="5">
        <f>ABS(INDEX($I$12:$I$16,MATCH(C68,$C$12:$C$16,0)))</f>
        <v>5</v>
      </c>
      <c r="I67" s="5">
        <f t="shared" si="3"/>
        <v>-0.49999999999999989</v>
      </c>
      <c r="J67" s="5"/>
    </row>
    <row r="68" spans="2:10" hidden="1" x14ac:dyDescent="0.2">
      <c r="B68" s="2"/>
      <c r="C68" s="2" t="str">
        <f>C43</f>
        <v>Zack</v>
      </c>
      <c r="D68" s="2">
        <f>5-B67</f>
        <v>2.5</v>
      </c>
      <c r="E68" s="2">
        <f t="shared" si="2"/>
        <v>1</v>
      </c>
      <c r="H68" s="5">
        <f>ABS(INDEX($I$12:$I$16,MATCH(C67,$C$12:$C$16,0)))</f>
        <v>1.6666666666666665</v>
      </c>
      <c r="I68" s="5">
        <f t="shared" si="3"/>
        <v>0.83333333333333315</v>
      </c>
      <c r="J68" s="5"/>
    </row>
    <row r="69" spans="2:10" hidden="1" x14ac:dyDescent="0.2"/>
    <row r="70" spans="2:10" ht="14.25" hidden="1" x14ac:dyDescent="0.2">
      <c r="B70" s="58" t="s">
        <v>43</v>
      </c>
      <c r="D70" s="59">
        <v>1</v>
      </c>
    </row>
  </sheetData>
  <mergeCells count="10">
    <mergeCell ref="B3:L6"/>
    <mergeCell ref="C11:D11"/>
    <mergeCell ref="C12:D12"/>
    <mergeCell ref="C13:D13"/>
    <mergeCell ref="C14:D14"/>
    <mergeCell ref="C15:D15"/>
    <mergeCell ref="C16:D16"/>
    <mergeCell ref="H37:L45"/>
    <mergeCell ref="B24:C24"/>
    <mergeCell ref="B7:I7"/>
  </mergeCells>
  <phoneticPr fontId="2" type="noConversion"/>
  <hyperlinks>
    <hyperlink ref="B7" r:id="rId1"/>
  </hyperlinks>
  <pageMargins left="0.35" right="0.35" top="0.5" bottom="0.5" header="0.5" footer="0.5"/>
  <pageSetup orientation="portrait" r:id="rId2"/>
  <headerFooter alignWithMargins="0"/>
  <ignoredErrors>
    <ignoredError sqref="D26:D44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BabyNames</vt:lpstr>
      <vt:lpstr>BabyNames!Print_Area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Baby Name Picker</dc:title>
  <dc:creator>Vertex42.com</dc:creator>
  <dc:description>(c) 2013 Vertex42 LLC. All Rights Reserved.</dc:description>
  <cp:lastModifiedBy>Vertex42.com Templates</cp:lastModifiedBy>
  <cp:lastPrinted>2013-07-13T04:33:35Z</cp:lastPrinted>
  <dcterms:created xsi:type="dcterms:W3CDTF">2007-04-30T00:11:24Z</dcterms:created>
  <dcterms:modified xsi:type="dcterms:W3CDTF">2017-03-31T22:40:42Z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2013 Vertex42 LLC</vt:lpwstr>
  </property>
  <property fmtid="{D5CDD505-2E9C-101B-9397-08002B2CF9AE}" pid="3" name="Version">
    <vt:lpwstr>1.0.1</vt:lpwstr>
  </property>
</Properties>
</file>