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<sst xmlns="http://schemas.openxmlformats.org/spreadsheetml/2006/main" count="22" uniqueCount="20">
  <si>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Gear #</t>
  </si>
  <si>
    <r>
      <t>w</t>
    </r>
    <r>
      <rPr>
        <b/>
        <vertAlign val="subscript"/>
        <sz val="14"/>
        <rFont val="Verdana"/>
        <family val="0"/>
      </rPr>
      <t>gear</t>
    </r>
    <r>
      <rPr>
        <b/>
        <sz val="14"/>
        <rFont val="Verdana"/>
        <family val="0"/>
      </rPr>
      <t xml:space="preserve"> = </t>
    </r>
  </si>
  <si>
    <r>
      <t>w</t>
    </r>
    <r>
      <rPr>
        <b/>
        <vertAlign val="subscript"/>
        <sz val="14"/>
        <rFont val="Verdana"/>
        <family val="2"/>
      </rPr>
      <t>arm</t>
    </r>
    <r>
      <rPr>
        <b/>
        <sz val="14"/>
        <rFont val="Verdana"/>
        <family val="0"/>
      </rPr>
      <t xml:space="preserve"> +</t>
    </r>
  </si>
  <si>
    <r>
      <t>w</t>
    </r>
    <r>
      <rPr>
        <b/>
        <vertAlign val="subscript"/>
        <sz val="14"/>
        <rFont val="Verdana"/>
        <family val="2"/>
      </rPr>
      <t>gear/arm</t>
    </r>
  </si>
  <si>
    <t>Gear Ratio</t>
  </si>
  <si>
    <t>2 (sun)</t>
  </si>
  <si>
    <r>
      <t>w</t>
    </r>
    <r>
      <rPr>
        <vertAlign val="subscript"/>
        <sz val="14"/>
        <rFont val="Verdana"/>
        <family val="2"/>
      </rPr>
      <t>arm</t>
    </r>
  </si>
  <si>
    <t>teeth</t>
  </si>
  <si>
    <t>Kinematics ME 337</t>
  </si>
  <si>
    <t>Example: Planetary Gear Train Analysis</t>
  </si>
  <si>
    <r>
      <t>Note: Drive</t>
    </r>
    <r>
      <rPr>
        <b/>
        <sz val="10"/>
        <rFont val="Verdana"/>
        <family val="2"/>
      </rPr>
      <t>r</t>
    </r>
    <r>
      <rPr>
        <sz val="10"/>
        <rFont val="Verdana"/>
        <family val="0"/>
      </rPr>
      <t>/Drive</t>
    </r>
    <r>
      <rPr>
        <b/>
        <sz val="10"/>
        <rFont val="Verdana"/>
        <family val="2"/>
      </rPr>
      <t>n</t>
    </r>
  </si>
  <si>
    <t>Note: External(-) vs. Internal(+) gears</t>
  </si>
  <si>
    <t>N2</t>
  </si>
  <si>
    <t>N4</t>
  </si>
  <si>
    <t>4 (planet)</t>
  </si>
  <si>
    <t>5 (ring)</t>
  </si>
  <si>
    <t>N5</t>
  </si>
  <si>
    <t>Formula Method</t>
  </si>
  <si>
    <r>
      <t>w</t>
    </r>
    <r>
      <rPr>
        <b/>
        <vertAlign val="subscript"/>
        <sz val="14"/>
        <rFont val="Verdana"/>
        <family val="0"/>
      </rPr>
      <t>4</t>
    </r>
  </si>
  <si>
    <r>
      <t>w</t>
    </r>
    <r>
      <rPr>
        <b/>
        <vertAlign val="subscript"/>
        <sz val="14"/>
        <rFont val="Verdana"/>
        <family val="0"/>
      </rPr>
      <t>5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</si>
</sst>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sz val="14"/>
      <name val="Verdana"/>
      <family val="0"/>
    </font>
    <font>
      <b/>
      <sz val="14"/>
      <name val="Symbol"/>
      <family val="1"/>
    </font>
    <font>
      <b/>
      <vertAlign val="subscript"/>
      <sz val="14"/>
      <name val="Verdana"/>
      <family val="0"/>
    </font>
    <font>
      <b/>
      <sz val="14"/>
      <name val="Verdana"/>
      <family val="0"/>
    </font>
    <font>
      <vertAlign val="subscript"/>
      <sz val="14"/>
      <name val="Verdana"/>
      <family val="2"/>
    </font>
    <font>
      <sz val="14"/>
      <name val="Symbol"/>
      <family val="1"/>
    </font>
    <font>
      <b/>
      <sz val="10"/>
      <name val="Verdana"/>
      <family val="2"/>
    </font>
    <font>
      <sz val="14"/>
      <color indexed="10"/>
      <name val="Verdana"/>
      <family val="2"/>
    </font>
    <font>
      <sz val="1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18" sqref="B18"/>
    </sheetView>
  </sheetViews>
  <sheetFormatPr defaultColWidth="9.00390625" defaultRowHeight="12.75"/>
  <cols>
    <col min="2" max="2" width="14.75390625" style="0" customWidth="1"/>
    <col min="3" max="6" width="13.875" style="0" customWidth="1"/>
    <col min="7" max="7" width="11.25390625" style="0" bestFit="1" customWidth="1"/>
  </cols>
  <sheetData>
    <row r="1" ht="18">
      <c r="A1" s="10" t="s">
        <v>8</v>
      </c>
    </row>
    <row r="2" ht="12.75">
      <c r="A2" s="7" t="s">
        <v>9</v>
      </c>
    </row>
    <row r="5" spans="2:4" s="1" customFormat="1" ht="18">
      <c r="B5" s="9" t="s">
        <v>12</v>
      </c>
      <c r="C5" s="11">
        <v>20</v>
      </c>
      <c r="D5" s="2" t="s">
        <v>7</v>
      </c>
    </row>
    <row r="6" spans="2:4" s="1" customFormat="1" ht="18">
      <c r="B6" s="9" t="s">
        <v>13</v>
      </c>
      <c r="C6" s="11">
        <v>10</v>
      </c>
      <c r="D6" s="2" t="s">
        <v>7</v>
      </c>
    </row>
    <row r="7" spans="2:4" s="1" customFormat="1" ht="18">
      <c r="B7" s="9" t="s">
        <v>16</v>
      </c>
      <c r="C7" s="11">
        <v>80</v>
      </c>
      <c r="D7" s="2" t="s">
        <v>7</v>
      </c>
    </row>
    <row r="8" spans="2:3" s="1" customFormat="1" ht="21">
      <c r="B8" s="8" t="s">
        <v>6</v>
      </c>
      <c r="C8" s="11">
        <v>-100</v>
      </c>
    </row>
    <row r="11" ht="13.5" thickBot="1"/>
    <row r="12" spans="2:6" ht="21.75" thickBot="1">
      <c r="B12" s="17" t="s">
        <v>0</v>
      </c>
      <c r="C12" s="3" t="s">
        <v>1</v>
      </c>
      <c r="D12" s="4" t="s">
        <v>2</v>
      </c>
      <c r="E12" s="5" t="s">
        <v>3</v>
      </c>
      <c r="F12" s="6" t="s">
        <v>4</v>
      </c>
    </row>
    <row r="13" spans="2:7" s="2" customFormat="1" ht="18">
      <c r="B13" s="18" t="s">
        <v>5</v>
      </c>
      <c r="C13" s="23">
        <v>0</v>
      </c>
      <c r="D13" s="13">
        <f>C8</f>
        <v>-100</v>
      </c>
      <c r="E13" s="16">
        <f>C13-D13</f>
        <v>100</v>
      </c>
      <c r="F13" s="12">
        <f>-C5/C6</f>
        <v>-2</v>
      </c>
      <c r="G13" s="2" t="str">
        <f>"- "&amp;B5&amp;" / "&amp;B6</f>
        <v>- N2 / N4</v>
      </c>
    </row>
    <row r="14" spans="2:7" s="2" customFormat="1" ht="18">
      <c r="B14" s="15" t="s">
        <v>14</v>
      </c>
      <c r="C14" s="21">
        <f>D14+E14</f>
        <v>-300</v>
      </c>
      <c r="D14" s="13">
        <f>C8</f>
        <v>-100</v>
      </c>
      <c r="E14" s="16">
        <f>E13*F13</f>
        <v>-200</v>
      </c>
      <c r="F14" s="12">
        <f>C6/C7</f>
        <v>0.125</v>
      </c>
      <c r="G14" s="2" t="str">
        <f>"+ "&amp;B6&amp;" / "&amp;B7</f>
        <v>+ N4 / N5</v>
      </c>
    </row>
    <row r="15" spans="2:5" s="2" customFormat="1" ht="18.75" thickBot="1">
      <c r="B15" s="19" t="s">
        <v>15</v>
      </c>
      <c r="C15" s="22">
        <f>D15+E15</f>
        <v>-125</v>
      </c>
      <c r="D15" s="14">
        <f>C8</f>
        <v>-100</v>
      </c>
      <c r="E15" s="20">
        <f>E14*F14</f>
        <v>-25</v>
      </c>
    </row>
    <row r="16" ht="12.75">
      <c r="G16" t="s">
        <v>10</v>
      </c>
    </row>
    <row r="17" ht="12.75">
      <c r="G17" t="s">
        <v>11</v>
      </c>
    </row>
    <row r="20" ht="19.5">
      <c r="B20" s="25" t="s">
        <v>17</v>
      </c>
    </row>
    <row r="21" spans="2:3" ht="21">
      <c r="B21" s="24" t="s">
        <v>18</v>
      </c>
      <c r="C21" s="26">
        <f>(-C5/C6)*(C13-C8)+C8</f>
        <v>-300</v>
      </c>
    </row>
    <row r="22" spans="2:3" ht="21">
      <c r="B22" s="24" t="s">
        <v>19</v>
      </c>
      <c r="C22" s="26">
        <f>(-C5/C7)*(C13-C8)+C8</f>
        <v>-125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2003-10-29T19:34:32Z</dcterms:created>
  <dcterms:modified xsi:type="dcterms:W3CDTF">2003-10-31T17:32:06Z</dcterms:modified>
  <cp:category/>
  <cp:version/>
  <cp:contentType/>
  <cp:contentStatus/>
</cp:coreProperties>
</file>