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760" activeTab="0"/>
  </bookViews>
  <sheets>
    <sheet name="YearlyCalendar" sheetId="1" r:id="rId1"/>
  </sheets>
  <definedNames>
    <definedName name="_xlnm.Print_Area" localSheetId="0">'YearlyCalendar'!$A$6:$AA$42</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<sst xmlns="http://schemas.openxmlformats.org/spreadsheetml/2006/main" count="13" uniqueCount="12">
  <si>
    <t>www.vertex42.com/calendars</t>
  </si>
  <si>
    <t>Yearly Calendar with Notes (Landscape)</t>
  </si>
  <si>
    <t>Year</t>
  </si>
  <si>
    <t>Start Day</t>
  </si>
  <si>
    <t>1: Sunday, 2: Monday</t>
  </si>
  <si>
    <t>Notes</t>
  </si>
  <si>
    <t>[42]</t>
  </si>
  <si>
    <t>Month</t>
  </si>
  <si>
    <t>{42}</t>
  </si>
  <si>
    <t>http://www.vertex42.com/calendars/</t>
  </si>
  <si>
    <t>© 2005-2011 Vertex42 LLC</t>
  </si>
  <si>
    <t>© 2011 Vertex42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</si>
</sst>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23">
    <font>
      <sz val="10"/>
      <name val="Arial"/>
      <family val="0"/>
    </font>
    <font>
      <sz val="10"/>
      <color indexed="9"/>
      <name val="Arial"/>
      <family val="2"/>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sz val="18"/>
      <name val="Verdana"/>
      <family val="2"/>
    </font>
    <font>
      <u val="single"/>
      <sz val="10"/>
      <color indexed="36"/>
      <name val="Arial"/>
      <family val="0"/>
    </font>
    <font>
      <sz val="8"/>
      <name val="Verdana"/>
      <family val="2"/>
    </font>
    <font>
      <b/>
      <sz val="16"/>
      <color indexed="60"/>
      <name val="Arial"/>
      <family val="2"/>
    </font>
    <font>
      <sz val="6"/>
      <color indexed="9"/>
      <name val="Arial"/>
      <family val="0"/>
    </font>
    <font>
      <b/>
      <sz val="28"/>
      <color indexed="60"/>
      <name val="Verdana"/>
      <family val="2"/>
    </font>
    <font>
      <b/>
      <sz val="8"/>
      <color indexed="10"/>
      <name val="Tahoma"/>
      <family val="2"/>
    </font>
    <font>
      <sz val="8"/>
      <color indexed="10"/>
      <name val="Tahoma"/>
      <family val="2"/>
    </font>
    <font>
      <i/>
      <sz val="8"/>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53"/>
        <bgColor indexed="64"/>
      </patternFill>
    </fill>
  </fills>
  <borders count="2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color indexed="55"/>
      </bottom>
    </border>
    <border>
      <left>
        <color indexed="63"/>
      </left>
      <right style="thin"/>
      <top>
        <color indexed="6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color indexed="63"/>
      </left>
      <right>
        <color indexed="63"/>
      </right>
      <top style="thin"/>
      <bottom>
        <color indexed="63"/>
      </bottom>
    </border>
    <border>
      <left style="thin"/>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2" fillId="2" borderId="0" xfId="0" applyFont="1" applyFill="1" applyBorder="1" applyAlignment="1">
      <alignment horizontal="center"/>
    </xf>
    <xf numFmtId="0" fontId="0" fillId="0" borderId="0" xfId="0" applyFill="1" applyAlignment="1">
      <alignment/>
    </xf>
    <xf numFmtId="0" fontId="13" fillId="0" borderId="0" xfId="0" applyFont="1" applyAlignment="1">
      <alignment horizontal="center"/>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Border="1" applyAlignment="1">
      <alignment/>
    </xf>
    <xf numFmtId="0" fontId="0" fillId="0" borderId="5" xfId="0" applyFill="1" applyBorder="1" applyAlignment="1">
      <alignment/>
    </xf>
    <xf numFmtId="0" fontId="0" fillId="0" borderId="6" xfId="0" applyBorder="1" applyAlignment="1">
      <alignment/>
    </xf>
    <xf numFmtId="0" fontId="1" fillId="2" borderId="7" xfId="0" applyFont="1" applyFill="1" applyBorder="1" applyAlignment="1" applyProtection="1">
      <alignment/>
      <protection/>
    </xf>
    <xf numFmtId="164" fontId="12" fillId="0" borderId="8" xfId="0" applyNumberFormat="1" applyFont="1" applyBorder="1" applyAlignment="1">
      <alignment horizontal="center"/>
    </xf>
    <xf numFmtId="0" fontId="7" fillId="0" borderId="9" xfId="20" applyFont="1" applyFill="1" applyBorder="1" applyAlignment="1">
      <alignment horizontal="center"/>
    </xf>
    <xf numFmtId="0" fontId="0" fillId="0" borderId="10" xfId="0" applyFill="1" applyBorder="1" applyAlignment="1">
      <alignment/>
    </xf>
    <xf numFmtId="0" fontId="17" fillId="0" borderId="0" xfId="0" applyFont="1" applyFill="1" applyAlignment="1">
      <alignment/>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0" fillId="0" borderId="0" xfId="0" applyFont="1" applyFill="1" applyAlignment="1">
      <alignment/>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4" xfId="0" applyFont="1" applyFill="1" applyBorder="1" applyAlignment="1">
      <alignment horizontal="center"/>
    </xf>
    <xf numFmtId="0" fontId="17" fillId="0" borderId="0" xfId="0" applyFont="1" applyAlignment="1">
      <alignment/>
    </xf>
    <xf numFmtId="0" fontId="16" fillId="2" borderId="7" xfId="0" applyFont="1" applyFill="1" applyBorder="1" applyAlignment="1" applyProtection="1">
      <alignment horizontal="left" vertical="center"/>
      <protection/>
    </xf>
    <xf numFmtId="0" fontId="9" fillId="0" borderId="15" xfId="0" applyFont="1" applyFill="1" applyBorder="1" applyAlignment="1">
      <alignment horizontal="center"/>
    </xf>
    <xf numFmtId="0" fontId="15" fillId="0" borderId="0" xfId="0" applyFont="1" applyFill="1" applyAlignment="1">
      <alignment horizontal="center"/>
    </xf>
    <xf numFmtId="0" fontId="7" fillId="0" borderId="9" xfId="20" applyFont="1" applyBorder="1" applyAlignment="1" applyProtection="1">
      <alignment horizontal="left"/>
      <protection/>
    </xf>
    <xf numFmtId="0" fontId="3" fillId="0" borderId="7" xfId="0" applyFont="1" applyFill="1" applyBorder="1" applyAlignment="1">
      <alignment horizontal="right"/>
    </xf>
    <xf numFmtId="0" fontId="3" fillId="0" borderId="16" xfId="0" applyFont="1" applyFill="1" applyBorder="1" applyAlignment="1">
      <alignment horizontal="right"/>
    </xf>
    <xf numFmtId="168" fontId="11" fillId="3" borderId="13" xfId="0" applyNumberFormat="1" applyFont="1" applyFill="1" applyBorder="1" applyAlignment="1">
      <alignment horizontal="center" vertical="center"/>
    </xf>
    <xf numFmtId="168" fontId="11" fillId="3" borderId="6" xfId="0" applyNumberFormat="1" applyFont="1" applyFill="1" applyBorder="1" applyAlignment="1">
      <alignment horizontal="center" vertical="center"/>
    </xf>
    <xf numFmtId="168" fontId="11" fillId="3" borderId="14" xfId="0" applyNumberFormat="1" applyFont="1" applyFill="1" applyBorder="1" applyAlignment="1">
      <alignment horizontal="center" vertical="center"/>
    </xf>
    <xf numFmtId="0" fontId="3" fillId="0" borderId="0" xfId="0" applyFont="1" applyFill="1" applyBorder="1" applyAlignment="1">
      <alignment horizontal="right"/>
    </xf>
    <xf numFmtId="0" fontId="18" fillId="0" borderId="7" xfId="0" applyFont="1" applyFill="1" applyBorder="1" applyAlignment="1">
      <alignment horizontal="center"/>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8" fillId="0" borderId="7" xfId="0" applyFont="1" applyFill="1" applyBorder="1" applyAlignment="1">
      <alignment horizontal="center"/>
    </xf>
    <xf numFmtId="0" fontId="8"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E4E8F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1543050</xdr:colOff>
      <xdr:row>0</xdr:row>
      <xdr:rowOff>19050</xdr:rowOff>
    </xdr:from>
    <xdr:to>
      <xdr:col>26</xdr:col>
      <xdr:colOff>190500</xdr:colOff>
      <xdr:row>0</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6762750" y="1905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2"/>
  <sheetViews>
    <sheetView showGridLines="0" tabSelected="1" workbookViewId="0" topLeftCell="A1">
      <selection activeCell="A4" sqref="A4:C4"/>
    </sheetView>
  </sheetViews>
  <sheetFormatPr defaultColWidth="9.140625" defaultRowHeight="12.75"/>
  <cols>
    <col min="1" max="23" width="3.140625" style="0" customWidth="1"/>
    <col min="24" max="25" width="3.00390625" style="0" customWidth="1"/>
    <col min="26" max="26" width="38.140625" style="0" customWidth="1"/>
    <col min="27" max="27" width="3.00390625" style="0" customWidth="1"/>
  </cols>
  <sheetData>
    <row r="1" spans="1:27" ht="23.25" customHeight="1">
      <c r="A1" s="22" t="s">
        <v>1</v>
      </c>
      <c r="B1" s="22"/>
      <c r="C1" s="22"/>
      <c r="D1" s="22"/>
      <c r="E1" s="22"/>
      <c r="F1" s="22"/>
      <c r="G1" s="22"/>
      <c r="H1" s="22"/>
      <c r="I1" s="22"/>
      <c r="J1" s="22"/>
      <c r="K1" s="22"/>
      <c r="L1" s="22"/>
      <c r="M1" s="22"/>
      <c r="N1" s="22"/>
      <c r="O1" s="22"/>
      <c r="P1" s="22"/>
      <c r="Q1" s="22"/>
      <c r="R1" s="22"/>
      <c r="S1" s="22"/>
      <c r="T1" s="22"/>
      <c r="U1" s="22"/>
      <c r="V1" s="22"/>
      <c r="W1" s="22"/>
      <c r="X1" s="10"/>
      <c r="Y1" s="10"/>
      <c r="Z1" s="10"/>
      <c r="AA1" s="10"/>
    </row>
    <row r="2" spans="1:27" ht="12.75">
      <c r="A2" s="25" t="s">
        <v>0</v>
      </c>
      <c r="B2" s="25"/>
      <c r="C2" s="25"/>
      <c r="D2" s="25"/>
      <c r="E2" s="25"/>
      <c r="F2" s="25"/>
      <c r="G2" s="25"/>
      <c r="H2" s="25"/>
      <c r="I2" s="25"/>
      <c r="J2" s="25"/>
      <c r="K2" s="25"/>
      <c r="Z2" s="31" t="s">
        <v>10</v>
      </c>
      <c r="AA2" s="31"/>
    </row>
    <row r="3" spans="1:15" ht="12.75">
      <c r="A3" s="37" t="s">
        <v>2</v>
      </c>
      <c r="B3" s="37"/>
      <c r="C3" s="37"/>
      <c r="D3" s="2"/>
      <c r="E3" s="36" t="s">
        <v>7</v>
      </c>
      <c r="F3" s="36"/>
      <c r="G3" s="36"/>
      <c r="H3" s="2"/>
      <c r="I3" s="24" t="s">
        <v>3</v>
      </c>
      <c r="J3" s="24"/>
      <c r="K3" s="24"/>
      <c r="L3" s="2"/>
      <c r="M3" s="2"/>
      <c r="N3" s="2"/>
      <c r="O3" s="2"/>
    </row>
    <row r="4" spans="1:15" ht="12.75">
      <c r="A4" s="23">
        <v>2014</v>
      </c>
      <c r="B4" s="23"/>
      <c r="C4" s="23"/>
      <c r="D4" s="2"/>
      <c r="E4" s="33">
        <v>1</v>
      </c>
      <c r="F4" s="34"/>
      <c r="G4" s="35"/>
      <c r="H4" s="2"/>
      <c r="I4" s="23">
        <v>1</v>
      </c>
      <c r="J4" s="23"/>
      <c r="K4" s="23"/>
      <c r="L4" s="17" t="s">
        <v>4</v>
      </c>
      <c r="M4" s="2"/>
      <c r="N4" s="2"/>
      <c r="O4" s="2"/>
    </row>
    <row r="6" spans="1:27" ht="35.25">
      <c r="A6" s="32">
        <f>IF($E$4=1,A4,A4&amp;"-"&amp;A4+1)</f>
        <v>2014</v>
      </c>
      <c r="B6" s="32"/>
      <c r="C6" s="32"/>
      <c r="D6" s="32"/>
      <c r="E6" s="32"/>
      <c r="F6" s="32"/>
      <c r="G6" s="32"/>
      <c r="H6" s="32"/>
      <c r="I6" s="32"/>
      <c r="J6" s="32"/>
      <c r="K6" s="32"/>
      <c r="L6" s="32"/>
      <c r="M6" s="32"/>
      <c r="N6" s="32"/>
      <c r="O6" s="32"/>
      <c r="P6" s="32"/>
      <c r="Q6" s="32"/>
      <c r="R6" s="32"/>
      <c r="S6" s="32"/>
      <c r="T6" s="32"/>
      <c r="U6" s="32"/>
      <c r="V6" s="32"/>
      <c r="W6" s="32"/>
      <c r="Y6" s="2"/>
      <c r="Z6" s="3" t="s">
        <v>5</v>
      </c>
      <c r="AA6" s="14" t="s">
        <v>6</v>
      </c>
    </row>
    <row r="7" spans="25:27" ht="12.75">
      <c r="Y7" s="4"/>
      <c r="Z7" s="12" t="s">
        <v>9</v>
      </c>
      <c r="AA7" s="5"/>
    </row>
    <row r="8" spans="1:27" ht="15">
      <c r="A8" s="28">
        <f>DATE($A$4,$E$4,1)</f>
        <v>41640</v>
      </c>
      <c r="B8" s="29"/>
      <c r="C8" s="29"/>
      <c r="D8" s="29"/>
      <c r="E8" s="29"/>
      <c r="F8" s="29"/>
      <c r="G8" s="30"/>
      <c r="I8" s="28">
        <f>DATE(YEAR(A8+35),MONTH(A8+35),1)</f>
        <v>41671</v>
      </c>
      <c r="J8" s="29"/>
      <c r="K8" s="29"/>
      <c r="L8" s="29"/>
      <c r="M8" s="29"/>
      <c r="N8" s="29"/>
      <c r="O8" s="30"/>
      <c r="Q8" s="28">
        <f>DATE(YEAR(I8+35),MONTH(I8+35),1)</f>
        <v>41699</v>
      </c>
      <c r="R8" s="29"/>
      <c r="S8" s="29"/>
      <c r="T8" s="29"/>
      <c r="U8" s="29"/>
      <c r="V8" s="29"/>
      <c r="W8" s="30"/>
      <c r="Y8" s="6"/>
      <c r="Z8" s="7"/>
      <c r="AA8" s="8"/>
    </row>
    <row r="9" spans="1:27" ht="12.75">
      <c r="A9" s="18" t="str">
        <f>INDEX({"Su","M","Tu","W","Th","F","Sa"},1+MOD($I$4+1-2,7))</f>
        <v>Su</v>
      </c>
      <c r="B9" s="19" t="str">
        <f>INDEX({"Su","M","Tu","W","Th","F","Sa"},1+MOD($I$4+2-2,7))</f>
        <v>M</v>
      </c>
      <c r="C9" s="19" t="str">
        <f>INDEX({"Su","M","Tu","W","Th","F","Sa"},1+MOD($I$4+3-2,7))</f>
        <v>Tu</v>
      </c>
      <c r="D9" s="19" t="str">
        <f>INDEX({"Su","M","Tu","W","Th","F","Sa"},1+MOD($I$4+4-2,7))</f>
        <v>W</v>
      </c>
      <c r="E9" s="19" t="str">
        <f>INDEX({"Su","M","Tu","W","Th","F","Sa"},1+MOD($I$4+5-2,7))</f>
        <v>Th</v>
      </c>
      <c r="F9" s="19" t="str">
        <f>INDEX({"Su","M","Tu","W","Th","F","Sa"},1+MOD($I$4+6-2,7))</f>
        <v>F</v>
      </c>
      <c r="G9" s="20" t="str">
        <f>INDEX({"Su","M","Tu","W","Th","F","Sa"},1+MOD($I$4+7-2,7))</f>
        <v>Sa</v>
      </c>
      <c r="I9" s="15" t="str">
        <f>$A$9</f>
        <v>Su</v>
      </c>
      <c r="J9" s="1" t="str">
        <f>$B$9</f>
        <v>M</v>
      </c>
      <c r="K9" s="1" t="str">
        <f>$C$9</f>
        <v>Tu</v>
      </c>
      <c r="L9" s="1" t="str">
        <f>$D$9</f>
        <v>W</v>
      </c>
      <c r="M9" s="1" t="str">
        <f>$E$9</f>
        <v>Th</v>
      </c>
      <c r="N9" s="1" t="str">
        <f>$F$9</f>
        <v>F</v>
      </c>
      <c r="O9" s="16" t="str">
        <f>$G$9</f>
        <v>Sa</v>
      </c>
      <c r="Q9" s="15" t="str">
        <f>$A$9</f>
        <v>Su</v>
      </c>
      <c r="R9" s="1" t="str">
        <f>$B$9</f>
        <v>M</v>
      </c>
      <c r="S9" s="1" t="str">
        <f>$C$9</f>
        <v>Tu</v>
      </c>
      <c r="T9" s="1" t="str">
        <f>$D$9</f>
        <v>W</v>
      </c>
      <c r="U9" s="1" t="str">
        <f>$E$9</f>
        <v>Th</v>
      </c>
      <c r="V9" s="1" t="str">
        <f>$F$9</f>
        <v>F</v>
      </c>
      <c r="W9" s="16" t="str">
        <f>$G$9</f>
        <v>Sa</v>
      </c>
      <c r="Y9" s="6"/>
      <c r="Z9" s="9"/>
      <c r="AA9" s="8"/>
    </row>
    <row r="10" spans="1:27" ht="12.75">
      <c r="A10" s="11">
        <f aca="true" t="shared" si="0" ref="A10:G15">IF(MONTH($A$8)&lt;&gt;MONTH($A$8-(WEEKDAY($A$8,1)-($I$4-1))-IF((WEEKDAY($A$8,1)-($I$4-1))&lt;=0,7,0)+(ROW(A10)-ROW($A$10))*7+(COLUMN(A10)-COLUMN($A$10)+1)),"",$A$8-(WEEKDAY($A$8,1)-($I$4-1))-IF((WEEKDAY($A$8,1)-($I$4-1))&lt;=0,7,0)+(ROW(A10)-ROW($A$10))*7+(COLUMN(A10)-COLUMN($A$10)+1))</f>
      </c>
      <c r="B10" s="11">
        <f t="shared" si="0"/>
      </c>
      <c r="C10" s="11">
        <f t="shared" si="0"/>
      </c>
      <c r="D10" s="11">
        <f t="shared" si="0"/>
        <v>41640</v>
      </c>
      <c r="E10" s="11">
        <f t="shared" si="0"/>
        <v>41641</v>
      </c>
      <c r="F10" s="11">
        <f t="shared" si="0"/>
        <v>41642</v>
      </c>
      <c r="G10" s="11">
        <f t="shared" si="0"/>
        <v>41643</v>
      </c>
      <c r="I10" s="11">
        <f aca="true" t="shared" si="1" ref="I10:O15">IF(MONTH($I$8)&lt;&gt;MONTH($I$8-(WEEKDAY($I$8,1)-($I$4-1))-IF((WEEKDAY($I$8,1)-($I$4-1))&lt;=0,7,0)+(ROW(I10)-ROW($I$10))*7+(COLUMN(I10)-COLUMN($I$10)+1)),"",$I$8-(WEEKDAY($I$8,1)-($I$4-1))-IF((WEEKDAY($I$8,1)-($I$4-1))&lt;=0,7,0)+(ROW(I10)-ROW($I$10))*7+(COLUMN(I10)-COLUMN($I$10)+1))</f>
      </c>
      <c r="J10" s="11">
        <f t="shared" si="1"/>
      </c>
      <c r="K10" s="11">
        <f t="shared" si="1"/>
      </c>
      <c r="L10" s="11">
        <f t="shared" si="1"/>
      </c>
      <c r="M10" s="11">
        <f t="shared" si="1"/>
      </c>
      <c r="N10" s="11">
        <f t="shared" si="1"/>
      </c>
      <c r="O10" s="11">
        <f t="shared" si="1"/>
        <v>41671</v>
      </c>
      <c r="Q10" s="11">
        <f aca="true" t="shared" si="2" ref="Q10:W15">IF(MONTH($Q$8)&lt;&gt;MONTH($Q$8-(WEEKDAY($Q$8,1)-($I$4-1))-IF((WEEKDAY($Q$8,1)-($I$4-1))&lt;=0,7,0)+(ROW(Q10)-ROW($Q$10))*7+(COLUMN(Q10)-COLUMN($Q$10)+1)),"",$Q$8-(WEEKDAY($Q$8,1)-($I$4-1))-IF((WEEKDAY($Q$8,1)-($I$4-1))&lt;=0,7,0)+(ROW(Q10)-ROW($Q$10))*7+(COLUMN(Q10)-COLUMN($Q$10)+1))</f>
      </c>
      <c r="R10" s="11">
        <f t="shared" si="2"/>
      </c>
      <c r="S10" s="11">
        <f t="shared" si="2"/>
      </c>
      <c r="T10" s="11">
        <f t="shared" si="2"/>
      </c>
      <c r="U10" s="11">
        <f t="shared" si="2"/>
      </c>
      <c r="V10" s="11">
        <f t="shared" si="2"/>
      </c>
      <c r="W10" s="11">
        <f t="shared" si="2"/>
        <v>41699</v>
      </c>
      <c r="Y10" s="6"/>
      <c r="Z10" s="9"/>
      <c r="AA10" s="8"/>
    </row>
    <row r="11" spans="1:27" ht="12.75">
      <c r="A11" s="11">
        <f t="shared" si="0"/>
        <v>41644</v>
      </c>
      <c r="B11" s="11">
        <f t="shared" si="0"/>
        <v>41645</v>
      </c>
      <c r="C11" s="11">
        <f t="shared" si="0"/>
        <v>41646</v>
      </c>
      <c r="D11" s="11">
        <f t="shared" si="0"/>
        <v>41647</v>
      </c>
      <c r="E11" s="11">
        <f t="shared" si="0"/>
        <v>41648</v>
      </c>
      <c r="F11" s="11">
        <f t="shared" si="0"/>
        <v>41649</v>
      </c>
      <c r="G11" s="11">
        <f t="shared" si="0"/>
        <v>41650</v>
      </c>
      <c r="I11" s="11">
        <f t="shared" si="1"/>
        <v>41672</v>
      </c>
      <c r="J11" s="11">
        <f t="shared" si="1"/>
        <v>41673</v>
      </c>
      <c r="K11" s="11">
        <f t="shared" si="1"/>
        <v>41674</v>
      </c>
      <c r="L11" s="11">
        <f t="shared" si="1"/>
        <v>41675</v>
      </c>
      <c r="M11" s="11">
        <f t="shared" si="1"/>
        <v>41676</v>
      </c>
      <c r="N11" s="11">
        <f t="shared" si="1"/>
        <v>41677</v>
      </c>
      <c r="O11" s="11">
        <f t="shared" si="1"/>
        <v>41678</v>
      </c>
      <c r="Q11" s="11">
        <f t="shared" si="2"/>
        <v>41700</v>
      </c>
      <c r="R11" s="11">
        <f t="shared" si="2"/>
        <v>41701</v>
      </c>
      <c r="S11" s="11">
        <f t="shared" si="2"/>
        <v>41702</v>
      </c>
      <c r="T11" s="11">
        <f t="shared" si="2"/>
        <v>41703</v>
      </c>
      <c r="U11" s="11">
        <f t="shared" si="2"/>
        <v>41704</v>
      </c>
      <c r="V11" s="11">
        <f t="shared" si="2"/>
        <v>41705</v>
      </c>
      <c r="W11" s="11">
        <f t="shared" si="2"/>
        <v>41706</v>
      </c>
      <c r="Y11" s="6"/>
      <c r="Z11" s="9"/>
      <c r="AA11" s="8"/>
    </row>
    <row r="12" spans="1:27" ht="12.75">
      <c r="A12" s="11">
        <f t="shared" si="0"/>
        <v>41651</v>
      </c>
      <c r="B12" s="11">
        <f t="shared" si="0"/>
        <v>41652</v>
      </c>
      <c r="C12" s="11">
        <f t="shared" si="0"/>
        <v>41653</v>
      </c>
      <c r="D12" s="11">
        <f t="shared" si="0"/>
        <v>41654</v>
      </c>
      <c r="E12" s="11">
        <f t="shared" si="0"/>
        <v>41655</v>
      </c>
      <c r="F12" s="11">
        <f t="shared" si="0"/>
        <v>41656</v>
      </c>
      <c r="G12" s="11">
        <f t="shared" si="0"/>
        <v>41657</v>
      </c>
      <c r="I12" s="11">
        <f t="shared" si="1"/>
        <v>41679</v>
      </c>
      <c r="J12" s="11">
        <f t="shared" si="1"/>
        <v>41680</v>
      </c>
      <c r="K12" s="11">
        <f t="shared" si="1"/>
        <v>41681</v>
      </c>
      <c r="L12" s="11">
        <f t="shared" si="1"/>
        <v>41682</v>
      </c>
      <c r="M12" s="11">
        <f t="shared" si="1"/>
        <v>41683</v>
      </c>
      <c r="N12" s="11">
        <f t="shared" si="1"/>
        <v>41684</v>
      </c>
      <c r="O12" s="11">
        <f t="shared" si="1"/>
        <v>41685</v>
      </c>
      <c r="Q12" s="11">
        <f t="shared" si="2"/>
        <v>41707</v>
      </c>
      <c r="R12" s="11">
        <f t="shared" si="2"/>
        <v>41708</v>
      </c>
      <c r="S12" s="11">
        <f t="shared" si="2"/>
        <v>41709</v>
      </c>
      <c r="T12" s="11">
        <f t="shared" si="2"/>
        <v>41710</v>
      </c>
      <c r="U12" s="11">
        <f t="shared" si="2"/>
        <v>41711</v>
      </c>
      <c r="V12" s="11">
        <f t="shared" si="2"/>
        <v>41712</v>
      </c>
      <c r="W12" s="11">
        <f t="shared" si="2"/>
        <v>41713</v>
      </c>
      <c r="Y12" s="6"/>
      <c r="Z12" s="9"/>
      <c r="AA12" s="8"/>
    </row>
    <row r="13" spans="1:27" ht="12.75">
      <c r="A13" s="11">
        <f t="shared" si="0"/>
        <v>41658</v>
      </c>
      <c r="B13" s="11">
        <f t="shared" si="0"/>
        <v>41659</v>
      </c>
      <c r="C13" s="11">
        <f t="shared" si="0"/>
        <v>41660</v>
      </c>
      <c r="D13" s="11">
        <f t="shared" si="0"/>
        <v>41661</v>
      </c>
      <c r="E13" s="11">
        <f t="shared" si="0"/>
        <v>41662</v>
      </c>
      <c r="F13" s="11">
        <f t="shared" si="0"/>
        <v>41663</v>
      </c>
      <c r="G13" s="11">
        <f t="shared" si="0"/>
        <v>41664</v>
      </c>
      <c r="I13" s="11">
        <f t="shared" si="1"/>
        <v>41686</v>
      </c>
      <c r="J13" s="11">
        <f t="shared" si="1"/>
        <v>41687</v>
      </c>
      <c r="K13" s="11">
        <f t="shared" si="1"/>
        <v>41688</v>
      </c>
      <c r="L13" s="11">
        <f t="shared" si="1"/>
        <v>41689</v>
      </c>
      <c r="M13" s="11">
        <f t="shared" si="1"/>
        <v>41690</v>
      </c>
      <c r="N13" s="11">
        <f t="shared" si="1"/>
        <v>41691</v>
      </c>
      <c r="O13" s="11">
        <f t="shared" si="1"/>
        <v>41692</v>
      </c>
      <c r="Q13" s="11">
        <f t="shared" si="2"/>
        <v>41714</v>
      </c>
      <c r="R13" s="11">
        <f t="shared" si="2"/>
        <v>41715</v>
      </c>
      <c r="S13" s="11">
        <f t="shared" si="2"/>
        <v>41716</v>
      </c>
      <c r="T13" s="11">
        <f t="shared" si="2"/>
        <v>41717</v>
      </c>
      <c r="U13" s="11">
        <f t="shared" si="2"/>
        <v>41718</v>
      </c>
      <c r="V13" s="11">
        <f t="shared" si="2"/>
        <v>41719</v>
      </c>
      <c r="W13" s="11">
        <f t="shared" si="2"/>
        <v>41720</v>
      </c>
      <c r="Y13" s="6"/>
      <c r="Z13" s="9"/>
      <c r="AA13" s="8"/>
    </row>
    <row r="14" spans="1:27" ht="12.75">
      <c r="A14" s="11">
        <f t="shared" si="0"/>
        <v>41665</v>
      </c>
      <c r="B14" s="11">
        <f t="shared" si="0"/>
        <v>41666</v>
      </c>
      <c r="C14" s="11">
        <f t="shared" si="0"/>
        <v>41667</v>
      </c>
      <c r="D14" s="11">
        <f t="shared" si="0"/>
        <v>41668</v>
      </c>
      <c r="E14" s="11">
        <f t="shared" si="0"/>
        <v>41669</v>
      </c>
      <c r="F14" s="11">
        <f t="shared" si="0"/>
        <v>41670</v>
      </c>
      <c r="G14" s="11">
        <f t="shared" si="0"/>
      </c>
      <c r="I14" s="11">
        <f t="shared" si="1"/>
        <v>41693</v>
      </c>
      <c r="J14" s="11">
        <f t="shared" si="1"/>
        <v>41694</v>
      </c>
      <c r="K14" s="11">
        <f t="shared" si="1"/>
        <v>41695</v>
      </c>
      <c r="L14" s="11">
        <f t="shared" si="1"/>
        <v>41696</v>
      </c>
      <c r="M14" s="11">
        <f t="shared" si="1"/>
        <v>41697</v>
      </c>
      <c r="N14" s="11">
        <f t="shared" si="1"/>
        <v>41698</v>
      </c>
      <c r="O14" s="11">
        <f t="shared" si="1"/>
      </c>
      <c r="Q14" s="11">
        <f t="shared" si="2"/>
        <v>41721</v>
      </c>
      <c r="R14" s="11">
        <f t="shared" si="2"/>
        <v>41722</v>
      </c>
      <c r="S14" s="11">
        <f t="shared" si="2"/>
        <v>41723</v>
      </c>
      <c r="T14" s="11">
        <f t="shared" si="2"/>
        <v>41724</v>
      </c>
      <c r="U14" s="11">
        <f t="shared" si="2"/>
        <v>41725</v>
      </c>
      <c r="V14" s="11">
        <f t="shared" si="2"/>
        <v>41726</v>
      </c>
      <c r="W14" s="11">
        <f t="shared" si="2"/>
        <v>41727</v>
      </c>
      <c r="Y14" s="6"/>
      <c r="Z14" s="9"/>
      <c r="AA14" s="8"/>
    </row>
    <row r="15" spans="1:27" ht="12.75">
      <c r="A15" s="11">
        <f t="shared" si="0"/>
      </c>
      <c r="B15" s="11">
        <f t="shared" si="0"/>
      </c>
      <c r="C15" s="11">
        <f t="shared" si="0"/>
      </c>
      <c r="D15" s="11">
        <f t="shared" si="0"/>
      </c>
      <c r="E15" s="11">
        <f t="shared" si="0"/>
      </c>
      <c r="F15" s="11">
        <f t="shared" si="0"/>
      </c>
      <c r="G15" s="11">
        <f t="shared" si="0"/>
      </c>
      <c r="I15" s="11">
        <f t="shared" si="1"/>
      </c>
      <c r="J15" s="11">
        <f t="shared" si="1"/>
      </c>
      <c r="K15" s="11">
        <f t="shared" si="1"/>
      </c>
      <c r="L15" s="11">
        <f t="shared" si="1"/>
      </c>
      <c r="M15" s="11">
        <f t="shared" si="1"/>
      </c>
      <c r="N15" s="11">
        <f t="shared" si="1"/>
      </c>
      <c r="O15" s="11">
        <f t="shared" si="1"/>
      </c>
      <c r="Q15" s="11">
        <f t="shared" si="2"/>
        <v>41728</v>
      </c>
      <c r="R15" s="11">
        <f t="shared" si="2"/>
        <v>41729</v>
      </c>
      <c r="S15" s="11">
        <f t="shared" si="2"/>
      </c>
      <c r="T15" s="11">
        <f t="shared" si="2"/>
      </c>
      <c r="U15" s="11">
        <f t="shared" si="2"/>
      </c>
      <c r="V15" s="11">
        <f t="shared" si="2"/>
      </c>
      <c r="W15" s="11">
        <f t="shared" si="2"/>
      </c>
      <c r="Y15" s="6"/>
      <c r="Z15" s="9"/>
      <c r="AA15" s="8"/>
    </row>
    <row r="16" spans="25:27" ht="12.75">
      <c r="Y16" s="6"/>
      <c r="Z16" s="9"/>
      <c r="AA16" s="8"/>
    </row>
    <row r="17" spans="1:27" ht="15">
      <c r="A17" s="28">
        <f>DATE(YEAR(Q8+35),MONTH(Q8+35),1)</f>
        <v>41730</v>
      </c>
      <c r="B17" s="29"/>
      <c r="C17" s="29"/>
      <c r="D17" s="29"/>
      <c r="E17" s="29"/>
      <c r="F17" s="29"/>
      <c r="G17" s="30"/>
      <c r="I17" s="28">
        <f>DATE(YEAR(A17+35),MONTH(A17+35),1)</f>
        <v>41760</v>
      </c>
      <c r="J17" s="29"/>
      <c r="K17" s="29"/>
      <c r="L17" s="29"/>
      <c r="M17" s="29"/>
      <c r="N17" s="29"/>
      <c r="O17" s="30"/>
      <c r="Q17" s="28">
        <f>DATE(YEAR(I17+35),MONTH(I17+35),1)</f>
        <v>41791</v>
      </c>
      <c r="R17" s="29"/>
      <c r="S17" s="29"/>
      <c r="T17" s="29"/>
      <c r="U17" s="29"/>
      <c r="V17" s="29"/>
      <c r="W17" s="30"/>
      <c r="Y17" s="6"/>
      <c r="Z17" s="9"/>
      <c r="AA17" s="8"/>
    </row>
    <row r="18" spans="1:27" ht="12.75">
      <c r="A18" s="15" t="str">
        <f>$A$9</f>
        <v>Su</v>
      </c>
      <c r="B18" s="1" t="str">
        <f>$B$9</f>
        <v>M</v>
      </c>
      <c r="C18" s="1" t="str">
        <f>$C$9</f>
        <v>Tu</v>
      </c>
      <c r="D18" s="1" t="str">
        <f>$D$9</f>
        <v>W</v>
      </c>
      <c r="E18" s="1" t="str">
        <f>$E$9</f>
        <v>Th</v>
      </c>
      <c r="F18" s="1" t="str">
        <f>$F$9</f>
        <v>F</v>
      </c>
      <c r="G18" s="16" t="str">
        <f>$G$9</f>
        <v>Sa</v>
      </c>
      <c r="I18" s="15" t="str">
        <f>$A$9</f>
        <v>Su</v>
      </c>
      <c r="J18" s="1" t="str">
        <f>$B$9</f>
        <v>M</v>
      </c>
      <c r="K18" s="1" t="str">
        <f>$C$9</f>
        <v>Tu</v>
      </c>
      <c r="L18" s="1" t="str">
        <f>$D$9</f>
        <v>W</v>
      </c>
      <c r="M18" s="1" t="str">
        <f>$E$9</f>
        <v>Th</v>
      </c>
      <c r="N18" s="1" t="str">
        <f>$F$9</f>
        <v>F</v>
      </c>
      <c r="O18" s="16" t="str">
        <f>$G$9</f>
        <v>Sa</v>
      </c>
      <c r="Q18" s="15" t="str">
        <f>$A$9</f>
        <v>Su</v>
      </c>
      <c r="R18" s="1" t="str">
        <f>$B$9</f>
        <v>M</v>
      </c>
      <c r="S18" s="1" t="str">
        <f>$C$9</f>
        <v>Tu</v>
      </c>
      <c r="T18" s="1" t="str">
        <f>$D$9</f>
        <v>W</v>
      </c>
      <c r="U18" s="1" t="str">
        <f>$E$9</f>
        <v>Th</v>
      </c>
      <c r="V18" s="1" t="str">
        <f>$F$9</f>
        <v>F</v>
      </c>
      <c r="W18" s="16" t="str">
        <f>$G$9</f>
        <v>Sa</v>
      </c>
      <c r="Y18" s="6"/>
      <c r="Z18" s="9"/>
      <c r="AA18" s="8"/>
    </row>
    <row r="19" spans="1:27" ht="12.75">
      <c r="A19" s="11">
        <f aca="true" t="shared" si="3" ref="A19:G24">IF(MONTH($A$17)&lt;&gt;MONTH($A$17-(WEEKDAY($A$17,1)-($I$4-1))-IF((WEEKDAY($A$17,1)-($I$4-1))&lt;=0,7,0)+(ROW(A19)-ROW($A$19))*7+(COLUMN(A19)-COLUMN($A$19)+1)),"",$A$17-(WEEKDAY($A$17,1)-($I$4-1))-IF((WEEKDAY($A$17,1)-($I$4-1))&lt;=0,7,0)+(ROW(A19)-ROW($A$19))*7+(COLUMN(A19)-COLUMN($A$19)+1))</f>
      </c>
      <c r="B19" s="11">
        <f t="shared" si="3"/>
      </c>
      <c r="C19" s="11">
        <f t="shared" si="3"/>
        <v>41730</v>
      </c>
      <c r="D19" s="11">
        <f t="shared" si="3"/>
        <v>41731</v>
      </c>
      <c r="E19" s="11">
        <f t="shared" si="3"/>
        <v>41732</v>
      </c>
      <c r="F19" s="11">
        <f t="shared" si="3"/>
        <v>41733</v>
      </c>
      <c r="G19" s="11">
        <f t="shared" si="3"/>
        <v>41734</v>
      </c>
      <c r="I19" s="11">
        <f aca="true" t="shared" si="4" ref="I19:O24">IF(MONTH($I$17)&lt;&gt;MONTH($I$17-(WEEKDAY($I$17,1)-($I$4-1))-IF((WEEKDAY($I$17,1)-($I$4-1))&lt;=0,7,0)+(ROW(I19)-ROW($I$19))*7+(COLUMN(I19)-COLUMN($I$19)+1)),"",$I$17-(WEEKDAY($I$17,1)-($I$4-1))-IF((WEEKDAY($I$17,1)-($I$4-1))&lt;=0,7,0)+(ROW(I19)-ROW($I$19))*7+(COLUMN(I19)-COLUMN($I$19)+1))</f>
      </c>
      <c r="J19" s="11">
        <f t="shared" si="4"/>
      </c>
      <c r="K19" s="11">
        <f t="shared" si="4"/>
      </c>
      <c r="L19" s="11">
        <f t="shared" si="4"/>
      </c>
      <c r="M19" s="11">
        <f t="shared" si="4"/>
        <v>41760</v>
      </c>
      <c r="N19" s="11">
        <f t="shared" si="4"/>
        <v>41761</v>
      </c>
      <c r="O19" s="11">
        <f t="shared" si="4"/>
        <v>41762</v>
      </c>
      <c r="Q19" s="11">
        <f aca="true" t="shared" si="5" ref="Q19:W24">IF(MONTH($Q$17)&lt;&gt;MONTH($Q$17-(WEEKDAY($Q$17,1)-($I$4-1))-IF((WEEKDAY($Q$17,1)-($I$4-1))&lt;=0,7,0)+(ROW(Q19)-ROW($Q$19))*7+(COLUMN(Q19)-COLUMN($Q$19)+1)),"",$Q$17-(WEEKDAY($Q$17,1)-($I$4-1))-IF((WEEKDAY($Q$17,1)-($I$4-1))&lt;=0,7,0)+(ROW(Q19)-ROW($Q$19))*7+(COLUMN(Q19)-COLUMN($Q$19)+1))</f>
        <v>41791</v>
      </c>
      <c r="R19" s="11">
        <f t="shared" si="5"/>
        <v>41792</v>
      </c>
      <c r="S19" s="11">
        <f t="shared" si="5"/>
        <v>41793</v>
      </c>
      <c r="T19" s="11">
        <f t="shared" si="5"/>
        <v>41794</v>
      </c>
      <c r="U19" s="11">
        <f t="shared" si="5"/>
        <v>41795</v>
      </c>
      <c r="V19" s="11">
        <f t="shared" si="5"/>
        <v>41796</v>
      </c>
      <c r="W19" s="11">
        <f t="shared" si="5"/>
        <v>41797</v>
      </c>
      <c r="Y19" s="6"/>
      <c r="Z19" s="9"/>
      <c r="AA19" s="8"/>
    </row>
    <row r="20" spans="1:27" ht="12.75">
      <c r="A20" s="11">
        <f t="shared" si="3"/>
        <v>41735</v>
      </c>
      <c r="B20" s="11">
        <f t="shared" si="3"/>
        <v>41736</v>
      </c>
      <c r="C20" s="11">
        <f t="shared" si="3"/>
        <v>41737</v>
      </c>
      <c r="D20" s="11">
        <f t="shared" si="3"/>
        <v>41738</v>
      </c>
      <c r="E20" s="11">
        <f t="shared" si="3"/>
        <v>41739</v>
      </c>
      <c r="F20" s="11">
        <f t="shared" si="3"/>
        <v>41740</v>
      </c>
      <c r="G20" s="11">
        <f t="shared" si="3"/>
        <v>41741</v>
      </c>
      <c r="I20" s="11">
        <f t="shared" si="4"/>
        <v>41763</v>
      </c>
      <c r="J20" s="11">
        <f t="shared" si="4"/>
        <v>41764</v>
      </c>
      <c r="K20" s="11">
        <f t="shared" si="4"/>
        <v>41765</v>
      </c>
      <c r="L20" s="11">
        <f t="shared" si="4"/>
        <v>41766</v>
      </c>
      <c r="M20" s="11">
        <f t="shared" si="4"/>
        <v>41767</v>
      </c>
      <c r="N20" s="11">
        <f t="shared" si="4"/>
        <v>41768</v>
      </c>
      <c r="O20" s="11">
        <f t="shared" si="4"/>
        <v>41769</v>
      </c>
      <c r="Q20" s="11">
        <f t="shared" si="5"/>
        <v>41798</v>
      </c>
      <c r="R20" s="11">
        <f t="shared" si="5"/>
        <v>41799</v>
      </c>
      <c r="S20" s="11">
        <f t="shared" si="5"/>
        <v>41800</v>
      </c>
      <c r="T20" s="11">
        <f t="shared" si="5"/>
        <v>41801</v>
      </c>
      <c r="U20" s="11">
        <f t="shared" si="5"/>
        <v>41802</v>
      </c>
      <c r="V20" s="11">
        <f t="shared" si="5"/>
        <v>41803</v>
      </c>
      <c r="W20" s="11">
        <f t="shared" si="5"/>
        <v>41804</v>
      </c>
      <c r="Y20" s="6"/>
      <c r="Z20" s="9"/>
      <c r="AA20" s="8"/>
    </row>
    <row r="21" spans="1:27" ht="12.75">
      <c r="A21" s="11">
        <f t="shared" si="3"/>
        <v>41742</v>
      </c>
      <c r="B21" s="11">
        <f t="shared" si="3"/>
        <v>41743</v>
      </c>
      <c r="C21" s="11">
        <f t="shared" si="3"/>
        <v>41744</v>
      </c>
      <c r="D21" s="11">
        <f t="shared" si="3"/>
        <v>41745</v>
      </c>
      <c r="E21" s="11">
        <f t="shared" si="3"/>
        <v>41746</v>
      </c>
      <c r="F21" s="11">
        <f t="shared" si="3"/>
        <v>41747</v>
      </c>
      <c r="G21" s="11">
        <f t="shared" si="3"/>
        <v>41748</v>
      </c>
      <c r="I21" s="11">
        <f t="shared" si="4"/>
        <v>41770</v>
      </c>
      <c r="J21" s="11">
        <f t="shared" si="4"/>
        <v>41771</v>
      </c>
      <c r="K21" s="11">
        <f t="shared" si="4"/>
        <v>41772</v>
      </c>
      <c r="L21" s="11">
        <f t="shared" si="4"/>
        <v>41773</v>
      </c>
      <c r="M21" s="11">
        <f t="shared" si="4"/>
        <v>41774</v>
      </c>
      <c r="N21" s="11">
        <f t="shared" si="4"/>
        <v>41775</v>
      </c>
      <c r="O21" s="11">
        <f t="shared" si="4"/>
        <v>41776</v>
      </c>
      <c r="Q21" s="11">
        <f t="shared" si="5"/>
        <v>41805</v>
      </c>
      <c r="R21" s="11">
        <f t="shared" si="5"/>
        <v>41806</v>
      </c>
      <c r="S21" s="11">
        <f t="shared" si="5"/>
        <v>41807</v>
      </c>
      <c r="T21" s="11">
        <f t="shared" si="5"/>
        <v>41808</v>
      </c>
      <c r="U21" s="11">
        <f t="shared" si="5"/>
        <v>41809</v>
      </c>
      <c r="V21" s="11">
        <f t="shared" si="5"/>
        <v>41810</v>
      </c>
      <c r="W21" s="11">
        <f t="shared" si="5"/>
        <v>41811</v>
      </c>
      <c r="Y21" s="6"/>
      <c r="Z21" s="9"/>
      <c r="AA21" s="8"/>
    </row>
    <row r="22" spans="1:27" ht="12.75">
      <c r="A22" s="11">
        <f t="shared" si="3"/>
        <v>41749</v>
      </c>
      <c r="B22" s="11">
        <f t="shared" si="3"/>
        <v>41750</v>
      </c>
      <c r="C22" s="11">
        <f t="shared" si="3"/>
        <v>41751</v>
      </c>
      <c r="D22" s="11">
        <f t="shared" si="3"/>
        <v>41752</v>
      </c>
      <c r="E22" s="11">
        <f t="shared" si="3"/>
        <v>41753</v>
      </c>
      <c r="F22" s="11">
        <f t="shared" si="3"/>
        <v>41754</v>
      </c>
      <c r="G22" s="11">
        <f t="shared" si="3"/>
        <v>41755</v>
      </c>
      <c r="I22" s="11">
        <f t="shared" si="4"/>
        <v>41777</v>
      </c>
      <c r="J22" s="11">
        <f t="shared" si="4"/>
        <v>41778</v>
      </c>
      <c r="K22" s="11">
        <f t="shared" si="4"/>
        <v>41779</v>
      </c>
      <c r="L22" s="11">
        <f t="shared" si="4"/>
        <v>41780</v>
      </c>
      <c r="M22" s="11">
        <f t="shared" si="4"/>
        <v>41781</v>
      </c>
      <c r="N22" s="11">
        <f t="shared" si="4"/>
        <v>41782</v>
      </c>
      <c r="O22" s="11">
        <f t="shared" si="4"/>
        <v>41783</v>
      </c>
      <c r="Q22" s="11">
        <f t="shared" si="5"/>
        <v>41812</v>
      </c>
      <c r="R22" s="11">
        <f t="shared" si="5"/>
        <v>41813</v>
      </c>
      <c r="S22" s="11">
        <f t="shared" si="5"/>
        <v>41814</v>
      </c>
      <c r="T22" s="11">
        <f t="shared" si="5"/>
        <v>41815</v>
      </c>
      <c r="U22" s="11">
        <f t="shared" si="5"/>
        <v>41816</v>
      </c>
      <c r="V22" s="11">
        <f t="shared" si="5"/>
        <v>41817</v>
      </c>
      <c r="W22" s="11">
        <f t="shared" si="5"/>
        <v>41818</v>
      </c>
      <c r="Y22" s="6"/>
      <c r="Z22" s="9"/>
      <c r="AA22" s="8"/>
    </row>
    <row r="23" spans="1:27" ht="12.75">
      <c r="A23" s="11">
        <f t="shared" si="3"/>
        <v>41756</v>
      </c>
      <c r="B23" s="11">
        <f t="shared" si="3"/>
        <v>41757</v>
      </c>
      <c r="C23" s="11">
        <f t="shared" si="3"/>
        <v>41758</v>
      </c>
      <c r="D23" s="11">
        <f t="shared" si="3"/>
        <v>41759</v>
      </c>
      <c r="E23" s="11">
        <f t="shared" si="3"/>
      </c>
      <c r="F23" s="11">
        <f t="shared" si="3"/>
      </c>
      <c r="G23" s="11">
        <f t="shared" si="3"/>
      </c>
      <c r="I23" s="11">
        <f t="shared" si="4"/>
        <v>41784</v>
      </c>
      <c r="J23" s="11">
        <f t="shared" si="4"/>
        <v>41785</v>
      </c>
      <c r="K23" s="11">
        <f t="shared" si="4"/>
        <v>41786</v>
      </c>
      <c r="L23" s="11">
        <f t="shared" si="4"/>
        <v>41787</v>
      </c>
      <c r="M23" s="11">
        <f t="shared" si="4"/>
        <v>41788</v>
      </c>
      <c r="N23" s="11">
        <f t="shared" si="4"/>
        <v>41789</v>
      </c>
      <c r="O23" s="11">
        <f t="shared" si="4"/>
        <v>41790</v>
      </c>
      <c r="Q23" s="11">
        <f t="shared" si="5"/>
        <v>41819</v>
      </c>
      <c r="R23" s="11">
        <f t="shared" si="5"/>
        <v>41820</v>
      </c>
      <c r="S23" s="11">
        <f t="shared" si="5"/>
      </c>
      <c r="T23" s="11">
        <f t="shared" si="5"/>
      </c>
      <c r="U23" s="11">
        <f t="shared" si="5"/>
      </c>
      <c r="V23" s="11">
        <f t="shared" si="5"/>
      </c>
      <c r="W23" s="11">
        <f t="shared" si="5"/>
      </c>
      <c r="Y23" s="6"/>
      <c r="Z23" s="9"/>
      <c r="AA23" s="8"/>
    </row>
    <row r="24" spans="1:27" ht="12.75">
      <c r="A24" s="11">
        <f t="shared" si="3"/>
      </c>
      <c r="B24" s="11">
        <f t="shared" si="3"/>
      </c>
      <c r="C24" s="11">
        <f t="shared" si="3"/>
      </c>
      <c r="D24" s="11">
        <f t="shared" si="3"/>
      </c>
      <c r="E24" s="11">
        <f t="shared" si="3"/>
      </c>
      <c r="F24" s="11">
        <f t="shared" si="3"/>
      </c>
      <c r="G24" s="11">
        <f t="shared" si="3"/>
      </c>
      <c r="I24" s="11">
        <f t="shared" si="4"/>
      </c>
      <c r="J24" s="11">
        <f t="shared" si="4"/>
      </c>
      <c r="K24" s="11">
        <f t="shared" si="4"/>
      </c>
      <c r="L24" s="11">
        <f t="shared" si="4"/>
      </c>
      <c r="M24" s="11">
        <f t="shared" si="4"/>
      </c>
      <c r="N24" s="11">
        <f t="shared" si="4"/>
      </c>
      <c r="O24" s="11">
        <f t="shared" si="4"/>
      </c>
      <c r="Q24" s="11">
        <f t="shared" si="5"/>
      </c>
      <c r="R24" s="11">
        <f t="shared" si="5"/>
      </c>
      <c r="S24" s="11">
        <f t="shared" si="5"/>
      </c>
      <c r="T24" s="11">
        <f t="shared" si="5"/>
      </c>
      <c r="U24" s="11">
        <f t="shared" si="5"/>
      </c>
      <c r="V24" s="11">
        <f t="shared" si="5"/>
      </c>
      <c r="W24" s="11">
        <f t="shared" si="5"/>
      </c>
      <c r="Y24" s="6"/>
      <c r="Z24" s="9"/>
      <c r="AA24" s="8"/>
    </row>
    <row r="25" spans="25:27" ht="12.75">
      <c r="Y25" s="6"/>
      <c r="Z25" s="9"/>
      <c r="AA25" s="8"/>
    </row>
    <row r="26" spans="1:27" ht="15">
      <c r="A26" s="28">
        <f>DATE(YEAR(Q17+35),MONTH(Q17+35),1)</f>
        <v>41821</v>
      </c>
      <c r="B26" s="29"/>
      <c r="C26" s="29"/>
      <c r="D26" s="29"/>
      <c r="E26" s="29"/>
      <c r="F26" s="29"/>
      <c r="G26" s="30"/>
      <c r="I26" s="28">
        <f>DATE(YEAR(A26+35),MONTH(A26+35),1)</f>
        <v>41852</v>
      </c>
      <c r="J26" s="29"/>
      <c r="K26" s="29"/>
      <c r="L26" s="29"/>
      <c r="M26" s="29"/>
      <c r="N26" s="29"/>
      <c r="O26" s="30"/>
      <c r="Q26" s="28">
        <f>DATE(YEAR(I26+35),MONTH(I26+35),1)</f>
        <v>41883</v>
      </c>
      <c r="R26" s="29"/>
      <c r="S26" s="29"/>
      <c r="T26" s="29"/>
      <c r="U26" s="29"/>
      <c r="V26" s="29"/>
      <c r="W26" s="30"/>
      <c r="Y26" s="6"/>
      <c r="Z26" s="9"/>
      <c r="AA26" s="8"/>
    </row>
    <row r="27" spans="1:27" ht="12.75">
      <c r="A27" s="15" t="str">
        <f>$A$9</f>
        <v>Su</v>
      </c>
      <c r="B27" s="1" t="str">
        <f>$B$9</f>
        <v>M</v>
      </c>
      <c r="C27" s="1" t="str">
        <f>$C$9</f>
        <v>Tu</v>
      </c>
      <c r="D27" s="1" t="str">
        <f>$D$9</f>
        <v>W</v>
      </c>
      <c r="E27" s="1" t="str">
        <f>$E$9</f>
        <v>Th</v>
      </c>
      <c r="F27" s="1" t="str">
        <f>$F$9</f>
        <v>F</v>
      </c>
      <c r="G27" s="16" t="str">
        <f>$G$9</f>
        <v>Sa</v>
      </c>
      <c r="I27" s="15" t="str">
        <f>$A$9</f>
        <v>Su</v>
      </c>
      <c r="J27" s="1" t="str">
        <f>$B$9</f>
        <v>M</v>
      </c>
      <c r="K27" s="1" t="str">
        <f>$C$9</f>
        <v>Tu</v>
      </c>
      <c r="L27" s="1" t="str">
        <f>$D$9</f>
        <v>W</v>
      </c>
      <c r="M27" s="1" t="str">
        <f>$E$9</f>
        <v>Th</v>
      </c>
      <c r="N27" s="1" t="str">
        <f>$F$9</f>
        <v>F</v>
      </c>
      <c r="O27" s="16" t="str">
        <f>$G$9</f>
        <v>Sa</v>
      </c>
      <c r="Q27" s="15" t="str">
        <f>$A$9</f>
        <v>Su</v>
      </c>
      <c r="R27" s="1" t="str">
        <f>$B$9</f>
        <v>M</v>
      </c>
      <c r="S27" s="1" t="str">
        <f>$C$9</f>
        <v>Tu</v>
      </c>
      <c r="T27" s="1" t="str">
        <f>$D$9</f>
        <v>W</v>
      </c>
      <c r="U27" s="1" t="str">
        <f>$E$9</f>
        <v>Th</v>
      </c>
      <c r="V27" s="1" t="str">
        <f>$F$9</f>
        <v>F</v>
      </c>
      <c r="W27" s="16" t="str">
        <f>$G$9</f>
        <v>Sa</v>
      </c>
      <c r="Y27" s="6"/>
      <c r="Z27" s="9"/>
      <c r="AA27" s="8"/>
    </row>
    <row r="28" spans="1:27" ht="12.75">
      <c r="A28" s="11">
        <f aca="true" t="shared" si="6" ref="A28:G33">IF(MONTH($A$26)&lt;&gt;MONTH($A$26-(WEEKDAY($A$26,1)-($I$4-1))-IF((WEEKDAY($A$26,1)-($I$4-1))&lt;=0,7,0)+(ROW(A28)-ROW($A$28))*7+(COLUMN(A28)-COLUMN($A$28)+1)),"",$A$26-(WEEKDAY($A$26,1)-($I$4-1))-IF((WEEKDAY($A$26,1)-($I$4-1))&lt;=0,7,0)+(ROW(A28)-ROW($A$28))*7+(COLUMN(A28)-COLUMN($A$28)+1))</f>
      </c>
      <c r="B28" s="11">
        <f t="shared" si="6"/>
      </c>
      <c r="C28" s="11">
        <f t="shared" si="6"/>
        <v>41821</v>
      </c>
      <c r="D28" s="11">
        <f t="shared" si="6"/>
        <v>41822</v>
      </c>
      <c r="E28" s="11">
        <f t="shared" si="6"/>
        <v>41823</v>
      </c>
      <c r="F28" s="11">
        <f t="shared" si="6"/>
        <v>41824</v>
      </c>
      <c r="G28" s="11">
        <f t="shared" si="6"/>
        <v>41825</v>
      </c>
      <c r="I28" s="11">
        <f aca="true" t="shared" si="7" ref="I28:O33">IF(MONTH($I$26)&lt;&gt;MONTH($I$26-(WEEKDAY($I$26,1)-($I$4-1))-IF((WEEKDAY($I$26,1)-($I$4-1))&lt;=0,7,0)+(ROW(I28)-ROW($I$28))*7+(COLUMN(I28)-COLUMN($I$28)+1)),"",$I$26-(WEEKDAY($I$26,1)-($I$4-1))-IF((WEEKDAY($I$26,1)-($I$4-1))&lt;=0,7,0)+(ROW(I28)-ROW($I$28))*7+(COLUMN(I28)-COLUMN($I$28)+1))</f>
      </c>
      <c r="J28" s="11">
        <f t="shared" si="7"/>
      </c>
      <c r="K28" s="11">
        <f t="shared" si="7"/>
      </c>
      <c r="L28" s="11">
        <f t="shared" si="7"/>
      </c>
      <c r="M28" s="11">
        <f t="shared" si="7"/>
      </c>
      <c r="N28" s="11">
        <f t="shared" si="7"/>
        <v>41852</v>
      </c>
      <c r="O28" s="11">
        <f t="shared" si="7"/>
        <v>41853</v>
      </c>
      <c r="Q28" s="11">
        <f aca="true" t="shared" si="8" ref="Q28:W33">IF(MONTH($Q$26)&lt;&gt;MONTH($Q$26-(WEEKDAY($Q$26,1)-($I$4-1))-IF((WEEKDAY($Q$26,1)-($I$4-1))&lt;=0,7,0)+(ROW(Q28)-ROW($Q$28))*7+(COLUMN(Q28)-COLUMN($Q$28)+1)),"",$Q$26-(WEEKDAY($Q$26,1)-($I$4-1))-IF((WEEKDAY($Q$26,1)-($I$4-1))&lt;=0,7,0)+(ROW(Q28)-ROW($Q$28))*7+(COLUMN(Q28)-COLUMN($Q$28)+1))</f>
      </c>
      <c r="R28" s="11">
        <f t="shared" si="8"/>
        <v>41883</v>
      </c>
      <c r="S28" s="11">
        <f t="shared" si="8"/>
        <v>41884</v>
      </c>
      <c r="T28" s="11">
        <f t="shared" si="8"/>
        <v>41885</v>
      </c>
      <c r="U28" s="11">
        <f t="shared" si="8"/>
        <v>41886</v>
      </c>
      <c r="V28" s="11">
        <f t="shared" si="8"/>
        <v>41887</v>
      </c>
      <c r="W28" s="11">
        <f t="shared" si="8"/>
        <v>41888</v>
      </c>
      <c r="Y28" s="6"/>
      <c r="Z28" s="9"/>
      <c r="AA28" s="8"/>
    </row>
    <row r="29" spans="1:27" ht="12.75">
      <c r="A29" s="11">
        <f t="shared" si="6"/>
        <v>41826</v>
      </c>
      <c r="B29" s="11">
        <f t="shared" si="6"/>
        <v>41827</v>
      </c>
      <c r="C29" s="11">
        <f t="shared" si="6"/>
        <v>41828</v>
      </c>
      <c r="D29" s="11">
        <f t="shared" si="6"/>
        <v>41829</v>
      </c>
      <c r="E29" s="11">
        <f t="shared" si="6"/>
        <v>41830</v>
      </c>
      <c r="F29" s="11">
        <f t="shared" si="6"/>
        <v>41831</v>
      </c>
      <c r="G29" s="11">
        <f t="shared" si="6"/>
        <v>41832</v>
      </c>
      <c r="I29" s="11">
        <f t="shared" si="7"/>
        <v>41854</v>
      </c>
      <c r="J29" s="11">
        <f t="shared" si="7"/>
        <v>41855</v>
      </c>
      <c r="K29" s="11">
        <f t="shared" si="7"/>
        <v>41856</v>
      </c>
      <c r="L29" s="11">
        <f t="shared" si="7"/>
        <v>41857</v>
      </c>
      <c r="M29" s="11">
        <f t="shared" si="7"/>
        <v>41858</v>
      </c>
      <c r="N29" s="11">
        <f t="shared" si="7"/>
        <v>41859</v>
      </c>
      <c r="O29" s="11">
        <f t="shared" si="7"/>
        <v>41860</v>
      </c>
      <c r="Q29" s="11">
        <f t="shared" si="8"/>
        <v>41889</v>
      </c>
      <c r="R29" s="11">
        <f t="shared" si="8"/>
        <v>41890</v>
      </c>
      <c r="S29" s="11">
        <f t="shared" si="8"/>
        <v>41891</v>
      </c>
      <c r="T29" s="11">
        <f t="shared" si="8"/>
        <v>41892</v>
      </c>
      <c r="U29" s="11">
        <f t="shared" si="8"/>
        <v>41893</v>
      </c>
      <c r="V29" s="11">
        <f t="shared" si="8"/>
        <v>41894</v>
      </c>
      <c r="W29" s="11">
        <f t="shared" si="8"/>
        <v>41895</v>
      </c>
      <c r="Y29" s="6"/>
      <c r="Z29" s="9"/>
      <c r="AA29" s="8"/>
    </row>
    <row r="30" spans="1:27" ht="12.75">
      <c r="A30" s="11">
        <f t="shared" si="6"/>
        <v>41833</v>
      </c>
      <c r="B30" s="11">
        <f t="shared" si="6"/>
        <v>41834</v>
      </c>
      <c r="C30" s="11">
        <f t="shared" si="6"/>
        <v>41835</v>
      </c>
      <c r="D30" s="11">
        <f t="shared" si="6"/>
        <v>41836</v>
      </c>
      <c r="E30" s="11">
        <f t="shared" si="6"/>
        <v>41837</v>
      </c>
      <c r="F30" s="11">
        <f t="shared" si="6"/>
        <v>41838</v>
      </c>
      <c r="G30" s="11">
        <f t="shared" si="6"/>
        <v>41839</v>
      </c>
      <c r="I30" s="11">
        <f t="shared" si="7"/>
        <v>41861</v>
      </c>
      <c r="J30" s="11">
        <f t="shared" si="7"/>
        <v>41862</v>
      </c>
      <c r="K30" s="11">
        <f t="shared" si="7"/>
        <v>41863</v>
      </c>
      <c r="L30" s="11">
        <f t="shared" si="7"/>
        <v>41864</v>
      </c>
      <c r="M30" s="11">
        <f t="shared" si="7"/>
        <v>41865</v>
      </c>
      <c r="N30" s="11">
        <f t="shared" si="7"/>
        <v>41866</v>
      </c>
      <c r="O30" s="11">
        <f t="shared" si="7"/>
        <v>41867</v>
      </c>
      <c r="Q30" s="11">
        <f t="shared" si="8"/>
        <v>41896</v>
      </c>
      <c r="R30" s="11">
        <f t="shared" si="8"/>
        <v>41897</v>
      </c>
      <c r="S30" s="11">
        <f t="shared" si="8"/>
        <v>41898</v>
      </c>
      <c r="T30" s="11">
        <f t="shared" si="8"/>
        <v>41899</v>
      </c>
      <c r="U30" s="11">
        <f t="shared" si="8"/>
        <v>41900</v>
      </c>
      <c r="V30" s="11">
        <f t="shared" si="8"/>
        <v>41901</v>
      </c>
      <c r="W30" s="11">
        <f t="shared" si="8"/>
        <v>41902</v>
      </c>
      <c r="Y30" s="6"/>
      <c r="Z30" s="9"/>
      <c r="AA30" s="8"/>
    </row>
    <row r="31" spans="1:27" ht="12.75">
      <c r="A31" s="11">
        <f t="shared" si="6"/>
        <v>41840</v>
      </c>
      <c r="B31" s="11">
        <f t="shared" si="6"/>
        <v>41841</v>
      </c>
      <c r="C31" s="11">
        <f t="shared" si="6"/>
        <v>41842</v>
      </c>
      <c r="D31" s="11">
        <f t="shared" si="6"/>
        <v>41843</v>
      </c>
      <c r="E31" s="11">
        <f t="shared" si="6"/>
        <v>41844</v>
      </c>
      <c r="F31" s="11">
        <f t="shared" si="6"/>
        <v>41845</v>
      </c>
      <c r="G31" s="11">
        <f t="shared" si="6"/>
        <v>41846</v>
      </c>
      <c r="I31" s="11">
        <f t="shared" si="7"/>
        <v>41868</v>
      </c>
      <c r="J31" s="11">
        <f t="shared" si="7"/>
        <v>41869</v>
      </c>
      <c r="K31" s="11">
        <f t="shared" si="7"/>
        <v>41870</v>
      </c>
      <c r="L31" s="11">
        <f t="shared" si="7"/>
        <v>41871</v>
      </c>
      <c r="M31" s="11">
        <f t="shared" si="7"/>
        <v>41872</v>
      </c>
      <c r="N31" s="11">
        <f t="shared" si="7"/>
        <v>41873</v>
      </c>
      <c r="O31" s="11">
        <f t="shared" si="7"/>
        <v>41874</v>
      </c>
      <c r="Q31" s="11">
        <f t="shared" si="8"/>
        <v>41903</v>
      </c>
      <c r="R31" s="11">
        <f t="shared" si="8"/>
        <v>41904</v>
      </c>
      <c r="S31" s="11">
        <f t="shared" si="8"/>
        <v>41905</v>
      </c>
      <c r="T31" s="11">
        <f t="shared" si="8"/>
        <v>41906</v>
      </c>
      <c r="U31" s="11">
        <f t="shared" si="8"/>
        <v>41907</v>
      </c>
      <c r="V31" s="11">
        <f t="shared" si="8"/>
        <v>41908</v>
      </c>
      <c r="W31" s="11">
        <f t="shared" si="8"/>
        <v>41909</v>
      </c>
      <c r="Y31" s="6"/>
      <c r="Z31" s="9"/>
      <c r="AA31" s="8"/>
    </row>
    <row r="32" spans="1:27" ht="12.75">
      <c r="A32" s="11">
        <f t="shared" si="6"/>
        <v>41847</v>
      </c>
      <c r="B32" s="11">
        <f t="shared" si="6"/>
        <v>41848</v>
      </c>
      <c r="C32" s="11">
        <f t="shared" si="6"/>
        <v>41849</v>
      </c>
      <c r="D32" s="11">
        <f t="shared" si="6"/>
        <v>41850</v>
      </c>
      <c r="E32" s="11">
        <f t="shared" si="6"/>
        <v>41851</v>
      </c>
      <c r="F32" s="11">
        <f t="shared" si="6"/>
      </c>
      <c r="G32" s="11">
        <f t="shared" si="6"/>
      </c>
      <c r="I32" s="11">
        <f t="shared" si="7"/>
        <v>41875</v>
      </c>
      <c r="J32" s="11">
        <f t="shared" si="7"/>
        <v>41876</v>
      </c>
      <c r="K32" s="11">
        <f t="shared" si="7"/>
        <v>41877</v>
      </c>
      <c r="L32" s="11">
        <f t="shared" si="7"/>
        <v>41878</v>
      </c>
      <c r="M32" s="11">
        <f t="shared" si="7"/>
        <v>41879</v>
      </c>
      <c r="N32" s="11">
        <f t="shared" si="7"/>
        <v>41880</v>
      </c>
      <c r="O32" s="11">
        <f t="shared" si="7"/>
        <v>41881</v>
      </c>
      <c r="Q32" s="11">
        <f t="shared" si="8"/>
        <v>41910</v>
      </c>
      <c r="R32" s="11">
        <f t="shared" si="8"/>
        <v>41911</v>
      </c>
      <c r="S32" s="11">
        <f t="shared" si="8"/>
        <v>41912</v>
      </c>
      <c r="T32" s="11">
        <f t="shared" si="8"/>
      </c>
      <c r="U32" s="11">
        <f t="shared" si="8"/>
      </c>
      <c r="V32" s="11">
        <f t="shared" si="8"/>
      </c>
      <c r="W32" s="11">
        <f t="shared" si="8"/>
      </c>
      <c r="Y32" s="6"/>
      <c r="Z32" s="9"/>
      <c r="AA32" s="8"/>
    </row>
    <row r="33" spans="1:27" ht="12.75">
      <c r="A33" s="11">
        <f t="shared" si="6"/>
      </c>
      <c r="B33" s="11">
        <f t="shared" si="6"/>
      </c>
      <c r="C33" s="11">
        <f t="shared" si="6"/>
      </c>
      <c r="D33" s="11">
        <f t="shared" si="6"/>
      </c>
      <c r="E33" s="11">
        <f t="shared" si="6"/>
      </c>
      <c r="F33" s="11">
        <f t="shared" si="6"/>
      </c>
      <c r="G33" s="11">
        <f t="shared" si="6"/>
      </c>
      <c r="I33" s="11">
        <f t="shared" si="7"/>
        <v>41882</v>
      </c>
      <c r="J33" s="11">
        <f t="shared" si="7"/>
      </c>
      <c r="K33" s="11">
        <f t="shared" si="7"/>
      </c>
      <c r="L33" s="11">
        <f t="shared" si="7"/>
      </c>
      <c r="M33" s="11">
        <f t="shared" si="7"/>
      </c>
      <c r="N33" s="11">
        <f t="shared" si="7"/>
      </c>
      <c r="O33" s="11">
        <f t="shared" si="7"/>
      </c>
      <c r="Q33" s="11">
        <f t="shared" si="8"/>
      </c>
      <c r="R33" s="11">
        <f t="shared" si="8"/>
      </c>
      <c r="S33" s="11">
        <f t="shared" si="8"/>
      </c>
      <c r="T33" s="11">
        <f t="shared" si="8"/>
      </c>
      <c r="U33" s="11">
        <f t="shared" si="8"/>
      </c>
      <c r="V33" s="11">
        <f t="shared" si="8"/>
      </c>
      <c r="W33" s="11">
        <f t="shared" si="8"/>
      </c>
      <c r="Y33" s="6"/>
      <c r="Z33" s="9"/>
      <c r="AA33" s="8"/>
    </row>
    <row r="34" spans="25:27" ht="12.75">
      <c r="Y34" s="6"/>
      <c r="Z34" s="9"/>
      <c r="AA34" s="8"/>
    </row>
    <row r="35" spans="1:27" ht="15">
      <c r="A35" s="28">
        <f>DATE(YEAR(Q26+35),MONTH(Q26+35),1)</f>
        <v>41913</v>
      </c>
      <c r="B35" s="29"/>
      <c r="C35" s="29"/>
      <c r="D35" s="29"/>
      <c r="E35" s="29"/>
      <c r="F35" s="29"/>
      <c r="G35" s="30"/>
      <c r="I35" s="28">
        <f>DATE(YEAR(A35+35),MONTH(A35+35),1)</f>
        <v>41944</v>
      </c>
      <c r="J35" s="29"/>
      <c r="K35" s="29"/>
      <c r="L35" s="29"/>
      <c r="M35" s="29"/>
      <c r="N35" s="29"/>
      <c r="O35" s="30"/>
      <c r="Q35" s="28">
        <f>DATE(YEAR(I35+35),MONTH(I35+35),1)</f>
        <v>41974</v>
      </c>
      <c r="R35" s="29"/>
      <c r="S35" s="29"/>
      <c r="T35" s="29"/>
      <c r="U35" s="29"/>
      <c r="V35" s="29"/>
      <c r="W35" s="30"/>
      <c r="Y35" s="6"/>
      <c r="Z35" s="9"/>
      <c r="AA35" s="8"/>
    </row>
    <row r="36" spans="1:27" ht="12.75">
      <c r="A36" s="15" t="str">
        <f>$A$9</f>
        <v>Su</v>
      </c>
      <c r="B36" s="1" t="str">
        <f>$B$9</f>
        <v>M</v>
      </c>
      <c r="C36" s="1" t="str">
        <f>$C$9</f>
        <v>Tu</v>
      </c>
      <c r="D36" s="1" t="str">
        <f>$D$9</f>
        <v>W</v>
      </c>
      <c r="E36" s="1" t="str">
        <f>$E$9</f>
        <v>Th</v>
      </c>
      <c r="F36" s="1" t="str">
        <f>$F$9</f>
        <v>F</v>
      </c>
      <c r="G36" s="16" t="str">
        <f>$G$9</f>
        <v>Sa</v>
      </c>
      <c r="I36" s="15" t="str">
        <f>$A$9</f>
        <v>Su</v>
      </c>
      <c r="J36" s="1" t="str">
        <f>$B$9</f>
        <v>M</v>
      </c>
      <c r="K36" s="1" t="str">
        <f>$C$9</f>
        <v>Tu</v>
      </c>
      <c r="L36" s="1" t="str">
        <f>$D$9</f>
        <v>W</v>
      </c>
      <c r="M36" s="1" t="str">
        <f>$E$9</f>
        <v>Th</v>
      </c>
      <c r="N36" s="1" t="str">
        <f>$F$9</f>
        <v>F</v>
      </c>
      <c r="O36" s="16" t="str">
        <f>$G$9</f>
        <v>Sa</v>
      </c>
      <c r="Q36" s="15" t="str">
        <f>$A$9</f>
        <v>Su</v>
      </c>
      <c r="R36" s="1" t="str">
        <f>$B$9</f>
        <v>M</v>
      </c>
      <c r="S36" s="1" t="str">
        <f>$C$9</f>
        <v>Tu</v>
      </c>
      <c r="T36" s="1" t="str">
        <f>$D$9</f>
        <v>W</v>
      </c>
      <c r="U36" s="1" t="str">
        <f>$E$9</f>
        <v>Th</v>
      </c>
      <c r="V36" s="1" t="str">
        <f>$F$9</f>
        <v>F</v>
      </c>
      <c r="W36" s="16" t="str">
        <f>$G$9</f>
        <v>Sa</v>
      </c>
      <c r="Y36" s="6"/>
      <c r="Z36" s="9"/>
      <c r="AA36" s="8"/>
    </row>
    <row r="37" spans="1:27" ht="12.75">
      <c r="A37" s="11">
        <f aca="true" t="shared" si="9" ref="A37:G42">IF(MONTH($A$35)&lt;&gt;MONTH($A$35-(WEEKDAY($A$35,1)-($I$4-1))-IF((WEEKDAY($A$35,1)-($I$4-1))&lt;=0,7,0)+(ROW(A37)-ROW($A$37))*7+(COLUMN(A37)-COLUMN($A$37)+1)),"",$A$35-(WEEKDAY($A$35,1)-($I$4-1))-IF((WEEKDAY($A$35,1)-($I$4-1))&lt;=0,7,0)+(ROW(A37)-ROW($A$37))*7+(COLUMN(A37)-COLUMN($A$37)+1))</f>
      </c>
      <c r="B37" s="11">
        <f t="shared" si="9"/>
      </c>
      <c r="C37" s="11">
        <f t="shared" si="9"/>
      </c>
      <c r="D37" s="11">
        <f t="shared" si="9"/>
        <v>41913</v>
      </c>
      <c r="E37" s="11">
        <f t="shared" si="9"/>
        <v>41914</v>
      </c>
      <c r="F37" s="11">
        <f t="shared" si="9"/>
        <v>41915</v>
      </c>
      <c r="G37" s="11">
        <f t="shared" si="9"/>
        <v>41916</v>
      </c>
      <c r="I37" s="11">
        <f aca="true" t="shared" si="10" ref="I37:O42">IF(MONTH($I$35)&lt;&gt;MONTH($I$35-(WEEKDAY($I$35,1)-($I$4-1))-IF((WEEKDAY($I$35,1)-($I$4-1))&lt;=0,7,0)+(ROW(I37)-ROW($I$37))*7+(COLUMN(I37)-COLUMN($I$37)+1)),"",$I$35-(WEEKDAY($I$35,1)-($I$4-1))-IF((WEEKDAY($I$35,1)-($I$4-1))&lt;=0,7,0)+(ROW(I37)-ROW($I$37))*7+(COLUMN(I37)-COLUMN($I$37)+1))</f>
      </c>
      <c r="J37" s="11">
        <f t="shared" si="10"/>
      </c>
      <c r="K37" s="11">
        <f t="shared" si="10"/>
      </c>
      <c r="L37" s="11">
        <f t="shared" si="10"/>
      </c>
      <c r="M37" s="11">
        <f t="shared" si="10"/>
      </c>
      <c r="N37" s="11">
        <f t="shared" si="10"/>
      </c>
      <c r="O37" s="11">
        <f t="shared" si="10"/>
        <v>41944</v>
      </c>
      <c r="Q37" s="11">
        <f aca="true" t="shared" si="11" ref="Q37:W42">IF(MONTH($Q$35)&lt;&gt;MONTH($Q$35-(WEEKDAY($Q$35,1)-($I$4-1))-IF((WEEKDAY($Q$35,1)-($I$4-1))&lt;=0,7,0)+(ROW(Q37)-ROW($Q$37))*7+(COLUMN(Q37)-COLUMN($Q$37)+1)),"",$Q$35-(WEEKDAY($Q$35,1)-($I$4-1))-IF((WEEKDAY($Q$35,1)-($I$4-1))&lt;=0,7,0)+(ROW(Q37)-ROW($Q$37))*7+(COLUMN(Q37)-COLUMN($Q$37)+1))</f>
      </c>
      <c r="R37" s="11">
        <f t="shared" si="11"/>
        <v>41974</v>
      </c>
      <c r="S37" s="11">
        <f t="shared" si="11"/>
        <v>41975</v>
      </c>
      <c r="T37" s="11">
        <f t="shared" si="11"/>
        <v>41976</v>
      </c>
      <c r="U37" s="11">
        <f t="shared" si="11"/>
        <v>41977</v>
      </c>
      <c r="V37" s="11">
        <f t="shared" si="11"/>
        <v>41978</v>
      </c>
      <c r="W37" s="11">
        <f t="shared" si="11"/>
        <v>41979</v>
      </c>
      <c r="Y37" s="6"/>
      <c r="Z37" s="9"/>
      <c r="AA37" s="8"/>
    </row>
    <row r="38" spans="1:27" ht="12.75">
      <c r="A38" s="11">
        <f t="shared" si="9"/>
        <v>41917</v>
      </c>
      <c r="B38" s="11">
        <f t="shared" si="9"/>
        <v>41918</v>
      </c>
      <c r="C38" s="11">
        <f t="shared" si="9"/>
        <v>41919</v>
      </c>
      <c r="D38" s="11">
        <f t="shared" si="9"/>
        <v>41920</v>
      </c>
      <c r="E38" s="11">
        <f t="shared" si="9"/>
        <v>41921</v>
      </c>
      <c r="F38" s="11">
        <f t="shared" si="9"/>
        <v>41922</v>
      </c>
      <c r="G38" s="11">
        <f t="shared" si="9"/>
        <v>41923</v>
      </c>
      <c r="I38" s="11">
        <f t="shared" si="10"/>
        <v>41945</v>
      </c>
      <c r="J38" s="11">
        <f t="shared" si="10"/>
        <v>41946</v>
      </c>
      <c r="K38" s="11">
        <f t="shared" si="10"/>
        <v>41947</v>
      </c>
      <c r="L38" s="11">
        <f t="shared" si="10"/>
        <v>41948</v>
      </c>
      <c r="M38" s="11">
        <f t="shared" si="10"/>
        <v>41949</v>
      </c>
      <c r="N38" s="11">
        <f t="shared" si="10"/>
        <v>41950</v>
      </c>
      <c r="O38" s="11">
        <f t="shared" si="10"/>
        <v>41951</v>
      </c>
      <c r="Q38" s="11">
        <f t="shared" si="11"/>
        <v>41980</v>
      </c>
      <c r="R38" s="11">
        <f t="shared" si="11"/>
        <v>41981</v>
      </c>
      <c r="S38" s="11">
        <f t="shared" si="11"/>
        <v>41982</v>
      </c>
      <c r="T38" s="11">
        <f t="shared" si="11"/>
        <v>41983</v>
      </c>
      <c r="U38" s="11">
        <f t="shared" si="11"/>
        <v>41984</v>
      </c>
      <c r="V38" s="11">
        <f t="shared" si="11"/>
        <v>41985</v>
      </c>
      <c r="W38" s="11">
        <f t="shared" si="11"/>
        <v>41986</v>
      </c>
      <c r="Y38" s="6"/>
      <c r="Z38" s="9"/>
      <c r="AA38" s="8"/>
    </row>
    <row r="39" spans="1:27" ht="12.75">
      <c r="A39" s="11">
        <f t="shared" si="9"/>
        <v>41924</v>
      </c>
      <c r="B39" s="11">
        <f t="shared" si="9"/>
        <v>41925</v>
      </c>
      <c r="C39" s="11">
        <f t="shared" si="9"/>
        <v>41926</v>
      </c>
      <c r="D39" s="11">
        <f t="shared" si="9"/>
        <v>41927</v>
      </c>
      <c r="E39" s="11">
        <f t="shared" si="9"/>
        <v>41928</v>
      </c>
      <c r="F39" s="11">
        <f t="shared" si="9"/>
        <v>41929</v>
      </c>
      <c r="G39" s="11">
        <f t="shared" si="9"/>
        <v>41930</v>
      </c>
      <c r="I39" s="11">
        <f t="shared" si="10"/>
        <v>41952</v>
      </c>
      <c r="J39" s="11">
        <f t="shared" si="10"/>
        <v>41953</v>
      </c>
      <c r="K39" s="11">
        <f t="shared" si="10"/>
        <v>41954</v>
      </c>
      <c r="L39" s="11">
        <f t="shared" si="10"/>
        <v>41955</v>
      </c>
      <c r="M39" s="11">
        <f t="shared" si="10"/>
        <v>41956</v>
      </c>
      <c r="N39" s="11">
        <f t="shared" si="10"/>
        <v>41957</v>
      </c>
      <c r="O39" s="11">
        <f t="shared" si="10"/>
        <v>41958</v>
      </c>
      <c r="Q39" s="11">
        <f t="shared" si="11"/>
        <v>41987</v>
      </c>
      <c r="R39" s="11">
        <f t="shared" si="11"/>
        <v>41988</v>
      </c>
      <c r="S39" s="11">
        <f t="shared" si="11"/>
        <v>41989</v>
      </c>
      <c r="T39" s="11">
        <f t="shared" si="11"/>
        <v>41990</v>
      </c>
      <c r="U39" s="11">
        <f t="shared" si="11"/>
        <v>41991</v>
      </c>
      <c r="V39" s="11">
        <f t="shared" si="11"/>
        <v>41992</v>
      </c>
      <c r="W39" s="11">
        <f t="shared" si="11"/>
        <v>41993</v>
      </c>
      <c r="Y39" s="6"/>
      <c r="Z39" s="9"/>
      <c r="AA39" s="8"/>
    </row>
    <row r="40" spans="1:27" ht="12.75">
      <c r="A40" s="11">
        <f t="shared" si="9"/>
        <v>41931</v>
      </c>
      <c r="B40" s="11">
        <f t="shared" si="9"/>
        <v>41932</v>
      </c>
      <c r="C40" s="11">
        <f t="shared" si="9"/>
        <v>41933</v>
      </c>
      <c r="D40" s="11">
        <f t="shared" si="9"/>
        <v>41934</v>
      </c>
      <c r="E40" s="11">
        <f t="shared" si="9"/>
        <v>41935</v>
      </c>
      <c r="F40" s="11">
        <f t="shared" si="9"/>
        <v>41936</v>
      </c>
      <c r="G40" s="11">
        <f t="shared" si="9"/>
        <v>41937</v>
      </c>
      <c r="I40" s="11">
        <f t="shared" si="10"/>
        <v>41959</v>
      </c>
      <c r="J40" s="11">
        <f t="shared" si="10"/>
        <v>41960</v>
      </c>
      <c r="K40" s="11">
        <f t="shared" si="10"/>
        <v>41961</v>
      </c>
      <c r="L40" s="11">
        <f t="shared" si="10"/>
        <v>41962</v>
      </c>
      <c r="M40" s="11">
        <f t="shared" si="10"/>
        <v>41963</v>
      </c>
      <c r="N40" s="11">
        <f t="shared" si="10"/>
        <v>41964</v>
      </c>
      <c r="O40" s="11">
        <f t="shared" si="10"/>
        <v>41965</v>
      </c>
      <c r="Q40" s="11">
        <f t="shared" si="11"/>
        <v>41994</v>
      </c>
      <c r="R40" s="11">
        <f t="shared" si="11"/>
        <v>41995</v>
      </c>
      <c r="S40" s="11">
        <f t="shared" si="11"/>
        <v>41996</v>
      </c>
      <c r="T40" s="11">
        <f t="shared" si="11"/>
        <v>41997</v>
      </c>
      <c r="U40" s="11">
        <f t="shared" si="11"/>
        <v>41998</v>
      </c>
      <c r="V40" s="11">
        <f t="shared" si="11"/>
        <v>41999</v>
      </c>
      <c r="W40" s="11">
        <f t="shared" si="11"/>
        <v>42000</v>
      </c>
      <c r="Y40" s="6"/>
      <c r="Z40" s="9"/>
      <c r="AA40" s="8"/>
    </row>
    <row r="41" spans="1:27" ht="12.75">
      <c r="A41" s="11">
        <f t="shared" si="9"/>
        <v>41938</v>
      </c>
      <c r="B41" s="11">
        <f t="shared" si="9"/>
        <v>41939</v>
      </c>
      <c r="C41" s="11">
        <f t="shared" si="9"/>
        <v>41940</v>
      </c>
      <c r="D41" s="11">
        <f t="shared" si="9"/>
        <v>41941</v>
      </c>
      <c r="E41" s="11">
        <f t="shared" si="9"/>
        <v>41942</v>
      </c>
      <c r="F41" s="11">
        <f t="shared" si="9"/>
        <v>41943</v>
      </c>
      <c r="G41" s="11">
        <f t="shared" si="9"/>
      </c>
      <c r="I41" s="11">
        <f t="shared" si="10"/>
        <v>41966</v>
      </c>
      <c r="J41" s="11">
        <f t="shared" si="10"/>
        <v>41967</v>
      </c>
      <c r="K41" s="11">
        <f t="shared" si="10"/>
        <v>41968</v>
      </c>
      <c r="L41" s="11">
        <f t="shared" si="10"/>
        <v>41969</v>
      </c>
      <c r="M41" s="11">
        <f t="shared" si="10"/>
        <v>41970</v>
      </c>
      <c r="N41" s="11">
        <f t="shared" si="10"/>
        <v>41971</v>
      </c>
      <c r="O41" s="11">
        <f t="shared" si="10"/>
        <v>41972</v>
      </c>
      <c r="Q41" s="11">
        <f t="shared" si="11"/>
        <v>42001</v>
      </c>
      <c r="R41" s="11">
        <f t="shared" si="11"/>
        <v>42002</v>
      </c>
      <c r="S41" s="11">
        <f t="shared" si="11"/>
        <v>42003</v>
      </c>
      <c r="T41" s="11">
        <f t="shared" si="11"/>
        <v>42004</v>
      </c>
      <c r="U41" s="11">
        <f t="shared" si="11"/>
      </c>
      <c r="V41" s="11">
        <f t="shared" si="11"/>
      </c>
      <c r="W41" s="11">
        <f t="shared" si="11"/>
      </c>
      <c r="Y41" s="6"/>
      <c r="Z41" s="9"/>
      <c r="AA41" s="8"/>
    </row>
    <row r="42" spans="1:27" ht="12.75">
      <c r="A42" s="11">
        <f t="shared" si="9"/>
      </c>
      <c r="B42" s="11">
        <f t="shared" si="9"/>
      </c>
      <c r="C42" s="11">
        <f t="shared" si="9"/>
      </c>
      <c r="D42" s="11">
        <f t="shared" si="9"/>
      </c>
      <c r="E42" s="11">
        <f t="shared" si="9"/>
      </c>
      <c r="F42" s="11">
        <f t="shared" si="9"/>
      </c>
      <c r="G42" s="11">
        <f t="shared" si="9"/>
      </c>
      <c r="H42" s="21" t="s">
        <v>8</v>
      </c>
      <c r="I42" s="11">
        <f t="shared" si="10"/>
        <v>41973</v>
      </c>
      <c r="J42" s="11">
        <f t="shared" si="10"/>
      </c>
      <c r="K42" s="11">
        <f t="shared" si="10"/>
      </c>
      <c r="L42" s="11">
        <f t="shared" si="10"/>
      </c>
      <c r="M42" s="11">
        <f t="shared" si="10"/>
      </c>
      <c r="N42" s="11">
        <f t="shared" si="10"/>
      </c>
      <c r="O42" s="11">
        <f t="shared" si="10"/>
      </c>
      <c r="P42" s="21" t="s">
        <v>6</v>
      </c>
      <c r="Q42" s="11">
        <f t="shared" si="11"/>
      </c>
      <c r="R42" s="11">
        <f t="shared" si="11"/>
      </c>
      <c r="S42" s="11">
        <f t="shared" si="11"/>
      </c>
      <c r="T42" s="11">
        <f t="shared" si="11"/>
      </c>
      <c r="U42" s="11">
        <f t="shared" si="11"/>
      </c>
      <c r="V42" s="11">
        <f t="shared" si="11"/>
      </c>
      <c r="W42" s="11">
        <f t="shared" si="11"/>
      </c>
      <c r="Y42" s="13"/>
      <c r="Z42" s="26" t="s">
        <v>11</v>
      </c>
      <c r="AA42" s="27"/>
    </row>
  </sheetData>
  <mergeCells count="23">
    <mergeCell ref="Z2:AA2"/>
    <mergeCell ref="A6:W6"/>
    <mergeCell ref="A8:G8"/>
    <mergeCell ref="I8:O8"/>
    <mergeCell ref="Q8:W8"/>
    <mergeCell ref="E4:G4"/>
    <mergeCell ref="E3:G3"/>
    <mergeCell ref="A3:C3"/>
    <mergeCell ref="A17:G17"/>
    <mergeCell ref="I17:O17"/>
    <mergeCell ref="Q17:W17"/>
    <mergeCell ref="A26:G26"/>
    <mergeCell ref="I26:O26"/>
    <mergeCell ref="Q26:W26"/>
    <mergeCell ref="Z42:AA42"/>
    <mergeCell ref="A35:G35"/>
    <mergeCell ref="I35:O35"/>
    <mergeCell ref="Q35:W35"/>
    <mergeCell ref="A1:W1"/>
    <mergeCell ref="A4:C4"/>
    <mergeCell ref="I3:K3"/>
    <mergeCell ref="I4:K4"/>
    <mergeCell ref="A2:K2"/>
  </mergeCells>
  <conditionalFormatting sqref="I28:O33 Q19:W24 A28:G33 A19:G24 I19:O24 Q28:W33 A10:G15 I10:O15 Q10:W15 I37:O42 A37:G42 Q37:W42">
    <cfRule type="cellIs" priority="1" dxfId="0" operator="equal" stopIfTrue="1">
      <formula>""</formula>
    </cfRule>
  </conditionalFormatting>
  <hyperlinks>
    <hyperlink ref="A2" r:id="rId1" display="www.vertex42.com/calendars"/>
    <hyperlink ref="Z7" r:id="rId2" display="http://www.vertex42.com/calendars/"/>
  </hyperlinks>
  <printOptions horizontalCentered="1"/>
  <pageMargins left="0.75" right="0.75" top="0.75" bottom="0.75" header="0.5" footer="0.5"/>
  <pageSetup horizontalDpi="600" verticalDpi="600" orientation="landscape"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Notes (Landscape)</dc:title>
  <dc:subject/>
  <dc:creator>www.vertex42.com</dc:creator>
  <cp:keywords/>
  <dc:description>(c) 2008 Vertex42 LLC. All rights reserved.</dc:description>
  <cp:lastModifiedBy>Vertex42</cp:lastModifiedBy>
  <cp:lastPrinted>2009-12-07T21:06:44Z</cp:lastPrinted>
  <dcterms:created xsi:type="dcterms:W3CDTF">2008-12-11T21:42:43Z</dcterms:created>
  <dcterms:modified xsi:type="dcterms:W3CDTF">2013-12-04T16:33:01Z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1.3.1</vt:lpwstr>
  </property>
</Properties>
</file>