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1355" windowHeight="10170" activeTab="0"/>
  </bookViews>
  <sheets>
    <sheet name="Software" sheetId="1" r:id="rId1"/>
    <sheet name="Hardware" sheetId="2" r:id="rId2"/>
    <sheet name="Installed Software" sheetId="3" r:id="rId3"/>
    <sheet name="Suppliers" sheetId="4" r:id="rId4"/>
    <sheet name="© Terms" sheetId="5" r:id="rId5"/>
  </sheets>
  <definedNames>
    <definedName name="HardwareList">OFFSET('Hardware'!$A$8,0,0,COUNTA('Hardware'!$A:$A)-6,1)</definedName>
    <definedName name="HardwareTable">OFFSET('Hardware'!$A$8,0,0,COUNTA('Hardware'!$A:$A)-6,16)</definedName>
    <definedName name="InstalledSoftware">OFFSET('Installed Software'!$G$8,0,0,COUNTA('Installed Software'!$G:$G)-1,1)</definedName>
    <definedName name="LicenseType">'Software'!$AH$10:$AH$12</definedName>
    <definedName name="_xlnm.Print_Area" localSheetId="1">'Hardware'!$A$1:$R$62</definedName>
    <definedName name="_xlnm.Print_Area" localSheetId="2">'Installed Software'!$A$1:$H$62</definedName>
    <definedName name="_xlnm.Print_Area" localSheetId="0">'Software'!$A$1:$P$62</definedName>
    <definedName name="_xlnm.Print_Area" localSheetId="3">'Suppliers'!$A$1:$L$39</definedName>
    <definedName name="_xlnm.Print_Titles" localSheetId="1">'Hardware'!$7:$7</definedName>
    <definedName name="_xlnm.Print_Titles" localSheetId="2">'Installed Software'!$7:$7</definedName>
    <definedName name="_xlnm.Print_Titles" localSheetId="0">'Software'!$7:$7</definedName>
    <definedName name="SoftwareList">OFFSET('Software'!$A$8,0,0,COUNTA('Software'!$A:$A)-6,1)</definedName>
    <definedName name="valuevx">42.314159</definedName>
    <definedName name="vertex42_copyright" hidden="1">"© 2011 Vertex42 LLC. All rights reserved."</definedName>
    <definedName name="vertex42_id" hidden="1">"software-inventory-tracking.xls"</definedName>
    <definedName name="vertex42_title" hidden="1">"Software Inventory Tracking Template"</definedName>
  </definedNames>
  <calcPr fullCalcOnLoad="1"/>
</workbook>
</file>

<file path=xl/comments1.xml><?xml version="1.0" encoding="utf-8"?>
<comments xmlns="http://schemas.openxmlformats.org/spreadsheetml/2006/main">
  <authors>
    <author>Vertex42</author>
  </authors>
  <commentList>
    <comment ref="O7" authorId="0">
      <text>
        <r>
          <rPr>
            <b/>
            <sz val="9"/>
            <rFont val="Tahoma"/>
            <family val="2"/>
          </rPr>
          <t>Vertex42:</t>
        </r>
        <r>
          <rPr>
            <sz val="9"/>
            <rFont val="Tahoma"/>
            <family val="2"/>
          </rPr>
          <t xml:space="preserve">
If you use the Installed Software sheet, this number will be automatically calculated.</t>
        </r>
      </text>
    </comment>
  </commentList>
</comments>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<sst xmlns="http://schemas.openxmlformats.org/spreadsheetml/2006/main" count="142" uniqueCount="109">
  <si>
    <t>Name</t>
  </si>
  <si>
    <t>Location</t>
  </si>
  <si>
    <t>Description</t>
  </si>
  <si>
    <t>Date</t>
  </si>
  <si>
    <t>Price</t>
  </si>
  <si>
    <t>Condition</t>
  </si>
  <si>
    <t>Purchase Information</t>
  </si>
  <si>
    <t>Value</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</si>
  <si>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</si>
  <si>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</si>
  <si>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</si>
  <si>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</si>
  <si>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</si>
  <si>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</si>
  <si>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</si>
  <si>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</si>
  <si>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</si>
  <si>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</si>
  <si>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</si>
  <si>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Street Address</t>
  </si>
  <si>
    <t>Category</t>
  </si>
  <si>
    <t>Item Description</t>
  </si>
  <si>
    <t>87B</t>
  </si>
  <si>
    <t>ME Dept.</t>
  </si>
  <si>
    <t>V42EX879</t>
  </si>
  <si>
    <t>Computer Hardware</t>
  </si>
  <si>
    <t>Serial No.</t>
  </si>
  <si>
    <t>Model No.</t>
  </si>
  <si>
    <t>Unit Value</t>
  </si>
  <si>
    <t>Qty</t>
  </si>
  <si>
    <t>Warranty
Expiration</t>
  </si>
  <si>
    <t>Room</t>
  </si>
  <si>
    <t>Dept/Area</t>
  </si>
  <si>
    <t>Company:</t>
  </si>
  <si>
    <t>XYZ Company</t>
  </si>
  <si>
    <t>Date:</t>
  </si>
  <si>
    <t>Total Inventory Value:</t>
  </si>
  <si>
    <t>Phone #</t>
  </si>
  <si>
    <t>Product</t>
  </si>
  <si>
    <t>Contact Name</t>
  </si>
  <si>
    <t>City, State  ZIP</t>
  </si>
  <si>
    <t>Fax #</t>
  </si>
  <si>
    <r>
      <t xml:space="preserve">Lead Time
</t>
    </r>
    <r>
      <rPr>
        <sz val="8"/>
        <color indexed="9"/>
        <rFont val="Arial"/>
        <family val="2"/>
      </rPr>
      <t>(days)</t>
    </r>
  </si>
  <si>
    <r>
      <t xml:space="preserve">Product Link
</t>
    </r>
    <r>
      <rPr>
        <sz val="8"/>
        <color indexed="9"/>
        <rFont val="Arial"/>
        <family val="2"/>
      </rPr>
      <t>(website)</t>
    </r>
  </si>
  <si>
    <t>Quantity and Value</t>
  </si>
  <si>
    <t>Item Details</t>
  </si>
  <si>
    <t>Supplier</t>
  </si>
  <si>
    <t>Supplier List</t>
  </si>
  <si>
    <t>Supplier Name</t>
  </si>
  <si>
    <t>Photo/Info Link</t>
  </si>
  <si>
    <t>[42]</t>
  </si>
  <si>
    <t>Email</t>
  </si>
  <si>
    <t>ID Tag</t>
  </si>
  <si>
    <t>Software Inventory Tracking Template</t>
  </si>
  <si>
    <t>Software Inventory</t>
  </si>
  <si>
    <t>License Information</t>
  </si>
  <si>
    <t>Qty Purchased</t>
  </si>
  <si>
    <t>Qty Used</t>
  </si>
  <si>
    <t>Qty Remaining</t>
  </si>
  <si>
    <t>Dept.</t>
  </si>
  <si>
    <t>Serial #/Key</t>
  </si>
  <si>
    <t>Version</t>
  </si>
  <si>
    <t>1.1.0.0</t>
  </si>
  <si>
    <t>SuperProgram</t>
  </si>
  <si>
    <t>Super program for drawing</t>
  </si>
  <si>
    <t>Design</t>
  </si>
  <si>
    <t>Graphic Design</t>
  </si>
  <si>
    <t>Website</t>
  </si>
  <si>
    <t>Developer</t>
  </si>
  <si>
    <t>Way Cool Inc.</t>
  </si>
  <si>
    <t>Type</t>
  </si>
  <si>
    <t>License Type</t>
  </si>
  <si>
    <t>Perpetual</t>
  </si>
  <si>
    <t>Annual</t>
  </si>
  <si>
    <t>Other</t>
  </si>
  <si>
    <t>Exp/Renewal Date</t>
  </si>
  <si>
    <t>ABC Store</t>
  </si>
  <si>
    <t>Never</t>
  </si>
  <si>
    <t>3333-4ac-3298-09d98</t>
  </si>
  <si>
    <t>Dell Precision M6500</t>
  </si>
  <si>
    <t>M6500</t>
  </si>
  <si>
    <t>Dell</t>
  </si>
  <si>
    <t>Hardware Inventory</t>
  </si>
  <si>
    <t>Scanner</t>
  </si>
  <si>
    <t>HP Photo Scanner</t>
  </si>
  <si>
    <t>V42EB345</t>
  </si>
  <si>
    <t>Computer Accessories</t>
  </si>
  <si>
    <t>EE Dept.</t>
  </si>
  <si>
    <t>34A</t>
  </si>
  <si>
    <t>Staples.com</t>
  </si>
  <si>
    <t>Ok - Broken feeder</t>
  </si>
  <si>
    <t>Good</t>
  </si>
  <si>
    <t>A12345</t>
  </si>
  <si>
    <t>Software Tracking Template by © 2011 by Vertex42.com</t>
  </si>
  <si>
    <t>Computer Information</t>
  </si>
  <si>
    <t>Software Information</t>
  </si>
  <si>
    <t>Software Installation Log</t>
  </si>
  <si>
    <t>Software</t>
  </si>
  <si>
    <t>Bob's Laptop</t>
  </si>
  <si>
    <t>Expiration Date</t>
  </si>
  <si>
    <t>www.abcstore.com</t>
  </si>
  <si>
    <t>Upgrade Date</t>
  </si>
  <si>
    <t>{42}</t>
  </si>
  <si>
    <t>Not for Resale or Public Sharing</t>
  </si>
  <si>
    <t>See the following page on Vertex42.com for the complete license agreement and examples of other allowed uses: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</si>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</sst>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_(&quot;$&quot;* #,##0_);_(&quot;$&quot;* \(#,##0\);_(&quot;$&quot;* &quot;-&quot;??_);_(@_)"/>
    <numFmt numFmtId="170" formatCode="0.000%"/>
    <numFmt numFmtId="171" formatCode="[$-409]h:mm:ss\ AM/PM"/>
    <numFmt numFmtId="172" formatCode="_(&quot;$&quot;* #,##0.0_);_(&quot;$&quot;* \(#,##0.0\);_(&quot;$&quot;* &quot;-&quot;??_);_(@_)"/>
    <numFmt numFmtId="173" formatCode="_(* #,##0.0_);_(* \(#,##0.0\);_(* &quot;-&quot;??_);_(@_)"/>
    <numFmt numFmtId="174" formatCode="_(* #,##0_);_(* \(#,##0\);_(* &quot;-&quot;??_);_(@_)"/>
    <numFmt numFmtId="175" formatCode="0.0000000000000000%"/>
    <numFmt numFmtId="176" formatCode="0.0%"/>
  </numFmts>
  <fonts count="65">
    <font>
      <sz val="10"/>
      <name val="Arial"/>
      <family val="2"/>
    </font>
    <font>
      <sz val="8"/>
      <name val="Arial"/>
      <family val="2"/>
    </font>
    <font>
      <u val="single"/>
      <sz val="10"/>
      <color indexed="12"/>
      <name val="Arial"/>
      <family val="2"/>
    </font>
    <font>
      <u val="single"/>
      <sz val="10"/>
      <color indexed="36"/>
      <name val="Arial"/>
      <family val="2"/>
    </font>
    <font>
      <sz val="10"/>
      <color indexed="9"/>
      <name val="Trebuchet MS"/>
      <family val="2"/>
    </font>
    <font>
      <sz val="10"/>
      <name val="Tahoma"/>
      <family val="2"/>
    </font>
    <font>
      <b/>
      <u val="single"/>
      <sz val="8"/>
      <name val="Tahoma"/>
      <family val="2"/>
    </font>
    <font>
      <b/>
      <sz val="8"/>
      <name val="Tahoma"/>
      <family val="2"/>
    </font>
    <font>
      <sz val="8"/>
      <name val="Tahoma"/>
      <family val="2"/>
    </font>
    <font>
      <b/>
      <sz val="10"/>
      <name val="Arial"/>
      <family val="2"/>
    </font>
    <font>
      <b/>
      <sz val="24"/>
      <color indexed="53"/>
      <name val="Arial"/>
      <family val="2"/>
    </font>
    <font>
      <u val="single"/>
      <sz val="8"/>
      <color indexed="12"/>
      <name val="Arial"/>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sz val="8"/>
      <color indexed="9"/>
      <name val="Arial"/>
      <family val="2"/>
    </font>
    <font>
      <b/>
      <sz val="20"/>
      <color indexed="53"/>
      <name val="Arial"/>
      <family val="2"/>
    </font>
    <font>
      <sz val="20"/>
      <name val="Arial"/>
      <family val="2"/>
    </font>
    <font>
      <sz val="11"/>
      <color indexed="9"/>
      <name val="Arial"/>
      <family val="2"/>
    </font>
    <font>
      <sz val="11"/>
      <name val="Arial"/>
      <family val="2"/>
    </font>
    <font>
      <sz val="1"/>
      <color indexed="9"/>
      <name val="Arial"/>
      <family val="2"/>
    </font>
    <font>
      <u val="single"/>
      <sz val="12"/>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name val="Segoe U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53"/>
        <bgColor indexed="64"/>
      </patternFill>
    </fill>
    <fill>
      <patternFill patternType="solid">
        <fgColor indexed="2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ashed"/>
    </border>
    <border>
      <left>
        <color indexed="63"/>
      </left>
      <right>
        <color indexed="63"/>
      </right>
      <top style="thin"/>
      <bottom style="dashed"/>
    </border>
    <border>
      <left style="thin">
        <color indexed="55"/>
      </left>
      <right style="thin">
        <color indexed="55"/>
      </right>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9"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0" fontId="12" fillId="0" borderId="10" xfId="58" applyNumberFormat="1" applyFont="1" applyFill="1" applyBorder="1" applyAlignment="1">
      <alignment vertical="top"/>
      <protection/>
    </xf>
    <xf numFmtId="0" fontId="12" fillId="0" borderId="0" xfId="58" applyFont="1" applyFill="1" applyBorder="1">
      <alignment/>
      <protection/>
    </xf>
    <xf numFmtId="0" fontId="13" fillId="0" borderId="0" xfId="58" applyNumberFormat="1" applyFont="1" applyFill="1" applyBorder="1" applyAlignment="1">
      <alignment vertical="top"/>
      <protection/>
    </xf>
    <xf numFmtId="0" fontId="13" fillId="0" borderId="0" xfId="58" applyFont="1" applyFill="1" applyBorder="1">
      <alignment/>
      <protection/>
    </xf>
    <xf numFmtId="0" fontId="13" fillId="0" borderId="0" xfId="58" applyNumberFormat="1" applyFont="1" applyFill="1" applyBorder="1" applyAlignment="1">
      <alignment vertical="top" wrapText="1"/>
      <protection/>
    </xf>
    <xf numFmtId="0" fontId="14" fillId="0" borderId="0" xfId="58" applyNumberFormat="1" applyFont="1" applyFill="1" applyBorder="1" applyAlignment="1">
      <alignment vertical="top"/>
      <protection/>
    </xf>
    <xf numFmtId="0" fontId="15" fillId="33" borderId="11" xfId="58" applyNumberFormat="1" applyFont="1" applyFill="1" applyBorder="1" applyAlignment="1">
      <alignment vertical="top"/>
      <protection/>
    </xf>
    <xf numFmtId="0" fontId="16" fillId="0" borderId="0" xfId="58" applyNumberFormat="1" applyFont="1" applyFill="1" applyBorder="1" applyAlignment="1">
      <alignment vertical="top"/>
      <protection/>
    </xf>
    <xf numFmtId="0" fontId="16" fillId="0" borderId="0" xfId="58" applyNumberFormat="1" applyFont="1" applyFill="1" applyBorder="1" applyAlignment="1">
      <alignment vertical="top" wrapText="1"/>
      <protection/>
    </xf>
    <xf numFmtId="0" fontId="0" fillId="0" borderId="0" xfId="58" applyFill="1" applyBorder="1">
      <alignment/>
      <protection/>
    </xf>
    <xf numFmtId="0" fontId="10" fillId="0" borderId="0" xfId="0" applyFont="1" applyAlignment="1">
      <alignment/>
    </xf>
    <xf numFmtId="0" fontId="13" fillId="0" borderId="0" xfId="0" applyFont="1" applyFill="1" applyAlignment="1">
      <alignment/>
    </xf>
    <xf numFmtId="0" fontId="0" fillId="0" borderId="0" xfId="0" applyFill="1" applyAlignment="1">
      <alignment/>
    </xf>
    <xf numFmtId="0" fontId="0" fillId="0" borderId="12" xfId="0" applyNumberFormat="1" applyFont="1" applyBorder="1" applyAlignment="1">
      <alignment horizontal="center"/>
    </xf>
    <xf numFmtId="0" fontId="1" fillId="0" borderId="0" xfId="0" applyFont="1" applyAlignment="1">
      <alignment/>
    </xf>
    <xf numFmtId="0" fontId="0" fillId="0" borderId="0" xfId="0" applyFont="1" applyAlignment="1">
      <alignment/>
    </xf>
    <xf numFmtId="0" fontId="1" fillId="34" borderId="0" xfId="0" applyFont="1" applyFill="1" applyBorder="1" applyAlignment="1" applyProtection="1">
      <alignment horizontal="center" vertical="center" wrapText="1"/>
      <protection/>
    </xf>
    <xf numFmtId="0" fontId="0" fillId="0" borderId="0" xfId="0" applyAlignment="1">
      <alignment vertical="center"/>
    </xf>
    <xf numFmtId="0" fontId="16" fillId="0" borderId="0" xfId="0" applyFont="1" applyAlignment="1">
      <alignment vertical="center"/>
    </xf>
    <xf numFmtId="0" fontId="0" fillId="0" borderId="0" xfId="0" applyAlignment="1">
      <alignment horizontal="right" vertical="center"/>
    </xf>
    <xf numFmtId="14" fontId="13" fillId="0" borderId="0" xfId="0" applyNumberFormat="1" applyFont="1" applyAlignment="1">
      <alignment horizontal="left"/>
    </xf>
    <xf numFmtId="0" fontId="0" fillId="0" borderId="12" xfId="0" applyNumberFormat="1" applyFont="1" applyBorder="1" applyAlignment="1">
      <alignment horizontal="left"/>
    </xf>
    <xf numFmtId="44" fontId="0" fillId="0" borderId="12" xfId="44" applyFont="1" applyBorder="1" applyAlignment="1">
      <alignment horizontal="center"/>
    </xf>
    <xf numFmtId="0" fontId="19" fillId="0" borderId="0" xfId="0" applyFont="1" applyAlignment="1">
      <alignment/>
    </xf>
    <xf numFmtId="0" fontId="20" fillId="0" borderId="0" xfId="0" applyFont="1" applyAlignment="1">
      <alignment/>
    </xf>
    <xf numFmtId="0" fontId="1" fillId="0" borderId="12" xfId="0" applyFont="1" applyBorder="1" applyAlignment="1">
      <alignment vertical="center"/>
    </xf>
    <xf numFmtId="166" fontId="1" fillId="0" borderId="12" xfId="0" applyNumberFormat="1" applyFont="1" applyBorder="1" applyAlignment="1">
      <alignment vertical="center"/>
    </xf>
    <xf numFmtId="44" fontId="1" fillId="0" borderId="12" xfId="44" applyFont="1" applyBorder="1" applyAlignment="1">
      <alignment vertical="center"/>
    </xf>
    <xf numFmtId="8" fontId="1" fillId="0" borderId="12" xfId="0" applyNumberFormat="1" applyFont="1" applyBorder="1" applyAlignment="1">
      <alignment horizontal="right" vertical="center"/>
    </xf>
    <xf numFmtId="0" fontId="1" fillId="0" borderId="12" xfId="0" applyNumberFormat="1" applyFont="1" applyBorder="1" applyAlignment="1">
      <alignment horizontal="center" vertical="center"/>
    </xf>
    <xf numFmtId="0" fontId="21" fillId="35" borderId="0" xfId="0" applyFont="1" applyFill="1" applyBorder="1" applyAlignment="1" applyProtection="1">
      <alignment horizontal="center" vertical="center"/>
      <protection/>
    </xf>
    <xf numFmtId="0" fontId="21" fillId="36" borderId="0" xfId="0" applyFont="1" applyFill="1" applyBorder="1" applyAlignment="1" applyProtection="1">
      <alignment horizontal="left" vertical="center"/>
      <protection/>
    </xf>
    <xf numFmtId="0" fontId="22" fillId="34" borderId="0" xfId="0" applyFont="1" applyFill="1" applyBorder="1" applyAlignment="1" applyProtection="1">
      <alignment horizontal="center" vertical="center"/>
      <protection/>
    </xf>
    <xf numFmtId="0" fontId="21" fillId="36" borderId="0" xfId="0" applyFont="1" applyFill="1" applyBorder="1" applyAlignment="1" applyProtection="1">
      <alignment horizontal="center" vertical="center"/>
      <protection/>
    </xf>
    <xf numFmtId="0" fontId="21" fillId="35" borderId="0" xfId="0" applyFont="1" applyFill="1" applyBorder="1" applyAlignment="1" applyProtection="1">
      <alignment horizontal="center" vertical="center" wrapText="1"/>
      <protection/>
    </xf>
    <xf numFmtId="0" fontId="23" fillId="0" borderId="0" xfId="0" applyFont="1" applyAlignment="1">
      <alignment horizontal="right"/>
    </xf>
    <xf numFmtId="0" fontId="24" fillId="0" borderId="0" xfId="53" applyNumberFormat="1" applyFont="1" applyFill="1" applyBorder="1" applyAlignment="1" applyProtection="1">
      <alignment vertical="top" wrapText="1"/>
      <protection/>
    </xf>
    <xf numFmtId="0" fontId="2" fillId="0" borderId="0" xfId="53" applyAlignment="1" applyProtection="1">
      <alignment horizontal="right"/>
      <protection/>
    </xf>
    <xf numFmtId="0" fontId="13" fillId="0" borderId="0" xfId="0" applyFont="1" applyFill="1" applyAlignment="1">
      <alignment/>
    </xf>
    <xf numFmtId="0" fontId="1" fillId="0" borderId="12" xfId="0" applyFont="1" applyBorder="1" applyAlignment="1">
      <alignment vertical="center"/>
    </xf>
    <xf numFmtId="0" fontId="0" fillId="0" borderId="12" xfId="0" applyFont="1" applyBorder="1" applyAlignment="1">
      <alignment vertical="center"/>
    </xf>
    <xf numFmtId="0" fontId="21" fillId="35" borderId="0" xfId="0" applyNumberFormat="1" applyFont="1" applyFill="1" applyBorder="1" applyAlignment="1" applyProtection="1">
      <alignment horizontal="center" vertical="center"/>
      <protection/>
    </xf>
    <xf numFmtId="166" fontId="1" fillId="0" borderId="12" xfId="0" applyNumberFormat="1" applyFont="1" applyBorder="1" applyAlignment="1">
      <alignment vertical="center"/>
    </xf>
    <xf numFmtId="8" fontId="1" fillId="0" borderId="12" xfId="0" applyNumberFormat="1" applyFont="1" applyBorder="1" applyAlignment="1">
      <alignment horizontal="center" vertical="center"/>
    </xf>
    <xf numFmtId="0" fontId="0" fillId="0" borderId="0" xfId="0" applyNumberFormat="1" applyAlignment="1">
      <alignment horizontal="center"/>
    </xf>
    <xf numFmtId="0" fontId="0" fillId="0" borderId="0" xfId="0" applyNumberFormat="1" applyAlignment="1">
      <alignment horizontal="center" vertical="center"/>
    </xf>
    <xf numFmtId="0" fontId="1" fillId="0" borderId="12" xfId="0" applyNumberFormat="1" applyFont="1" applyBorder="1" applyAlignment="1">
      <alignment horizontal="center" vertical="center"/>
    </xf>
    <xf numFmtId="8" fontId="1" fillId="0" borderId="12" xfId="44" applyNumberFormat="1" applyFont="1" applyBorder="1" applyAlignment="1">
      <alignment vertical="center"/>
    </xf>
    <xf numFmtId="0" fontId="1" fillId="0" borderId="0" xfId="0" applyFont="1" applyAlignment="1">
      <alignment vertical="center"/>
    </xf>
    <xf numFmtId="14" fontId="1" fillId="0" borderId="12" xfId="0" applyNumberFormat="1" applyFont="1" applyBorder="1" applyAlignment="1">
      <alignment horizontal="center" vertical="center"/>
    </xf>
    <xf numFmtId="0" fontId="21" fillId="36" borderId="0" xfId="0" applyNumberFormat="1" applyFont="1" applyFill="1" applyBorder="1" applyAlignment="1" applyProtection="1">
      <alignment horizontal="center" vertical="center"/>
      <protection/>
    </xf>
    <xf numFmtId="0" fontId="11" fillId="0" borderId="12" xfId="53" applyFont="1" applyBorder="1" applyAlignment="1" applyProtection="1">
      <alignment vertical="center"/>
      <protection/>
    </xf>
    <xf numFmtId="167" fontId="1" fillId="0" borderId="12" xfId="0" applyNumberFormat="1" applyFont="1" applyBorder="1" applyAlignment="1">
      <alignment horizontal="center" vertical="center"/>
    </xf>
    <xf numFmtId="14" fontId="1" fillId="0" borderId="12" xfId="0" applyNumberFormat="1" applyFont="1" applyBorder="1" applyAlignment="1">
      <alignment horizontal="center" vertical="center"/>
    </xf>
    <xf numFmtId="0" fontId="1" fillId="33" borderId="12" xfId="0" applyNumberFormat="1" applyFont="1" applyFill="1" applyBorder="1" applyAlignment="1">
      <alignment horizontal="center" vertical="center"/>
    </xf>
    <xf numFmtId="0" fontId="23" fillId="0" borderId="0" xfId="0" applyFont="1" applyFill="1" applyAlignment="1">
      <alignment horizontal="right"/>
    </xf>
    <xf numFmtId="0" fontId="13" fillId="0" borderId="0" xfId="57" applyFont="1" applyFill="1" applyBorder="1">
      <alignment/>
      <protection/>
    </xf>
    <xf numFmtId="0" fontId="13" fillId="0" borderId="0" xfId="57" applyNumberFormat="1" applyFont="1" applyFill="1" applyBorder="1" applyAlignment="1">
      <alignment vertical="top"/>
      <protection/>
    </xf>
    <xf numFmtId="44" fontId="16" fillId="33" borderId="0" xfId="44"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lank" xfId="58"/>
    <cellStyle name="Note" xfId="59"/>
    <cellStyle name="Output" xfId="60"/>
    <cellStyle name="Percent" xfId="61"/>
    <cellStyle name="Title" xfId="62"/>
    <cellStyle name="Total" xfId="63"/>
    <cellStyle name="Warning Text" xfId="64"/>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171450</xdr:colOff>
      <xdr:row>0</xdr:row>
      <xdr:rowOff>66675</xdr:rowOff>
    </xdr:from>
    <xdr:to>
      <xdr:col>15</xdr:col>
      <xdr:colOff>923925</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12811125" y="66675"/>
          <a:ext cx="1485900" cy="314325"/>
        </a:xfrm>
        <a:prstGeom prst="rect">
          <a:avLst/>
        </a:prstGeom>
        <a:noFill/>
        <a:ln w="9525" cmpd="sng">
          <a:noFill/>
        </a:ln>
      </xdr:spPr>
    </xdr:pic>
    <xdr:clientData/>
  </xdr:twoCellAnchor>
  <xdr:oneCellAnchor>
    <xdr:from>
      <xdr:col>1</xdr:col>
      <xdr:colOff>180975</xdr:colOff>
      <xdr:row>10</xdr:row>
      <xdr:rowOff>57150</xdr:rowOff>
    </xdr:from>
    <xdr:ext cx="4295775" cy="2038350"/>
    <xdr:sp>
      <xdr:nvSpPr>
        <xdr:cNvPr id="2" name="AutoShape 86"/>
        <xdr:cNvSpPr>
          <a:spLocks/>
        </xdr:cNvSpPr>
      </xdr:nvSpPr>
      <xdr:spPr>
        <a:xfrm>
          <a:off x="1085850" y="2152650"/>
          <a:ext cx="4295775" cy="2038350"/>
        </a:xfrm>
        <a:prstGeom prst="round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Enter software inventory information on the Software sheet.
</a:t>
          </a:r>
          <a:r>
            <a:rPr lang="en-US" cap="none" sz="1000" b="0" i="0" u="none" baseline="0">
              <a:solidFill>
                <a:srgbClr val="000000"/>
              </a:solidFill>
              <a:latin typeface="Arial"/>
              <a:ea typeface="Arial"/>
              <a:cs typeface="Arial"/>
            </a:rPr>
            <a:t>2. Make sure to give each line a unique Name
</a:t>
          </a:r>
          <a:r>
            <a:rPr lang="en-US" cap="none" sz="1000" b="0" i="0" u="none" baseline="0">
              <a:solidFill>
                <a:srgbClr val="000000"/>
              </a:solidFill>
              <a:latin typeface="Arial"/>
              <a:ea typeface="Arial"/>
              <a:cs typeface="Arial"/>
            </a:rPr>
            <a:t>3. Enter hardware inventory information on the Hardware sheet.
</a:t>
          </a:r>
          <a:r>
            <a:rPr lang="en-US" cap="none" sz="1000" b="0" i="0" u="none" baseline="0">
              <a:solidFill>
                <a:srgbClr val="000000"/>
              </a:solidFill>
              <a:latin typeface="Arial"/>
              <a:ea typeface="Arial"/>
              <a:cs typeface="Arial"/>
            </a:rPr>
            <a:t>4. Make sure to give each line a unique Name.
</a:t>
          </a:r>
          <a:r>
            <a:rPr lang="en-US" cap="none" sz="1000" b="0" i="0" u="none" baseline="0">
              <a:solidFill>
                <a:srgbClr val="000000"/>
              </a:solidFill>
              <a:latin typeface="Arial"/>
              <a:ea typeface="Arial"/>
              <a:cs typeface="Arial"/>
            </a:rPr>
            <a:t>5. Record installations on the Software Installation sheet by selecting the hardware and the software.
</a:t>
          </a:r>
          <a:r>
            <a:rPr lang="en-US" cap="none" sz="1000" b="0" i="0" u="none" baseline="0">
              <a:solidFill>
                <a:srgbClr val="000000"/>
              </a:solidFill>
              <a:latin typeface="Arial"/>
              <a:ea typeface="Arial"/>
              <a:cs typeface="Arial"/>
            </a:rPr>
            <a:t>6. Qty Used and Qty Remaining will be automatically updated.
</a:t>
          </a:r>
          <a:r>
            <a:rPr lang="en-US" cap="none" sz="1000" b="0" i="0" u="none" baseline="0">
              <a:solidFill>
                <a:srgbClr val="000000"/>
              </a:solidFill>
              <a:latin typeface="Arial"/>
              <a:ea typeface="Arial"/>
              <a:cs typeface="Arial"/>
            </a:rPr>
            <a:t>7. Additional supplier details can be tracked on the Supplier sheet.
</a:t>
          </a:r>
          <a:r>
            <a:rPr lang="en-US" cap="none" sz="1000" b="0" i="0" u="none" baseline="0">
              <a:solidFill>
                <a:srgbClr val="000000"/>
              </a:solidFill>
              <a:latin typeface="Arial"/>
              <a:ea typeface="Arial"/>
              <a:cs typeface="Arial"/>
            </a:rPr>
            <a:t>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419100</xdr:colOff>
      <xdr:row>0</xdr:row>
      <xdr:rowOff>66675</xdr:rowOff>
    </xdr:from>
    <xdr:to>
      <xdr:col>18</xdr:col>
      <xdr:colOff>0</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12992100" y="66675"/>
          <a:ext cx="14859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847725</xdr:colOff>
      <xdr:row>0</xdr:row>
      <xdr:rowOff>66675</xdr:rowOff>
    </xdr:from>
    <xdr:to>
      <xdr:col>8</xdr:col>
      <xdr:colOff>0</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6105525" y="66675"/>
          <a:ext cx="14859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1133475</xdr:colOff>
      <xdr:row>0</xdr:row>
      <xdr:rowOff>0</xdr:rowOff>
    </xdr:from>
    <xdr:to>
      <xdr:col>12</xdr:col>
      <xdr:colOff>0</xdr:colOff>
      <xdr:row>0</xdr:row>
      <xdr:rowOff>314325</xdr:rowOff>
    </xdr:to>
    <xdr:pic>
      <xdr:nvPicPr>
        <xdr:cNvPr id="1" name="Picture 1" descr="vertex42_logo_40px"/>
        <xdr:cNvPicPr preferRelativeResize="1">
          <a:picLocks noChangeAspect="1"/>
        </xdr:cNvPicPr>
      </xdr:nvPicPr>
      <xdr:blipFill>
        <a:blip r:embed="rId1"/>
        <a:stretch>
          <a:fillRect/>
        </a:stretch>
      </xdr:blipFill>
      <xdr:spPr>
        <a:xfrm>
          <a:off x="11029950" y="0"/>
          <a:ext cx="14859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oftware-inventory-tracking.html" TargetMode="External" /><Relationship Id="rId2" Type="http://schemas.openxmlformats.org/officeDocument/2006/relationships/hyperlink" Target="http://www.abcstore.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software-inventory-tracking.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software-inventory-tracking.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software-inventory-tracking.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62"/>
  <sheetViews>
    <sheetView showGridLines="0" tabSelected="1" zoomScalePageLayoutView="0" workbookViewId="0" topLeftCell="A1">
      <pane ySplit="7" topLeftCell="A8" activePane="bottomLeft" state="frozen"/>
      <selection pane="topLeft" activeCell="A1" sqref="A1"/>
      <selection pane="bottomLeft" activeCell="A2" sqref="A2"/>
    </sheetView>
  </sheetViews>
  <sheetFormatPr defaultColWidth="9.140625" defaultRowHeight="12.75"/>
  <cols>
    <col min="1" max="1" width="13.57421875" style="0" customWidth="1"/>
    <col min="2" max="2" width="20.7109375" style="0" customWidth="1"/>
    <col min="3" max="3" width="8.421875" style="0" customWidth="1"/>
    <col min="4" max="4" width="10.421875" style="0" bestFit="1" customWidth="1"/>
    <col min="5" max="5" width="15.57421875" style="0" customWidth="1"/>
    <col min="6" max="7" width="7.57421875" style="0" customWidth="1"/>
    <col min="8" max="8" width="11.421875" style="0" customWidth="1"/>
    <col min="9" max="9" width="15.421875" style="0" customWidth="1"/>
    <col min="10" max="11" width="9.57421875" style="0" customWidth="1"/>
    <col min="12" max="12" width="18.00390625" style="0" customWidth="1"/>
    <col min="13" max="13" width="26.7109375" style="0" customWidth="1"/>
    <col min="14" max="14" width="15.00390625" style="50" customWidth="1"/>
    <col min="15" max="15" width="11.00390625" style="50" customWidth="1"/>
    <col min="16" max="16" width="15.00390625" style="0" bestFit="1" customWidth="1"/>
    <col min="34" max="34" width="0" style="0" hidden="1" customWidth="1"/>
  </cols>
  <sheetData>
    <row r="1" spans="1:16" s="2" customFormat="1" ht="30">
      <c r="A1" s="16" t="s">
        <v>54</v>
      </c>
      <c r="B1"/>
      <c r="C1"/>
      <c r="D1"/>
      <c r="E1"/>
      <c r="F1"/>
      <c r="G1"/>
      <c r="H1" s="5"/>
      <c r="I1" s="5"/>
      <c r="J1" s="5"/>
      <c r="K1" s="5"/>
      <c r="L1" s="5"/>
      <c r="N1" s="50"/>
      <c r="O1" s="50"/>
      <c r="P1" s="5"/>
    </row>
    <row r="2" ht="12.75" customHeight="1">
      <c r="P2" s="43" t="s">
        <v>53</v>
      </c>
    </row>
    <row r="3" spans="1:16" ht="15.75">
      <c r="A3" s="25" t="s">
        <v>33</v>
      </c>
      <c r="B3" s="24" t="s">
        <v>34</v>
      </c>
      <c r="P3" s="1"/>
    </row>
    <row r="4" spans="1:10" ht="15.75">
      <c r="A4" s="25" t="s">
        <v>35</v>
      </c>
      <c r="B4" s="26">
        <f ca="1">TODAY()</f>
        <v>42829</v>
      </c>
      <c r="D4" s="61" t="s">
        <v>102</v>
      </c>
      <c r="H4" s="25" t="s">
        <v>36</v>
      </c>
      <c r="I4" s="64">
        <f>SUM(J8:J61)</f>
        <v>250</v>
      </c>
      <c r="J4" s="64"/>
    </row>
    <row r="5" ht="12.75" customHeight="1"/>
    <row r="6" spans="1:16" ht="15">
      <c r="A6" s="17" t="s">
        <v>21</v>
      </c>
      <c r="B6" s="18"/>
      <c r="C6" s="18"/>
      <c r="E6" s="18"/>
      <c r="F6" s="17" t="s">
        <v>6</v>
      </c>
      <c r="G6" s="17"/>
      <c r="H6" s="3"/>
      <c r="I6" s="3"/>
      <c r="J6" s="3"/>
      <c r="K6" s="44" t="s">
        <v>55</v>
      </c>
      <c r="L6" s="44"/>
      <c r="M6" s="17"/>
      <c r="P6" s="17"/>
    </row>
    <row r="7" spans="1:16" s="21" customFormat="1" ht="24.75" customHeight="1">
      <c r="A7" s="36" t="s">
        <v>0</v>
      </c>
      <c r="B7" s="36" t="s">
        <v>2</v>
      </c>
      <c r="C7" s="36" t="s">
        <v>61</v>
      </c>
      <c r="D7" s="36" t="s">
        <v>68</v>
      </c>
      <c r="E7" s="36" t="s">
        <v>20</v>
      </c>
      <c r="F7" s="38" t="s">
        <v>3</v>
      </c>
      <c r="G7" s="38" t="s">
        <v>59</v>
      </c>
      <c r="H7" s="38" t="s">
        <v>46</v>
      </c>
      <c r="I7" s="38" t="s">
        <v>67</v>
      </c>
      <c r="J7" s="38" t="s">
        <v>4</v>
      </c>
      <c r="K7" s="36" t="s">
        <v>70</v>
      </c>
      <c r="L7" s="36" t="s">
        <v>75</v>
      </c>
      <c r="M7" s="36" t="s">
        <v>60</v>
      </c>
      <c r="N7" s="47" t="s">
        <v>56</v>
      </c>
      <c r="O7" s="56" t="s">
        <v>57</v>
      </c>
      <c r="P7" s="56" t="s">
        <v>58</v>
      </c>
    </row>
    <row r="8" spans="1:16" s="20" customFormat="1" ht="12.75">
      <c r="A8" s="46" t="s">
        <v>63</v>
      </c>
      <c r="B8" s="45" t="s">
        <v>64</v>
      </c>
      <c r="C8" s="45" t="s">
        <v>62</v>
      </c>
      <c r="D8" s="45" t="s">
        <v>69</v>
      </c>
      <c r="E8" s="45" t="s">
        <v>66</v>
      </c>
      <c r="F8" s="32">
        <v>40900</v>
      </c>
      <c r="G8" s="48" t="s">
        <v>65</v>
      </c>
      <c r="H8" s="45" t="s">
        <v>76</v>
      </c>
      <c r="I8" s="57" t="s">
        <v>100</v>
      </c>
      <c r="J8" s="33">
        <v>250</v>
      </c>
      <c r="K8" s="33" t="s">
        <v>72</v>
      </c>
      <c r="L8" s="49" t="s">
        <v>77</v>
      </c>
      <c r="M8" s="52" t="s">
        <v>78</v>
      </c>
      <c r="N8" s="35">
        <v>30</v>
      </c>
      <c r="O8" s="60">
        <f aca="true" t="shared" si="0" ref="O8:O39">IF(A8=""," - ",COUNTIF(InstalledSoftware,"="&amp;A8))</f>
        <v>1</v>
      </c>
      <c r="P8" s="60">
        <f>IF(OR(ISBLANK(N8),ISBLANK(O8))," - ",N8-O8)</f>
        <v>29</v>
      </c>
    </row>
    <row r="9" spans="1:34" s="20" customFormat="1" ht="12.75">
      <c r="A9" s="46"/>
      <c r="B9" s="45"/>
      <c r="C9" s="45"/>
      <c r="D9" s="45"/>
      <c r="E9" s="45"/>
      <c r="F9" s="32"/>
      <c r="G9" s="48"/>
      <c r="H9" s="45"/>
      <c r="I9" s="57"/>
      <c r="J9" s="33"/>
      <c r="K9" s="33"/>
      <c r="L9" s="49"/>
      <c r="M9" s="52"/>
      <c r="N9" s="35"/>
      <c r="O9" s="60" t="str">
        <f t="shared" si="0"/>
        <v> - </v>
      </c>
      <c r="P9" s="60" t="str">
        <f aca="true" t="shared" si="1" ref="P9:P61">IF(OR(ISBLANK(N9),ISBLANK(O9))," - ",N9-O9)</f>
        <v> - </v>
      </c>
      <c r="AH9" s="20" t="s">
        <v>71</v>
      </c>
    </row>
    <row r="10" spans="1:34" s="20" customFormat="1" ht="12.75">
      <c r="A10" s="46"/>
      <c r="B10" s="45"/>
      <c r="C10" s="45"/>
      <c r="D10" s="45"/>
      <c r="E10" s="45"/>
      <c r="F10" s="32"/>
      <c r="G10" s="48"/>
      <c r="H10" s="45"/>
      <c r="I10" s="57"/>
      <c r="J10" s="33"/>
      <c r="K10" s="33"/>
      <c r="L10" s="49"/>
      <c r="M10" s="52"/>
      <c r="N10" s="35"/>
      <c r="O10" s="60" t="str">
        <f t="shared" si="0"/>
        <v> - </v>
      </c>
      <c r="P10" s="60" t="str">
        <f t="shared" si="1"/>
        <v> - </v>
      </c>
      <c r="AH10" s="20" t="s">
        <v>72</v>
      </c>
    </row>
    <row r="11" spans="1:34" s="20" customFormat="1" ht="12.75">
      <c r="A11" s="46"/>
      <c r="B11" s="45"/>
      <c r="C11" s="45"/>
      <c r="D11" s="45"/>
      <c r="E11" s="45"/>
      <c r="F11" s="32"/>
      <c r="G11" s="48"/>
      <c r="H11" s="45"/>
      <c r="I11" s="57"/>
      <c r="J11" s="33"/>
      <c r="K11" s="33"/>
      <c r="L11" s="49"/>
      <c r="M11" s="52"/>
      <c r="N11" s="35"/>
      <c r="O11" s="60" t="str">
        <f t="shared" si="0"/>
        <v> - </v>
      </c>
      <c r="P11" s="60" t="str">
        <f t="shared" si="1"/>
        <v> - </v>
      </c>
      <c r="AH11" s="20" t="s">
        <v>73</v>
      </c>
    </row>
    <row r="12" spans="1:34" s="20" customFormat="1" ht="12.75">
      <c r="A12" s="46"/>
      <c r="B12" s="45"/>
      <c r="C12" s="45"/>
      <c r="D12" s="45"/>
      <c r="E12" s="45"/>
      <c r="F12" s="32"/>
      <c r="G12" s="48"/>
      <c r="H12" s="45"/>
      <c r="I12" s="57"/>
      <c r="J12" s="33"/>
      <c r="K12" s="33"/>
      <c r="L12" s="49"/>
      <c r="M12" s="52"/>
      <c r="N12" s="35"/>
      <c r="O12" s="60" t="str">
        <f t="shared" si="0"/>
        <v> - </v>
      </c>
      <c r="P12" s="60" t="str">
        <f t="shared" si="1"/>
        <v> - </v>
      </c>
      <c r="AH12" s="20" t="s">
        <v>74</v>
      </c>
    </row>
    <row r="13" spans="1:16" s="20" customFormat="1" ht="12.75">
      <c r="A13" s="46"/>
      <c r="B13" s="45"/>
      <c r="C13" s="45"/>
      <c r="D13" s="45"/>
      <c r="E13" s="45"/>
      <c r="F13" s="32"/>
      <c r="G13" s="48"/>
      <c r="H13" s="45"/>
      <c r="I13" s="57"/>
      <c r="J13" s="33"/>
      <c r="K13" s="33"/>
      <c r="L13" s="49"/>
      <c r="M13" s="52"/>
      <c r="N13" s="35"/>
      <c r="O13" s="60" t="str">
        <f t="shared" si="0"/>
        <v> - </v>
      </c>
      <c r="P13" s="60" t="str">
        <f t="shared" si="1"/>
        <v> - </v>
      </c>
    </row>
    <row r="14" spans="1:16" s="20" customFormat="1" ht="12.75">
      <c r="A14" s="46"/>
      <c r="B14" s="45"/>
      <c r="C14" s="45"/>
      <c r="D14" s="45"/>
      <c r="E14" s="45"/>
      <c r="F14" s="32"/>
      <c r="G14" s="48"/>
      <c r="H14" s="45"/>
      <c r="I14" s="57"/>
      <c r="J14" s="33"/>
      <c r="K14" s="33"/>
      <c r="L14" s="49"/>
      <c r="M14" s="52"/>
      <c r="N14" s="35"/>
      <c r="O14" s="60" t="str">
        <f t="shared" si="0"/>
        <v> - </v>
      </c>
      <c r="P14" s="60" t="str">
        <f t="shared" si="1"/>
        <v> - </v>
      </c>
    </row>
    <row r="15" spans="1:16" s="20" customFormat="1" ht="12.75">
      <c r="A15" s="46"/>
      <c r="B15" s="45"/>
      <c r="C15" s="45"/>
      <c r="D15" s="45"/>
      <c r="E15" s="45"/>
      <c r="F15" s="32"/>
      <c r="G15" s="48"/>
      <c r="H15" s="45"/>
      <c r="I15" s="57"/>
      <c r="J15" s="33"/>
      <c r="K15" s="33"/>
      <c r="L15" s="49"/>
      <c r="M15" s="52"/>
      <c r="N15" s="35"/>
      <c r="O15" s="60" t="str">
        <f t="shared" si="0"/>
        <v> - </v>
      </c>
      <c r="P15" s="60" t="str">
        <f t="shared" si="1"/>
        <v> - </v>
      </c>
    </row>
    <row r="16" spans="1:16" s="20" customFormat="1" ht="12.75">
      <c r="A16" s="46"/>
      <c r="B16" s="45"/>
      <c r="C16" s="45"/>
      <c r="D16" s="45"/>
      <c r="E16" s="45"/>
      <c r="F16" s="32"/>
      <c r="G16" s="48"/>
      <c r="H16" s="45"/>
      <c r="I16" s="57"/>
      <c r="J16" s="33"/>
      <c r="K16" s="33"/>
      <c r="L16" s="49"/>
      <c r="M16" s="52"/>
      <c r="N16" s="35"/>
      <c r="O16" s="60" t="str">
        <f t="shared" si="0"/>
        <v> - </v>
      </c>
      <c r="P16" s="60" t="str">
        <f t="shared" si="1"/>
        <v> - </v>
      </c>
    </row>
    <row r="17" spans="1:16" s="20" customFormat="1" ht="12.75">
      <c r="A17" s="46"/>
      <c r="B17" s="45"/>
      <c r="C17" s="45"/>
      <c r="D17" s="45"/>
      <c r="E17" s="45"/>
      <c r="F17" s="32"/>
      <c r="G17" s="48"/>
      <c r="H17" s="45"/>
      <c r="I17" s="57"/>
      <c r="J17" s="33"/>
      <c r="K17" s="33"/>
      <c r="L17" s="49"/>
      <c r="M17" s="52"/>
      <c r="N17" s="35"/>
      <c r="O17" s="60" t="str">
        <f t="shared" si="0"/>
        <v> - </v>
      </c>
      <c r="P17" s="60" t="str">
        <f t="shared" si="1"/>
        <v> - </v>
      </c>
    </row>
    <row r="18" spans="1:16" s="20" customFormat="1" ht="12.75">
      <c r="A18" s="46"/>
      <c r="B18" s="45"/>
      <c r="C18" s="45"/>
      <c r="D18" s="45"/>
      <c r="E18" s="45"/>
      <c r="F18" s="32"/>
      <c r="G18" s="48"/>
      <c r="H18" s="45"/>
      <c r="I18" s="57"/>
      <c r="J18" s="33"/>
      <c r="K18" s="33"/>
      <c r="L18" s="49"/>
      <c r="M18" s="52"/>
      <c r="N18" s="35"/>
      <c r="O18" s="60" t="str">
        <f t="shared" si="0"/>
        <v> - </v>
      </c>
      <c r="P18" s="60" t="str">
        <f t="shared" si="1"/>
        <v> - </v>
      </c>
    </row>
    <row r="19" spans="1:16" s="20" customFormat="1" ht="12.75">
      <c r="A19" s="46"/>
      <c r="B19" s="45"/>
      <c r="C19" s="45"/>
      <c r="D19" s="45"/>
      <c r="E19" s="45"/>
      <c r="F19" s="32"/>
      <c r="G19" s="48"/>
      <c r="H19" s="45"/>
      <c r="I19" s="57"/>
      <c r="J19" s="33"/>
      <c r="K19" s="33"/>
      <c r="L19" s="49"/>
      <c r="M19" s="52"/>
      <c r="N19" s="35"/>
      <c r="O19" s="60" t="str">
        <f t="shared" si="0"/>
        <v> - </v>
      </c>
      <c r="P19" s="60" t="str">
        <f t="shared" si="1"/>
        <v> - </v>
      </c>
    </row>
    <row r="20" spans="1:16" s="20" customFormat="1" ht="12.75">
      <c r="A20" s="46"/>
      <c r="B20" s="45"/>
      <c r="C20" s="45"/>
      <c r="D20" s="45"/>
      <c r="E20" s="45"/>
      <c r="F20" s="32"/>
      <c r="G20" s="48"/>
      <c r="H20" s="45"/>
      <c r="I20" s="57"/>
      <c r="J20" s="33"/>
      <c r="K20" s="33"/>
      <c r="L20" s="49"/>
      <c r="M20" s="52"/>
      <c r="N20" s="35"/>
      <c r="O20" s="60" t="str">
        <f t="shared" si="0"/>
        <v> - </v>
      </c>
      <c r="P20" s="60" t="str">
        <f t="shared" si="1"/>
        <v> - </v>
      </c>
    </row>
    <row r="21" spans="1:16" s="20" customFormat="1" ht="12.75">
      <c r="A21" s="46"/>
      <c r="B21" s="45"/>
      <c r="C21" s="45"/>
      <c r="D21" s="45"/>
      <c r="E21" s="45"/>
      <c r="F21" s="32"/>
      <c r="G21" s="48"/>
      <c r="H21" s="45"/>
      <c r="I21" s="57"/>
      <c r="J21" s="33"/>
      <c r="K21" s="33"/>
      <c r="L21" s="49"/>
      <c r="M21" s="52"/>
      <c r="N21" s="35"/>
      <c r="O21" s="60" t="str">
        <f t="shared" si="0"/>
        <v> - </v>
      </c>
      <c r="P21" s="60" t="str">
        <f t="shared" si="1"/>
        <v> - </v>
      </c>
    </row>
    <row r="22" spans="1:16" s="20" customFormat="1" ht="12.75">
      <c r="A22" s="46"/>
      <c r="B22" s="45"/>
      <c r="C22" s="45"/>
      <c r="D22" s="45"/>
      <c r="E22" s="45"/>
      <c r="F22" s="32"/>
      <c r="G22" s="48"/>
      <c r="H22" s="45"/>
      <c r="I22" s="57"/>
      <c r="J22" s="33"/>
      <c r="K22" s="33"/>
      <c r="L22" s="49"/>
      <c r="M22" s="52"/>
      <c r="N22" s="35"/>
      <c r="O22" s="60" t="str">
        <f t="shared" si="0"/>
        <v> - </v>
      </c>
      <c r="P22" s="60" t="str">
        <f t="shared" si="1"/>
        <v> - </v>
      </c>
    </row>
    <row r="23" spans="1:16" s="20" customFormat="1" ht="12.75">
      <c r="A23" s="46"/>
      <c r="B23" s="45"/>
      <c r="C23" s="45"/>
      <c r="D23" s="45"/>
      <c r="E23" s="45"/>
      <c r="F23" s="32"/>
      <c r="G23" s="48"/>
      <c r="H23" s="45"/>
      <c r="I23" s="57"/>
      <c r="J23" s="33"/>
      <c r="K23" s="33"/>
      <c r="L23" s="49"/>
      <c r="M23" s="52"/>
      <c r="N23" s="35"/>
      <c r="O23" s="60" t="str">
        <f t="shared" si="0"/>
        <v> - </v>
      </c>
      <c r="P23" s="60" t="str">
        <f t="shared" si="1"/>
        <v> - </v>
      </c>
    </row>
    <row r="24" spans="1:16" s="20" customFormat="1" ht="12.75">
      <c r="A24" s="46"/>
      <c r="B24" s="45"/>
      <c r="C24" s="45"/>
      <c r="D24" s="45"/>
      <c r="E24" s="45"/>
      <c r="F24" s="32"/>
      <c r="G24" s="48"/>
      <c r="H24" s="45"/>
      <c r="I24" s="57"/>
      <c r="J24" s="33"/>
      <c r="K24" s="33"/>
      <c r="L24" s="49"/>
      <c r="M24" s="52"/>
      <c r="N24" s="35"/>
      <c r="O24" s="60" t="str">
        <f t="shared" si="0"/>
        <v> - </v>
      </c>
      <c r="P24" s="60" t="str">
        <f t="shared" si="1"/>
        <v> - </v>
      </c>
    </row>
    <row r="25" spans="1:16" s="20" customFormat="1" ht="12.75">
      <c r="A25" s="46"/>
      <c r="B25" s="45"/>
      <c r="C25" s="45"/>
      <c r="D25" s="45"/>
      <c r="E25" s="45"/>
      <c r="F25" s="32"/>
      <c r="G25" s="48"/>
      <c r="H25" s="45"/>
      <c r="I25" s="57"/>
      <c r="J25" s="33"/>
      <c r="K25" s="33"/>
      <c r="L25" s="49"/>
      <c r="M25" s="52"/>
      <c r="N25" s="35"/>
      <c r="O25" s="60" t="str">
        <f t="shared" si="0"/>
        <v> - </v>
      </c>
      <c r="P25" s="60" t="str">
        <f t="shared" si="1"/>
        <v> - </v>
      </c>
    </row>
    <row r="26" spans="1:16" s="20" customFormat="1" ht="12.75">
      <c r="A26" s="46"/>
      <c r="B26" s="45"/>
      <c r="C26" s="45"/>
      <c r="D26" s="45"/>
      <c r="E26" s="45"/>
      <c r="F26" s="32"/>
      <c r="G26" s="48"/>
      <c r="H26" s="45"/>
      <c r="I26" s="57"/>
      <c r="J26" s="33"/>
      <c r="K26" s="33"/>
      <c r="L26" s="49"/>
      <c r="M26" s="52"/>
      <c r="N26" s="35"/>
      <c r="O26" s="60" t="str">
        <f t="shared" si="0"/>
        <v> - </v>
      </c>
      <c r="P26" s="60" t="str">
        <f t="shared" si="1"/>
        <v> - </v>
      </c>
    </row>
    <row r="27" spans="1:16" s="20" customFormat="1" ht="12.75">
      <c r="A27" s="46"/>
      <c r="B27" s="45"/>
      <c r="C27" s="45"/>
      <c r="D27" s="45"/>
      <c r="E27" s="45"/>
      <c r="F27" s="32"/>
      <c r="G27" s="48"/>
      <c r="H27" s="45"/>
      <c r="I27" s="57"/>
      <c r="J27" s="33"/>
      <c r="K27" s="33"/>
      <c r="L27" s="49"/>
      <c r="M27" s="52"/>
      <c r="N27" s="35"/>
      <c r="O27" s="60" t="str">
        <f t="shared" si="0"/>
        <v> - </v>
      </c>
      <c r="P27" s="60" t="str">
        <f t="shared" si="1"/>
        <v> - </v>
      </c>
    </row>
    <row r="28" spans="1:16" s="20" customFormat="1" ht="12.75">
      <c r="A28" s="46"/>
      <c r="B28" s="45"/>
      <c r="C28" s="45"/>
      <c r="D28" s="45"/>
      <c r="E28" s="45"/>
      <c r="F28" s="32"/>
      <c r="G28" s="48"/>
      <c r="H28" s="45"/>
      <c r="I28" s="57"/>
      <c r="J28" s="33"/>
      <c r="K28" s="33"/>
      <c r="L28" s="49"/>
      <c r="M28" s="52"/>
      <c r="N28" s="35"/>
      <c r="O28" s="60" t="str">
        <f t="shared" si="0"/>
        <v> - </v>
      </c>
      <c r="P28" s="60" t="str">
        <f t="shared" si="1"/>
        <v> - </v>
      </c>
    </row>
    <row r="29" spans="1:16" s="20" customFormat="1" ht="12.75">
      <c r="A29" s="46"/>
      <c r="B29" s="45"/>
      <c r="C29" s="45"/>
      <c r="D29" s="45"/>
      <c r="E29" s="45"/>
      <c r="F29" s="32"/>
      <c r="G29" s="48"/>
      <c r="H29" s="45"/>
      <c r="I29" s="57"/>
      <c r="J29" s="33"/>
      <c r="K29" s="33"/>
      <c r="L29" s="49"/>
      <c r="M29" s="52"/>
      <c r="N29" s="35"/>
      <c r="O29" s="60" t="str">
        <f t="shared" si="0"/>
        <v> - </v>
      </c>
      <c r="P29" s="60" t="str">
        <f t="shared" si="1"/>
        <v> - </v>
      </c>
    </row>
    <row r="30" spans="1:16" s="20" customFormat="1" ht="12.75">
      <c r="A30" s="46"/>
      <c r="B30" s="45"/>
      <c r="C30" s="45"/>
      <c r="D30" s="45"/>
      <c r="E30" s="45"/>
      <c r="F30" s="32"/>
      <c r="G30" s="48"/>
      <c r="H30" s="45"/>
      <c r="I30" s="57"/>
      <c r="J30" s="33"/>
      <c r="K30" s="33"/>
      <c r="L30" s="49"/>
      <c r="M30" s="52"/>
      <c r="N30" s="35"/>
      <c r="O30" s="60" t="str">
        <f t="shared" si="0"/>
        <v> - </v>
      </c>
      <c r="P30" s="60" t="str">
        <f t="shared" si="1"/>
        <v> - </v>
      </c>
    </row>
    <row r="31" spans="1:16" s="20" customFormat="1" ht="12.75">
      <c r="A31" s="46"/>
      <c r="B31" s="45"/>
      <c r="C31" s="45"/>
      <c r="D31" s="45"/>
      <c r="E31" s="45"/>
      <c r="F31" s="32"/>
      <c r="G31" s="48"/>
      <c r="H31" s="45"/>
      <c r="I31" s="57"/>
      <c r="J31" s="33"/>
      <c r="K31" s="33"/>
      <c r="L31" s="49"/>
      <c r="M31" s="52"/>
      <c r="N31" s="35"/>
      <c r="O31" s="60" t="str">
        <f t="shared" si="0"/>
        <v> - </v>
      </c>
      <c r="P31" s="60" t="str">
        <f t="shared" si="1"/>
        <v> - </v>
      </c>
    </row>
    <row r="32" spans="1:16" s="20" customFormat="1" ht="12.75">
      <c r="A32" s="46"/>
      <c r="B32" s="45"/>
      <c r="C32" s="45"/>
      <c r="D32" s="45"/>
      <c r="E32" s="45"/>
      <c r="F32" s="32"/>
      <c r="G32" s="48"/>
      <c r="H32" s="45"/>
      <c r="I32" s="57"/>
      <c r="J32" s="33"/>
      <c r="K32" s="33"/>
      <c r="L32" s="49"/>
      <c r="M32" s="52"/>
      <c r="N32" s="35"/>
      <c r="O32" s="60" t="str">
        <f t="shared" si="0"/>
        <v> - </v>
      </c>
      <c r="P32" s="60" t="str">
        <f t="shared" si="1"/>
        <v> - </v>
      </c>
    </row>
    <row r="33" spans="1:16" s="20" customFormat="1" ht="12.75">
      <c r="A33" s="46"/>
      <c r="B33" s="45"/>
      <c r="C33" s="45"/>
      <c r="D33" s="45"/>
      <c r="E33" s="45"/>
      <c r="F33" s="32"/>
      <c r="G33" s="48"/>
      <c r="H33" s="45"/>
      <c r="I33" s="57"/>
      <c r="J33" s="33"/>
      <c r="K33" s="33"/>
      <c r="L33" s="49"/>
      <c r="M33" s="52"/>
      <c r="N33" s="35"/>
      <c r="O33" s="60" t="str">
        <f t="shared" si="0"/>
        <v> - </v>
      </c>
      <c r="P33" s="60" t="str">
        <f t="shared" si="1"/>
        <v> - </v>
      </c>
    </row>
    <row r="34" spans="1:16" s="20" customFormat="1" ht="12.75">
      <c r="A34" s="46"/>
      <c r="B34" s="45"/>
      <c r="C34" s="45"/>
      <c r="D34" s="45"/>
      <c r="E34" s="45"/>
      <c r="F34" s="32"/>
      <c r="G34" s="48"/>
      <c r="H34" s="45"/>
      <c r="I34" s="57"/>
      <c r="J34" s="33"/>
      <c r="K34" s="33"/>
      <c r="L34" s="49"/>
      <c r="M34" s="52"/>
      <c r="N34" s="35"/>
      <c r="O34" s="60" t="str">
        <f t="shared" si="0"/>
        <v> - </v>
      </c>
      <c r="P34" s="60" t="str">
        <f t="shared" si="1"/>
        <v> - </v>
      </c>
    </row>
    <row r="35" spans="1:16" s="20" customFormat="1" ht="12.75">
      <c r="A35" s="46"/>
      <c r="B35" s="45"/>
      <c r="C35" s="45"/>
      <c r="D35" s="45"/>
      <c r="E35" s="45"/>
      <c r="F35" s="32"/>
      <c r="G35" s="48"/>
      <c r="H35" s="45"/>
      <c r="I35" s="57"/>
      <c r="J35" s="33"/>
      <c r="K35" s="33"/>
      <c r="L35" s="49"/>
      <c r="M35" s="52"/>
      <c r="N35" s="35"/>
      <c r="O35" s="60" t="str">
        <f t="shared" si="0"/>
        <v> - </v>
      </c>
      <c r="P35" s="60" t="str">
        <f t="shared" si="1"/>
        <v> - </v>
      </c>
    </row>
    <row r="36" spans="1:16" s="20" customFormat="1" ht="12.75">
      <c r="A36" s="46"/>
      <c r="B36" s="45"/>
      <c r="C36" s="45"/>
      <c r="D36" s="45"/>
      <c r="E36" s="45"/>
      <c r="F36" s="32"/>
      <c r="G36" s="48"/>
      <c r="H36" s="45"/>
      <c r="I36" s="57"/>
      <c r="J36" s="33"/>
      <c r="K36" s="33"/>
      <c r="L36" s="49"/>
      <c r="M36" s="52"/>
      <c r="N36" s="35"/>
      <c r="O36" s="60" t="str">
        <f t="shared" si="0"/>
        <v> - </v>
      </c>
      <c r="P36" s="60" t="str">
        <f t="shared" si="1"/>
        <v> - </v>
      </c>
    </row>
    <row r="37" spans="1:16" s="20" customFormat="1" ht="12.75">
      <c r="A37" s="46"/>
      <c r="B37" s="45"/>
      <c r="C37" s="45"/>
      <c r="D37" s="45"/>
      <c r="E37" s="45"/>
      <c r="F37" s="32"/>
      <c r="G37" s="48"/>
      <c r="H37" s="45"/>
      <c r="I37" s="57"/>
      <c r="J37" s="33"/>
      <c r="K37" s="33"/>
      <c r="L37" s="49"/>
      <c r="M37" s="52"/>
      <c r="N37" s="35"/>
      <c r="O37" s="60" t="str">
        <f t="shared" si="0"/>
        <v> - </v>
      </c>
      <c r="P37" s="60" t="str">
        <f t="shared" si="1"/>
        <v> - </v>
      </c>
    </row>
    <row r="38" spans="1:16" s="20" customFormat="1" ht="12.75">
      <c r="A38" s="46"/>
      <c r="B38" s="45"/>
      <c r="C38" s="45"/>
      <c r="D38" s="45"/>
      <c r="E38" s="45"/>
      <c r="F38" s="32"/>
      <c r="G38" s="48"/>
      <c r="H38" s="45"/>
      <c r="I38" s="57"/>
      <c r="J38" s="33"/>
      <c r="K38" s="33"/>
      <c r="L38" s="49"/>
      <c r="M38" s="52"/>
      <c r="N38" s="35"/>
      <c r="O38" s="60" t="str">
        <f t="shared" si="0"/>
        <v> - </v>
      </c>
      <c r="P38" s="60" t="str">
        <f t="shared" si="1"/>
        <v> - </v>
      </c>
    </row>
    <row r="39" spans="1:16" s="20" customFormat="1" ht="12.75">
      <c r="A39" s="46"/>
      <c r="B39" s="45"/>
      <c r="C39" s="45"/>
      <c r="D39" s="45"/>
      <c r="E39" s="45"/>
      <c r="F39" s="32"/>
      <c r="G39" s="48"/>
      <c r="H39" s="45"/>
      <c r="I39" s="57"/>
      <c r="J39" s="33"/>
      <c r="K39" s="33"/>
      <c r="L39" s="49"/>
      <c r="M39" s="52"/>
      <c r="N39" s="35"/>
      <c r="O39" s="60" t="str">
        <f t="shared" si="0"/>
        <v> - </v>
      </c>
      <c r="P39" s="60" t="str">
        <f t="shared" si="1"/>
        <v> - </v>
      </c>
    </row>
    <row r="40" spans="1:16" s="20" customFormat="1" ht="12.75">
      <c r="A40" s="46"/>
      <c r="B40" s="45"/>
      <c r="C40" s="45"/>
      <c r="D40" s="45"/>
      <c r="E40" s="45"/>
      <c r="F40" s="32"/>
      <c r="G40" s="48"/>
      <c r="H40" s="45"/>
      <c r="I40" s="57"/>
      <c r="J40" s="33"/>
      <c r="K40" s="33"/>
      <c r="L40" s="49"/>
      <c r="M40" s="52"/>
      <c r="N40" s="35"/>
      <c r="O40" s="60" t="str">
        <f aca="true" t="shared" si="2" ref="O40:O61">IF(A40=""," - ",COUNTIF(InstalledSoftware,"="&amp;A40))</f>
        <v> - </v>
      </c>
      <c r="P40" s="60" t="str">
        <f t="shared" si="1"/>
        <v> - </v>
      </c>
    </row>
    <row r="41" spans="1:16" s="20" customFormat="1" ht="12.75">
      <c r="A41" s="46"/>
      <c r="B41" s="45"/>
      <c r="C41" s="45"/>
      <c r="D41" s="45"/>
      <c r="E41" s="45"/>
      <c r="F41" s="32"/>
      <c r="G41" s="48"/>
      <c r="H41" s="45"/>
      <c r="I41" s="57"/>
      <c r="J41" s="33"/>
      <c r="K41" s="33"/>
      <c r="L41" s="49"/>
      <c r="M41" s="52"/>
      <c r="N41" s="35"/>
      <c r="O41" s="60" t="str">
        <f t="shared" si="2"/>
        <v> - </v>
      </c>
      <c r="P41" s="60" t="str">
        <f t="shared" si="1"/>
        <v> - </v>
      </c>
    </row>
    <row r="42" spans="1:16" s="20" customFormat="1" ht="12.75">
      <c r="A42" s="46"/>
      <c r="B42" s="45"/>
      <c r="C42" s="45"/>
      <c r="D42" s="45"/>
      <c r="E42" s="45"/>
      <c r="F42" s="32"/>
      <c r="G42" s="48"/>
      <c r="H42" s="45"/>
      <c r="I42" s="57"/>
      <c r="J42" s="33"/>
      <c r="K42" s="33"/>
      <c r="L42" s="49"/>
      <c r="M42" s="52"/>
      <c r="N42" s="35"/>
      <c r="O42" s="60" t="str">
        <f t="shared" si="2"/>
        <v> - </v>
      </c>
      <c r="P42" s="60" t="str">
        <f t="shared" si="1"/>
        <v> - </v>
      </c>
    </row>
    <row r="43" spans="1:16" s="20" customFormat="1" ht="12.75">
      <c r="A43" s="46"/>
      <c r="B43" s="45"/>
      <c r="C43" s="45"/>
      <c r="D43" s="45"/>
      <c r="E43" s="45"/>
      <c r="F43" s="32"/>
      <c r="G43" s="48"/>
      <c r="H43" s="45"/>
      <c r="I43" s="57"/>
      <c r="J43" s="33"/>
      <c r="K43" s="33"/>
      <c r="L43" s="49"/>
      <c r="M43" s="52"/>
      <c r="N43" s="35"/>
      <c r="O43" s="60" t="str">
        <f t="shared" si="2"/>
        <v> - </v>
      </c>
      <c r="P43" s="60" t="str">
        <f t="shared" si="1"/>
        <v> - </v>
      </c>
    </row>
    <row r="44" spans="1:16" s="20" customFormat="1" ht="12.75">
      <c r="A44" s="46"/>
      <c r="B44" s="45"/>
      <c r="C44" s="45"/>
      <c r="D44" s="45"/>
      <c r="E44" s="45"/>
      <c r="F44" s="32"/>
      <c r="G44" s="48"/>
      <c r="H44" s="45"/>
      <c r="I44" s="57"/>
      <c r="J44" s="33"/>
      <c r="K44" s="33"/>
      <c r="L44" s="49"/>
      <c r="M44" s="52"/>
      <c r="N44" s="35"/>
      <c r="O44" s="60" t="str">
        <f t="shared" si="2"/>
        <v> - </v>
      </c>
      <c r="P44" s="60" t="str">
        <f t="shared" si="1"/>
        <v> - </v>
      </c>
    </row>
    <row r="45" spans="1:16" s="20" customFormat="1" ht="12.75">
      <c r="A45" s="46"/>
      <c r="B45" s="45"/>
      <c r="C45" s="45"/>
      <c r="D45" s="45"/>
      <c r="E45" s="45"/>
      <c r="F45" s="32"/>
      <c r="G45" s="48"/>
      <c r="H45" s="45"/>
      <c r="I45" s="57"/>
      <c r="J45" s="33"/>
      <c r="K45" s="33"/>
      <c r="L45" s="49"/>
      <c r="M45" s="52"/>
      <c r="N45" s="35"/>
      <c r="O45" s="60" t="str">
        <f t="shared" si="2"/>
        <v> - </v>
      </c>
      <c r="P45" s="60" t="str">
        <f t="shared" si="1"/>
        <v> - </v>
      </c>
    </row>
    <row r="46" spans="1:16" s="20" customFormat="1" ht="12.75">
      <c r="A46" s="46"/>
      <c r="B46" s="45"/>
      <c r="C46" s="45"/>
      <c r="D46" s="45"/>
      <c r="E46" s="45"/>
      <c r="F46" s="32"/>
      <c r="G46" s="48"/>
      <c r="H46" s="45"/>
      <c r="I46" s="57"/>
      <c r="J46" s="33"/>
      <c r="K46" s="33"/>
      <c r="L46" s="49"/>
      <c r="M46" s="52"/>
      <c r="N46" s="35"/>
      <c r="O46" s="60" t="str">
        <f t="shared" si="2"/>
        <v> - </v>
      </c>
      <c r="P46" s="60" t="str">
        <f t="shared" si="1"/>
        <v> - </v>
      </c>
    </row>
    <row r="47" spans="1:16" s="20" customFormat="1" ht="12.75">
      <c r="A47" s="46"/>
      <c r="B47" s="45"/>
      <c r="C47" s="45"/>
      <c r="D47" s="45"/>
      <c r="E47" s="45"/>
      <c r="F47" s="32"/>
      <c r="G47" s="48"/>
      <c r="H47" s="45"/>
      <c r="I47" s="57"/>
      <c r="J47" s="33"/>
      <c r="K47" s="33"/>
      <c r="L47" s="49"/>
      <c r="M47" s="52"/>
      <c r="N47" s="35"/>
      <c r="O47" s="60" t="str">
        <f t="shared" si="2"/>
        <v> - </v>
      </c>
      <c r="P47" s="60" t="str">
        <f t="shared" si="1"/>
        <v> - </v>
      </c>
    </row>
    <row r="48" spans="1:16" s="20" customFormat="1" ht="12.75">
      <c r="A48" s="46"/>
      <c r="B48" s="45"/>
      <c r="C48" s="45"/>
      <c r="D48" s="45"/>
      <c r="E48" s="45"/>
      <c r="F48" s="32"/>
      <c r="G48" s="48"/>
      <c r="H48" s="45"/>
      <c r="I48" s="57"/>
      <c r="J48" s="33"/>
      <c r="K48" s="33"/>
      <c r="L48" s="49"/>
      <c r="M48" s="52"/>
      <c r="N48" s="35"/>
      <c r="O48" s="60" t="str">
        <f t="shared" si="2"/>
        <v> - </v>
      </c>
      <c r="P48" s="60" t="str">
        <f t="shared" si="1"/>
        <v> - </v>
      </c>
    </row>
    <row r="49" spans="1:16" s="20" customFormat="1" ht="12.75">
      <c r="A49" s="46"/>
      <c r="B49" s="45"/>
      <c r="C49" s="45"/>
      <c r="D49" s="45"/>
      <c r="E49" s="45"/>
      <c r="F49" s="32"/>
      <c r="G49" s="48"/>
      <c r="H49" s="45"/>
      <c r="I49" s="57"/>
      <c r="J49" s="33"/>
      <c r="K49" s="33"/>
      <c r="L49" s="49"/>
      <c r="M49" s="52"/>
      <c r="N49" s="35"/>
      <c r="O49" s="60" t="str">
        <f t="shared" si="2"/>
        <v> - </v>
      </c>
      <c r="P49" s="60" t="str">
        <f t="shared" si="1"/>
        <v> - </v>
      </c>
    </row>
    <row r="50" spans="1:16" s="20" customFormat="1" ht="12.75">
      <c r="A50" s="46"/>
      <c r="B50" s="45"/>
      <c r="C50" s="45"/>
      <c r="D50" s="45"/>
      <c r="E50" s="45"/>
      <c r="F50" s="32"/>
      <c r="G50" s="48"/>
      <c r="H50" s="45"/>
      <c r="I50" s="57"/>
      <c r="J50" s="33"/>
      <c r="K50" s="33"/>
      <c r="L50" s="49"/>
      <c r="M50" s="52"/>
      <c r="N50" s="35"/>
      <c r="O50" s="60" t="str">
        <f t="shared" si="2"/>
        <v> - </v>
      </c>
      <c r="P50" s="60" t="str">
        <f t="shared" si="1"/>
        <v> - </v>
      </c>
    </row>
    <row r="51" spans="1:16" s="20" customFormat="1" ht="12.75">
      <c r="A51" s="46"/>
      <c r="B51" s="45"/>
      <c r="C51" s="45"/>
      <c r="D51" s="45"/>
      <c r="E51" s="45"/>
      <c r="F51" s="32"/>
      <c r="G51" s="48"/>
      <c r="H51" s="45"/>
      <c r="I51" s="57"/>
      <c r="J51" s="33"/>
      <c r="K51" s="33"/>
      <c r="L51" s="49"/>
      <c r="M51" s="52"/>
      <c r="N51" s="35"/>
      <c r="O51" s="60" t="str">
        <f t="shared" si="2"/>
        <v> - </v>
      </c>
      <c r="P51" s="60" t="str">
        <f t="shared" si="1"/>
        <v> - </v>
      </c>
    </row>
    <row r="52" spans="1:16" s="20" customFormat="1" ht="12.75">
      <c r="A52" s="46"/>
      <c r="B52" s="45"/>
      <c r="C52" s="45"/>
      <c r="D52" s="45"/>
      <c r="E52" s="45"/>
      <c r="F52" s="32"/>
      <c r="G52" s="48"/>
      <c r="H52" s="45"/>
      <c r="I52" s="57"/>
      <c r="J52" s="33"/>
      <c r="K52" s="33"/>
      <c r="L52" s="49"/>
      <c r="M52" s="52"/>
      <c r="N52" s="35"/>
      <c r="O52" s="60" t="str">
        <f t="shared" si="2"/>
        <v> - </v>
      </c>
      <c r="P52" s="60" t="str">
        <f t="shared" si="1"/>
        <v> - </v>
      </c>
    </row>
    <row r="53" spans="1:16" s="20" customFormat="1" ht="12.75">
      <c r="A53" s="46"/>
      <c r="B53" s="45"/>
      <c r="C53" s="45"/>
      <c r="D53" s="45"/>
      <c r="E53" s="45"/>
      <c r="F53" s="32"/>
      <c r="G53" s="48"/>
      <c r="H53" s="45"/>
      <c r="I53" s="57"/>
      <c r="J53" s="33"/>
      <c r="K53" s="33"/>
      <c r="L53" s="49"/>
      <c r="M53" s="52"/>
      <c r="N53" s="35"/>
      <c r="O53" s="60" t="str">
        <f t="shared" si="2"/>
        <v> - </v>
      </c>
      <c r="P53" s="60" t="str">
        <f t="shared" si="1"/>
        <v> - </v>
      </c>
    </row>
    <row r="54" spans="1:16" s="20" customFormat="1" ht="12.75">
      <c r="A54" s="46"/>
      <c r="B54" s="45"/>
      <c r="C54" s="45"/>
      <c r="D54" s="45"/>
      <c r="E54" s="45"/>
      <c r="F54" s="32"/>
      <c r="G54" s="48"/>
      <c r="H54" s="45"/>
      <c r="I54" s="57"/>
      <c r="J54" s="33"/>
      <c r="K54" s="33"/>
      <c r="L54" s="49"/>
      <c r="M54" s="52"/>
      <c r="N54" s="35"/>
      <c r="O54" s="60" t="str">
        <f t="shared" si="2"/>
        <v> - </v>
      </c>
      <c r="P54" s="60" t="str">
        <f t="shared" si="1"/>
        <v> - </v>
      </c>
    </row>
    <row r="55" spans="1:16" s="20" customFormat="1" ht="12.75">
      <c r="A55" s="46"/>
      <c r="B55" s="45"/>
      <c r="C55" s="45"/>
      <c r="D55" s="45"/>
      <c r="E55" s="45"/>
      <c r="F55" s="32"/>
      <c r="G55" s="48"/>
      <c r="H55" s="45"/>
      <c r="I55" s="57"/>
      <c r="J55" s="33"/>
      <c r="K55" s="33"/>
      <c r="L55" s="49"/>
      <c r="M55" s="52"/>
      <c r="N55" s="35"/>
      <c r="O55" s="60" t="str">
        <f t="shared" si="2"/>
        <v> - </v>
      </c>
      <c r="P55" s="60" t="str">
        <f t="shared" si="1"/>
        <v> - </v>
      </c>
    </row>
    <row r="56" spans="1:16" s="20" customFormat="1" ht="12.75">
      <c r="A56" s="46"/>
      <c r="B56" s="45"/>
      <c r="C56" s="45"/>
      <c r="D56" s="45"/>
      <c r="E56" s="45"/>
      <c r="F56" s="32"/>
      <c r="G56" s="48"/>
      <c r="H56" s="45"/>
      <c r="I56" s="57"/>
      <c r="J56" s="33"/>
      <c r="K56" s="33"/>
      <c r="L56" s="49"/>
      <c r="M56" s="52"/>
      <c r="N56" s="35"/>
      <c r="O56" s="60" t="str">
        <f t="shared" si="2"/>
        <v> - </v>
      </c>
      <c r="P56" s="60" t="str">
        <f t="shared" si="1"/>
        <v> - </v>
      </c>
    </row>
    <row r="57" spans="1:16" s="20" customFormat="1" ht="12.75">
      <c r="A57" s="46"/>
      <c r="B57" s="45"/>
      <c r="C57" s="45"/>
      <c r="D57" s="45"/>
      <c r="E57" s="45"/>
      <c r="F57" s="32"/>
      <c r="G57" s="48"/>
      <c r="H57" s="45"/>
      <c r="I57" s="57"/>
      <c r="J57" s="33"/>
      <c r="K57" s="33"/>
      <c r="L57" s="49"/>
      <c r="M57" s="52"/>
      <c r="N57" s="35"/>
      <c r="O57" s="60" t="str">
        <f t="shared" si="2"/>
        <v> - </v>
      </c>
      <c r="P57" s="60" t="str">
        <f t="shared" si="1"/>
        <v> - </v>
      </c>
    </row>
    <row r="58" spans="1:16" s="20" customFormat="1" ht="12.75">
      <c r="A58" s="46"/>
      <c r="B58" s="45"/>
      <c r="C58" s="45"/>
      <c r="D58" s="45"/>
      <c r="E58" s="45"/>
      <c r="F58" s="32"/>
      <c r="G58" s="48"/>
      <c r="H58" s="45"/>
      <c r="I58" s="57"/>
      <c r="J58" s="33"/>
      <c r="K58" s="33"/>
      <c r="L58" s="49"/>
      <c r="M58" s="52"/>
      <c r="N58" s="35"/>
      <c r="O58" s="60" t="str">
        <f t="shared" si="2"/>
        <v> - </v>
      </c>
      <c r="P58" s="60" t="str">
        <f t="shared" si="1"/>
        <v> - </v>
      </c>
    </row>
    <row r="59" spans="1:16" s="20" customFormat="1" ht="12.75">
      <c r="A59" s="46"/>
      <c r="B59" s="45"/>
      <c r="C59" s="45"/>
      <c r="D59" s="45"/>
      <c r="E59" s="45"/>
      <c r="F59" s="32"/>
      <c r="G59" s="48"/>
      <c r="H59" s="45"/>
      <c r="I59" s="57"/>
      <c r="J59" s="33"/>
      <c r="K59" s="33"/>
      <c r="L59" s="49"/>
      <c r="M59" s="52"/>
      <c r="N59" s="35"/>
      <c r="O59" s="60" t="str">
        <f t="shared" si="2"/>
        <v> - </v>
      </c>
      <c r="P59" s="60" t="str">
        <f t="shared" si="1"/>
        <v> - </v>
      </c>
    </row>
    <row r="60" spans="1:16" s="20" customFormat="1" ht="12.75">
      <c r="A60" s="46"/>
      <c r="B60" s="45"/>
      <c r="C60" s="45"/>
      <c r="D60" s="45"/>
      <c r="E60" s="45"/>
      <c r="F60" s="32"/>
      <c r="G60" s="48"/>
      <c r="H60" s="45"/>
      <c r="I60" s="57"/>
      <c r="J60" s="33"/>
      <c r="K60" s="33"/>
      <c r="L60" s="49"/>
      <c r="M60" s="52"/>
      <c r="N60" s="35"/>
      <c r="O60" s="60" t="str">
        <f t="shared" si="2"/>
        <v> - </v>
      </c>
      <c r="P60" s="60" t="str">
        <f t="shared" si="1"/>
        <v> - </v>
      </c>
    </row>
    <row r="61" spans="1:16" s="20" customFormat="1" ht="12.75">
      <c r="A61" s="46"/>
      <c r="B61" s="45"/>
      <c r="C61" s="45"/>
      <c r="D61" s="45"/>
      <c r="E61" s="45"/>
      <c r="F61" s="32"/>
      <c r="G61" s="48"/>
      <c r="H61" s="45"/>
      <c r="I61" s="57"/>
      <c r="J61" s="33"/>
      <c r="K61" s="33"/>
      <c r="L61" s="49"/>
      <c r="M61" s="52"/>
      <c r="N61" s="35"/>
      <c r="O61" s="60" t="str">
        <f t="shared" si="2"/>
        <v> - </v>
      </c>
      <c r="P61" s="60" t="str">
        <f t="shared" si="1"/>
        <v> - </v>
      </c>
    </row>
    <row r="62" spans="1:17" ht="12.75">
      <c r="A62" s="54" t="s">
        <v>93</v>
      </c>
      <c r="B62" s="23"/>
      <c r="C62" s="23"/>
      <c r="D62" s="23"/>
      <c r="E62" s="23"/>
      <c r="F62" s="23"/>
      <c r="G62" s="23"/>
      <c r="H62" s="23"/>
      <c r="I62" s="23"/>
      <c r="J62" s="23"/>
      <c r="K62" s="23"/>
      <c r="L62" s="23"/>
      <c r="M62" s="23"/>
      <c r="N62" s="51"/>
      <c r="O62" s="51"/>
      <c r="P62" s="23"/>
      <c r="Q62" s="23"/>
    </row>
  </sheetData>
  <sheetProtection/>
  <mergeCells count="1">
    <mergeCell ref="I4:J4"/>
  </mergeCells>
  <conditionalFormatting sqref="A8:P61">
    <cfRule type="expression" priority="2" dxfId="0" stopIfTrue="1">
      <formula>MOD(ROW(),2)=1</formula>
    </cfRule>
  </conditionalFormatting>
  <dataValidations count="1">
    <dataValidation type="list" allowBlank="1" sqref="K8:K61">
      <formula1>LicenseType</formula1>
    </dataValidation>
  </dataValidations>
  <hyperlinks>
    <hyperlink ref="P2" r:id="rId1" display="Software Inventory Tracking Template"/>
    <hyperlink ref="I8" r:id="rId2" display="www.abcstore.com"/>
  </hyperlinks>
  <printOptions horizontalCentered="1"/>
  <pageMargins left="0.25" right="0.25" top="0.25" bottom="0.25" header="0.5" footer="0.5"/>
  <pageSetup fitToHeight="0" fitToWidth="1" horizontalDpi="600" verticalDpi="600" orientation="landscape" scale="63"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13.57421875" style="0" customWidth="1"/>
    <col min="2" max="2" width="20.7109375" style="0" customWidth="1"/>
    <col min="3" max="3" width="8.421875" style="0" customWidth="1"/>
    <col min="4" max="4" width="17.00390625" style="0" customWidth="1"/>
    <col min="5" max="5" width="10.140625" style="0" customWidth="1"/>
    <col min="6" max="6" width="6.57421875" style="0" customWidth="1"/>
    <col min="7" max="7" width="7.57421875" style="0" customWidth="1"/>
    <col min="8" max="8" width="11.421875" style="0" customWidth="1"/>
    <col min="10" max="10" width="9.57421875" style="0" customWidth="1"/>
    <col min="11" max="11" width="15.421875" style="0" customWidth="1"/>
    <col min="12" max="12" width="12.421875" style="0" customWidth="1"/>
    <col min="13" max="13" width="8.57421875" style="0" customWidth="1"/>
    <col min="14" max="14" width="11.57421875" style="0" customWidth="1"/>
    <col min="15" max="15" width="16.140625" style="0" customWidth="1"/>
    <col min="16" max="16" width="10.28125" style="0" customWidth="1"/>
    <col min="17" max="17" width="10.57421875" style="0" customWidth="1"/>
    <col min="18" max="18" width="18.00390625" style="0" customWidth="1"/>
  </cols>
  <sheetData>
    <row r="1" spans="1:18" s="2" customFormat="1" ht="30">
      <c r="A1" s="16" t="s">
        <v>82</v>
      </c>
      <c r="B1"/>
      <c r="C1"/>
      <c r="D1"/>
      <c r="E1"/>
      <c r="F1"/>
      <c r="G1"/>
      <c r="H1" s="5"/>
      <c r="I1" s="4"/>
      <c r="J1" s="5"/>
      <c r="K1" s="5"/>
      <c r="L1" s="5"/>
      <c r="M1" s="5"/>
      <c r="N1" s="5"/>
      <c r="O1" s="5"/>
      <c r="P1" s="5"/>
      <c r="Q1"/>
      <c r="R1" s="5"/>
    </row>
    <row r="2" ht="12.75" customHeight="1">
      <c r="R2" s="43" t="s">
        <v>53</v>
      </c>
    </row>
    <row r="3" spans="1:18" ht="15.75">
      <c r="A3" s="25" t="s">
        <v>33</v>
      </c>
      <c r="B3" s="24" t="str">
        <f>Software!B3</f>
        <v>XYZ Company</v>
      </c>
      <c r="R3" s="1"/>
    </row>
    <row r="4" spans="1:18" ht="16.5">
      <c r="A4" s="25" t="s">
        <v>35</v>
      </c>
      <c r="B4" s="26">
        <f>Software!B4</f>
        <v>42829</v>
      </c>
      <c r="D4" s="61" t="s">
        <v>102</v>
      </c>
      <c r="L4" s="25" t="s">
        <v>36</v>
      </c>
      <c r="M4" s="64">
        <f>SUM(N7:N62)</f>
        <v>1850</v>
      </c>
      <c r="N4" s="64"/>
      <c r="R4" s="1"/>
    </row>
    <row r="5" ht="12.75" customHeight="1">
      <c r="R5" s="1"/>
    </row>
    <row r="6" spans="1:18" ht="15">
      <c r="A6" s="17" t="s">
        <v>21</v>
      </c>
      <c r="B6" s="18"/>
      <c r="C6" s="18"/>
      <c r="E6" s="17" t="s">
        <v>1</v>
      </c>
      <c r="F6" s="17"/>
      <c r="G6" s="17" t="s">
        <v>6</v>
      </c>
      <c r="H6" s="3"/>
      <c r="I6" s="3"/>
      <c r="J6" s="3"/>
      <c r="K6" s="17" t="s">
        <v>44</v>
      </c>
      <c r="M6" s="17"/>
      <c r="P6" s="17" t="s">
        <v>45</v>
      </c>
      <c r="R6" s="41" t="s">
        <v>50</v>
      </c>
    </row>
    <row r="7" spans="1:18" s="21" customFormat="1" ht="24.75" customHeight="1">
      <c r="A7" s="36" t="s">
        <v>0</v>
      </c>
      <c r="B7" s="36" t="s">
        <v>2</v>
      </c>
      <c r="C7" s="36" t="s">
        <v>52</v>
      </c>
      <c r="D7" s="36" t="s">
        <v>20</v>
      </c>
      <c r="E7" s="37" t="s">
        <v>32</v>
      </c>
      <c r="F7" s="37" t="s">
        <v>31</v>
      </c>
      <c r="G7" s="38" t="s">
        <v>3</v>
      </c>
      <c r="H7" s="38" t="s">
        <v>46</v>
      </c>
      <c r="I7" s="22" t="s">
        <v>30</v>
      </c>
      <c r="J7" s="38" t="s">
        <v>4</v>
      </c>
      <c r="K7" s="36" t="s">
        <v>5</v>
      </c>
      <c r="L7" s="36" t="s">
        <v>28</v>
      </c>
      <c r="M7" s="36" t="s">
        <v>29</v>
      </c>
      <c r="N7" s="36" t="s">
        <v>7</v>
      </c>
      <c r="O7" s="36" t="s">
        <v>101</v>
      </c>
      <c r="P7" s="39" t="s">
        <v>27</v>
      </c>
      <c r="Q7" s="39" t="s">
        <v>26</v>
      </c>
      <c r="R7" s="39" t="s">
        <v>49</v>
      </c>
    </row>
    <row r="8" spans="1:18" s="20" customFormat="1" ht="12.75">
      <c r="A8" s="46" t="s">
        <v>98</v>
      </c>
      <c r="B8" s="45" t="s">
        <v>79</v>
      </c>
      <c r="C8" s="31" t="s">
        <v>24</v>
      </c>
      <c r="D8" s="31" t="s">
        <v>25</v>
      </c>
      <c r="E8" s="31" t="s">
        <v>23</v>
      </c>
      <c r="F8" s="31" t="s">
        <v>22</v>
      </c>
      <c r="G8" s="32">
        <v>40535</v>
      </c>
      <c r="H8" s="45" t="s">
        <v>81</v>
      </c>
      <c r="I8" s="32">
        <v>40798</v>
      </c>
      <c r="J8" s="33">
        <v>2100</v>
      </c>
      <c r="K8" s="49" t="s">
        <v>91</v>
      </c>
      <c r="L8" s="34">
        <v>1800</v>
      </c>
      <c r="M8" s="35">
        <v>1</v>
      </c>
      <c r="N8" s="58">
        <f>IF(OR(ISBLANK(L8),ISBLANK(M8)),"",L8*M8)</f>
        <v>1800</v>
      </c>
      <c r="O8" s="59">
        <f>I8+365*3</f>
        <v>41893</v>
      </c>
      <c r="P8" s="45" t="s">
        <v>80</v>
      </c>
      <c r="Q8" s="31">
        <v>1234567890</v>
      </c>
      <c r="R8" s="31"/>
    </row>
    <row r="9" spans="1:18" s="20" customFormat="1" ht="12.75">
      <c r="A9" s="46" t="s">
        <v>83</v>
      </c>
      <c r="B9" s="45" t="s">
        <v>84</v>
      </c>
      <c r="C9" s="45" t="s">
        <v>85</v>
      </c>
      <c r="D9" s="45" t="s">
        <v>86</v>
      </c>
      <c r="E9" s="45" t="s">
        <v>87</v>
      </c>
      <c r="F9" s="45" t="s">
        <v>88</v>
      </c>
      <c r="G9" s="32">
        <v>39815</v>
      </c>
      <c r="H9" s="45" t="s">
        <v>89</v>
      </c>
      <c r="I9" s="32">
        <v>40909</v>
      </c>
      <c r="J9" s="53">
        <v>250</v>
      </c>
      <c r="K9" s="49" t="s">
        <v>90</v>
      </c>
      <c r="L9" s="34">
        <v>50</v>
      </c>
      <c r="M9" s="35">
        <v>1</v>
      </c>
      <c r="N9" s="58">
        <f aca="true" t="shared" si="0" ref="N9:N61">IF(OR(ISBLANK(L9),ISBLANK(M9)),"",L9*M9)</f>
        <v>50</v>
      </c>
      <c r="O9" s="59">
        <f>I9+365*3</f>
        <v>42004</v>
      </c>
      <c r="P9" s="45" t="s">
        <v>92</v>
      </c>
      <c r="Q9" s="31">
        <v>987654321</v>
      </c>
      <c r="R9" s="31"/>
    </row>
    <row r="10" spans="1:18" s="20" customFormat="1" ht="12.75">
      <c r="A10" s="46"/>
      <c r="B10" s="45"/>
      <c r="C10" s="45"/>
      <c r="D10" s="45"/>
      <c r="E10" s="45"/>
      <c r="F10" s="45"/>
      <c r="G10" s="32"/>
      <c r="H10" s="45"/>
      <c r="I10" s="32"/>
      <c r="J10" s="53"/>
      <c r="K10" s="49"/>
      <c r="L10" s="34"/>
      <c r="M10" s="35"/>
      <c r="N10" s="58">
        <f t="shared" si="0"/>
      </c>
      <c r="O10" s="59"/>
      <c r="P10" s="45"/>
      <c r="Q10" s="31"/>
      <c r="R10" s="31"/>
    </row>
    <row r="11" spans="1:18" s="20" customFormat="1" ht="12.75">
      <c r="A11" s="46"/>
      <c r="B11" s="45"/>
      <c r="C11" s="45"/>
      <c r="D11" s="45"/>
      <c r="E11" s="45"/>
      <c r="F11" s="45"/>
      <c r="G11" s="32"/>
      <c r="H11" s="45"/>
      <c r="I11" s="32"/>
      <c r="J11" s="53"/>
      <c r="K11" s="49"/>
      <c r="L11" s="34"/>
      <c r="M11" s="35"/>
      <c r="N11" s="58">
        <f t="shared" si="0"/>
      </c>
      <c r="O11" s="59"/>
      <c r="P11" s="45"/>
      <c r="Q11" s="31"/>
      <c r="R11" s="31"/>
    </row>
    <row r="12" spans="1:18" s="20" customFormat="1" ht="12.75">
      <c r="A12" s="46"/>
      <c r="B12" s="45"/>
      <c r="C12" s="45"/>
      <c r="D12" s="45"/>
      <c r="E12" s="45"/>
      <c r="F12" s="45"/>
      <c r="G12" s="32"/>
      <c r="H12" s="45"/>
      <c r="I12" s="32"/>
      <c r="J12" s="53"/>
      <c r="K12" s="49"/>
      <c r="L12" s="34"/>
      <c r="M12" s="35"/>
      <c r="N12" s="58">
        <f t="shared" si="0"/>
      </c>
      <c r="O12" s="59"/>
      <c r="P12" s="45"/>
      <c r="Q12" s="31"/>
      <c r="R12" s="31"/>
    </row>
    <row r="13" spans="1:18" s="20" customFormat="1" ht="12.75">
      <c r="A13" s="46"/>
      <c r="B13" s="45"/>
      <c r="C13" s="45"/>
      <c r="D13" s="45"/>
      <c r="E13" s="45"/>
      <c r="F13" s="45"/>
      <c r="G13" s="32"/>
      <c r="H13" s="45"/>
      <c r="I13" s="32"/>
      <c r="J13" s="53"/>
      <c r="K13" s="49"/>
      <c r="L13" s="34"/>
      <c r="M13" s="35"/>
      <c r="N13" s="58">
        <f t="shared" si="0"/>
      </c>
      <c r="O13" s="59"/>
      <c r="P13" s="45"/>
      <c r="Q13" s="31"/>
      <c r="R13" s="31"/>
    </row>
    <row r="14" spans="1:18" s="20" customFormat="1" ht="12.75">
      <c r="A14" s="46"/>
      <c r="B14" s="45"/>
      <c r="C14" s="45"/>
      <c r="D14" s="45"/>
      <c r="E14" s="45"/>
      <c r="F14" s="45"/>
      <c r="G14" s="32"/>
      <c r="H14" s="45"/>
      <c r="I14" s="32"/>
      <c r="J14" s="53"/>
      <c r="K14" s="49"/>
      <c r="L14" s="34"/>
      <c r="M14" s="35"/>
      <c r="N14" s="58">
        <f t="shared" si="0"/>
      </c>
      <c r="O14" s="59"/>
      <c r="P14" s="45"/>
      <c r="Q14" s="31"/>
      <c r="R14" s="31"/>
    </row>
    <row r="15" spans="1:18" s="20" customFormat="1" ht="12.75">
      <c r="A15" s="46"/>
      <c r="B15" s="45"/>
      <c r="C15" s="45"/>
      <c r="D15" s="45"/>
      <c r="E15" s="45"/>
      <c r="F15" s="45"/>
      <c r="G15" s="32"/>
      <c r="H15" s="45"/>
      <c r="I15" s="32"/>
      <c r="J15" s="53"/>
      <c r="K15" s="49"/>
      <c r="L15" s="34"/>
      <c r="M15" s="35"/>
      <c r="N15" s="58">
        <f t="shared" si="0"/>
      </c>
      <c r="O15" s="59"/>
      <c r="P15" s="45"/>
      <c r="Q15" s="31"/>
      <c r="R15" s="31"/>
    </row>
    <row r="16" spans="1:18" s="20" customFormat="1" ht="12.75">
      <c r="A16" s="46"/>
      <c r="B16" s="45"/>
      <c r="C16" s="45"/>
      <c r="D16" s="45"/>
      <c r="E16" s="45"/>
      <c r="F16" s="45"/>
      <c r="G16" s="32"/>
      <c r="H16" s="45"/>
      <c r="I16" s="32"/>
      <c r="J16" s="53"/>
      <c r="K16" s="49"/>
      <c r="L16" s="34"/>
      <c r="M16" s="35"/>
      <c r="N16" s="58">
        <f t="shared" si="0"/>
      </c>
      <c r="O16" s="59"/>
      <c r="P16" s="45"/>
      <c r="Q16" s="31"/>
      <c r="R16" s="31"/>
    </row>
    <row r="17" spans="1:18" s="20" customFormat="1" ht="12.75">
      <c r="A17" s="46"/>
      <c r="B17" s="45"/>
      <c r="C17" s="45"/>
      <c r="D17" s="45"/>
      <c r="E17" s="45"/>
      <c r="F17" s="45"/>
      <c r="G17" s="32"/>
      <c r="H17" s="45"/>
      <c r="I17" s="32"/>
      <c r="J17" s="53"/>
      <c r="K17" s="49"/>
      <c r="L17" s="34"/>
      <c r="M17" s="35"/>
      <c r="N17" s="58">
        <f t="shared" si="0"/>
      </c>
      <c r="O17" s="59"/>
      <c r="P17" s="45"/>
      <c r="Q17" s="31"/>
      <c r="R17" s="31"/>
    </row>
    <row r="18" spans="1:18" s="20" customFormat="1" ht="12.75">
      <c r="A18" s="46"/>
      <c r="B18" s="45"/>
      <c r="C18" s="45"/>
      <c r="D18" s="45"/>
      <c r="E18" s="45"/>
      <c r="F18" s="45"/>
      <c r="G18" s="32"/>
      <c r="H18" s="45"/>
      <c r="I18" s="32"/>
      <c r="J18" s="53"/>
      <c r="K18" s="49"/>
      <c r="L18" s="34"/>
      <c r="M18" s="35"/>
      <c r="N18" s="58">
        <f t="shared" si="0"/>
      </c>
      <c r="O18" s="59"/>
      <c r="P18" s="45"/>
      <c r="Q18" s="31"/>
      <c r="R18" s="31"/>
    </row>
    <row r="19" spans="1:18" s="20" customFormat="1" ht="12.75">
      <c r="A19" s="46"/>
      <c r="B19" s="45"/>
      <c r="C19" s="45"/>
      <c r="D19" s="45"/>
      <c r="E19" s="45"/>
      <c r="F19" s="45"/>
      <c r="G19" s="32"/>
      <c r="H19" s="45"/>
      <c r="I19" s="32"/>
      <c r="J19" s="53"/>
      <c r="K19" s="49"/>
      <c r="L19" s="34"/>
      <c r="M19" s="35"/>
      <c r="N19" s="58">
        <f t="shared" si="0"/>
      </c>
      <c r="O19" s="59"/>
      <c r="P19" s="45"/>
      <c r="Q19" s="31"/>
      <c r="R19" s="31"/>
    </row>
    <row r="20" spans="1:18" s="20" customFormat="1" ht="12.75">
      <c r="A20" s="46"/>
      <c r="B20" s="45"/>
      <c r="C20" s="45"/>
      <c r="D20" s="45"/>
      <c r="E20" s="45"/>
      <c r="F20" s="45"/>
      <c r="G20" s="32"/>
      <c r="H20" s="45"/>
      <c r="I20" s="32"/>
      <c r="J20" s="53"/>
      <c r="K20" s="49"/>
      <c r="L20" s="34"/>
      <c r="M20" s="35"/>
      <c r="N20" s="58">
        <f t="shared" si="0"/>
      </c>
      <c r="O20" s="59"/>
      <c r="P20" s="45"/>
      <c r="Q20" s="31"/>
      <c r="R20" s="31"/>
    </row>
    <row r="21" spans="1:18" s="20" customFormat="1" ht="12.75">
      <c r="A21" s="46"/>
      <c r="B21" s="45"/>
      <c r="C21" s="45"/>
      <c r="D21" s="45"/>
      <c r="E21" s="45"/>
      <c r="F21" s="45"/>
      <c r="G21" s="32"/>
      <c r="H21" s="45"/>
      <c r="I21" s="32"/>
      <c r="J21" s="53"/>
      <c r="K21" s="49"/>
      <c r="L21" s="34"/>
      <c r="M21" s="35"/>
      <c r="N21" s="58">
        <f t="shared" si="0"/>
      </c>
      <c r="O21" s="59"/>
      <c r="P21" s="45"/>
      <c r="Q21" s="31"/>
      <c r="R21" s="31"/>
    </row>
    <row r="22" spans="1:18" s="20" customFormat="1" ht="12.75">
      <c r="A22" s="46"/>
      <c r="B22" s="45"/>
      <c r="C22" s="45"/>
      <c r="D22" s="45"/>
      <c r="E22" s="45"/>
      <c r="F22" s="45"/>
      <c r="G22" s="32"/>
      <c r="H22" s="45"/>
      <c r="I22" s="32"/>
      <c r="J22" s="53"/>
      <c r="K22" s="49"/>
      <c r="L22" s="34"/>
      <c r="M22" s="35"/>
      <c r="N22" s="58">
        <f t="shared" si="0"/>
      </c>
      <c r="O22" s="59"/>
      <c r="P22" s="45"/>
      <c r="Q22" s="31"/>
      <c r="R22" s="31"/>
    </row>
    <row r="23" spans="1:18" s="20" customFormat="1" ht="12.75">
      <c r="A23" s="46"/>
      <c r="B23" s="45"/>
      <c r="C23" s="45"/>
      <c r="D23" s="45"/>
      <c r="E23" s="45"/>
      <c r="F23" s="45"/>
      <c r="G23" s="32"/>
      <c r="H23" s="45"/>
      <c r="I23" s="32"/>
      <c r="J23" s="53"/>
      <c r="K23" s="49"/>
      <c r="L23" s="34"/>
      <c r="M23" s="35"/>
      <c r="N23" s="58">
        <f t="shared" si="0"/>
      </c>
      <c r="O23" s="59"/>
      <c r="P23" s="45"/>
      <c r="Q23" s="31"/>
      <c r="R23" s="31"/>
    </row>
    <row r="24" spans="1:18" s="20" customFormat="1" ht="12.75">
      <c r="A24" s="46"/>
      <c r="B24" s="45"/>
      <c r="C24" s="45"/>
      <c r="D24" s="45"/>
      <c r="E24" s="45"/>
      <c r="F24" s="45"/>
      <c r="G24" s="32"/>
      <c r="H24" s="45"/>
      <c r="I24" s="32"/>
      <c r="J24" s="53"/>
      <c r="K24" s="49"/>
      <c r="L24" s="34"/>
      <c r="M24" s="35"/>
      <c r="N24" s="58">
        <f t="shared" si="0"/>
      </c>
      <c r="O24" s="59"/>
      <c r="P24" s="45"/>
      <c r="Q24" s="31"/>
      <c r="R24" s="31"/>
    </row>
    <row r="25" spans="1:18" s="20" customFormat="1" ht="12.75">
      <c r="A25" s="46"/>
      <c r="B25" s="45"/>
      <c r="C25" s="45"/>
      <c r="D25" s="45"/>
      <c r="E25" s="45"/>
      <c r="F25" s="45"/>
      <c r="G25" s="32"/>
      <c r="H25" s="45"/>
      <c r="I25" s="32"/>
      <c r="J25" s="53"/>
      <c r="K25" s="49"/>
      <c r="L25" s="34"/>
      <c r="M25" s="35"/>
      <c r="N25" s="58">
        <f t="shared" si="0"/>
      </c>
      <c r="O25" s="59"/>
      <c r="P25" s="45"/>
      <c r="Q25" s="31"/>
      <c r="R25" s="31"/>
    </row>
    <row r="26" spans="1:18" s="20" customFormat="1" ht="12.75">
      <c r="A26" s="46"/>
      <c r="B26" s="45"/>
      <c r="C26" s="45"/>
      <c r="D26" s="45"/>
      <c r="E26" s="45"/>
      <c r="F26" s="45"/>
      <c r="G26" s="32"/>
      <c r="H26" s="45"/>
      <c r="I26" s="32"/>
      <c r="J26" s="53"/>
      <c r="K26" s="49"/>
      <c r="L26" s="34"/>
      <c r="M26" s="35"/>
      <c r="N26" s="58">
        <f t="shared" si="0"/>
      </c>
      <c r="O26" s="59"/>
      <c r="P26" s="45"/>
      <c r="Q26" s="31"/>
      <c r="R26" s="31"/>
    </row>
    <row r="27" spans="1:18" s="20" customFormat="1" ht="12.75">
      <c r="A27" s="46"/>
      <c r="B27" s="45"/>
      <c r="C27" s="45"/>
      <c r="D27" s="45"/>
      <c r="E27" s="45"/>
      <c r="F27" s="45"/>
      <c r="G27" s="32"/>
      <c r="H27" s="45"/>
      <c r="I27" s="32"/>
      <c r="J27" s="53"/>
      <c r="K27" s="49"/>
      <c r="L27" s="34"/>
      <c r="M27" s="35"/>
      <c r="N27" s="58">
        <f t="shared" si="0"/>
      </c>
      <c r="O27" s="59"/>
      <c r="P27" s="45"/>
      <c r="Q27" s="31"/>
      <c r="R27" s="31"/>
    </row>
    <row r="28" spans="1:18" s="20" customFormat="1" ht="12.75">
      <c r="A28" s="46"/>
      <c r="B28" s="45"/>
      <c r="C28" s="45"/>
      <c r="D28" s="45"/>
      <c r="E28" s="45"/>
      <c r="F28" s="45"/>
      <c r="G28" s="32"/>
      <c r="H28" s="45"/>
      <c r="I28" s="32"/>
      <c r="J28" s="53"/>
      <c r="K28" s="49"/>
      <c r="L28" s="34"/>
      <c r="M28" s="35"/>
      <c r="N28" s="58">
        <f t="shared" si="0"/>
      </c>
      <c r="O28" s="59"/>
      <c r="P28" s="45"/>
      <c r="Q28" s="31"/>
      <c r="R28" s="31"/>
    </row>
    <row r="29" spans="1:18" s="20" customFormat="1" ht="12.75">
      <c r="A29" s="46"/>
      <c r="B29" s="45"/>
      <c r="C29" s="45"/>
      <c r="D29" s="45"/>
      <c r="E29" s="45"/>
      <c r="F29" s="45"/>
      <c r="G29" s="32"/>
      <c r="H29" s="45"/>
      <c r="I29" s="32"/>
      <c r="J29" s="53"/>
      <c r="K29" s="49"/>
      <c r="L29" s="34"/>
      <c r="M29" s="35"/>
      <c r="N29" s="58">
        <f t="shared" si="0"/>
      </c>
      <c r="O29" s="59"/>
      <c r="P29" s="45"/>
      <c r="Q29" s="31"/>
      <c r="R29" s="31"/>
    </row>
    <row r="30" spans="1:18" s="20" customFormat="1" ht="12.75">
      <c r="A30" s="46"/>
      <c r="B30" s="45"/>
      <c r="C30" s="45"/>
      <c r="D30" s="45"/>
      <c r="E30" s="45"/>
      <c r="F30" s="45"/>
      <c r="G30" s="32"/>
      <c r="H30" s="45"/>
      <c r="I30" s="32"/>
      <c r="J30" s="53"/>
      <c r="K30" s="49"/>
      <c r="L30" s="34"/>
      <c r="M30" s="35"/>
      <c r="N30" s="58">
        <f t="shared" si="0"/>
      </c>
      <c r="O30" s="59"/>
      <c r="P30" s="45"/>
      <c r="Q30" s="31"/>
      <c r="R30" s="31"/>
    </row>
    <row r="31" spans="1:18" s="20" customFormat="1" ht="12.75">
      <c r="A31" s="46"/>
      <c r="B31" s="45"/>
      <c r="C31" s="45"/>
      <c r="D31" s="45"/>
      <c r="E31" s="45"/>
      <c r="F31" s="45"/>
      <c r="G31" s="32"/>
      <c r="H31" s="45"/>
      <c r="I31" s="32"/>
      <c r="J31" s="53"/>
      <c r="K31" s="49"/>
      <c r="L31" s="34"/>
      <c r="M31" s="35"/>
      <c r="N31" s="58">
        <f t="shared" si="0"/>
      </c>
      <c r="O31" s="59"/>
      <c r="P31" s="45"/>
      <c r="Q31" s="31"/>
      <c r="R31" s="31"/>
    </row>
    <row r="32" spans="1:18" s="20" customFormat="1" ht="12.75">
      <c r="A32" s="46"/>
      <c r="B32" s="45"/>
      <c r="C32" s="45"/>
      <c r="D32" s="45"/>
      <c r="E32" s="45"/>
      <c r="F32" s="45"/>
      <c r="G32" s="32"/>
      <c r="H32" s="45"/>
      <c r="I32" s="32"/>
      <c r="J32" s="53"/>
      <c r="K32" s="49"/>
      <c r="L32" s="34"/>
      <c r="M32" s="35"/>
      <c r="N32" s="58">
        <f t="shared" si="0"/>
      </c>
      <c r="O32" s="59"/>
      <c r="P32" s="45"/>
      <c r="Q32" s="31"/>
      <c r="R32" s="31"/>
    </row>
    <row r="33" spans="1:18" s="20" customFormat="1" ht="12.75">
      <c r="A33" s="46"/>
      <c r="B33" s="45"/>
      <c r="C33" s="45"/>
      <c r="D33" s="45"/>
      <c r="E33" s="45"/>
      <c r="F33" s="45"/>
      <c r="G33" s="32"/>
      <c r="H33" s="45"/>
      <c r="I33" s="32"/>
      <c r="J33" s="53"/>
      <c r="K33" s="49"/>
      <c r="L33" s="34"/>
      <c r="M33" s="35"/>
      <c r="N33" s="58">
        <f t="shared" si="0"/>
      </c>
      <c r="O33" s="59"/>
      <c r="P33" s="45"/>
      <c r="Q33" s="31"/>
      <c r="R33" s="31"/>
    </row>
    <row r="34" spans="1:18" s="20" customFormat="1" ht="12.75">
      <c r="A34" s="46"/>
      <c r="B34" s="45"/>
      <c r="C34" s="45"/>
      <c r="D34" s="45"/>
      <c r="E34" s="45"/>
      <c r="F34" s="45"/>
      <c r="G34" s="32"/>
      <c r="H34" s="45"/>
      <c r="I34" s="32"/>
      <c r="J34" s="53"/>
      <c r="K34" s="49"/>
      <c r="L34" s="34"/>
      <c r="M34" s="35"/>
      <c r="N34" s="58">
        <f t="shared" si="0"/>
      </c>
      <c r="O34" s="59"/>
      <c r="P34" s="45"/>
      <c r="Q34" s="31"/>
      <c r="R34" s="31"/>
    </row>
    <row r="35" spans="1:18" s="20" customFormat="1" ht="12.75">
      <c r="A35" s="46"/>
      <c r="B35" s="45"/>
      <c r="C35" s="45"/>
      <c r="D35" s="45"/>
      <c r="E35" s="45"/>
      <c r="F35" s="45"/>
      <c r="G35" s="32"/>
      <c r="H35" s="45"/>
      <c r="I35" s="32"/>
      <c r="J35" s="53"/>
      <c r="K35" s="49"/>
      <c r="L35" s="34"/>
      <c r="M35" s="35"/>
      <c r="N35" s="58">
        <f t="shared" si="0"/>
      </c>
      <c r="O35" s="59"/>
      <c r="P35" s="45"/>
      <c r="Q35" s="31"/>
      <c r="R35" s="31"/>
    </row>
    <row r="36" spans="1:18" s="20" customFormat="1" ht="12.75">
      <c r="A36" s="46"/>
      <c r="B36" s="45"/>
      <c r="C36" s="45"/>
      <c r="D36" s="45"/>
      <c r="E36" s="45"/>
      <c r="F36" s="45"/>
      <c r="G36" s="32"/>
      <c r="H36" s="45"/>
      <c r="I36" s="32"/>
      <c r="J36" s="53"/>
      <c r="K36" s="49"/>
      <c r="L36" s="34"/>
      <c r="M36" s="35"/>
      <c r="N36" s="58">
        <f t="shared" si="0"/>
      </c>
      <c r="O36" s="59"/>
      <c r="P36" s="45"/>
      <c r="Q36" s="31"/>
      <c r="R36" s="31"/>
    </row>
    <row r="37" spans="1:18" s="20" customFormat="1" ht="12.75">
      <c r="A37" s="46"/>
      <c r="B37" s="45"/>
      <c r="C37" s="45"/>
      <c r="D37" s="45"/>
      <c r="E37" s="45"/>
      <c r="F37" s="45"/>
      <c r="G37" s="32"/>
      <c r="H37" s="45"/>
      <c r="I37" s="32"/>
      <c r="J37" s="53"/>
      <c r="K37" s="49"/>
      <c r="L37" s="34"/>
      <c r="M37" s="35"/>
      <c r="N37" s="58">
        <f t="shared" si="0"/>
      </c>
      <c r="O37" s="59"/>
      <c r="P37" s="45"/>
      <c r="Q37" s="31"/>
      <c r="R37" s="31"/>
    </row>
    <row r="38" spans="1:18" s="20" customFormat="1" ht="12.75">
      <c r="A38" s="46"/>
      <c r="B38" s="45"/>
      <c r="C38" s="45"/>
      <c r="D38" s="45"/>
      <c r="E38" s="45"/>
      <c r="F38" s="45"/>
      <c r="G38" s="32"/>
      <c r="H38" s="45"/>
      <c r="I38" s="32"/>
      <c r="J38" s="53"/>
      <c r="K38" s="49"/>
      <c r="L38" s="34"/>
      <c r="M38" s="35"/>
      <c r="N38" s="58">
        <f t="shared" si="0"/>
      </c>
      <c r="O38" s="59"/>
      <c r="P38" s="45"/>
      <c r="Q38" s="31"/>
      <c r="R38" s="31"/>
    </row>
    <row r="39" spans="1:18" s="20" customFormat="1" ht="12.75">
      <c r="A39" s="46"/>
      <c r="B39" s="45"/>
      <c r="C39" s="45"/>
      <c r="D39" s="45"/>
      <c r="E39" s="45"/>
      <c r="F39" s="45"/>
      <c r="G39" s="32"/>
      <c r="H39" s="45"/>
      <c r="I39" s="32"/>
      <c r="J39" s="53"/>
      <c r="K39" s="49"/>
      <c r="L39" s="34"/>
      <c r="M39" s="35"/>
      <c r="N39" s="58">
        <f t="shared" si="0"/>
      </c>
      <c r="O39" s="59"/>
      <c r="P39" s="45"/>
      <c r="Q39" s="31"/>
      <c r="R39" s="31"/>
    </row>
    <row r="40" spans="1:18" s="20" customFormat="1" ht="12.75">
      <c r="A40" s="46"/>
      <c r="B40" s="45"/>
      <c r="C40" s="45"/>
      <c r="D40" s="45"/>
      <c r="E40" s="45"/>
      <c r="F40" s="45"/>
      <c r="G40" s="32"/>
      <c r="H40" s="45"/>
      <c r="I40" s="32"/>
      <c r="J40" s="53"/>
      <c r="K40" s="49"/>
      <c r="L40" s="34"/>
      <c r="M40" s="35"/>
      <c r="N40" s="58">
        <f t="shared" si="0"/>
      </c>
      <c r="O40" s="59"/>
      <c r="P40" s="45"/>
      <c r="Q40" s="31"/>
      <c r="R40" s="31"/>
    </row>
    <row r="41" spans="1:18" s="20" customFormat="1" ht="12.75">
      <c r="A41" s="46"/>
      <c r="B41" s="45"/>
      <c r="C41" s="45"/>
      <c r="D41" s="45"/>
      <c r="E41" s="45"/>
      <c r="F41" s="45"/>
      <c r="G41" s="32"/>
      <c r="H41" s="45"/>
      <c r="I41" s="32"/>
      <c r="J41" s="53"/>
      <c r="K41" s="49"/>
      <c r="L41" s="34"/>
      <c r="M41" s="35"/>
      <c r="N41" s="58">
        <f t="shared" si="0"/>
      </c>
      <c r="O41" s="59"/>
      <c r="P41" s="45"/>
      <c r="Q41" s="31"/>
      <c r="R41" s="31"/>
    </row>
    <row r="42" spans="1:18" s="20" customFormat="1" ht="12.75">
      <c r="A42" s="46"/>
      <c r="B42" s="45"/>
      <c r="C42" s="45"/>
      <c r="D42" s="45"/>
      <c r="E42" s="45"/>
      <c r="F42" s="45"/>
      <c r="G42" s="32"/>
      <c r="H42" s="45"/>
      <c r="I42" s="32"/>
      <c r="J42" s="53"/>
      <c r="K42" s="49"/>
      <c r="L42" s="34"/>
      <c r="M42" s="35"/>
      <c r="N42" s="58">
        <f t="shared" si="0"/>
      </c>
      <c r="O42" s="59"/>
      <c r="P42" s="45"/>
      <c r="Q42" s="31"/>
      <c r="R42" s="31"/>
    </row>
    <row r="43" spans="1:18" s="20" customFormat="1" ht="12.75">
      <c r="A43" s="46"/>
      <c r="B43" s="45"/>
      <c r="C43" s="45"/>
      <c r="D43" s="45"/>
      <c r="E43" s="45"/>
      <c r="F43" s="45"/>
      <c r="G43" s="32"/>
      <c r="H43" s="45"/>
      <c r="I43" s="32"/>
      <c r="J43" s="53"/>
      <c r="K43" s="49"/>
      <c r="L43" s="34"/>
      <c r="M43" s="35"/>
      <c r="N43" s="58">
        <f t="shared" si="0"/>
      </c>
      <c r="O43" s="59"/>
      <c r="P43" s="45"/>
      <c r="Q43" s="31"/>
      <c r="R43" s="31"/>
    </row>
    <row r="44" spans="1:18" s="20" customFormat="1" ht="12.75">
      <c r="A44" s="46"/>
      <c r="B44" s="45"/>
      <c r="C44" s="45"/>
      <c r="D44" s="45"/>
      <c r="E44" s="45"/>
      <c r="F44" s="45"/>
      <c r="G44" s="32"/>
      <c r="H44" s="45"/>
      <c r="I44" s="32"/>
      <c r="J44" s="53"/>
      <c r="K44" s="49"/>
      <c r="L44" s="34"/>
      <c r="M44" s="35"/>
      <c r="N44" s="58">
        <f t="shared" si="0"/>
      </c>
      <c r="O44" s="59"/>
      <c r="P44" s="45"/>
      <c r="Q44" s="31"/>
      <c r="R44" s="31"/>
    </row>
    <row r="45" spans="1:18" s="20" customFormat="1" ht="12.75">
      <c r="A45" s="46"/>
      <c r="B45" s="45"/>
      <c r="C45" s="45"/>
      <c r="D45" s="45"/>
      <c r="E45" s="45"/>
      <c r="F45" s="45"/>
      <c r="G45" s="32"/>
      <c r="H45" s="45"/>
      <c r="I45" s="32"/>
      <c r="J45" s="53"/>
      <c r="K45" s="49"/>
      <c r="L45" s="34"/>
      <c r="M45" s="35"/>
      <c r="N45" s="58">
        <f t="shared" si="0"/>
      </c>
      <c r="O45" s="59"/>
      <c r="P45" s="45"/>
      <c r="Q45" s="31"/>
      <c r="R45" s="31"/>
    </row>
    <row r="46" spans="1:18" s="20" customFormat="1" ht="12.75">
      <c r="A46" s="46"/>
      <c r="B46" s="45"/>
      <c r="C46" s="45"/>
      <c r="D46" s="45"/>
      <c r="E46" s="45"/>
      <c r="F46" s="45"/>
      <c r="G46" s="32"/>
      <c r="H46" s="45"/>
      <c r="I46" s="32"/>
      <c r="J46" s="53"/>
      <c r="K46" s="49"/>
      <c r="L46" s="34"/>
      <c r="M46" s="35"/>
      <c r="N46" s="58">
        <f t="shared" si="0"/>
      </c>
      <c r="O46" s="59"/>
      <c r="P46" s="45"/>
      <c r="Q46" s="31"/>
      <c r="R46" s="31"/>
    </row>
    <row r="47" spans="1:18" s="20" customFormat="1" ht="12.75">
      <c r="A47" s="46"/>
      <c r="B47" s="45"/>
      <c r="C47" s="45"/>
      <c r="D47" s="45"/>
      <c r="E47" s="45"/>
      <c r="F47" s="45"/>
      <c r="G47" s="32"/>
      <c r="H47" s="45"/>
      <c r="I47" s="32"/>
      <c r="J47" s="53"/>
      <c r="K47" s="49"/>
      <c r="L47" s="34"/>
      <c r="M47" s="35"/>
      <c r="N47" s="58">
        <f t="shared" si="0"/>
      </c>
      <c r="O47" s="59"/>
      <c r="P47" s="45"/>
      <c r="Q47" s="31"/>
      <c r="R47" s="31"/>
    </row>
    <row r="48" spans="1:18" s="20" customFormat="1" ht="12.75">
      <c r="A48" s="46"/>
      <c r="B48" s="45"/>
      <c r="C48" s="45"/>
      <c r="D48" s="45"/>
      <c r="E48" s="45"/>
      <c r="F48" s="45"/>
      <c r="G48" s="32"/>
      <c r="H48" s="45"/>
      <c r="I48" s="32"/>
      <c r="J48" s="53"/>
      <c r="K48" s="49"/>
      <c r="L48" s="34"/>
      <c r="M48" s="35"/>
      <c r="N48" s="58">
        <f t="shared" si="0"/>
      </c>
      <c r="O48" s="59"/>
      <c r="P48" s="45"/>
      <c r="Q48" s="31"/>
      <c r="R48" s="31"/>
    </row>
    <row r="49" spans="1:18" s="20" customFormat="1" ht="12.75">
      <c r="A49" s="46"/>
      <c r="B49" s="45"/>
      <c r="C49" s="45"/>
      <c r="D49" s="45"/>
      <c r="E49" s="45"/>
      <c r="F49" s="45"/>
      <c r="G49" s="32"/>
      <c r="H49" s="45"/>
      <c r="I49" s="32"/>
      <c r="J49" s="53"/>
      <c r="K49" s="49"/>
      <c r="L49" s="34"/>
      <c r="M49" s="35"/>
      <c r="N49" s="58">
        <f t="shared" si="0"/>
      </c>
      <c r="O49" s="59"/>
      <c r="P49" s="45"/>
      <c r="Q49" s="31"/>
      <c r="R49" s="31"/>
    </row>
    <row r="50" spans="1:18" s="20" customFormat="1" ht="12.75">
      <c r="A50" s="46"/>
      <c r="B50" s="45"/>
      <c r="C50" s="45"/>
      <c r="D50" s="45"/>
      <c r="E50" s="45"/>
      <c r="F50" s="45"/>
      <c r="G50" s="32"/>
      <c r="H50" s="45"/>
      <c r="I50" s="32"/>
      <c r="J50" s="53"/>
      <c r="K50" s="49"/>
      <c r="L50" s="34"/>
      <c r="M50" s="35"/>
      <c r="N50" s="58">
        <f t="shared" si="0"/>
      </c>
      <c r="O50" s="59"/>
      <c r="P50" s="45"/>
      <c r="Q50" s="31"/>
      <c r="R50" s="31"/>
    </row>
    <row r="51" spans="1:18" s="20" customFormat="1" ht="12.75">
      <c r="A51" s="46"/>
      <c r="B51" s="45"/>
      <c r="C51" s="45"/>
      <c r="D51" s="45"/>
      <c r="E51" s="45"/>
      <c r="F51" s="45"/>
      <c r="G51" s="32"/>
      <c r="H51" s="45"/>
      <c r="I51" s="32"/>
      <c r="J51" s="53"/>
      <c r="K51" s="49"/>
      <c r="L51" s="34"/>
      <c r="M51" s="35"/>
      <c r="N51" s="58">
        <f t="shared" si="0"/>
      </c>
      <c r="O51" s="59"/>
      <c r="P51" s="45"/>
      <c r="Q51" s="31"/>
      <c r="R51" s="31"/>
    </row>
    <row r="52" spans="1:18" s="20" customFormat="1" ht="12.75">
      <c r="A52" s="46"/>
      <c r="B52" s="45"/>
      <c r="C52" s="45"/>
      <c r="D52" s="45"/>
      <c r="E52" s="45"/>
      <c r="F52" s="45"/>
      <c r="G52" s="32"/>
      <c r="H52" s="45"/>
      <c r="I52" s="32"/>
      <c r="J52" s="53"/>
      <c r="K52" s="49"/>
      <c r="L52" s="34"/>
      <c r="M52" s="35"/>
      <c r="N52" s="58">
        <f t="shared" si="0"/>
      </c>
      <c r="O52" s="59"/>
      <c r="P52" s="45"/>
      <c r="Q52" s="31"/>
      <c r="R52" s="31"/>
    </row>
    <row r="53" spans="1:18" s="20" customFormat="1" ht="12.75">
      <c r="A53" s="46"/>
      <c r="B53" s="45"/>
      <c r="C53" s="45"/>
      <c r="D53" s="45"/>
      <c r="E53" s="45"/>
      <c r="F53" s="45"/>
      <c r="G53" s="32"/>
      <c r="H53" s="45"/>
      <c r="I53" s="32"/>
      <c r="J53" s="53"/>
      <c r="K53" s="49"/>
      <c r="L53" s="34"/>
      <c r="M53" s="35"/>
      <c r="N53" s="58">
        <f t="shared" si="0"/>
      </c>
      <c r="O53" s="59"/>
      <c r="P53" s="45"/>
      <c r="Q53" s="31"/>
      <c r="R53" s="31"/>
    </row>
    <row r="54" spans="1:18" s="20" customFormat="1" ht="12.75">
      <c r="A54" s="46"/>
      <c r="B54" s="45"/>
      <c r="C54" s="45"/>
      <c r="D54" s="45"/>
      <c r="E54" s="45"/>
      <c r="F54" s="45"/>
      <c r="G54" s="32"/>
      <c r="H54" s="45"/>
      <c r="I54" s="32"/>
      <c r="J54" s="53"/>
      <c r="K54" s="49"/>
      <c r="L54" s="34"/>
      <c r="M54" s="35"/>
      <c r="N54" s="58">
        <f t="shared" si="0"/>
      </c>
      <c r="O54" s="59"/>
      <c r="P54" s="45"/>
      <c r="Q54" s="31"/>
      <c r="R54" s="31"/>
    </row>
    <row r="55" spans="1:18" s="20" customFormat="1" ht="12.75">
      <c r="A55" s="46"/>
      <c r="B55" s="45"/>
      <c r="C55" s="45"/>
      <c r="D55" s="45"/>
      <c r="E55" s="45"/>
      <c r="F55" s="45"/>
      <c r="G55" s="32"/>
      <c r="H55" s="45"/>
      <c r="I55" s="32"/>
      <c r="J55" s="53"/>
      <c r="K55" s="49"/>
      <c r="L55" s="34"/>
      <c r="M55" s="35"/>
      <c r="N55" s="58">
        <f t="shared" si="0"/>
      </c>
      <c r="O55" s="59"/>
      <c r="P55" s="45"/>
      <c r="Q55" s="31"/>
      <c r="R55" s="31"/>
    </row>
    <row r="56" spans="1:18" s="20" customFormat="1" ht="12.75">
      <c r="A56" s="46"/>
      <c r="B56" s="45"/>
      <c r="C56" s="45"/>
      <c r="D56" s="45"/>
      <c r="E56" s="45"/>
      <c r="F56" s="45"/>
      <c r="G56" s="32"/>
      <c r="H56" s="45"/>
      <c r="I56" s="32"/>
      <c r="J56" s="53"/>
      <c r="K56" s="49"/>
      <c r="L56" s="34"/>
      <c r="M56" s="35"/>
      <c r="N56" s="58">
        <f t="shared" si="0"/>
      </c>
      <c r="O56" s="59"/>
      <c r="P56" s="45"/>
      <c r="Q56" s="31"/>
      <c r="R56" s="31"/>
    </row>
    <row r="57" spans="1:18" s="20" customFormat="1" ht="12.75">
      <c r="A57" s="46"/>
      <c r="B57" s="45"/>
      <c r="C57" s="45"/>
      <c r="D57" s="45"/>
      <c r="E57" s="45"/>
      <c r="F57" s="45"/>
      <c r="G57" s="32"/>
      <c r="H57" s="45"/>
      <c r="I57" s="32"/>
      <c r="J57" s="53"/>
      <c r="K57" s="49"/>
      <c r="L57" s="34"/>
      <c r="M57" s="35"/>
      <c r="N57" s="58">
        <f t="shared" si="0"/>
      </c>
      <c r="O57" s="59"/>
      <c r="P57" s="45"/>
      <c r="Q57" s="31"/>
      <c r="R57" s="31"/>
    </row>
    <row r="58" spans="1:18" s="20" customFormat="1" ht="12.75">
      <c r="A58" s="46"/>
      <c r="B58" s="45"/>
      <c r="C58" s="45"/>
      <c r="D58" s="45"/>
      <c r="E58" s="45"/>
      <c r="F58" s="45"/>
      <c r="G58" s="32"/>
      <c r="H58" s="45"/>
      <c r="I58" s="32"/>
      <c r="J58" s="53"/>
      <c r="K58" s="49"/>
      <c r="L58" s="34"/>
      <c r="M58" s="35"/>
      <c r="N58" s="58">
        <f t="shared" si="0"/>
      </c>
      <c r="O58" s="59"/>
      <c r="P58" s="45"/>
      <c r="Q58" s="31"/>
      <c r="R58" s="31"/>
    </row>
    <row r="59" spans="1:18" s="20" customFormat="1" ht="12.75">
      <c r="A59" s="46"/>
      <c r="B59" s="45"/>
      <c r="C59" s="45"/>
      <c r="D59" s="45"/>
      <c r="E59" s="45"/>
      <c r="F59" s="45"/>
      <c r="G59" s="32"/>
      <c r="H59" s="45"/>
      <c r="I59" s="32"/>
      <c r="J59" s="53"/>
      <c r="K59" s="49"/>
      <c r="L59" s="34"/>
      <c r="M59" s="35"/>
      <c r="N59" s="58">
        <f t="shared" si="0"/>
      </c>
      <c r="O59" s="59"/>
      <c r="P59" s="45"/>
      <c r="Q59" s="31"/>
      <c r="R59" s="31"/>
    </row>
    <row r="60" spans="1:18" s="20" customFormat="1" ht="12.75">
      <c r="A60" s="46"/>
      <c r="B60" s="45"/>
      <c r="C60" s="45"/>
      <c r="D60" s="45"/>
      <c r="E60" s="45"/>
      <c r="F60" s="45"/>
      <c r="G60" s="32"/>
      <c r="H60" s="45"/>
      <c r="I60" s="32"/>
      <c r="J60" s="53"/>
      <c r="K60" s="49"/>
      <c r="L60" s="34"/>
      <c r="M60" s="35"/>
      <c r="N60" s="58">
        <f t="shared" si="0"/>
      </c>
      <c r="O60" s="59"/>
      <c r="P60" s="45"/>
      <c r="Q60" s="31"/>
      <c r="R60" s="31"/>
    </row>
    <row r="61" spans="1:18" s="20" customFormat="1" ht="12.75">
      <c r="A61" s="46"/>
      <c r="B61" s="45"/>
      <c r="C61" s="45"/>
      <c r="D61" s="45"/>
      <c r="E61" s="45"/>
      <c r="F61" s="45"/>
      <c r="G61" s="32"/>
      <c r="H61" s="45"/>
      <c r="I61" s="32"/>
      <c r="J61" s="53"/>
      <c r="K61" s="49"/>
      <c r="L61" s="34"/>
      <c r="M61" s="35"/>
      <c r="N61" s="58">
        <f t="shared" si="0"/>
      </c>
      <c r="O61" s="59"/>
      <c r="P61" s="45"/>
      <c r="Q61" s="31"/>
      <c r="R61" s="31"/>
    </row>
    <row r="62" spans="1:19" ht="12.75">
      <c r="A62" s="54" t="s">
        <v>93</v>
      </c>
      <c r="B62" s="23"/>
      <c r="C62" s="23"/>
      <c r="D62" s="23"/>
      <c r="E62" s="23"/>
      <c r="F62" s="23"/>
      <c r="G62" s="23"/>
      <c r="H62" s="23"/>
      <c r="I62" s="23"/>
      <c r="J62" s="23"/>
      <c r="K62" s="23"/>
      <c r="L62" s="23"/>
      <c r="M62" s="23"/>
      <c r="N62" s="23"/>
      <c r="O62" s="23"/>
      <c r="P62" s="23"/>
      <c r="Q62" s="23"/>
      <c r="R62" s="23"/>
      <c r="S62" s="23"/>
    </row>
  </sheetData>
  <sheetProtection/>
  <mergeCells count="1">
    <mergeCell ref="M4:N4"/>
  </mergeCells>
  <conditionalFormatting sqref="A8:R61">
    <cfRule type="expression" priority="1" dxfId="0" stopIfTrue="1">
      <formula>MOD(ROW(),2)=1</formula>
    </cfRule>
  </conditionalFormatting>
  <hyperlinks>
    <hyperlink ref="R2" r:id="rId1" display="Software Inventory Tracking Template"/>
  </hyperlinks>
  <printOptions horizontalCentered="1"/>
  <pageMargins left="0.25" right="0.25" top="0.25" bottom="0.25" header="0.5" footer="0.5"/>
  <pageSetup fitToHeight="0" fitToWidth="1" horizontalDpi="600" verticalDpi="600" orientation="landscape"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19.140625" style="0" customWidth="1"/>
    <col min="2" max="2" width="22.28125" style="0" customWidth="1"/>
    <col min="3" max="3" width="8.421875" style="0" customWidth="1"/>
    <col min="4" max="4" width="10.140625" style="0" customWidth="1"/>
    <col min="5" max="5" width="6.57421875" style="0" customWidth="1"/>
    <col min="6" max="6" width="12.28125" style="0" customWidth="1"/>
    <col min="7" max="7" width="16.57421875" style="0" customWidth="1"/>
    <col min="8" max="8" width="18.421875" style="0" customWidth="1"/>
  </cols>
  <sheetData>
    <row r="1" spans="1:8" s="2" customFormat="1" ht="30">
      <c r="A1" s="16" t="s">
        <v>96</v>
      </c>
      <c r="B1"/>
      <c r="C1"/>
      <c r="D1"/>
      <c r="E1" s="5"/>
      <c r="F1"/>
      <c r="G1"/>
      <c r="H1" s="5"/>
    </row>
    <row r="2" ht="12.75" customHeight="1">
      <c r="H2" s="43" t="s">
        <v>53</v>
      </c>
    </row>
    <row r="3" spans="1:8" ht="15.75">
      <c r="A3" s="25" t="s">
        <v>33</v>
      </c>
      <c r="B3" s="24" t="str">
        <f>Software!B3</f>
        <v>XYZ Company</v>
      </c>
      <c r="H3" s="1"/>
    </row>
    <row r="4" spans="1:3" ht="15">
      <c r="A4" s="25" t="s">
        <v>35</v>
      </c>
      <c r="B4" s="26">
        <f>Software!B4</f>
        <v>42829</v>
      </c>
      <c r="C4" s="61" t="s">
        <v>102</v>
      </c>
    </row>
    <row r="5" ht="12.75" customHeight="1"/>
    <row r="6" spans="1:8" ht="15">
      <c r="A6" s="44" t="s">
        <v>94</v>
      </c>
      <c r="B6" s="18"/>
      <c r="C6" s="18"/>
      <c r="D6" s="17" t="s">
        <v>1</v>
      </c>
      <c r="E6" s="17"/>
      <c r="F6" s="44" t="s">
        <v>95</v>
      </c>
      <c r="G6" s="44"/>
      <c r="H6" s="3"/>
    </row>
    <row r="7" spans="1:8" s="21" customFormat="1" ht="24.75" customHeight="1">
      <c r="A7" s="36" t="s">
        <v>0</v>
      </c>
      <c r="B7" s="36" t="s">
        <v>2</v>
      </c>
      <c r="C7" s="36" t="s">
        <v>52</v>
      </c>
      <c r="D7" s="37" t="s">
        <v>32</v>
      </c>
      <c r="E7" s="37" t="s">
        <v>31</v>
      </c>
      <c r="F7" s="38" t="s">
        <v>3</v>
      </c>
      <c r="G7" s="38" t="s">
        <v>97</v>
      </c>
      <c r="H7" s="38" t="s">
        <v>99</v>
      </c>
    </row>
    <row r="8" spans="1:8" s="20" customFormat="1" ht="12.75">
      <c r="A8" s="46" t="s">
        <v>98</v>
      </c>
      <c r="B8" s="45" t="str">
        <f>IF(ISBLANK($A8),"",VLOOKUP($A8,HardwareTable,MATCH(B$7,Hardware!$A$7:$R$7,0),FALSE))</f>
        <v>Dell Precision M6500</v>
      </c>
      <c r="C8" s="45" t="str">
        <f>IF(ISBLANK($A8),"",VLOOKUP($A8,HardwareTable,MATCH(C$7,Hardware!$A$7:$R$7,0),FALSE))</f>
        <v>V42EX879</v>
      </c>
      <c r="D8" s="45" t="str">
        <f>IF(ISBLANK($A8),"",VLOOKUP($A8,HardwareTable,MATCH(D$7,Hardware!$A$7:$R$7,0),FALSE))</f>
        <v>ME Dept.</v>
      </c>
      <c r="E8" s="45" t="str">
        <f>IF(ISBLANK($A8),"",VLOOKUP($A8,HardwareTable,MATCH(E$7,Hardware!$A$7:$R$7,0),FALSE))</f>
        <v>87B</v>
      </c>
      <c r="F8" s="32">
        <v>40535</v>
      </c>
      <c r="G8" s="32" t="s">
        <v>63</v>
      </c>
      <c r="H8" s="55">
        <v>41255</v>
      </c>
    </row>
    <row r="9" spans="1:8" s="20" customFormat="1" ht="12.75">
      <c r="A9" s="46"/>
      <c r="B9" s="45">
        <f>IF(ISBLANK($A9),"",VLOOKUP($A9,HardwareTable,MATCH(B$7,Hardware!$A$7:$R$7,0),FALSE))</f>
      </c>
      <c r="C9" s="45">
        <f>IF(ISBLANK($A9),"",VLOOKUP($A9,HardwareTable,MATCH(C$7,Hardware!$A$7:$R$7,0),FALSE))</f>
      </c>
      <c r="D9" s="45">
        <f>IF(ISBLANK($A9),"",VLOOKUP($A9,HardwareTable,MATCH(D$7,Hardware!$A$7:$R$7,0),FALSE))</f>
      </c>
      <c r="E9" s="45">
        <f>IF(ISBLANK($A9),"",VLOOKUP($A9,HardwareTable,MATCH(E$7,Hardware!$A$7:$R$7,0),FALSE))</f>
      </c>
      <c r="F9" s="32"/>
      <c r="G9" s="32"/>
      <c r="H9" s="55"/>
    </row>
    <row r="10" spans="1:8" s="20" customFormat="1" ht="12.75">
      <c r="A10" s="46"/>
      <c r="B10" s="45">
        <f>IF(ISBLANK($A10),"",VLOOKUP($A10,HardwareTable,MATCH(B$7,Hardware!$A$7:$R$7,0),FALSE))</f>
      </c>
      <c r="C10" s="45">
        <f>IF(ISBLANK($A10),"",VLOOKUP($A10,HardwareTable,MATCH(C$7,Hardware!$A$7:$R$7,0),FALSE))</f>
      </c>
      <c r="D10" s="45">
        <f>IF(ISBLANK($A10),"",VLOOKUP($A10,HardwareTable,MATCH(D$7,Hardware!$A$7:$R$7,0),FALSE))</f>
      </c>
      <c r="E10" s="45">
        <f>IF(ISBLANK($A10),"",VLOOKUP($A10,HardwareTable,MATCH(E$7,Hardware!$A$7:$R$7,0),FALSE))</f>
      </c>
      <c r="F10" s="32"/>
      <c r="G10" s="32"/>
      <c r="H10" s="55"/>
    </row>
    <row r="11" spans="1:8" s="20" customFormat="1" ht="12.75">
      <c r="A11" s="46"/>
      <c r="B11" s="45">
        <f>IF(ISBLANK($A11),"",VLOOKUP($A11,HardwareTable,MATCH(B$7,Hardware!$A$7:$R$7,0),FALSE))</f>
      </c>
      <c r="C11" s="45">
        <f>IF(ISBLANK($A11),"",VLOOKUP($A11,HardwareTable,MATCH(C$7,Hardware!$A$7:$R$7,0),FALSE))</f>
      </c>
      <c r="D11" s="45">
        <f>IF(ISBLANK($A11),"",VLOOKUP($A11,HardwareTable,MATCH(D$7,Hardware!$A$7:$R$7,0),FALSE))</f>
      </c>
      <c r="E11" s="45">
        <f>IF(ISBLANK($A11),"",VLOOKUP($A11,HardwareTable,MATCH(E$7,Hardware!$A$7:$R$7,0),FALSE))</f>
      </c>
      <c r="F11" s="32"/>
      <c r="G11" s="32"/>
      <c r="H11" s="55"/>
    </row>
    <row r="12" spans="1:8" s="20" customFormat="1" ht="12.75">
      <c r="A12" s="46"/>
      <c r="B12" s="45">
        <f>IF(ISBLANK($A12),"",VLOOKUP($A12,HardwareTable,MATCH(B$7,Hardware!$A$7:$R$7,0),FALSE))</f>
      </c>
      <c r="C12" s="45">
        <f>IF(ISBLANK($A12),"",VLOOKUP($A12,HardwareTable,MATCH(C$7,Hardware!$A$7:$R$7,0),FALSE))</f>
      </c>
      <c r="D12" s="45">
        <f>IF(ISBLANK($A12),"",VLOOKUP($A12,HardwareTable,MATCH(D$7,Hardware!$A$7:$R$7,0),FALSE))</f>
      </c>
      <c r="E12" s="45">
        <f>IF(ISBLANK($A12),"",VLOOKUP($A12,HardwareTable,MATCH(E$7,Hardware!$A$7:$R$7,0),FALSE))</f>
      </c>
      <c r="F12" s="32"/>
      <c r="G12" s="32"/>
      <c r="H12" s="55"/>
    </row>
    <row r="13" spans="1:8" s="20" customFormat="1" ht="12.75">
      <c r="A13" s="46"/>
      <c r="B13" s="45">
        <f>IF(ISBLANK($A13),"",VLOOKUP($A13,HardwareTable,MATCH(B$7,Hardware!$A$7:$R$7,0),FALSE))</f>
      </c>
      <c r="C13" s="45">
        <f>IF(ISBLANK($A13),"",VLOOKUP($A13,HardwareTable,MATCH(C$7,Hardware!$A$7:$R$7,0),FALSE))</f>
      </c>
      <c r="D13" s="45">
        <f>IF(ISBLANK($A13),"",VLOOKUP($A13,HardwareTable,MATCH(D$7,Hardware!$A$7:$R$7,0),FALSE))</f>
      </c>
      <c r="E13" s="45">
        <f>IF(ISBLANK($A13),"",VLOOKUP($A13,HardwareTable,MATCH(E$7,Hardware!$A$7:$R$7,0),FALSE))</f>
      </c>
      <c r="F13" s="32"/>
      <c r="G13" s="32"/>
      <c r="H13" s="55"/>
    </row>
    <row r="14" spans="1:8" s="20" customFormat="1" ht="12.75">
      <c r="A14" s="46"/>
      <c r="B14" s="45">
        <f>IF(ISBLANK($A14),"",VLOOKUP($A14,HardwareTable,MATCH(B$7,Hardware!$A$7:$R$7,0),FALSE))</f>
      </c>
      <c r="C14" s="45">
        <f>IF(ISBLANK($A14),"",VLOOKUP($A14,HardwareTable,MATCH(C$7,Hardware!$A$7:$R$7,0),FALSE))</f>
      </c>
      <c r="D14" s="45">
        <f>IF(ISBLANK($A14),"",VLOOKUP($A14,HardwareTable,MATCH(D$7,Hardware!$A$7:$R$7,0),FALSE))</f>
      </c>
      <c r="E14" s="45">
        <f>IF(ISBLANK($A14),"",VLOOKUP($A14,HardwareTable,MATCH(E$7,Hardware!$A$7:$R$7,0),FALSE))</f>
      </c>
      <c r="F14" s="32"/>
      <c r="G14" s="32"/>
      <c r="H14" s="55"/>
    </row>
    <row r="15" spans="1:8" s="20" customFormat="1" ht="12.75">
      <c r="A15" s="46"/>
      <c r="B15" s="45">
        <f>IF(ISBLANK($A15),"",VLOOKUP($A15,HardwareTable,MATCH(B$7,Hardware!$A$7:$R$7,0),FALSE))</f>
      </c>
      <c r="C15" s="45">
        <f>IF(ISBLANK($A15),"",VLOOKUP($A15,HardwareTable,MATCH(C$7,Hardware!$A$7:$R$7,0),FALSE))</f>
      </c>
      <c r="D15" s="45">
        <f>IF(ISBLANK($A15),"",VLOOKUP($A15,HardwareTable,MATCH(D$7,Hardware!$A$7:$R$7,0),FALSE))</f>
      </c>
      <c r="E15" s="45">
        <f>IF(ISBLANK($A15),"",VLOOKUP($A15,HardwareTable,MATCH(E$7,Hardware!$A$7:$R$7,0),FALSE))</f>
      </c>
      <c r="F15" s="32"/>
      <c r="G15" s="32"/>
      <c r="H15" s="55"/>
    </row>
    <row r="16" spans="1:8" s="20" customFormat="1" ht="12.75">
      <c r="A16" s="46"/>
      <c r="B16" s="45">
        <f>IF(ISBLANK($A16),"",VLOOKUP($A16,HardwareTable,MATCH(B$7,Hardware!$A$7:$R$7,0),FALSE))</f>
      </c>
      <c r="C16" s="45">
        <f>IF(ISBLANK($A16),"",VLOOKUP($A16,HardwareTable,MATCH(C$7,Hardware!$A$7:$R$7,0),FALSE))</f>
      </c>
      <c r="D16" s="45">
        <f>IF(ISBLANK($A16),"",VLOOKUP($A16,HardwareTable,MATCH(D$7,Hardware!$A$7:$R$7,0),FALSE))</f>
      </c>
      <c r="E16" s="45">
        <f>IF(ISBLANK($A16),"",VLOOKUP($A16,HardwareTable,MATCH(E$7,Hardware!$A$7:$R$7,0),FALSE))</f>
      </c>
      <c r="F16" s="32"/>
      <c r="G16" s="32"/>
      <c r="H16" s="55"/>
    </row>
    <row r="17" spans="1:8" s="20" customFormat="1" ht="12.75">
      <c r="A17" s="46"/>
      <c r="B17" s="45">
        <f>IF(ISBLANK($A17),"",VLOOKUP($A17,HardwareTable,MATCH(B$7,Hardware!$A$7:$R$7,0),FALSE))</f>
      </c>
      <c r="C17" s="45">
        <f>IF(ISBLANK($A17),"",VLOOKUP($A17,HardwareTable,MATCH(C$7,Hardware!$A$7:$R$7,0),FALSE))</f>
      </c>
      <c r="D17" s="45">
        <f>IF(ISBLANK($A17),"",VLOOKUP($A17,HardwareTable,MATCH(D$7,Hardware!$A$7:$R$7,0),FALSE))</f>
      </c>
      <c r="E17" s="45">
        <f>IF(ISBLANK($A17),"",VLOOKUP($A17,HardwareTable,MATCH(E$7,Hardware!$A$7:$R$7,0),FALSE))</f>
      </c>
      <c r="F17" s="32"/>
      <c r="G17" s="32"/>
      <c r="H17" s="55"/>
    </row>
    <row r="18" spans="1:8" s="20" customFormat="1" ht="12.75">
      <c r="A18" s="46"/>
      <c r="B18" s="45">
        <f>IF(ISBLANK($A18),"",VLOOKUP($A18,HardwareTable,MATCH(B$7,Hardware!$A$7:$R$7,0),FALSE))</f>
      </c>
      <c r="C18" s="45">
        <f>IF(ISBLANK($A18),"",VLOOKUP($A18,HardwareTable,MATCH(C$7,Hardware!$A$7:$R$7,0),FALSE))</f>
      </c>
      <c r="D18" s="45">
        <f>IF(ISBLANK($A18),"",VLOOKUP($A18,HardwareTable,MATCH(D$7,Hardware!$A$7:$R$7,0),FALSE))</f>
      </c>
      <c r="E18" s="45">
        <f>IF(ISBLANK($A18),"",VLOOKUP($A18,HardwareTable,MATCH(E$7,Hardware!$A$7:$R$7,0),FALSE))</f>
      </c>
      <c r="F18" s="32"/>
      <c r="G18" s="32"/>
      <c r="H18" s="55"/>
    </row>
    <row r="19" spans="1:8" s="20" customFormat="1" ht="12.75">
      <c r="A19" s="46"/>
      <c r="B19" s="45">
        <f>IF(ISBLANK($A19),"",VLOOKUP($A19,HardwareTable,MATCH(B$7,Hardware!$A$7:$R$7,0),FALSE))</f>
      </c>
      <c r="C19" s="45">
        <f>IF(ISBLANK($A19),"",VLOOKUP($A19,HardwareTable,MATCH(C$7,Hardware!$A$7:$R$7,0),FALSE))</f>
      </c>
      <c r="D19" s="45">
        <f>IF(ISBLANK($A19),"",VLOOKUP($A19,HardwareTable,MATCH(D$7,Hardware!$A$7:$R$7,0),FALSE))</f>
      </c>
      <c r="E19" s="45">
        <f>IF(ISBLANK($A19),"",VLOOKUP($A19,HardwareTable,MATCH(E$7,Hardware!$A$7:$R$7,0),FALSE))</f>
      </c>
      <c r="F19" s="32"/>
      <c r="G19" s="32"/>
      <c r="H19" s="55"/>
    </row>
    <row r="20" spans="1:8" s="20" customFormat="1" ht="12.75">
      <c r="A20" s="46"/>
      <c r="B20" s="45">
        <f>IF(ISBLANK($A20),"",VLOOKUP($A20,HardwareTable,MATCH(B$7,Hardware!$A$7:$R$7,0),FALSE))</f>
      </c>
      <c r="C20" s="45">
        <f>IF(ISBLANK($A20),"",VLOOKUP($A20,HardwareTable,MATCH(C$7,Hardware!$A$7:$R$7,0),FALSE))</f>
      </c>
      <c r="D20" s="45">
        <f>IF(ISBLANK($A20),"",VLOOKUP($A20,HardwareTable,MATCH(D$7,Hardware!$A$7:$R$7,0),FALSE))</f>
      </c>
      <c r="E20" s="45">
        <f>IF(ISBLANK($A20),"",VLOOKUP($A20,HardwareTable,MATCH(E$7,Hardware!$A$7:$R$7,0),FALSE))</f>
      </c>
      <c r="F20" s="32"/>
      <c r="G20" s="32"/>
      <c r="H20" s="55"/>
    </row>
    <row r="21" spans="1:8" s="20" customFormat="1" ht="12.75">
      <c r="A21" s="46"/>
      <c r="B21" s="45">
        <f>IF(ISBLANK($A21),"",VLOOKUP($A21,HardwareTable,MATCH(B$7,Hardware!$A$7:$R$7,0),FALSE))</f>
      </c>
      <c r="C21" s="45">
        <f>IF(ISBLANK($A21),"",VLOOKUP($A21,HardwareTable,MATCH(C$7,Hardware!$A$7:$R$7,0),FALSE))</f>
      </c>
      <c r="D21" s="45">
        <f>IF(ISBLANK($A21),"",VLOOKUP($A21,HardwareTable,MATCH(D$7,Hardware!$A$7:$R$7,0),FALSE))</f>
      </c>
      <c r="E21" s="45">
        <f>IF(ISBLANK($A21),"",VLOOKUP($A21,HardwareTable,MATCH(E$7,Hardware!$A$7:$R$7,0),FALSE))</f>
      </c>
      <c r="F21" s="32"/>
      <c r="G21" s="32"/>
      <c r="H21" s="55"/>
    </row>
    <row r="22" spans="1:8" s="20" customFormat="1" ht="12.75">
      <c r="A22" s="46"/>
      <c r="B22" s="45">
        <f>IF(ISBLANK($A22),"",VLOOKUP($A22,HardwareTable,MATCH(B$7,Hardware!$A$7:$R$7,0),FALSE))</f>
      </c>
      <c r="C22" s="45">
        <f>IF(ISBLANK($A22),"",VLOOKUP($A22,HardwareTable,MATCH(C$7,Hardware!$A$7:$R$7,0),FALSE))</f>
      </c>
      <c r="D22" s="45">
        <f>IF(ISBLANK($A22),"",VLOOKUP($A22,HardwareTable,MATCH(D$7,Hardware!$A$7:$R$7,0),FALSE))</f>
      </c>
      <c r="E22" s="45">
        <f>IF(ISBLANK($A22),"",VLOOKUP($A22,HardwareTable,MATCH(E$7,Hardware!$A$7:$R$7,0),FALSE))</f>
      </c>
      <c r="F22" s="32"/>
      <c r="G22" s="32"/>
      <c r="H22" s="55"/>
    </row>
    <row r="23" spans="1:8" s="20" customFormat="1" ht="12.75">
      <c r="A23" s="46"/>
      <c r="B23" s="45">
        <f>IF(ISBLANK($A23),"",VLOOKUP($A23,HardwareTable,MATCH(B$7,Hardware!$A$7:$R$7,0),FALSE))</f>
      </c>
      <c r="C23" s="45">
        <f>IF(ISBLANK($A23),"",VLOOKUP($A23,HardwareTable,MATCH(C$7,Hardware!$A$7:$R$7,0),FALSE))</f>
      </c>
      <c r="D23" s="45">
        <f>IF(ISBLANK($A23),"",VLOOKUP($A23,HardwareTable,MATCH(D$7,Hardware!$A$7:$R$7,0),FALSE))</f>
      </c>
      <c r="E23" s="45">
        <f>IF(ISBLANK($A23),"",VLOOKUP($A23,HardwareTable,MATCH(E$7,Hardware!$A$7:$R$7,0),FALSE))</f>
      </c>
      <c r="F23" s="32"/>
      <c r="G23" s="32"/>
      <c r="H23" s="55"/>
    </row>
    <row r="24" spans="1:8" s="20" customFormat="1" ht="12.75">
      <c r="A24" s="46"/>
      <c r="B24" s="45">
        <f>IF(ISBLANK($A24),"",VLOOKUP($A24,HardwareTable,MATCH(B$7,Hardware!$A$7:$R$7,0),FALSE))</f>
      </c>
      <c r="C24" s="45">
        <f>IF(ISBLANK($A24),"",VLOOKUP($A24,HardwareTable,MATCH(C$7,Hardware!$A$7:$R$7,0),FALSE))</f>
      </c>
      <c r="D24" s="45">
        <f>IF(ISBLANK($A24),"",VLOOKUP($A24,HardwareTable,MATCH(D$7,Hardware!$A$7:$R$7,0),FALSE))</f>
      </c>
      <c r="E24" s="45">
        <f>IF(ISBLANK($A24),"",VLOOKUP($A24,HardwareTable,MATCH(E$7,Hardware!$A$7:$R$7,0),FALSE))</f>
      </c>
      <c r="F24" s="32"/>
      <c r="G24" s="32"/>
      <c r="H24" s="55"/>
    </row>
    <row r="25" spans="1:8" s="20" customFormat="1" ht="12.75">
      <c r="A25" s="46"/>
      <c r="B25" s="45">
        <f>IF(ISBLANK($A25),"",VLOOKUP($A25,HardwareTable,MATCH(B$7,Hardware!$A$7:$R$7,0),FALSE))</f>
      </c>
      <c r="C25" s="45">
        <f>IF(ISBLANK($A25),"",VLOOKUP($A25,HardwareTable,MATCH(C$7,Hardware!$A$7:$R$7,0),FALSE))</f>
      </c>
      <c r="D25" s="45">
        <f>IF(ISBLANK($A25),"",VLOOKUP($A25,HardwareTable,MATCH(D$7,Hardware!$A$7:$R$7,0),FALSE))</f>
      </c>
      <c r="E25" s="45">
        <f>IF(ISBLANK($A25),"",VLOOKUP($A25,HardwareTable,MATCH(E$7,Hardware!$A$7:$R$7,0),FALSE))</f>
      </c>
      <c r="F25" s="32"/>
      <c r="G25" s="32"/>
      <c r="H25" s="55"/>
    </row>
    <row r="26" spans="1:8" s="20" customFormat="1" ht="12.75">
      <c r="A26" s="46"/>
      <c r="B26" s="45">
        <f>IF(ISBLANK($A26),"",VLOOKUP($A26,HardwareTable,MATCH(B$7,Hardware!$A$7:$R$7,0),FALSE))</f>
      </c>
      <c r="C26" s="45">
        <f>IF(ISBLANK($A26),"",VLOOKUP($A26,HardwareTable,MATCH(C$7,Hardware!$A$7:$R$7,0),FALSE))</f>
      </c>
      <c r="D26" s="45">
        <f>IF(ISBLANK($A26),"",VLOOKUP($A26,HardwareTable,MATCH(D$7,Hardware!$A$7:$R$7,0),FALSE))</f>
      </c>
      <c r="E26" s="45">
        <f>IF(ISBLANK($A26),"",VLOOKUP($A26,HardwareTable,MATCH(E$7,Hardware!$A$7:$R$7,0),FALSE))</f>
      </c>
      <c r="F26" s="32"/>
      <c r="G26" s="32"/>
      <c r="H26" s="55"/>
    </row>
    <row r="27" spans="1:8" s="20" customFormat="1" ht="12.75">
      <c r="A27" s="46"/>
      <c r="B27" s="45">
        <f>IF(ISBLANK($A27),"",VLOOKUP($A27,HardwareTable,MATCH(B$7,Hardware!$A$7:$R$7,0),FALSE))</f>
      </c>
      <c r="C27" s="45">
        <f>IF(ISBLANK($A27),"",VLOOKUP($A27,HardwareTable,MATCH(C$7,Hardware!$A$7:$R$7,0),FALSE))</f>
      </c>
      <c r="D27" s="45">
        <f>IF(ISBLANK($A27),"",VLOOKUP($A27,HardwareTable,MATCH(D$7,Hardware!$A$7:$R$7,0),FALSE))</f>
      </c>
      <c r="E27" s="45">
        <f>IF(ISBLANK($A27),"",VLOOKUP($A27,HardwareTable,MATCH(E$7,Hardware!$A$7:$R$7,0),FALSE))</f>
      </c>
      <c r="F27" s="32"/>
      <c r="G27" s="32"/>
      <c r="H27" s="55"/>
    </row>
    <row r="28" spans="1:8" s="20" customFormat="1" ht="12.75">
      <c r="A28" s="46"/>
      <c r="B28" s="45">
        <f>IF(ISBLANK($A28),"",VLOOKUP($A28,HardwareTable,MATCH(B$7,Hardware!$A$7:$R$7,0),FALSE))</f>
      </c>
      <c r="C28" s="45">
        <f>IF(ISBLANK($A28),"",VLOOKUP($A28,HardwareTable,MATCH(C$7,Hardware!$A$7:$R$7,0),FALSE))</f>
      </c>
      <c r="D28" s="45">
        <f>IF(ISBLANK($A28),"",VLOOKUP($A28,HardwareTable,MATCH(D$7,Hardware!$A$7:$R$7,0),FALSE))</f>
      </c>
      <c r="E28" s="45">
        <f>IF(ISBLANK($A28),"",VLOOKUP($A28,HardwareTable,MATCH(E$7,Hardware!$A$7:$R$7,0),FALSE))</f>
      </c>
      <c r="F28" s="32"/>
      <c r="G28" s="32"/>
      <c r="H28" s="55"/>
    </row>
    <row r="29" spans="1:8" s="20" customFormat="1" ht="12.75">
      <c r="A29" s="46"/>
      <c r="B29" s="45">
        <f>IF(ISBLANK($A29),"",VLOOKUP($A29,HardwareTable,MATCH(B$7,Hardware!$A$7:$R$7,0),FALSE))</f>
      </c>
      <c r="C29" s="45">
        <f>IF(ISBLANK($A29),"",VLOOKUP($A29,HardwareTable,MATCH(C$7,Hardware!$A$7:$R$7,0),FALSE))</f>
      </c>
      <c r="D29" s="45">
        <f>IF(ISBLANK($A29),"",VLOOKUP($A29,HardwareTable,MATCH(D$7,Hardware!$A$7:$R$7,0),FALSE))</f>
      </c>
      <c r="E29" s="45">
        <f>IF(ISBLANK($A29),"",VLOOKUP($A29,HardwareTable,MATCH(E$7,Hardware!$A$7:$R$7,0),FALSE))</f>
      </c>
      <c r="F29" s="32"/>
      <c r="G29" s="32"/>
      <c r="H29" s="55"/>
    </row>
    <row r="30" spans="1:8" s="20" customFormat="1" ht="12.75">
      <c r="A30" s="46"/>
      <c r="B30" s="45">
        <f>IF(ISBLANK($A30),"",VLOOKUP($A30,HardwareTable,MATCH(B$7,Hardware!$A$7:$R$7,0),FALSE))</f>
      </c>
      <c r="C30" s="45">
        <f>IF(ISBLANK($A30),"",VLOOKUP($A30,HardwareTable,MATCH(C$7,Hardware!$A$7:$R$7,0),FALSE))</f>
      </c>
      <c r="D30" s="45">
        <f>IF(ISBLANK($A30),"",VLOOKUP($A30,HardwareTable,MATCH(D$7,Hardware!$A$7:$R$7,0),FALSE))</f>
      </c>
      <c r="E30" s="45">
        <f>IF(ISBLANK($A30),"",VLOOKUP($A30,HardwareTable,MATCH(E$7,Hardware!$A$7:$R$7,0),FALSE))</f>
      </c>
      <c r="F30" s="32"/>
      <c r="G30" s="32"/>
      <c r="H30" s="55"/>
    </row>
    <row r="31" spans="1:8" s="20" customFormat="1" ht="12.75">
      <c r="A31" s="46"/>
      <c r="B31" s="45">
        <f>IF(ISBLANK($A31),"",VLOOKUP($A31,HardwareTable,MATCH(B$7,Hardware!$A$7:$R$7,0),FALSE))</f>
      </c>
      <c r="C31" s="45">
        <f>IF(ISBLANK($A31),"",VLOOKUP($A31,HardwareTable,MATCH(C$7,Hardware!$A$7:$R$7,0),FALSE))</f>
      </c>
      <c r="D31" s="45">
        <f>IF(ISBLANK($A31),"",VLOOKUP($A31,HardwareTable,MATCH(D$7,Hardware!$A$7:$R$7,0),FALSE))</f>
      </c>
      <c r="E31" s="45">
        <f>IF(ISBLANK($A31),"",VLOOKUP($A31,HardwareTable,MATCH(E$7,Hardware!$A$7:$R$7,0),FALSE))</f>
      </c>
      <c r="F31" s="32"/>
      <c r="G31" s="32"/>
      <c r="H31" s="55"/>
    </row>
    <row r="32" spans="1:8" s="20" customFormat="1" ht="12.75">
      <c r="A32" s="46"/>
      <c r="B32" s="45">
        <f>IF(ISBLANK($A32),"",VLOOKUP($A32,HardwareTable,MATCH(B$7,Hardware!$A$7:$R$7,0),FALSE))</f>
      </c>
      <c r="C32" s="45">
        <f>IF(ISBLANK($A32),"",VLOOKUP($A32,HardwareTable,MATCH(C$7,Hardware!$A$7:$R$7,0),FALSE))</f>
      </c>
      <c r="D32" s="45">
        <f>IF(ISBLANK($A32),"",VLOOKUP($A32,HardwareTable,MATCH(D$7,Hardware!$A$7:$R$7,0),FALSE))</f>
      </c>
      <c r="E32" s="45">
        <f>IF(ISBLANK($A32),"",VLOOKUP($A32,HardwareTable,MATCH(E$7,Hardware!$A$7:$R$7,0),FALSE))</f>
      </c>
      <c r="F32" s="32"/>
      <c r="G32" s="32"/>
      <c r="H32" s="55"/>
    </row>
    <row r="33" spans="1:8" s="20" customFormat="1" ht="12.75">
      <c r="A33" s="46"/>
      <c r="B33" s="45">
        <f>IF(ISBLANK($A33),"",VLOOKUP($A33,HardwareTable,MATCH(B$7,Hardware!$A$7:$R$7,0),FALSE))</f>
      </c>
      <c r="C33" s="45">
        <f>IF(ISBLANK($A33),"",VLOOKUP($A33,HardwareTable,MATCH(C$7,Hardware!$A$7:$R$7,0),FALSE))</f>
      </c>
      <c r="D33" s="45">
        <f>IF(ISBLANK($A33),"",VLOOKUP($A33,HardwareTable,MATCH(D$7,Hardware!$A$7:$R$7,0),FALSE))</f>
      </c>
      <c r="E33" s="45">
        <f>IF(ISBLANK($A33),"",VLOOKUP($A33,HardwareTable,MATCH(E$7,Hardware!$A$7:$R$7,0),FALSE))</f>
      </c>
      <c r="F33" s="32"/>
      <c r="G33" s="32"/>
      <c r="H33" s="55"/>
    </row>
    <row r="34" spans="1:8" s="20" customFormat="1" ht="12.75">
      <c r="A34" s="46"/>
      <c r="B34" s="45">
        <f>IF(ISBLANK($A34),"",VLOOKUP($A34,HardwareTable,MATCH(B$7,Hardware!$A$7:$R$7,0),FALSE))</f>
      </c>
      <c r="C34" s="45">
        <f>IF(ISBLANK($A34),"",VLOOKUP($A34,HardwareTable,MATCH(C$7,Hardware!$A$7:$R$7,0),FALSE))</f>
      </c>
      <c r="D34" s="45">
        <f>IF(ISBLANK($A34),"",VLOOKUP($A34,HardwareTable,MATCH(D$7,Hardware!$A$7:$R$7,0),FALSE))</f>
      </c>
      <c r="E34" s="45">
        <f>IF(ISBLANK($A34),"",VLOOKUP($A34,HardwareTable,MATCH(E$7,Hardware!$A$7:$R$7,0),FALSE))</f>
      </c>
      <c r="F34" s="32"/>
      <c r="G34" s="32"/>
      <c r="H34" s="55"/>
    </row>
    <row r="35" spans="1:8" s="20" customFormat="1" ht="12.75">
      <c r="A35" s="46"/>
      <c r="B35" s="45">
        <f>IF(ISBLANK($A35),"",VLOOKUP($A35,HardwareTable,MATCH(B$7,Hardware!$A$7:$R$7,0),FALSE))</f>
      </c>
      <c r="C35" s="45">
        <f>IF(ISBLANK($A35),"",VLOOKUP($A35,HardwareTable,MATCH(C$7,Hardware!$A$7:$R$7,0),FALSE))</f>
      </c>
      <c r="D35" s="45">
        <f>IF(ISBLANK($A35),"",VLOOKUP($A35,HardwareTable,MATCH(D$7,Hardware!$A$7:$R$7,0),FALSE))</f>
      </c>
      <c r="E35" s="45">
        <f>IF(ISBLANK($A35),"",VLOOKUP($A35,HardwareTable,MATCH(E$7,Hardware!$A$7:$R$7,0),FALSE))</f>
      </c>
      <c r="F35" s="32"/>
      <c r="G35" s="32"/>
      <c r="H35" s="55"/>
    </row>
    <row r="36" spans="1:8" s="20" customFormat="1" ht="12.75">
      <c r="A36" s="46"/>
      <c r="B36" s="45">
        <f>IF(ISBLANK($A36),"",VLOOKUP($A36,HardwareTable,MATCH(B$7,Hardware!$A$7:$R$7,0),FALSE))</f>
      </c>
      <c r="C36" s="45">
        <f>IF(ISBLANK($A36),"",VLOOKUP($A36,HardwareTable,MATCH(C$7,Hardware!$A$7:$R$7,0),FALSE))</f>
      </c>
      <c r="D36" s="45">
        <f>IF(ISBLANK($A36),"",VLOOKUP($A36,HardwareTable,MATCH(D$7,Hardware!$A$7:$R$7,0),FALSE))</f>
      </c>
      <c r="E36" s="45">
        <f>IF(ISBLANK($A36),"",VLOOKUP($A36,HardwareTable,MATCH(E$7,Hardware!$A$7:$R$7,0),FALSE))</f>
      </c>
      <c r="F36" s="32"/>
      <c r="G36" s="32"/>
      <c r="H36" s="55"/>
    </row>
    <row r="37" spans="1:8" s="20" customFormat="1" ht="12.75">
      <c r="A37" s="46"/>
      <c r="B37" s="45">
        <f>IF(ISBLANK($A37),"",VLOOKUP($A37,HardwareTable,MATCH(B$7,Hardware!$A$7:$R$7,0),FALSE))</f>
      </c>
      <c r="C37" s="45">
        <f>IF(ISBLANK($A37),"",VLOOKUP($A37,HardwareTable,MATCH(C$7,Hardware!$A$7:$R$7,0),FALSE))</f>
      </c>
      <c r="D37" s="45">
        <f>IF(ISBLANK($A37),"",VLOOKUP($A37,HardwareTable,MATCH(D$7,Hardware!$A$7:$R$7,0),FALSE))</f>
      </c>
      <c r="E37" s="45">
        <f>IF(ISBLANK($A37),"",VLOOKUP($A37,HardwareTable,MATCH(E$7,Hardware!$A$7:$R$7,0),FALSE))</f>
      </c>
      <c r="F37" s="32"/>
      <c r="G37" s="32"/>
      <c r="H37" s="55"/>
    </row>
    <row r="38" spans="1:8" s="20" customFormat="1" ht="12.75">
      <c r="A38" s="46"/>
      <c r="B38" s="45">
        <f>IF(ISBLANK($A38),"",VLOOKUP($A38,HardwareTable,MATCH(B$7,Hardware!$A$7:$R$7,0),FALSE))</f>
      </c>
      <c r="C38" s="45">
        <f>IF(ISBLANK($A38),"",VLOOKUP($A38,HardwareTable,MATCH(C$7,Hardware!$A$7:$R$7,0),FALSE))</f>
      </c>
      <c r="D38" s="45">
        <f>IF(ISBLANK($A38),"",VLOOKUP($A38,HardwareTable,MATCH(D$7,Hardware!$A$7:$R$7,0),FALSE))</f>
      </c>
      <c r="E38" s="45">
        <f>IF(ISBLANK($A38),"",VLOOKUP($A38,HardwareTable,MATCH(E$7,Hardware!$A$7:$R$7,0),FALSE))</f>
      </c>
      <c r="F38" s="32"/>
      <c r="G38" s="32"/>
      <c r="H38" s="55"/>
    </row>
    <row r="39" spans="1:8" s="20" customFormat="1" ht="12.75">
      <c r="A39" s="46"/>
      <c r="B39" s="45">
        <f>IF(ISBLANK($A39),"",VLOOKUP($A39,HardwareTable,MATCH(B$7,Hardware!$A$7:$R$7,0),FALSE))</f>
      </c>
      <c r="C39" s="45">
        <f>IF(ISBLANK($A39),"",VLOOKUP($A39,HardwareTable,MATCH(C$7,Hardware!$A$7:$R$7,0),FALSE))</f>
      </c>
      <c r="D39" s="45">
        <f>IF(ISBLANK($A39),"",VLOOKUP($A39,HardwareTable,MATCH(D$7,Hardware!$A$7:$R$7,0),FALSE))</f>
      </c>
      <c r="E39" s="45">
        <f>IF(ISBLANK($A39),"",VLOOKUP($A39,HardwareTable,MATCH(E$7,Hardware!$A$7:$R$7,0),FALSE))</f>
      </c>
      <c r="F39" s="32"/>
      <c r="G39" s="32"/>
      <c r="H39" s="55"/>
    </row>
    <row r="40" spans="1:8" s="20" customFormat="1" ht="12.75">
      <c r="A40" s="46"/>
      <c r="B40" s="45">
        <f>IF(ISBLANK($A40),"",VLOOKUP($A40,HardwareTable,MATCH(B$7,Hardware!$A$7:$R$7,0),FALSE))</f>
      </c>
      <c r="C40" s="45">
        <f>IF(ISBLANK($A40),"",VLOOKUP($A40,HardwareTable,MATCH(C$7,Hardware!$A$7:$R$7,0),FALSE))</f>
      </c>
      <c r="D40" s="45">
        <f>IF(ISBLANK($A40),"",VLOOKUP($A40,HardwareTable,MATCH(D$7,Hardware!$A$7:$R$7,0),FALSE))</f>
      </c>
      <c r="E40" s="45">
        <f>IF(ISBLANK($A40),"",VLOOKUP($A40,HardwareTable,MATCH(E$7,Hardware!$A$7:$R$7,0),FALSE))</f>
      </c>
      <c r="F40" s="32"/>
      <c r="G40" s="32"/>
      <c r="H40" s="55"/>
    </row>
    <row r="41" spans="1:8" s="20" customFormat="1" ht="12.75">
      <c r="A41" s="46"/>
      <c r="B41" s="45">
        <f>IF(ISBLANK($A41),"",VLOOKUP($A41,HardwareTable,MATCH(B$7,Hardware!$A$7:$R$7,0),FALSE))</f>
      </c>
      <c r="C41" s="45">
        <f>IF(ISBLANK($A41),"",VLOOKUP($A41,HardwareTable,MATCH(C$7,Hardware!$A$7:$R$7,0),FALSE))</f>
      </c>
      <c r="D41" s="45">
        <f>IF(ISBLANK($A41),"",VLOOKUP($A41,HardwareTable,MATCH(D$7,Hardware!$A$7:$R$7,0),FALSE))</f>
      </c>
      <c r="E41" s="45">
        <f>IF(ISBLANK($A41),"",VLOOKUP($A41,HardwareTable,MATCH(E$7,Hardware!$A$7:$R$7,0),FALSE))</f>
      </c>
      <c r="F41" s="32"/>
      <c r="G41" s="32"/>
      <c r="H41" s="55"/>
    </row>
    <row r="42" spans="1:8" s="20" customFormat="1" ht="12.75">
      <c r="A42" s="46"/>
      <c r="B42" s="45">
        <f>IF(ISBLANK($A42),"",VLOOKUP($A42,HardwareTable,MATCH(B$7,Hardware!$A$7:$R$7,0),FALSE))</f>
      </c>
      <c r="C42" s="45">
        <f>IF(ISBLANK($A42),"",VLOOKUP($A42,HardwareTable,MATCH(C$7,Hardware!$A$7:$R$7,0),FALSE))</f>
      </c>
      <c r="D42" s="45">
        <f>IF(ISBLANK($A42),"",VLOOKUP($A42,HardwareTable,MATCH(D$7,Hardware!$A$7:$R$7,0),FALSE))</f>
      </c>
      <c r="E42" s="45">
        <f>IF(ISBLANK($A42),"",VLOOKUP($A42,HardwareTable,MATCH(E$7,Hardware!$A$7:$R$7,0),FALSE))</f>
      </c>
      <c r="F42" s="32"/>
      <c r="G42" s="32"/>
      <c r="H42" s="55"/>
    </row>
    <row r="43" spans="1:8" s="20" customFormat="1" ht="12.75">
      <c r="A43" s="46"/>
      <c r="B43" s="45">
        <f>IF(ISBLANK($A43),"",VLOOKUP($A43,HardwareTable,MATCH(B$7,Hardware!$A$7:$R$7,0),FALSE))</f>
      </c>
      <c r="C43" s="45">
        <f>IF(ISBLANK($A43),"",VLOOKUP($A43,HardwareTable,MATCH(C$7,Hardware!$A$7:$R$7,0),FALSE))</f>
      </c>
      <c r="D43" s="45">
        <f>IF(ISBLANK($A43),"",VLOOKUP($A43,HardwareTable,MATCH(D$7,Hardware!$A$7:$R$7,0),FALSE))</f>
      </c>
      <c r="E43" s="45">
        <f>IF(ISBLANK($A43),"",VLOOKUP($A43,HardwareTable,MATCH(E$7,Hardware!$A$7:$R$7,0),FALSE))</f>
      </c>
      <c r="F43" s="32"/>
      <c r="G43" s="32"/>
      <c r="H43" s="55"/>
    </row>
    <row r="44" spans="1:8" s="20" customFormat="1" ht="12.75">
      <c r="A44" s="46"/>
      <c r="B44" s="45">
        <f>IF(ISBLANK($A44),"",VLOOKUP($A44,HardwareTable,MATCH(B$7,Hardware!$A$7:$R$7,0),FALSE))</f>
      </c>
      <c r="C44" s="45">
        <f>IF(ISBLANK($A44),"",VLOOKUP($A44,HardwareTable,MATCH(C$7,Hardware!$A$7:$R$7,0),FALSE))</f>
      </c>
      <c r="D44" s="45">
        <f>IF(ISBLANK($A44),"",VLOOKUP($A44,HardwareTable,MATCH(D$7,Hardware!$A$7:$R$7,0),FALSE))</f>
      </c>
      <c r="E44" s="45">
        <f>IF(ISBLANK($A44),"",VLOOKUP($A44,HardwareTable,MATCH(E$7,Hardware!$A$7:$R$7,0),FALSE))</f>
      </c>
      <c r="F44" s="32"/>
      <c r="G44" s="32"/>
      <c r="H44" s="55"/>
    </row>
    <row r="45" spans="1:8" s="20" customFormat="1" ht="12.75">
      <c r="A45" s="46"/>
      <c r="B45" s="45">
        <f>IF(ISBLANK($A45),"",VLOOKUP($A45,HardwareTable,MATCH(B$7,Hardware!$A$7:$R$7,0),FALSE))</f>
      </c>
      <c r="C45" s="45">
        <f>IF(ISBLANK($A45),"",VLOOKUP($A45,HardwareTable,MATCH(C$7,Hardware!$A$7:$R$7,0),FALSE))</f>
      </c>
      <c r="D45" s="45">
        <f>IF(ISBLANK($A45),"",VLOOKUP($A45,HardwareTable,MATCH(D$7,Hardware!$A$7:$R$7,0),FALSE))</f>
      </c>
      <c r="E45" s="45">
        <f>IF(ISBLANK($A45),"",VLOOKUP($A45,HardwareTable,MATCH(E$7,Hardware!$A$7:$R$7,0),FALSE))</f>
      </c>
      <c r="F45" s="32"/>
      <c r="G45" s="32"/>
      <c r="H45" s="55"/>
    </row>
    <row r="46" spans="1:8" s="20" customFormat="1" ht="12.75">
      <c r="A46" s="46"/>
      <c r="B46" s="45">
        <f>IF(ISBLANK($A46),"",VLOOKUP($A46,HardwareTable,MATCH(B$7,Hardware!$A$7:$R$7,0),FALSE))</f>
      </c>
      <c r="C46" s="45">
        <f>IF(ISBLANK($A46),"",VLOOKUP($A46,HardwareTable,MATCH(C$7,Hardware!$A$7:$R$7,0),FALSE))</f>
      </c>
      <c r="D46" s="45">
        <f>IF(ISBLANK($A46),"",VLOOKUP($A46,HardwareTable,MATCH(D$7,Hardware!$A$7:$R$7,0),FALSE))</f>
      </c>
      <c r="E46" s="45">
        <f>IF(ISBLANK($A46),"",VLOOKUP($A46,HardwareTable,MATCH(E$7,Hardware!$A$7:$R$7,0),FALSE))</f>
      </c>
      <c r="F46" s="32"/>
      <c r="G46" s="32"/>
      <c r="H46" s="55"/>
    </row>
    <row r="47" spans="1:8" s="20" customFormat="1" ht="12.75">
      <c r="A47" s="46"/>
      <c r="B47" s="45">
        <f>IF(ISBLANK($A47),"",VLOOKUP($A47,HardwareTable,MATCH(B$7,Hardware!$A$7:$R$7,0),FALSE))</f>
      </c>
      <c r="C47" s="45">
        <f>IF(ISBLANK($A47),"",VLOOKUP($A47,HardwareTable,MATCH(C$7,Hardware!$A$7:$R$7,0),FALSE))</f>
      </c>
      <c r="D47" s="45">
        <f>IF(ISBLANK($A47),"",VLOOKUP($A47,HardwareTable,MATCH(D$7,Hardware!$A$7:$R$7,0),FALSE))</f>
      </c>
      <c r="E47" s="45">
        <f>IF(ISBLANK($A47),"",VLOOKUP($A47,HardwareTable,MATCH(E$7,Hardware!$A$7:$R$7,0),FALSE))</f>
      </c>
      <c r="F47" s="32"/>
      <c r="G47" s="32"/>
      <c r="H47" s="55"/>
    </row>
    <row r="48" spans="1:8" s="20" customFormat="1" ht="12.75">
      <c r="A48" s="46"/>
      <c r="B48" s="45">
        <f>IF(ISBLANK($A48),"",VLOOKUP($A48,HardwareTable,MATCH(B$7,Hardware!$A$7:$R$7,0),FALSE))</f>
      </c>
      <c r="C48" s="45">
        <f>IF(ISBLANK($A48),"",VLOOKUP($A48,HardwareTable,MATCH(C$7,Hardware!$A$7:$R$7,0),FALSE))</f>
      </c>
      <c r="D48" s="45">
        <f>IF(ISBLANK($A48),"",VLOOKUP($A48,HardwareTable,MATCH(D$7,Hardware!$A$7:$R$7,0),FALSE))</f>
      </c>
      <c r="E48" s="45">
        <f>IF(ISBLANK($A48),"",VLOOKUP($A48,HardwareTable,MATCH(E$7,Hardware!$A$7:$R$7,0),FALSE))</f>
      </c>
      <c r="F48" s="32"/>
      <c r="G48" s="32"/>
      <c r="H48" s="55"/>
    </row>
    <row r="49" spans="1:8" s="20" customFormat="1" ht="12.75">
      <c r="A49" s="46"/>
      <c r="B49" s="45">
        <f>IF(ISBLANK($A49),"",VLOOKUP($A49,HardwareTable,MATCH(B$7,Hardware!$A$7:$R$7,0),FALSE))</f>
      </c>
      <c r="C49" s="45">
        <f>IF(ISBLANK($A49),"",VLOOKUP($A49,HardwareTable,MATCH(C$7,Hardware!$A$7:$R$7,0),FALSE))</f>
      </c>
      <c r="D49" s="45">
        <f>IF(ISBLANK($A49),"",VLOOKUP($A49,HardwareTable,MATCH(D$7,Hardware!$A$7:$R$7,0),FALSE))</f>
      </c>
      <c r="E49" s="45">
        <f>IF(ISBLANK($A49),"",VLOOKUP($A49,HardwareTable,MATCH(E$7,Hardware!$A$7:$R$7,0),FALSE))</f>
      </c>
      <c r="F49" s="32"/>
      <c r="G49" s="32"/>
      <c r="H49" s="55"/>
    </row>
    <row r="50" spans="1:8" s="20" customFormat="1" ht="12.75">
      <c r="A50" s="46"/>
      <c r="B50" s="45">
        <f>IF(ISBLANK($A50),"",VLOOKUP($A50,HardwareTable,MATCH(B$7,Hardware!$A$7:$R$7,0),FALSE))</f>
      </c>
      <c r="C50" s="45">
        <f>IF(ISBLANK($A50),"",VLOOKUP($A50,HardwareTable,MATCH(C$7,Hardware!$A$7:$R$7,0),FALSE))</f>
      </c>
      <c r="D50" s="45">
        <f>IF(ISBLANK($A50),"",VLOOKUP($A50,HardwareTable,MATCH(D$7,Hardware!$A$7:$R$7,0),FALSE))</f>
      </c>
      <c r="E50" s="45">
        <f>IF(ISBLANK($A50),"",VLOOKUP($A50,HardwareTable,MATCH(E$7,Hardware!$A$7:$R$7,0),FALSE))</f>
      </c>
      <c r="F50" s="32"/>
      <c r="G50" s="32"/>
      <c r="H50" s="55"/>
    </row>
    <row r="51" spans="1:8" s="20" customFormat="1" ht="12.75">
      <c r="A51" s="46"/>
      <c r="B51" s="45">
        <f>IF(ISBLANK($A51),"",VLOOKUP($A51,HardwareTable,MATCH(B$7,Hardware!$A$7:$R$7,0),FALSE))</f>
      </c>
      <c r="C51" s="45">
        <f>IF(ISBLANK($A51),"",VLOOKUP($A51,HardwareTable,MATCH(C$7,Hardware!$A$7:$R$7,0),FALSE))</f>
      </c>
      <c r="D51" s="45">
        <f>IF(ISBLANK($A51),"",VLOOKUP($A51,HardwareTable,MATCH(D$7,Hardware!$A$7:$R$7,0),FALSE))</f>
      </c>
      <c r="E51" s="45">
        <f>IF(ISBLANK($A51),"",VLOOKUP($A51,HardwareTable,MATCH(E$7,Hardware!$A$7:$R$7,0),FALSE))</f>
      </c>
      <c r="F51" s="32"/>
      <c r="G51" s="32"/>
      <c r="H51" s="55"/>
    </row>
    <row r="52" spans="1:8" s="20" customFormat="1" ht="12.75">
      <c r="A52" s="46"/>
      <c r="B52" s="45">
        <f>IF(ISBLANK($A52),"",VLOOKUP($A52,HardwareTable,MATCH(B$7,Hardware!$A$7:$R$7,0),FALSE))</f>
      </c>
      <c r="C52" s="45">
        <f>IF(ISBLANK($A52),"",VLOOKUP($A52,HardwareTable,MATCH(C$7,Hardware!$A$7:$R$7,0),FALSE))</f>
      </c>
      <c r="D52" s="45">
        <f>IF(ISBLANK($A52),"",VLOOKUP($A52,HardwareTable,MATCH(D$7,Hardware!$A$7:$R$7,0),FALSE))</f>
      </c>
      <c r="E52" s="45">
        <f>IF(ISBLANK($A52),"",VLOOKUP($A52,HardwareTable,MATCH(E$7,Hardware!$A$7:$R$7,0),FALSE))</f>
      </c>
      <c r="F52" s="32"/>
      <c r="G52" s="32"/>
      <c r="H52" s="55"/>
    </row>
    <row r="53" spans="1:8" s="20" customFormat="1" ht="12.75">
      <c r="A53" s="46"/>
      <c r="B53" s="45">
        <f>IF(ISBLANK($A53),"",VLOOKUP($A53,HardwareTable,MATCH(B$7,Hardware!$A$7:$R$7,0),FALSE))</f>
      </c>
      <c r="C53" s="45">
        <f>IF(ISBLANK($A53),"",VLOOKUP($A53,HardwareTable,MATCH(C$7,Hardware!$A$7:$R$7,0),FALSE))</f>
      </c>
      <c r="D53" s="45">
        <f>IF(ISBLANK($A53),"",VLOOKUP($A53,HardwareTable,MATCH(D$7,Hardware!$A$7:$R$7,0),FALSE))</f>
      </c>
      <c r="E53" s="45">
        <f>IF(ISBLANK($A53),"",VLOOKUP($A53,HardwareTable,MATCH(E$7,Hardware!$A$7:$R$7,0),FALSE))</f>
      </c>
      <c r="F53" s="32"/>
      <c r="G53" s="32"/>
      <c r="H53" s="55"/>
    </row>
    <row r="54" spans="1:8" s="20" customFormat="1" ht="12.75">
      <c r="A54" s="46"/>
      <c r="B54" s="45">
        <f>IF(ISBLANK($A54),"",VLOOKUP($A54,HardwareTable,MATCH(B$7,Hardware!$A$7:$R$7,0),FALSE))</f>
      </c>
      <c r="C54" s="45">
        <f>IF(ISBLANK($A54),"",VLOOKUP($A54,HardwareTable,MATCH(C$7,Hardware!$A$7:$R$7,0),FALSE))</f>
      </c>
      <c r="D54" s="45">
        <f>IF(ISBLANK($A54),"",VLOOKUP($A54,HardwareTable,MATCH(D$7,Hardware!$A$7:$R$7,0),FALSE))</f>
      </c>
      <c r="E54" s="45">
        <f>IF(ISBLANK($A54),"",VLOOKUP($A54,HardwareTable,MATCH(E$7,Hardware!$A$7:$R$7,0),FALSE))</f>
      </c>
      <c r="F54" s="32"/>
      <c r="G54" s="32"/>
      <c r="H54" s="55"/>
    </row>
    <row r="55" spans="1:8" s="20" customFormat="1" ht="12.75">
      <c r="A55" s="46"/>
      <c r="B55" s="45">
        <f>IF(ISBLANK($A55),"",VLOOKUP($A55,HardwareTable,MATCH(B$7,Hardware!$A$7:$R$7,0),FALSE))</f>
      </c>
      <c r="C55" s="45">
        <f>IF(ISBLANK($A55),"",VLOOKUP($A55,HardwareTable,MATCH(C$7,Hardware!$A$7:$R$7,0),FALSE))</f>
      </c>
      <c r="D55" s="45">
        <f>IF(ISBLANK($A55),"",VLOOKUP($A55,HardwareTable,MATCH(D$7,Hardware!$A$7:$R$7,0),FALSE))</f>
      </c>
      <c r="E55" s="45">
        <f>IF(ISBLANK($A55),"",VLOOKUP($A55,HardwareTable,MATCH(E$7,Hardware!$A$7:$R$7,0),FALSE))</f>
      </c>
      <c r="F55" s="32"/>
      <c r="G55" s="32"/>
      <c r="H55" s="55"/>
    </row>
    <row r="56" spans="1:8" s="20" customFormat="1" ht="12.75">
      <c r="A56" s="46"/>
      <c r="B56" s="45">
        <f>IF(ISBLANK($A56),"",VLOOKUP($A56,HardwareTable,MATCH(B$7,Hardware!$A$7:$R$7,0),FALSE))</f>
      </c>
      <c r="C56" s="45">
        <f>IF(ISBLANK($A56),"",VLOOKUP($A56,HardwareTable,MATCH(C$7,Hardware!$A$7:$R$7,0),FALSE))</f>
      </c>
      <c r="D56" s="45">
        <f>IF(ISBLANK($A56),"",VLOOKUP($A56,HardwareTable,MATCH(D$7,Hardware!$A$7:$R$7,0),FALSE))</f>
      </c>
      <c r="E56" s="45">
        <f>IF(ISBLANK($A56),"",VLOOKUP($A56,HardwareTable,MATCH(E$7,Hardware!$A$7:$R$7,0),FALSE))</f>
      </c>
      <c r="F56" s="32"/>
      <c r="G56" s="32"/>
      <c r="H56" s="55"/>
    </row>
    <row r="57" spans="1:8" s="20" customFormat="1" ht="12.75">
      <c r="A57" s="46"/>
      <c r="B57" s="45">
        <f>IF(ISBLANK($A57),"",VLOOKUP($A57,HardwareTable,MATCH(B$7,Hardware!$A$7:$R$7,0),FALSE))</f>
      </c>
      <c r="C57" s="45">
        <f>IF(ISBLANK($A57),"",VLOOKUP($A57,HardwareTable,MATCH(C$7,Hardware!$A$7:$R$7,0),FALSE))</f>
      </c>
      <c r="D57" s="45">
        <f>IF(ISBLANK($A57),"",VLOOKUP($A57,HardwareTable,MATCH(D$7,Hardware!$A$7:$R$7,0),FALSE))</f>
      </c>
      <c r="E57" s="45">
        <f>IF(ISBLANK($A57),"",VLOOKUP($A57,HardwareTable,MATCH(E$7,Hardware!$A$7:$R$7,0),FALSE))</f>
      </c>
      <c r="F57" s="32"/>
      <c r="G57" s="32"/>
      <c r="H57" s="55"/>
    </row>
    <row r="58" spans="1:8" s="20" customFormat="1" ht="12.75">
      <c r="A58" s="46"/>
      <c r="B58" s="45">
        <f>IF(ISBLANK($A58),"",VLOOKUP($A58,HardwareTable,MATCH(B$7,Hardware!$A$7:$R$7,0),FALSE))</f>
      </c>
      <c r="C58" s="45">
        <f>IF(ISBLANK($A58),"",VLOOKUP($A58,HardwareTable,MATCH(C$7,Hardware!$A$7:$R$7,0),FALSE))</f>
      </c>
      <c r="D58" s="45">
        <f>IF(ISBLANK($A58),"",VLOOKUP($A58,HardwareTable,MATCH(D$7,Hardware!$A$7:$R$7,0),FALSE))</f>
      </c>
      <c r="E58" s="45">
        <f>IF(ISBLANK($A58),"",VLOOKUP($A58,HardwareTable,MATCH(E$7,Hardware!$A$7:$R$7,0),FALSE))</f>
      </c>
      <c r="F58" s="32"/>
      <c r="G58" s="32"/>
      <c r="H58" s="55"/>
    </row>
    <row r="59" spans="1:8" s="20" customFormat="1" ht="12.75">
      <c r="A59" s="46"/>
      <c r="B59" s="45">
        <f>IF(ISBLANK($A59),"",VLOOKUP($A59,HardwareTable,MATCH(B$7,Hardware!$A$7:$R$7,0),FALSE))</f>
      </c>
      <c r="C59" s="45">
        <f>IF(ISBLANK($A59),"",VLOOKUP($A59,HardwareTable,MATCH(C$7,Hardware!$A$7:$R$7,0),FALSE))</f>
      </c>
      <c r="D59" s="45">
        <f>IF(ISBLANK($A59),"",VLOOKUP($A59,HardwareTable,MATCH(D$7,Hardware!$A$7:$R$7,0),FALSE))</f>
      </c>
      <c r="E59" s="45">
        <f>IF(ISBLANK($A59),"",VLOOKUP($A59,HardwareTable,MATCH(E$7,Hardware!$A$7:$R$7,0),FALSE))</f>
      </c>
      <c r="F59" s="32"/>
      <c r="G59" s="32"/>
      <c r="H59" s="55"/>
    </row>
    <row r="60" spans="1:8" s="20" customFormat="1" ht="12.75">
      <c r="A60" s="46"/>
      <c r="B60" s="45">
        <f>IF(ISBLANK($A60),"",VLOOKUP($A60,HardwareTable,MATCH(B$7,Hardware!$A$7:$R$7,0),FALSE))</f>
      </c>
      <c r="C60" s="45">
        <f>IF(ISBLANK($A60),"",VLOOKUP($A60,HardwareTable,MATCH(C$7,Hardware!$A$7:$R$7,0),FALSE))</f>
      </c>
      <c r="D60" s="45">
        <f>IF(ISBLANK($A60),"",VLOOKUP($A60,HardwareTable,MATCH(D$7,Hardware!$A$7:$R$7,0),FALSE))</f>
      </c>
      <c r="E60" s="45">
        <f>IF(ISBLANK($A60),"",VLOOKUP($A60,HardwareTable,MATCH(E$7,Hardware!$A$7:$R$7,0),FALSE))</f>
      </c>
      <c r="F60" s="32"/>
      <c r="G60" s="32"/>
      <c r="H60" s="55"/>
    </row>
    <row r="61" spans="1:8" s="20" customFormat="1" ht="12.75">
      <c r="A61" s="46"/>
      <c r="B61" s="45">
        <f>IF(ISBLANK($A61),"",VLOOKUP($A61,HardwareTable,MATCH(B$7,Hardware!$A$7:$R$7,0),FALSE))</f>
      </c>
      <c r="C61" s="45">
        <f>IF(ISBLANK($A61),"",VLOOKUP($A61,HardwareTable,MATCH(C$7,Hardware!$A$7:$R$7,0),FALSE))</f>
      </c>
      <c r="D61" s="45">
        <f>IF(ISBLANK($A61),"",VLOOKUP($A61,HardwareTable,MATCH(D$7,Hardware!$A$7:$R$7,0),FALSE))</f>
      </c>
      <c r="E61" s="45">
        <f>IF(ISBLANK($A61),"",VLOOKUP($A61,HardwareTable,MATCH(E$7,Hardware!$A$7:$R$7,0),FALSE))</f>
      </c>
      <c r="F61" s="32"/>
      <c r="G61" s="32"/>
      <c r="H61" s="55"/>
    </row>
    <row r="62" spans="1:9" ht="12.75">
      <c r="A62" s="54" t="s">
        <v>93</v>
      </c>
      <c r="B62" s="23"/>
      <c r="F62" s="23"/>
      <c r="G62" s="23"/>
      <c r="H62" s="23"/>
      <c r="I62" s="23"/>
    </row>
  </sheetData>
  <sheetProtection/>
  <conditionalFormatting sqref="A8:H61">
    <cfRule type="expression" priority="1" dxfId="0" stopIfTrue="1">
      <formula>MOD(ROW(),2)=1</formula>
    </cfRule>
  </conditionalFormatting>
  <dataValidations count="2">
    <dataValidation type="list" allowBlank="1" sqref="A8:A61">
      <formula1>HardwareList</formula1>
    </dataValidation>
    <dataValidation type="list" allowBlank="1" showInputMessage="1" showErrorMessage="1" sqref="G8:G61">
      <formula1>SoftwareList</formula1>
    </dataValidation>
  </dataValidations>
  <hyperlinks>
    <hyperlink ref="H2" r:id="rId1" display="Software Inventory Tracking Template"/>
  </hyperlinks>
  <printOptions horizontalCentered="1"/>
  <pageMargins left="0.35" right="0.35" top="0.25" bottom="0.25" header="0.5" footer="0.5"/>
  <pageSetup fitToHeight="0" fitToWidth="1" horizontalDpi="600" verticalDpi="600" orientation="portrait" scale="8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2" width="15.00390625" style="0" customWidth="1"/>
    <col min="3" max="3" width="12.57421875" style="0" customWidth="1"/>
    <col min="4" max="4" width="26.140625" style="0" customWidth="1"/>
    <col min="5" max="5" width="11.421875" style="0" customWidth="1"/>
    <col min="6" max="6" width="10.8515625" style="0" customWidth="1"/>
    <col min="7" max="7" width="16.7109375" style="0" customWidth="1"/>
    <col min="8" max="10" width="13.57421875" style="0" customWidth="1"/>
    <col min="11" max="11" width="22.421875" style="0" customWidth="1"/>
    <col min="12" max="12" width="16.8515625" style="0" customWidth="1"/>
  </cols>
  <sheetData>
    <row r="1" spans="1:12" ht="26.25">
      <c r="A1" s="29" t="s">
        <v>47</v>
      </c>
      <c r="B1" s="29"/>
      <c r="C1" s="29"/>
      <c r="D1" s="29"/>
      <c r="E1" s="29"/>
      <c r="F1" s="30"/>
      <c r="G1" s="30"/>
      <c r="H1" s="30"/>
      <c r="I1" s="30"/>
      <c r="J1" s="30"/>
      <c r="K1" s="30"/>
      <c r="L1" s="30"/>
    </row>
    <row r="2" ht="12.75">
      <c r="L2" s="43" t="s">
        <v>53</v>
      </c>
    </row>
    <row r="3" ht="12.75">
      <c r="E3" s="61" t="s">
        <v>102</v>
      </c>
    </row>
    <row r="4" spans="1:12" ht="25.5">
      <c r="A4" s="36" t="s">
        <v>48</v>
      </c>
      <c r="B4" s="36" t="s">
        <v>38</v>
      </c>
      <c r="C4" s="40" t="s">
        <v>43</v>
      </c>
      <c r="D4" s="36" t="s">
        <v>2</v>
      </c>
      <c r="E4" s="36" t="s">
        <v>4</v>
      </c>
      <c r="F4" s="40" t="s">
        <v>42</v>
      </c>
      <c r="G4" s="39" t="s">
        <v>39</v>
      </c>
      <c r="H4" s="39" t="s">
        <v>51</v>
      </c>
      <c r="I4" s="39" t="s">
        <v>37</v>
      </c>
      <c r="J4" s="39" t="s">
        <v>41</v>
      </c>
      <c r="K4" s="39" t="s">
        <v>19</v>
      </c>
      <c r="L4" s="39" t="s">
        <v>40</v>
      </c>
    </row>
    <row r="5" spans="1:12" ht="12.75">
      <c r="A5" s="27"/>
      <c r="B5" s="27"/>
      <c r="C5" s="27"/>
      <c r="D5" s="27"/>
      <c r="E5" s="28"/>
      <c r="F5" s="19"/>
      <c r="G5" s="27"/>
      <c r="H5" s="27"/>
      <c r="I5" s="27"/>
      <c r="J5" s="27"/>
      <c r="K5" s="27"/>
      <c r="L5" s="27"/>
    </row>
    <row r="6" spans="1:12" ht="12.75">
      <c r="A6" s="27"/>
      <c r="B6" s="27"/>
      <c r="C6" s="27"/>
      <c r="D6" s="27"/>
      <c r="E6" s="28"/>
      <c r="F6" s="19"/>
      <c r="G6" s="27"/>
      <c r="H6" s="27"/>
      <c r="I6" s="27"/>
      <c r="J6" s="27"/>
      <c r="K6" s="27"/>
      <c r="L6" s="27"/>
    </row>
    <row r="7" spans="1:12" ht="12.75">
      <c r="A7" s="27"/>
      <c r="B7" s="27"/>
      <c r="C7" s="27"/>
      <c r="D7" s="27"/>
      <c r="E7" s="28"/>
      <c r="F7" s="19"/>
      <c r="G7" s="27"/>
      <c r="H7" s="27"/>
      <c r="I7" s="27"/>
      <c r="J7" s="27"/>
      <c r="K7" s="27"/>
      <c r="L7" s="27"/>
    </row>
    <row r="8" spans="1:12" ht="12.75">
      <c r="A8" s="27"/>
      <c r="B8" s="27"/>
      <c r="C8" s="27"/>
      <c r="D8" s="27"/>
      <c r="E8" s="28"/>
      <c r="F8" s="19"/>
      <c r="G8" s="27"/>
      <c r="H8" s="27"/>
      <c r="I8" s="27"/>
      <c r="J8" s="27"/>
      <c r="K8" s="27"/>
      <c r="L8" s="27"/>
    </row>
    <row r="9" spans="1:12" ht="12.75">
      <c r="A9" s="27"/>
      <c r="B9" s="27"/>
      <c r="C9" s="27"/>
      <c r="D9" s="27"/>
      <c r="E9" s="28"/>
      <c r="F9" s="19"/>
      <c r="G9" s="27"/>
      <c r="H9" s="27"/>
      <c r="I9" s="27"/>
      <c r="J9" s="27"/>
      <c r="K9" s="27"/>
      <c r="L9" s="27"/>
    </row>
    <row r="10" spans="1:12" ht="12.75">
      <c r="A10" s="27"/>
      <c r="B10" s="27"/>
      <c r="C10" s="27"/>
      <c r="D10" s="27"/>
      <c r="E10" s="28"/>
      <c r="F10" s="19"/>
      <c r="G10" s="27"/>
      <c r="H10" s="27"/>
      <c r="I10" s="27"/>
      <c r="J10" s="27"/>
      <c r="K10" s="27"/>
      <c r="L10" s="27"/>
    </row>
    <row r="11" spans="1:12" ht="12.75">
      <c r="A11" s="27"/>
      <c r="B11" s="27"/>
      <c r="C11" s="27"/>
      <c r="D11" s="27"/>
      <c r="E11" s="28"/>
      <c r="F11" s="19"/>
      <c r="G11" s="27"/>
      <c r="H11" s="27"/>
      <c r="I11" s="27"/>
      <c r="J11" s="27"/>
      <c r="K11" s="27"/>
      <c r="L11" s="27"/>
    </row>
    <row r="12" spans="1:12" ht="12.75">
      <c r="A12" s="27"/>
      <c r="B12" s="27"/>
      <c r="C12" s="27"/>
      <c r="D12" s="27"/>
      <c r="E12" s="28"/>
      <c r="F12" s="19"/>
      <c r="G12" s="27"/>
      <c r="H12" s="27"/>
      <c r="I12" s="27"/>
      <c r="J12" s="27"/>
      <c r="K12" s="27"/>
      <c r="L12" s="27"/>
    </row>
    <row r="13" spans="1:12" ht="12.75">
      <c r="A13" s="27"/>
      <c r="B13" s="27"/>
      <c r="C13" s="27"/>
      <c r="D13" s="27"/>
      <c r="E13" s="28"/>
      <c r="F13" s="19"/>
      <c r="G13" s="27"/>
      <c r="H13" s="27"/>
      <c r="I13" s="27"/>
      <c r="J13" s="27"/>
      <c r="K13" s="27"/>
      <c r="L13" s="27"/>
    </row>
    <row r="14" spans="1:12" ht="12.75">
      <c r="A14" s="27"/>
      <c r="B14" s="27"/>
      <c r="C14" s="27"/>
      <c r="D14" s="27"/>
      <c r="E14" s="28"/>
      <c r="F14" s="19"/>
      <c r="G14" s="27"/>
      <c r="H14" s="27"/>
      <c r="I14" s="27"/>
      <c r="J14" s="27"/>
      <c r="K14" s="27"/>
      <c r="L14" s="27"/>
    </row>
    <row r="15" spans="1:12" ht="12.75">
      <c r="A15" s="27"/>
      <c r="B15" s="27"/>
      <c r="C15" s="27"/>
      <c r="D15" s="27"/>
      <c r="E15" s="28"/>
      <c r="F15" s="19"/>
      <c r="G15" s="27"/>
      <c r="H15" s="27"/>
      <c r="I15" s="27"/>
      <c r="J15" s="27"/>
      <c r="K15" s="27"/>
      <c r="L15" s="27"/>
    </row>
    <row r="16" spans="1:12" ht="12.75">
      <c r="A16" s="27"/>
      <c r="B16" s="27"/>
      <c r="C16" s="27"/>
      <c r="D16" s="27"/>
      <c r="E16" s="28"/>
      <c r="F16" s="19"/>
      <c r="G16" s="27"/>
      <c r="H16" s="27"/>
      <c r="I16" s="27"/>
      <c r="J16" s="27"/>
      <c r="K16" s="27"/>
      <c r="L16" s="27"/>
    </row>
    <row r="17" spans="1:12" ht="12.75">
      <c r="A17" s="27"/>
      <c r="B17" s="27"/>
      <c r="C17" s="27"/>
      <c r="D17" s="27"/>
      <c r="E17" s="28"/>
      <c r="F17" s="19"/>
      <c r="G17" s="27"/>
      <c r="H17" s="27"/>
      <c r="I17" s="27"/>
      <c r="J17" s="27"/>
      <c r="K17" s="27"/>
      <c r="L17" s="27"/>
    </row>
    <row r="18" spans="1:12" ht="12.75">
      <c r="A18" s="27"/>
      <c r="B18" s="27"/>
      <c r="C18" s="27"/>
      <c r="D18" s="27"/>
      <c r="E18" s="28"/>
      <c r="F18" s="19"/>
      <c r="G18" s="27"/>
      <c r="H18" s="27"/>
      <c r="I18" s="27"/>
      <c r="J18" s="27"/>
      <c r="K18" s="27"/>
      <c r="L18" s="27"/>
    </row>
    <row r="19" spans="1:12" ht="12.75">
      <c r="A19" s="27"/>
      <c r="B19" s="27"/>
      <c r="C19" s="27"/>
      <c r="D19" s="27"/>
      <c r="E19" s="28"/>
      <c r="F19" s="19"/>
      <c r="G19" s="27"/>
      <c r="H19" s="27"/>
      <c r="I19" s="27"/>
      <c r="J19" s="27"/>
      <c r="K19" s="27"/>
      <c r="L19" s="27"/>
    </row>
    <row r="20" spans="1:12" ht="12.75">
      <c r="A20" s="27"/>
      <c r="B20" s="27"/>
      <c r="C20" s="27"/>
      <c r="D20" s="27"/>
      <c r="E20" s="28"/>
      <c r="F20" s="19"/>
      <c r="G20" s="27"/>
      <c r="H20" s="27"/>
      <c r="I20" s="27"/>
      <c r="J20" s="27"/>
      <c r="K20" s="27"/>
      <c r="L20" s="27"/>
    </row>
    <row r="21" spans="1:12" ht="12.75">
      <c r="A21" s="27"/>
      <c r="B21" s="27"/>
      <c r="C21" s="27"/>
      <c r="D21" s="27"/>
      <c r="E21" s="28"/>
      <c r="F21" s="19"/>
      <c r="G21" s="27"/>
      <c r="H21" s="27"/>
      <c r="I21" s="27"/>
      <c r="J21" s="27"/>
      <c r="K21" s="27"/>
      <c r="L21" s="27"/>
    </row>
    <row r="22" spans="1:12" ht="12.75">
      <c r="A22" s="27"/>
      <c r="B22" s="27"/>
      <c r="C22" s="27"/>
      <c r="D22" s="27"/>
      <c r="E22" s="28"/>
      <c r="F22" s="19"/>
      <c r="G22" s="27"/>
      <c r="H22" s="27"/>
      <c r="I22" s="27"/>
      <c r="J22" s="27"/>
      <c r="K22" s="27"/>
      <c r="L22" s="27"/>
    </row>
    <row r="23" spans="1:12" ht="12.75">
      <c r="A23" s="27"/>
      <c r="B23" s="27"/>
      <c r="C23" s="27"/>
      <c r="D23" s="27"/>
      <c r="E23" s="28"/>
      <c r="F23" s="19"/>
      <c r="G23" s="27"/>
      <c r="H23" s="27"/>
      <c r="I23" s="27"/>
      <c r="J23" s="27"/>
      <c r="K23" s="27"/>
      <c r="L23" s="27"/>
    </row>
    <row r="24" spans="1:12" ht="12.75">
      <c r="A24" s="27"/>
      <c r="B24" s="27"/>
      <c r="C24" s="27"/>
      <c r="D24" s="27"/>
      <c r="E24" s="28"/>
      <c r="F24" s="19"/>
      <c r="G24" s="27"/>
      <c r="H24" s="27"/>
      <c r="I24" s="27"/>
      <c r="J24" s="27"/>
      <c r="K24" s="27"/>
      <c r="L24" s="27"/>
    </row>
    <row r="25" spans="1:12" ht="12.75">
      <c r="A25" s="27"/>
      <c r="B25" s="27"/>
      <c r="C25" s="27"/>
      <c r="D25" s="27"/>
      <c r="E25" s="28"/>
      <c r="F25" s="19"/>
      <c r="G25" s="27"/>
      <c r="H25" s="27"/>
      <c r="I25" s="27"/>
      <c r="J25" s="27"/>
      <c r="K25" s="27"/>
      <c r="L25" s="27"/>
    </row>
    <row r="26" spans="1:12" ht="12.75">
      <c r="A26" s="27"/>
      <c r="B26" s="27"/>
      <c r="C26" s="27"/>
      <c r="D26" s="27"/>
      <c r="E26" s="28"/>
      <c r="F26" s="19"/>
      <c r="G26" s="27"/>
      <c r="H26" s="27"/>
      <c r="I26" s="27"/>
      <c r="J26" s="27"/>
      <c r="K26" s="27"/>
      <c r="L26" s="27"/>
    </row>
    <row r="27" spans="1:12" ht="12.75">
      <c r="A27" s="27"/>
      <c r="B27" s="27"/>
      <c r="C27" s="27"/>
      <c r="D27" s="27"/>
      <c r="E27" s="28"/>
      <c r="F27" s="19"/>
      <c r="G27" s="27"/>
      <c r="H27" s="27"/>
      <c r="I27" s="27"/>
      <c r="J27" s="27"/>
      <c r="K27" s="27"/>
      <c r="L27" s="27"/>
    </row>
    <row r="28" spans="1:12" ht="12.75">
      <c r="A28" s="27"/>
      <c r="B28" s="27"/>
      <c r="C28" s="27"/>
      <c r="D28" s="27"/>
      <c r="E28" s="28"/>
      <c r="F28" s="19"/>
      <c r="G28" s="27"/>
      <c r="H28" s="27"/>
      <c r="I28" s="27"/>
      <c r="J28" s="27"/>
      <c r="K28" s="27"/>
      <c r="L28" s="27"/>
    </row>
    <row r="29" spans="1:12" ht="12.75">
      <c r="A29" s="27"/>
      <c r="B29" s="27"/>
      <c r="C29" s="27"/>
      <c r="D29" s="27"/>
      <c r="E29" s="28"/>
      <c r="F29" s="19"/>
      <c r="G29" s="27"/>
      <c r="H29" s="27"/>
      <c r="I29" s="27"/>
      <c r="J29" s="27"/>
      <c r="K29" s="27"/>
      <c r="L29" s="27"/>
    </row>
    <row r="30" spans="1:12" ht="12.75">
      <c r="A30" s="27"/>
      <c r="B30" s="27"/>
      <c r="C30" s="27"/>
      <c r="D30" s="27"/>
      <c r="E30" s="28"/>
      <c r="F30" s="19"/>
      <c r="G30" s="27"/>
      <c r="H30" s="27"/>
      <c r="I30" s="27"/>
      <c r="J30" s="27"/>
      <c r="K30" s="27"/>
      <c r="L30" s="27"/>
    </row>
    <row r="31" spans="1:12" ht="12.75">
      <c r="A31" s="27"/>
      <c r="B31" s="27"/>
      <c r="C31" s="27"/>
      <c r="D31" s="27"/>
      <c r="E31" s="28"/>
      <c r="F31" s="19"/>
      <c r="G31" s="27"/>
      <c r="H31" s="27"/>
      <c r="I31" s="27"/>
      <c r="J31" s="27"/>
      <c r="K31" s="27"/>
      <c r="L31" s="27"/>
    </row>
    <row r="32" spans="1:12" ht="12.75">
      <c r="A32" s="27"/>
      <c r="B32" s="27"/>
      <c r="C32" s="27"/>
      <c r="D32" s="27"/>
      <c r="E32" s="28"/>
      <c r="F32" s="19"/>
      <c r="G32" s="27"/>
      <c r="H32" s="27"/>
      <c r="I32" s="27"/>
      <c r="J32" s="27"/>
      <c r="K32" s="27"/>
      <c r="L32" s="27"/>
    </row>
    <row r="33" spans="1:12" ht="12.75">
      <c r="A33" s="27"/>
      <c r="B33" s="27"/>
      <c r="C33" s="27"/>
      <c r="D33" s="27"/>
      <c r="E33" s="28"/>
      <c r="F33" s="19"/>
      <c r="G33" s="27"/>
      <c r="H33" s="27"/>
      <c r="I33" s="27"/>
      <c r="J33" s="27"/>
      <c r="K33" s="27"/>
      <c r="L33" s="27"/>
    </row>
    <row r="34" spans="1:12" ht="12.75">
      <c r="A34" s="27"/>
      <c r="B34" s="27"/>
      <c r="C34" s="27"/>
      <c r="D34" s="27"/>
      <c r="E34" s="28"/>
      <c r="F34" s="19"/>
      <c r="G34" s="27"/>
      <c r="H34" s="27"/>
      <c r="I34" s="27"/>
      <c r="J34" s="27"/>
      <c r="K34" s="27"/>
      <c r="L34" s="27"/>
    </row>
    <row r="35" spans="1:12" ht="12.75">
      <c r="A35" s="27"/>
      <c r="B35" s="27"/>
      <c r="C35" s="27"/>
      <c r="D35" s="27"/>
      <c r="E35" s="28"/>
      <c r="F35" s="19"/>
      <c r="G35" s="27"/>
      <c r="H35" s="27"/>
      <c r="I35" s="27"/>
      <c r="J35" s="27"/>
      <c r="K35" s="27"/>
      <c r="L35" s="27"/>
    </row>
    <row r="36" spans="1:12" ht="12.75">
      <c r="A36" s="27"/>
      <c r="B36" s="27"/>
      <c r="C36" s="27"/>
      <c r="D36" s="27"/>
      <c r="E36" s="28"/>
      <c r="F36" s="19"/>
      <c r="G36" s="27"/>
      <c r="H36" s="27"/>
      <c r="I36" s="27"/>
      <c r="J36" s="27"/>
      <c r="K36" s="27"/>
      <c r="L36" s="27"/>
    </row>
    <row r="37" spans="1:12" ht="12.75">
      <c r="A37" s="27"/>
      <c r="B37" s="27"/>
      <c r="C37" s="27"/>
      <c r="D37" s="27"/>
      <c r="E37" s="28"/>
      <c r="F37" s="19"/>
      <c r="G37" s="27"/>
      <c r="H37" s="27"/>
      <c r="I37" s="27"/>
      <c r="J37" s="27"/>
      <c r="K37" s="27"/>
      <c r="L37" s="27"/>
    </row>
    <row r="38" spans="1:12" ht="12.75">
      <c r="A38" s="27"/>
      <c r="B38" s="27"/>
      <c r="C38" s="27"/>
      <c r="D38" s="27"/>
      <c r="E38" s="28"/>
      <c r="F38" s="19"/>
      <c r="G38" s="27"/>
      <c r="H38" s="27"/>
      <c r="I38" s="27"/>
      <c r="J38" s="27"/>
      <c r="K38" s="27"/>
      <c r="L38" s="27"/>
    </row>
    <row r="39" spans="1:12" ht="12.75">
      <c r="A39" s="27"/>
      <c r="B39" s="27"/>
      <c r="C39" s="27"/>
      <c r="D39" s="27"/>
      <c r="E39" s="28"/>
      <c r="F39" s="19"/>
      <c r="G39" s="27"/>
      <c r="H39" s="27"/>
      <c r="I39" s="27"/>
      <c r="J39" s="27"/>
      <c r="K39" s="27"/>
      <c r="L39" s="27"/>
    </row>
  </sheetData>
  <sheetProtection/>
  <conditionalFormatting sqref="A5:L39">
    <cfRule type="expression" priority="1" dxfId="0" stopIfTrue="1">
      <formula>MOD(ROW(),2)=1</formula>
    </cfRule>
  </conditionalFormatting>
  <hyperlinks>
    <hyperlink ref="L2" r:id="rId1" display="Software Inventory Tracking Template"/>
  </hyperlinks>
  <printOptions/>
  <pageMargins left="0.25" right="0.25" top="0.25" bottom="0.25" header="0.5" footer="0.5"/>
  <pageSetup fitToHeight="0" fitToWidth="1" horizontalDpi="600" verticalDpi="600" orientation="landscape" scale="72" r:id="rId3"/>
  <drawing r:id="rId2"/>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15" customWidth="1"/>
    <col min="2" max="16384" width="9.140625" style="15" customWidth="1"/>
  </cols>
  <sheetData>
    <row r="1" s="7" customFormat="1" ht="30">
      <c r="A1" s="6" t="s">
        <v>8</v>
      </c>
    </row>
    <row r="2" s="9" customFormat="1" ht="15">
      <c r="A2" s="8"/>
    </row>
    <row r="3" s="62" customFormat="1" ht="15">
      <c r="A3" s="63" t="s">
        <v>9</v>
      </c>
    </row>
    <row r="4" s="9" customFormat="1" ht="15">
      <c r="A4" s="8"/>
    </row>
    <row r="5" s="9" customFormat="1" ht="45">
      <c r="A5" s="10" t="s">
        <v>10</v>
      </c>
    </row>
    <row r="6" s="9" customFormat="1" ht="15">
      <c r="A6" s="10"/>
    </row>
    <row r="7" s="9" customFormat="1" ht="15">
      <c r="A7" s="11"/>
    </row>
    <row r="8" s="9" customFormat="1" ht="18">
      <c r="A8" s="12" t="s">
        <v>103</v>
      </c>
    </row>
    <row r="9" s="9" customFormat="1" ht="15.75">
      <c r="A9" s="13"/>
    </row>
    <row r="10" s="9" customFormat="1" ht="47.25">
      <c r="A10" s="14" t="s">
        <v>105</v>
      </c>
    </row>
    <row r="11" s="9" customFormat="1" ht="15.75">
      <c r="A11" s="13"/>
    </row>
    <row r="12" s="9" customFormat="1" ht="47.25">
      <c r="A12" s="14" t="s">
        <v>11</v>
      </c>
    </row>
    <row r="13" s="9" customFormat="1" ht="15">
      <c r="A13" s="10"/>
    </row>
    <row r="14" s="9" customFormat="1" ht="47.25">
      <c r="A14" s="14" t="s">
        <v>18</v>
      </c>
    </row>
    <row r="15" s="9" customFormat="1" ht="15">
      <c r="A15" s="8"/>
    </row>
    <row r="16" s="9" customFormat="1" ht="15"/>
    <row r="17" s="9" customFormat="1" ht="18">
      <c r="A17" s="12" t="s">
        <v>12</v>
      </c>
    </row>
    <row r="18" s="9" customFormat="1" ht="15">
      <c r="A18" s="10"/>
    </row>
    <row r="19" s="9" customFormat="1" ht="45.75">
      <c r="A19" s="10" t="s">
        <v>106</v>
      </c>
    </row>
    <row r="20" ht="15">
      <c r="A20" s="10"/>
    </row>
    <row r="21" ht="45.75">
      <c r="A21" s="10" t="s">
        <v>107</v>
      </c>
    </row>
    <row r="22" ht="15">
      <c r="A22" s="10"/>
    </row>
    <row r="23" ht="45">
      <c r="A23" s="10" t="s">
        <v>13</v>
      </c>
    </row>
    <row r="24" ht="15">
      <c r="A24" s="10"/>
    </row>
    <row r="25" ht="30">
      <c r="A25" s="10" t="s">
        <v>104</v>
      </c>
    </row>
    <row r="26" ht="15">
      <c r="A26" s="42" t="s">
        <v>108</v>
      </c>
    </row>
    <row r="27" ht="15">
      <c r="A27" s="10"/>
    </row>
    <row r="28" ht="15">
      <c r="A28" s="10"/>
    </row>
    <row r="29" s="9" customFormat="1" ht="18">
      <c r="A29" s="12" t="s">
        <v>14</v>
      </c>
    </row>
    <row r="31" ht="30">
      <c r="A31" s="10" t="s">
        <v>15</v>
      </c>
    </row>
    <row r="33" ht="30">
      <c r="A33" s="10" t="s">
        <v>16</v>
      </c>
    </row>
    <row r="35" ht="30">
      <c r="A35" s="10" t="s">
        <v>17</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Inventory Tracking Template</dc:title>
  <dc:subject/>
  <dc:creator>Vertex42.com</dc:creator>
  <cp:keywords/>
  <dc:description>(c) 2011 Vertex42 LLC. All Rights Reserved.</dc:description>
  <cp:lastModifiedBy>Vertex42.com Templates</cp:lastModifiedBy>
  <cp:lastPrinted>2011-09-20T17:11:16Z</cp:lastPrinted>
  <dcterms:created xsi:type="dcterms:W3CDTF">2007-12-24T15:22:31Z</dcterms:created>
  <dcterms:modified xsi:type="dcterms:W3CDTF">2017-04-05T02:24:38Z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1.0.0</vt:lpwstr>
  </property>
</Properties>
</file>