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86" yWindow="960" windowWidth="16875" windowHeight="8445" activeTab="0"/>
  </bookViews>
  <sheets>
    <sheet name="LoanCalculator" sheetId="1" r:id="rId1"/>
    <sheet name="Help" sheetId="2" r:id="rId2"/>
  </sheets>
  <externalReferences>
    <externalReference r:id="rId5"/>
  </externalReferences>
  <definedNames>
    <definedName name="_xlnm.Print_Area" localSheetId="0">'LoanCalculator'!$A$1:$D$33</definedName>
    <definedName name="valuevx">42.314159</definedName>
    <definedName name="vertex42_copyright" hidden="1">"© 2008 Vertex42 LLC"</definedName>
    <definedName name="vertex42_id" hidden="1">"simple-loan-calculator.xls"</definedName>
    <definedName name="vertex42_title" hidden="1">"Simple Loan Calculator"</definedName>
  </definedNames>
  <calcPr fullCalcOnLoad="1"/>
</workbook>
</file>

<file path=xl/comments1.xml><?xml version="1.0" encoding="utf-8"?>
<comments xmlns="http://schemas.openxmlformats.org/spreadsheetml/2006/main">
  <authors>
    <author>Jon</author>
  </authors>
  <commentList>
    <comment ref="D2"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and noncommercial use only</t>
        </r>
        <r>
          <rPr>
            <sz val="8"/>
            <rFont val="Tahoma"/>
            <family val="2"/>
          </rPr>
          <t xml:space="preserve">.  This Software or any document including or derived from this Software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You may not remove or alter any logo, trademark, copyright, disclaimer, brand, hyperlink, terms of use, attribution, or other proprietary notices or marks within this software.</t>
        </r>
        <r>
          <rPr>
            <sz val="8"/>
            <rFont val="Tahoma"/>
            <family val="2"/>
          </rPr>
          <t xml:space="preserve">
We define </t>
        </r>
        <r>
          <rPr>
            <b/>
            <sz val="8"/>
            <rFont val="Tahoma"/>
            <family val="2"/>
          </rPr>
          <t>"Personal use"</t>
        </r>
        <r>
          <rPr>
            <sz val="8"/>
            <rFont val="Tahoma"/>
            <family val="2"/>
          </rPr>
          <t xml:space="preserve"> as </t>
        </r>
        <r>
          <rPr>
            <b/>
            <sz val="8"/>
            <color indexed="10"/>
            <rFont val="Tahoma"/>
            <family val="2"/>
          </rPr>
          <t>Non-Commercial</t>
        </r>
        <r>
          <rPr>
            <sz val="8"/>
            <rFont val="Tahoma"/>
            <family val="2"/>
          </rPr>
          <t xml:space="preserve"> use by you, your family, or by your close personal friends, on your own personal computer.
We define </t>
        </r>
        <r>
          <rPr>
            <b/>
            <sz val="8"/>
            <rFont val="Tahoma"/>
            <family val="2"/>
          </rPr>
          <t>"Commercial use"</t>
        </r>
        <r>
          <rPr>
            <sz val="8"/>
            <rFont val="Tahoma"/>
            <family val="2"/>
          </rPr>
          <t xml:space="preserve"> as any use in which a corporation or business or commercial entity derives or attempts to derive monetary gain and benefit, either directly or indirectly, from the use of the Software. This includes Government and Military entities, corporations, LLCs, sole-proprietorships, home-based businesses, and internet-based businesses.
</t>
        </r>
        <r>
          <rPr>
            <b/>
            <sz val="8"/>
            <rFont val="Tahoma"/>
            <family val="2"/>
          </rPr>
          <t>Caution:</t>
        </r>
        <r>
          <rPr>
            <sz val="8"/>
            <rFont val="Tahoma"/>
            <family val="2"/>
          </rPr>
          <t xml:space="preserve"> This spreadsheet is for educational and illustrative purposes only and should not be construed as financial advice. The results may not be exact, and may not apply to your specific situation.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<sst xmlns="http://schemas.openxmlformats.org/spreadsheetml/2006/main" count="45" uniqueCount="31">
  <si>
    <t>Payment</t>
  </si>
  <si>
    <t>© 2008 Vertex42 LLC</t>
  </si>
  <si>
    <t>Help</t>
  </si>
  <si>
    <t>[42]</t>
  </si>
  <si>
    <t>Loan Amount</t>
  </si>
  <si>
    <t>Annual Interest Rate</t>
  </si>
  <si>
    <t>Periods Per Year</t>
  </si>
  <si>
    <t>Term of Loan (in Years)</t>
  </si>
  <si>
    <t>PAYMENT</t>
  </si>
  <si>
    <t>LOAN AMOUNT</t>
  </si>
  <si>
    <t>Annual INTEREST RATE</t>
  </si>
  <si>
    <t>TERM of LOAN (in Years)</t>
  </si>
  <si>
    <t>The number of payments per year. Enter 12 for Monthly, 52 for Weekly, 1 for Annual etc.</t>
  </si>
  <si>
    <t>Periods (Payments) Per Year</t>
  </si>
  <si>
    <t>Payment (Per Period)</t>
  </si>
  <si>
    <t>This is the amount that you have borrowed. You can also enter your current balance, if you also adjust the Term of Loan to be the number of years left to pay off the loan.</t>
  </si>
  <si>
    <t>Total Interest</t>
  </si>
  <si>
    <t>This is the amount that is paid each period, including both principal and interest (PI).</t>
  </si>
  <si>
    <t>Mortgage loans usually have 15 or 30-year terms. Auto loans are usually between 2 and 5 years. For a 6-month term, enter =6/12 or 0.5. If you entered your current balance in the Loan Amount, then for the Term enter the number of years you have left until your loan is paid off.</t>
  </si>
  <si>
    <t>This calculator assumes a fixed interest rate, and the interest is compounded each period.</t>
  </si>
  <si>
    <t>Simple Loan Calculator</t>
  </si>
  <si>
    <t>Option A: Solve for the PAYMENT</t>
  </si>
  <si>
    <t>Option B: Solve for LOAN AMOUNT</t>
  </si>
  <si>
    <t>Option C: Solve for INTEREST RATE</t>
  </si>
  <si>
    <t>Option D: Solve for TERM of LOAN</t>
  </si>
  <si>
    <t>Intro</t>
  </si>
  <si>
    <t>Note: This calculator is only for educational purposes. The results are only estimates. The calculate does not include rounding, fees, missed payments, and other factors that may be important when making loan decisions. Please consult a qualified professional regarding financial decisions.</t>
  </si>
  <si>
    <t>© 2008-2011 Vertex42 LLC. All rights reserved.</t>
  </si>
  <si>
    <t>This spreadsheet uses the PMT, PV, RATE, and NPER formulas to calculate the Payment, Loan Amount, Annual Interest, or Term Length for a fixed-rate loan.</t>
  </si>
  <si>
    <t>HELP</t>
  </si>
  <si>
    <t>https://www.vertex42.com/Calculators/simple-loan-calculator.html</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</si>
</sst>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0.0000000"/>
    <numFmt numFmtId="186" formatCode="0.000000"/>
    <numFmt numFmtId="187" formatCode="0.00000"/>
    <numFmt numFmtId="188" formatCode="#,##0.000"/>
    <numFmt numFmtId="189" formatCode="0.0000000000"/>
    <numFmt numFmtId="190" formatCode="0.00000000000"/>
    <numFmt numFmtId="191" formatCode="0.000000000"/>
    <numFmt numFmtId="192" formatCode="0.00000000"/>
    <numFmt numFmtId="193" formatCode="0.0000%"/>
    <numFmt numFmtId="194" formatCode="0.00000%"/>
    <numFmt numFmtId="195" formatCode="0.000000%"/>
    <numFmt numFmtId="196" formatCode="0.0000000%"/>
    <numFmt numFmtId="197" formatCode="0.00000000%"/>
    <numFmt numFmtId="198" formatCode="0.000000000%"/>
    <numFmt numFmtId="199" formatCode="0.0000000000%"/>
    <numFmt numFmtId="200" formatCode="0.00000000000%"/>
    <numFmt numFmtId="201" formatCode="_(* #,##0.000_);_(* \(#,##0.000\);_(* &quot;-&quot;???_);_(@_)"/>
    <numFmt numFmtId="202" formatCode="_(&quot;$&quot;* #,##0_);_(&quot;$&quot;* \(#,##0\);_(@_)"/>
    <numFmt numFmtId="203" formatCode="yyyy"/>
    <numFmt numFmtId="204" formatCode="\(&quot;$&quot;* #,##0\);\(&quot;$&quot;* \(#,##0\);\(&quot;$&quot;* &quot;-&quot;??\);\(@\)"/>
    <numFmt numFmtId="205" formatCode="_(* #,##0.0_);_(* \(#,##0.0\);_(* &quot;-&quot;?_);_(@_)"/>
    <numFmt numFmtId="206" formatCode="_(&quot;$&quot;* #,##0.00_);_(&quot;$&quot;* \(#,##0.00\);_(@_)"/>
    <numFmt numFmtId="207" formatCode="_(&quot;$&quot;* #,##0.0_);_(&quot;$&quot;* \(#,##0.0\);_(@_)"/>
    <numFmt numFmtId="208" formatCode="_(&quot;$&quot;* #,##0.0000_);_(&quot;$&quot;* \(#,##0.0000\);_(&quot;$&quot;* &quot;-&quot;??_);_(@_)"/>
    <numFmt numFmtId="209" formatCode="0.0000000000000000%"/>
  </numFmts>
  <fonts count="42">
    <font>
      <sz val="10"/>
      <name val="Trebuchet MS"/>
      <family val="2"/>
    </font>
    <font>
      <sz val="10"/>
      <name val="Arial"/>
      <family val="0"/>
    </font>
    <font>
      <u val="single"/>
      <sz val="10"/>
      <color indexed="36"/>
      <name val="Arial"/>
      <family val="2"/>
    </font>
    <font>
      <u val="single"/>
      <sz val="10"/>
      <color indexed="12"/>
      <name val="Tahoma"/>
      <family val="2"/>
    </font>
    <font>
      <sz val="8"/>
      <name val="Tahoma"/>
      <family val="2"/>
    </font>
    <font>
      <b/>
      <u val="single"/>
      <sz val="8"/>
      <name val="Tahoma"/>
      <family val="2"/>
    </font>
    <font>
      <b/>
      <sz val="8"/>
      <name val="Tahoma"/>
      <family val="2"/>
    </font>
    <font>
      <sz val="8"/>
      <name val="Trebuchet MS"/>
      <family val="2"/>
    </font>
    <font>
      <b/>
      <sz val="14"/>
      <name val="Arial"/>
      <family val="2"/>
    </font>
    <font>
      <b/>
      <sz val="10"/>
      <name val="Trebuchet MS"/>
      <family val="2"/>
    </font>
    <font>
      <b/>
      <sz val="12"/>
      <color indexed="9"/>
      <name val="Trebuchet MS"/>
      <family val="2"/>
    </font>
    <font>
      <sz val="12"/>
      <name val="Trebuchet MS"/>
      <family val="2"/>
    </font>
    <font>
      <sz val="11"/>
      <name val="Trebuchet MS"/>
      <family val="2"/>
    </font>
    <font>
      <sz val="16"/>
      <name val="Trebuchet MS"/>
      <family val="2"/>
    </font>
    <font>
      <sz val="8"/>
      <name val="Arial"/>
      <family val="2"/>
    </font>
    <font>
      <b/>
      <sz val="8"/>
      <color indexed="10"/>
      <name val="Tahoma"/>
      <family val="2"/>
    </font>
    <font>
      <b/>
      <sz val="11"/>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18"/>
      <name val="Arial"/>
      <family val="2"/>
    </font>
    <font>
      <u val="single"/>
      <sz val="8"/>
      <color indexed="12"/>
      <name val="Arial"/>
      <family val="2"/>
    </font>
    <font>
      <sz val="12"/>
      <name val="Arial"/>
      <family val="2"/>
    </font>
    <font>
      <b/>
      <sz val="12"/>
      <name val="Arial"/>
      <family val="2"/>
    </font>
    <font>
      <sz val="6"/>
      <color indexed="9"/>
      <name val="Trebuchet MS"/>
      <family val="2"/>
    </font>
    <font>
      <sz val="18"/>
      <color indexed="9"/>
      <name val="Arial"/>
      <family val="2"/>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6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20" fillId="17" borderId="1" applyNumberFormat="0" applyAlignment="0" applyProtection="0"/>
    <xf numFmtId="0" fontId="21"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1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7" fillId="0" borderId="0" applyNumberFormat="0" applyFill="0" applyBorder="0" applyAlignment="0" applyProtection="0"/>
    <xf numFmtId="0" fontId="28" fillId="11" borderId="1" applyNumberFormat="0" applyAlignment="0" applyProtection="0"/>
    <xf numFmtId="0" fontId="29" fillId="0" borderId="6" applyNumberFormat="0" applyFill="0" applyAlignment="0" applyProtection="0"/>
    <xf numFmtId="0" fontId="30" fillId="5" borderId="0" applyNumberFormat="0" applyBorder="0" applyAlignment="0" applyProtection="0"/>
    <xf numFmtId="0" fontId="1" fillId="0" borderId="0">
      <alignment/>
      <protection/>
    </xf>
    <xf numFmtId="0" fontId="14" fillId="0" borderId="0">
      <alignment/>
      <protection/>
    </xf>
    <xf numFmtId="0" fontId="1" fillId="5" borderId="7" applyNumberFormat="0" applyFont="0" applyAlignment="0" applyProtection="0"/>
    <xf numFmtId="0" fontId="31" fillId="17"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1">
    <xf numFmtId="0" fontId="0" fillId="0" borderId="0" xfId="0" applyAlignment="1">
      <alignment/>
    </xf>
    <xf numFmtId="0" fontId="0" fillId="0" borderId="0" xfId="0" applyFont="1" applyBorder="1" applyAlignment="1">
      <alignment/>
    </xf>
    <xf numFmtId="0" fontId="13" fillId="0" borderId="0" xfId="0" applyFont="1" applyBorder="1" applyAlignment="1">
      <alignment/>
    </xf>
    <xf numFmtId="0" fontId="11" fillId="0" borderId="0" xfId="0" applyFont="1" applyAlignment="1">
      <alignment/>
    </xf>
    <xf numFmtId="0" fontId="0" fillId="0" borderId="0" xfId="0" applyFont="1" applyAlignment="1">
      <alignment/>
    </xf>
    <xf numFmtId="43" fontId="0" fillId="0" borderId="0" xfId="0" applyNumberFormat="1" applyFont="1" applyAlignment="1">
      <alignment/>
    </xf>
    <xf numFmtId="0" fontId="0" fillId="0" borderId="0" xfId="0" applyFont="1" applyFill="1" applyAlignment="1" applyProtection="1">
      <alignment/>
      <protection/>
    </xf>
    <xf numFmtId="0" fontId="0" fillId="0" borderId="0" xfId="0" applyFont="1" applyFill="1" applyAlignment="1">
      <alignment/>
    </xf>
    <xf numFmtId="0" fontId="11" fillId="0" borderId="0" xfId="0" applyFont="1" applyFill="1" applyAlignment="1" applyProtection="1">
      <alignment/>
      <protection/>
    </xf>
    <xf numFmtId="6" fontId="7" fillId="0" borderId="0" xfId="0" applyNumberFormat="1" applyFont="1" applyFill="1" applyAlignment="1" applyProtection="1">
      <alignment horizontal="right"/>
      <protection/>
    </xf>
    <xf numFmtId="6" fontId="12" fillId="0" borderId="0" xfId="0" applyNumberFormat="1" applyFont="1" applyFill="1" applyAlignment="1" applyProtection="1">
      <alignment horizontal="right"/>
      <protection/>
    </xf>
    <xf numFmtId="0" fontId="9" fillId="0" borderId="0" xfId="0" applyFont="1" applyFill="1" applyAlignment="1" applyProtection="1">
      <alignment horizontal="center"/>
      <protection/>
    </xf>
    <xf numFmtId="0" fontId="14" fillId="0" borderId="0" xfId="0" applyFont="1" applyFill="1" applyBorder="1" applyAlignment="1">
      <alignment horizontal="right"/>
    </xf>
    <xf numFmtId="0" fontId="12" fillId="2" borderId="0" xfId="0" applyFont="1" applyFill="1" applyAlignment="1" applyProtection="1">
      <alignment horizontal="left"/>
      <protection/>
    </xf>
    <xf numFmtId="44" fontId="12" fillId="0" borderId="10" xfId="44" applyNumberFormat="1" applyFont="1" applyFill="1" applyBorder="1" applyAlignment="1" applyProtection="1">
      <alignment/>
      <protection locked="0"/>
    </xf>
    <xf numFmtId="176" fontId="12" fillId="0" borderId="10" xfId="62" applyNumberFormat="1" applyFont="1" applyFill="1" applyBorder="1" applyAlignment="1" applyProtection="1">
      <alignment/>
      <protection locked="0"/>
    </xf>
    <xf numFmtId="0" fontId="12" fillId="0" borderId="10" xfId="44" applyNumberFormat="1" applyFont="1" applyFill="1" applyBorder="1" applyAlignment="1" applyProtection="1">
      <alignment horizontal="center"/>
      <protection locked="0"/>
    </xf>
    <xf numFmtId="0" fontId="16" fillId="2" borderId="0" xfId="0" applyFont="1" applyFill="1" applyAlignment="1" applyProtection="1">
      <alignment horizontal="right"/>
      <protection/>
    </xf>
    <xf numFmtId="44" fontId="16" fillId="2" borderId="0" xfId="44" applyNumberFormat="1" applyFont="1" applyFill="1" applyBorder="1" applyAlignment="1" applyProtection="1">
      <alignment horizontal="right"/>
      <protection/>
    </xf>
    <xf numFmtId="0" fontId="12" fillId="2" borderId="0" xfId="0" applyFont="1" applyFill="1" applyAlignment="1" applyProtection="1">
      <alignment horizontal="right"/>
      <protection/>
    </xf>
    <xf numFmtId="44" fontId="12" fillId="2" borderId="0" xfId="44" applyNumberFormat="1" applyFont="1" applyFill="1" applyBorder="1" applyAlignment="1" applyProtection="1">
      <alignment horizontal="right"/>
      <protection/>
    </xf>
    <xf numFmtId="176" fontId="16" fillId="2" borderId="0" xfId="62" applyNumberFormat="1" applyFont="1" applyFill="1" applyBorder="1" applyAlignment="1" applyProtection="1">
      <alignment horizontal="right"/>
      <protection/>
    </xf>
    <xf numFmtId="2" fontId="16" fillId="2" borderId="0" xfId="44" applyNumberFormat="1" applyFont="1" applyFill="1" applyBorder="1" applyAlignment="1" applyProtection="1">
      <alignment horizontal="center"/>
      <protection/>
    </xf>
    <xf numFmtId="0" fontId="16" fillId="0" borderId="0" xfId="0" applyFont="1" applyFill="1" applyAlignment="1" applyProtection="1">
      <alignment horizontal="left"/>
      <protection/>
    </xf>
    <xf numFmtId="0" fontId="35" fillId="17" borderId="11" xfId="44" applyNumberFormat="1" applyFont="1" applyFill="1" applyBorder="1" applyAlignment="1">
      <alignment horizontal="left" vertical="center"/>
    </xf>
    <xf numFmtId="0" fontId="8" fillId="17" borderId="11" xfId="44" applyNumberFormat="1" applyFont="1" applyFill="1" applyBorder="1" applyAlignment="1">
      <alignment vertical="center"/>
    </xf>
    <xf numFmtId="0" fontId="14" fillId="0" borderId="0" xfId="59" applyNumberFormat="1" applyAlignment="1">
      <alignment vertical="center"/>
      <protection/>
    </xf>
    <xf numFmtId="0" fontId="0" fillId="0" borderId="0" xfId="59" applyNumberFormat="1" applyFont="1">
      <alignment/>
      <protection/>
    </xf>
    <xf numFmtId="0" fontId="8" fillId="0" borderId="0" xfId="59" applyNumberFormat="1" applyFont="1" applyAlignment="1">
      <alignment vertical="top"/>
      <protection/>
    </xf>
    <xf numFmtId="0" fontId="37" fillId="0" borderId="0" xfId="59" applyNumberFormat="1" applyFont="1" applyAlignment="1">
      <alignment vertical="top" wrapText="1"/>
      <protection/>
    </xf>
    <xf numFmtId="0" fontId="14" fillId="0" borderId="0" xfId="59" applyNumberFormat="1" applyAlignment="1">
      <alignment vertical="top"/>
      <protection/>
    </xf>
    <xf numFmtId="0" fontId="37" fillId="0" borderId="0" xfId="59" applyNumberFormat="1" applyFont="1" applyAlignment="1">
      <alignment vertical="top"/>
      <protection/>
    </xf>
    <xf numFmtId="0" fontId="14" fillId="0" borderId="0" xfId="59" applyNumberFormat="1" applyFont="1" applyAlignment="1">
      <alignment vertical="top"/>
      <protection/>
    </xf>
    <xf numFmtId="0" fontId="14" fillId="0" borderId="0" xfId="59" applyNumberFormat="1">
      <alignment/>
      <protection/>
    </xf>
    <xf numFmtId="0" fontId="38" fillId="0" borderId="0" xfId="59" applyNumberFormat="1" applyFont="1" applyFill="1" applyAlignment="1">
      <alignment vertical="top"/>
      <protection/>
    </xf>
    <xf numFmtId="0" fontId="39" fillId="0" borderId="0" xfId="0" applyFont="1" applyAlignment="1">
      <alignment/>
    </xf>
    <xf numFmtId="0" fontId="40" fillId="20" borderId="11" xfId="0" applyFont="1" applyFill="1" applyBorder="1" applyAlignment="1">
      <alignment horizontal="left" vertical="center"/>
    </xf>
    <xf numFmtId="0" fontId="10" fillId="13" borderId="11" xfId="0" applyFont="1" applyFill="1" applyBorder="1" applyAlignment="1" applyProtection="1">
      <alignment horizontal="left" vertical="center"/>
      <protection/>
    </xf>
    <xf numFmtId="0" fontId="3" fillId="0" borderId="0" xfId="53" applyFill="1" applyBorder="1" applyAlignment="1" applyProtection="1">
      <alignment horizontal="left"/>
      <protection/>
    </xf>
    <xf numFmtId="0" fontId="27" fillId="0" borderId="12" xfId="53" applyFont="1" applyBorder="1" applyAlignment="1" applyProtection="1">
      <alignment horizontal="left"/>
      <protection/>
    </xf>
    <xf numFmtId="0" fontId="36" fillId="0" borderId="12" xfId="54" applyFont="1" applyBorder="1" applyAlignment="1" applyProtection="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family-budget-planner_2a"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638175</xdr:colOff>
      <xdr:row>0</xdr:row>
      <xdr:rowOff>19050</xdr:rowOff>
    </xdr:from>
    <xdr:to>
      <xdr:col>3</xdr:col>
      <xdr:colOff>514350</xdr:colOff>
      <xdr:row>0</xdr:row>
      <xdr:rowOff>285750</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3619500" y="19050"/>
          <a:ext cx="120967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4476750</xdr:colOff>
      <xdr:row>0</xdr:row>
      <xdr:rowOff>0</xdr:rowOff>
    </xdr:from>
    <xdr:to>
      <xdr:col>1</xdr:col>
      <xdr:colOff>5819775</xdr:colOff>
      <xdr:row>0</xdr:row>
      <xdr:rowOff>285750</xdr:rowOff>
    </xdr:to>
    <xdr:pic>
      <xdr:nvPicPr>
        <xdr:cNvPr id="1" name="Picture 4" descr="vertex42_logo_40px">
          <a:hlinkClick r:id="rId3"/>
        </xdr:cNvPr>
        <xdr:cNvPicPr preferRelativeResize="1">
          <a:picLocks noChangeAspect="1"/>
        </xdr:cNvPicPr>
      </xdr:nvPicPr>
      <xdr:blipFill>
        <a:blip r:embed="rId1"/>
        <a:stretch>
          <a:fillRect/>
        </a:stretch>
      </xdr:blipFill>
      <xdr:spPr>
        <a:xfrm>
          <a:off x="5181600" y="0"/>
          <a:ext cx="1343025"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Calculators/index.html" TargetMode="External" /><Relationship Id="rId2" Type="http://schemas.openxmlformats.org/officeDocument/2006/relationships/hyperlink" Target="../GOOGLE%20SPREADSHEETS/Financial%20Calculators%20by%20Vertex42.com" TargetMode="External" /><Relationship Id="rId3" Type="http://schemas.openxmlformats.org/officeDocument/2006/relationships/hyperlink" Target="https://www.vertex42.com/Calculators/simple-loan-calculator.htm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Calculators/simple-loan-calculator.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3"/>
  <sheetViews>
    <sheetView showGridLines="0" tabSelected="1" zoomScalePageLayoutView="0" workbookViewId="0" topLeftCell="A1">
      <selection activeCell="C4" sqref="C4"/>
    </sheetView>
  </sheetViews>
  <sheetFormatPr defaultColWidth="9.140625" defaultRowHeight="15"/>
  <cols>
    <col min="1" max="1" width="7.7109375" style="0" customWidth="1"/>
    <col min="2" max="2" width="37.00390625" style="0" customWidth="1"/>
    <col min="3" max="3" width="20.00390625" style="0" customWidth="1"/>
    <col min="4" max="4" width="7.8515625" style="0" customWidth="1"/>
    <col min="6" max="6" width="10.00390625" style="0" customWidth="1"/>
  </cols>
  <sheetData>
    <row r="1" spans="1:4" s="2" customFormat="1" ht="23.25">
      <c r="A1" s="36" t="s">
        <v>20</v>
      </c>
      <c r="B1" s="36"/>
      <c r="C1" s="36"/>
      <c r="D1" s="36"/>
    </row>
    <row r="2" spans="1:4" s="1" customFormat="1" ht="15">
      <c r="A2" s="38" t="s">
        <v>29</v>
      </c>
      <c r="B2" s="38"/>
      <c r="C2" s="7"/>
      <c r="D2" s="12" t="s">
        <v>1</v>
      </c>
    </row>
    <row r="3" spans="1:4" ht="15">
      <c r="A3" s="6"/>
      <c r="B3" s="6"/>
      <c r="C3" s="6"/>
      <c r="D3" s="6"/>
    </row>
    <row r="4" spans="1:4" ht="16.5">
      <c r="A4" s="6"/>
      <c r="B4" s="23" t="s">
        <v>13</v>
      </c>
      <c r="C4" s="16">
        <v>12</v>
      </c>
      <c r="D4" s="6"/>
    </row>
    <row r="5" spans="1:4" ht="15">
      <c r="A5" s="6"/>
      <c r="B5" s="6"/>
      <c r="C5" s="6"/>
      <c r="D5" s="6"/>
    </row>
    <row r="6" spans="1:4" s="3" customFormat="1" ht="18">
      <c r="A6" s="8"/>
      <c r="B6" s="37" t="s">
        <v>21</v>
      </c>
      <c r="C6" s="37"/>
      <c r="D6" s="8"/>
    </row>
    <row r="7" spans="1:4" s="4" customFormat="1" ht="16.5">
      <c r="A7" s="6"/>
      <c r="B7" s="13" t="s">
        <v>4</v>
      </c>
      <c r="C7" s="14">
        <v>15000</v>
      </c>
      <c r="D7" s="6"/>
    </row>
    <row r="8" spans="1:8" s="4" customFormat="1" ht="16.5">
      <c r="A8" s="6"/>
      <c r="B8" s="13" t="s">
        <v>5</v>
      </c>
      <c r="C8" s="15">
        <v>0.075</v>
      </c>
      <c r="D8" s="6"/>
      <c r="H8" s="5"/>
    </row>
    <row r="9" spans="1:4" s="4" customFormat="1" ht="16.5">
      <c r="A9" s="6"/>
      <c r="B9" s="13" t="s">
        <v>7</v>
      </c>
      <c r="C9" s="16">
        <v>5</v>
      </c>
      <c r="D9" s="6"/>
    </row>
    <row r="10" spans="1:8" s="4" customFormat="1" ht="16.5">
      <c r="A10" s="6"/>
      <c r="B10" s="17" t="s">
        <v>8</v>
      </c>
      <c r="C10" s="18">
        <f>IF(COUNTA(C7:C9)&lt;3," --- ",PMT(C8/$C$4,C9*$C$4,-C7))</f>
        <v>300.5692289343565</v>
      </c>
      <c r="D10" s="6"/>
      <c r="H10" s="5"/>
    </row>
    <row r="11" spans="1:8" s="4" customFormat="1" ht="16.5">
      <c r="A11" s="6"/>
      <c r="B11" s="19" t="s">
        <v>16</v>
      </c>
      <c r="C11" s="20">
        <f>IF(COUNTA(C8:C10)&lt;3," --- ",C9*$C$4*C10-C7)</f>
        <v>3034.1537360613875</v>
      </c>
      <c r="D11" s="6"/>
      <c r="H11" s="5"/>
    </row>
    <row r="12" spans="1:4" ht="16.5">
      <c r="A12" s="6"/>
      <c r="B12" s="9"/>
      <c r="C12" s="10"/>
      <c r="D12" s="6"/>
    </row>
    <row r="13" spans="1:4" s="3" customFormat="1" ht="18">
      <c r="A13" s="8"/>
      <c r="B13" s="37" t="s">
        <v>22</v>
      </c>
      <c r="C13" s="37"/>
      <c r="D13" s="8"/>
    </row>
    <row r="14" spans="1:8" s="4" customFormat="1" ht="16.5">
      <c r="A14" s="6"/>
      <c r="B14" s="13" t="s">
        <v>0</v>
      </c>
      <c r="C14" s="14"/>
      <c r="D14" s="6"/>
      <c r="H14" s="5"/>
    </row>
    <row r="15" spans="1:8" s="4" customFormat="1" ht="16.5">
      <c r="A15" s="6"/>
      <c r="B15" s="13" t="s">
        <v>5</v>
      </c>
      <c r="C15" s="15"/>
      <c r="D15" s="6"/>
      <c r="H15" s="5"/>
    </row>
    <row r="16" spans="1:4" s="4" customFormat="1" ht="16.5">
      <c r="A16" s="6"/>
      <c r="B16" s="13" t="s">
        <v>7</v>
      </c>
      <c r="C16" s="16"/>
      <c r="D16" s="6"/>
    </row>
    <row r="17" spans="1:4" s="4" customFormat="1" ht="16.5">
      <c r="A17" s="6"/>
      <c r="B17" s="17" t="s">
        <v>9</v>
      </c>
      <c r="C17" s="18" t="str">
        <f>IF(COUNTA(C14:C16)&lt;3," --- ",PV(C15/$C$4,C16*$C$4,-C14))</f>
        <v> --- </v>
      </c>
      <c r="D17" s="6"/>
    </row>
    <row r="18" spans="1:8" s="4" customFormat="1" ht="16.5">
      <c r="A18" s="6"/>
      <c r="B18" s="19" t="s">
        <v>16</v>
      </c>
      <c r="C18" s="20" t="str">
        <f>IF(COUNTA(C14:C16)&lt;3," --- ",C16*$C$4*C14-C17)</f>
        <v> --- </v>
      </c>
      <c r="D18" s="6"/>
      <c r="H18" s="5"/>
    </row>
    <row r="19" spans="1:4" ht="15">
      <c r="A19" s="6"/>
      <c r="B19" s="6"/>
      <c r="C19" s="11"/>
      <c r="D19" s="6"/>
    </row>
    <row r="20" spans="1:4" s="3" customFormat="1" ht="18">
      <c r="A20" s="8"/>
      <c r="B20" s="37" t="s">
        <v>23</v>
      </c>
      <c r="C20" s="37"/>
      <c r="D20" s="8"/>
    </row>
    <row r="21" spans="1:4" s="4" customFormat="1" ht="16.5">
      <c r="A21" s="6"/>
      <c r="B21" s="13" t="s">
        <v>4</v>
      </c>
      <c r="C21" s="14"/>
      <c r="D21" s="6"/>
    </row>
    <row r="22" spans="1:4" s="4" customFormat="1" ht="16.5">
      <c r="A22" s="6"/>
      <c r="B22" s="13" t="s">
        <v>7</v>
      </c>
      <c r="C22" s="16"/>
      <c r="D22" s="6"/>
    </row>
    <row r="23" spans="1:8" s="4" customFormat="1" ht="16.5">
      <c r="A23" s="6"/>
      <c r="B23" s="13" t="s">
        <v>0</v>
      </c>
      <c r="C23" s="14"/>
      <c r="D23" s="6"/>
      <c r="H23" s="5"/>
    </row>
    <row r="24" spans="1:8" s="4" customFormat="1" ht="16.5">
      <c r="A24" s="6"/>
      <c r="B24" s="17" t="s">
        <v>10</v>
      </c>
      <c r="C24" s="21" t="str">
        <f>IF(COUNTA(C21:C23)&lt;3," --- ",RATE(C22*$C$4,-C23,C21,,,0.1)*$C$4)</f>
        <v> --- </v>
      </c>
      <c r="D24" s="6"/>
      <c r="H24" s="5"/>
    </row>
    <row r="25" spans="1:8" s="4" customFormat="1" ht="16.5">
      <c r="A25" s="6"/>
      <c r="B25" s="19" t="s">
        <v>16</v>
      </c>
      <c r="C25" s="20" t="str">
        <f>IF(COUNTA(C21:C23)&lt;3," --- ",C22*$C$4*C23-C21)</f>
        <v> --- </v>
      </c>
      <c r="D25" s="6"/>
      <c r="H25" s="5"/>
    </row>
    <row r="26" spans="1:4" ht="16.5">
      <c r="A26" s="6"/>
      <c r="B26" s="9"/>
      <c r="C26" s="10"/>
      <c r="D26" s="6"/>
    </row>
    <row r="27" spans="1:4" s="3" customFormat="1" ht="18">
      <c r="A27" s="8"/>
      <c r="B27" s="37" t="s">
        <v>24</v>
      </c>
      <c r="C27" s="37"/>
      <c r="D27" s="8"/>
    </row>
    <row r="28" spans="1:4" s="4" customFormat="1" ht="16.5">
      <c r="A28" s="6"/>
      <c r="B28" s="13" t="s">
        <v>4</v>
      </c>
      <c r="C28" s="14"/>
      <c r="D28" s="6"/>
    </row>
    <row r="29" spans="1:8" s="4" customFormat="1" ht="16.5">
      <c r="A29" s="6"/>
      <c r="B29" s="13" t="s">
        <v>5</v>
      </c>
      <c r="C29" s="15"/>
      <c r="D29" s="6"/>
      <c r="H29" s="5"/>
    </row>
    <row r="30" spans="1:8" s="4" customFormat="1" ht="16.5">
      <c r="A30" s="6"/>
      <c r="B30" s="13" t="s">
        <v>0</v>
      </c>
      <c r="C30" s="14"/>
      <c r="D30" s="6"/>
      <c r="H30" s="5"/>
    </row>
    <row r="31" spans="1:4" s="4" customFormat="1" ht="16.5">
      <c r="A31" s="6"/>
      <c r="B31" s="17" t="s">
        <v>11</v>
      </c>
      <c r="C31" s="22" t="str">
        <f>IF(COUNTA(C28:C30)&lt;3," --- ",NPER(C29/$C$4,-C30,C28)/$C$4)</f>
        <v> --- </v>
      </c>
      <c r="D31" s="6"/>
    </row>
    <row r="32" spans="1:8" s="4" customFormat="1" ht="16.5">
      <c r="A32" s="6"/>
      <c r="B32" s="19" t="s">
        <v>16</v>
      </c>
      <c r="C32" s="20" t="str">
        <f>IF(COUNTA(C28:C30)&lt;3," --- ",C31*$C$4*C30-C28)</f>
        <v> --- </v>
      </c>
      <c r="D32" s="6"/>
      <c r="H32" s="5"/>
    </row>
    <row r="33" ht="15">
      <c r="A33" s="35" t="s">
        <v>3</v>
      </c>
    </row>
  </sheetData>
  <sheetProtection/>
  <mergeCells count="6">
    <mergeCell ref="A1:D1"/>
    <mergeCell ref="B13:C13"/>
    <mergeCell ref="B20:C20"/>
    <mergeCell ref="B27:C27"/>
    <mergeCell ref="B6:C6"/>
    <mergeCell ref="A2:B2"/>
  </mergeCells>
  <hyperlinks>
    <hyperlink ref="A2" r:id="rId1" display="http://www.vertex42.com/Calculators/index.html"/>
    <hyperlink ref="C2" r:id="rId2" display="Financial Calculators by Vertex42.com"/>
    <hyperlink ref="A2:B2" r:id="rId3" display="HELP"/>
  </hyperlinks>
  <printOptions horizontalCentered="1"/>
  <pageMargins left="0.5" right="0.5" top="0.5" bottom="0.5" header="0.5" footer="0.5"/>
  <pageSetup horizontalDpi="600" verticalDpi="600" orientation="portrait" scale="130" r:id="rId7"/>
  <headerFooter alignWithMargins="0">
    <oddFooter>&amp;L&amp;8https://www.vertex42.com/Calculators/loan-calculators.html&amp;R&amp;8© 2008 Vertex42 LLC</oddFooter>
  </headerFooter>
  <drawing r:id="rId6"/>
  <legacyDrawing r:id="rId5"/>
</worksheet>
</file>

<file path=xl/worksheets/sheet2.xml><?xml version="1.0" encoding="utf-8"?>
<worksheet xmlns="http://schemas.openxmlformats.org/spreadsheetml/2006/main" xmlns:r="http://schemas.openxmlformats.org/officeDocument/2006/relationships">
  <dimension ref="A1:B24"/>
  <sheetViews>
    <sheetView showGridLines="0" zoomScalePageLayoutView="0" workbookViewId="0" topLeftCell="A1">
      <selection activeCell="A4" sqref="A4"/>
    </sheetView>
  </sheetViews>
  <sheetFormatPr defaultColWidth="8.00390625" defaultRowHeight="15"/>
  <cols>
    <col min="1" max="1" width="10.57421875" style="33" customWidth="1"/>
    <col min="2" max="2" width="87.28125" style="33" customWidth="1"/>
    <col min="3" max="16384" width="8.00390625" style="33" customWidth="1"/>
  </cols>
  <sheetData>
    <row r="1" spans="1:2" s="26" customFormat="1" ht="24" customHeight="1">
      <c r="A1" s="24" t="s">
        <v>2</v>
      </c>
      <c r="B1" s="25"/>
    </row>
    <row r="2" spans="1:2" s="27" customFormat="1" ht="15">
      <c r="A2" s="39" t="s">
        <v>30</v>
      </c>
      <c r="B2" s="40"/>
    </row>
    <row r="4" spans="1:2" s="30" customFormat="1" ht="30">
      <c r="A4" s="28" t="s">
        <v>25</v>
      </c>
      <c r="B4" s="29" t="s">
        <v>28</v>
      </c>
    </row>
    <row r="5" s="30" customFormat="1" ht="15">
      <c r="B5" s="31"/>
    </row>
    <row r="6" spans="1:2" s="30" customFormat="1" ht="60">
      <c r="A6" s="31"/>
      <c r="B6" s="29" t="s">
        <v>26</v>
      </c>
    </row>
    <row r="7" spans="1:2" s="30" customFormat="1" ht="15">
      <c r="A7" s="31"/>
      <c r="B7" s="31"/>
    </row>
    <row r="8" spans="1:2" s="30" customFormat="1" ht="15.75">
      <c r="A8" s="34" t="s">
        <v>6</v>
      </c>
      <c r="B8" s="31"/>
    </row>
    <row r="9" spans="1:2" s="30" customFormat="1" ht="30">
      <c r="A9" s="31"/>
      <c r="B9" s="29" t="s">
        <v>12</v>
      </c>
    </row>
    <row r="10" spans="1:2" s="30" customFormat="1" ht="15.75">
      <c r="A10" s="34" t="s">
        <v>4</v>
      </c>
      <c r="B10" s="31"/>
    </row>
    <row r="11" spans="1:2" s="30" customFormat="1" ht="30">
      <c r="A11" s="31"/>
      <c r="B11" s="29" t="s">
        <v>15</v>
      </c>
    </row>
    <row r="12" spans="1:2" s="30" customFormat="1" ht="15">
      <c r="A12" s="31"/>
      <c r="B12" s="29"/>
    </row>
    <row r="13" spans="1:2" s="30" customFormat="1" ht="15.75">
      <c r="A13" s="34" t="s">
        <v>5</v>
      </c>
      <c r="B13" s="31"/>
    </row>
    <row r="14" spans="1:2" s="30" customFormat="1" ht="30">
      <c r="A14" s="31"/>
      <c r="B14" s="29" t="s">
        <v>19</v>
      </c>
    </row>
    <row r="15" spans="1:2" s="30" customFormat="1" ht="15">
      <c r="A15" s="31"/>
      <c r="B15" s="29"/>
    </row>
    <row r="16" spans="1:2" s="30" customFormat="1" ht="15.75">
      <c r="A16" s="34" t="s">
        <v>14</v>
      </c>
      <c r="B16" s="31"/>
    </row>
    <row r="17" spans="1:2" s="30" customFormat="1" ht="15">
      <c r="A17" s="31"/>
      <c r="B17" s="29" t="s">
        <v>17</v>
      </c>
    </row>
    <row r="18" spans="1:2" s="30" customFormat="1" ht="15">
      <c r="A18" s="31"/>
      <c r="B18" s="29"/>
    </row>
    <row r="19" spans="1:2" s="30" customFormat="1" ht="15.75">
      <c r="A19" s="34" t="s">
        <v>7</v>
      </c>
      <c r="B19" s="31"/>
    </row>
    <row r="20" spans="1:2" s="30" customFormat="1" ht="60">
      <c r="A20" s="31"/>
      <c r="B20" s="29" t="s">
        <v>18</v>
      </c>
    </row>
    <row r="21" spans="1:2" s="30" customFormat="1" ht="15">
      <c r="A21" s="31"/>
      <c r="B21" s="31"/>
    </row>
    <row r="22" s="30" customFormat="1" ht="11.25"/>
    <row r="23" s="30" customFormat="1" ht="11.25"/>
    <row r="24" s="30" customFormat="1" ht="11.25">
      <c r="A24" s="32" t="s">
        <v>27</v>
      </c>
    </row>
  </sheetData>
  <sheetProtection/>
  <mergeCells count="1">
    <mergeCell ref="A2:B2"/>
  </mergeCells>
  <hyperlinks>
    <hyperlink ref="A2" r:id="rId1" display="http://www.vertex42.com/Calculators/simple-loan-calculator.html"/>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Loan Calculator</dc:title>
  <dc:subject/>
  <dc:creator>Vertex42.com</dc:creator>
  <cp:keywords/>
  <dc:description>(c) 2008 Vertex42 LLC. All Rights Reserved.</dc:description>
  <cp:lastModifiedBy>Vertex42.com Templates</cp:lastModifiedBy>
  <cp:lastPrinted>2011-12-13T22:33:31Z</cp:lastPrinted>
  <dcterms:created xsi:type="dcterms:W3CDTF">2007-07-15T01:09:33Z</dcterms:created>
  <dcterms:modified xsi:type="dcterms:W3CDTF">2018-03-12T21:33:38Z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1.0.4</vt:lpwstr>
  </property>
  <property fmtid="{D5CDD505-2E9C-101B-9397-08002B2CF9AE}" pid="4" name="Source">
    <vt:lpwstr>https://www.vertex42.com/Calculators/simple-loan-calculator.html</vt:lpwstr>
  </property>
</Properties>
</file>