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2575" windowHeight="12795" activeTab="0"/>
  </bookViews>
  <sheets>
    <sheet name="CycleCalendar" sheetId="1" r:id="rId1"/>
    <sheet name="Help" sheetId="2" r:id="rId2"/>
  </sheets>
  <definedNames>
    <definedName name="_xlfn.DAYS" hidden="1">#NAME?</definedName>
    <definedName name="_xlnm.Print_Area" localSheetId="0">'CycleCalendar'!$A$5:$Z$43</definedName>
    <definedName name="valuevx">42.314159</definedName>
    <definedName name="vertex42_copyright" hidden="1">"© 2014 Vertex42 LLC"</definedName>
    <definedName name="vertex42_id" hidden="1">"menstrual-cycle-calendar.xls"</definedName>
    <definedName name="vertex42_title" hidden="1">"Menstrual Cycle Calendar and Period Tracker"</definedName>
  </definedNames>
  <calcPr fullCalcOnLoad="1"/>
</workbook>
</file>

<file path=xl/sharedStrings.xml><?xml version="1.0" encoding="utf-8"?>
<sst xmlns="http://schemas.openxmlformats.org/spreadsheetml/2006/main" count="45" uniqueCount="40">
  <si>
    <t>Start Date</t>
  </si>
  <si>
    <t>Days</t>
  </si>
  <si>
    <t>Su</t>
  </si>
  <si>
    <t>M</t>
  </si>
  <si>
    <t>Tu</t>
  </si>
  <si>
    <t>W</t>
  </si>
  <si>
    <t>Th</t>
  </si>
  <si>
    <t>F</t>
  </si>
  <si>
    <t>Sa</t>
  </si>
  <si>
    <t>Average Cycle</t>
  </si>
  <si>
    <t>© 2014 Vertex42.com</t>
  </si>
  <si>
    <t>© 2014 Vertex42 LLC</t>
  </si>
  <si>
    <t>HELP</t>
  </si>
  <si>
    <t>Terms of Use</t>
  </si>
  <si>
    <t>Do not submit copies or modifications of this template to any website or online template gallery. Please review the following license agreement to learn how you may or may not use this template. Thank you.</t>
  </si>
  <si>
    <t>See License Agreement</t>
  </si>
  <si>
    <t>Instructions</t>
  </si>
  <si>
    <t>Today</t>
  </si>
  <si>
    <t>← Your average cycle is calculated from the table below</t>
  </si>
  <si>
    <t>← When your period starts, update the table to show the correct information.</t>
  </si>
  <si>
    <t>← Estimate the start date and duration for each period.</t>
  </si>
  <si>
    <t>Estimated</t>
  </si>
  <si>
    <t>Actual</t>
  </si>
  <si>
    <t>← The calendar shows dates prior to today in a different color, so you can tell the difference between Actual and Estimated dates.</t>
  </si>
  <si>
    <t>Year:</t>
  </si>
  <si>
    <t>Start Month:</t>
  </si>
  <si>
    <t>← Update the year and start month</t>
  </si>
  <si>
    <t>Update the Year and Start Month on row 3.</t>
  </si>
  <si>
    <t>1)</t>
  </si>
  <si>
    <t>2)</t>
  </si>
  <si>
    <t>3)</t>
  </si>
  <si>
    <t>When your period starts and ends, update the Start Date and Days columns.</t>
  </si>
  <si>
    <t>The calendar shows dates prior to today's date in a different color, so you can tell the difference between Actual and Estimated dates.</t>
  </si>
  <si>
    <t>Enter estimates for the Start Date and Days for future periods in the table to the right of the calendar.</t>
  </si>
  <si>
    <t>Your average cycle (the number of days from one period to the next) and the average length of each period is calculated from the information you enter in the table.</t>
  </si>
  <si>
    <t>Menstrual Cycle Calendar and Period Tracker</t>
  </si>
  <si>
    <t>Notes</t>
  </si>
  <si>
    <t>Note: In this table, the Start Dates must be listed in ascending order.</t>
  </si>
  <si>
    <t>https://www.vertex42.com/calendars/menstrual-cycle-calendar.html</t>
  </si>
  <si>
    <t>https://www.vertex42.com/licensing/EULA_privateuse.html</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</si>
</sst>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
    <numFmt numFmtId="165" formatCode="mmmm"/>
    <numFmt numFmtId="166" formatCode="[$-409]dddd\,\ mmmm\ dd\,\ yyyy"/>
    <numFmt numFmtId="167" formatCode="mmmm\,\ \'yy"/>
    <numFmt numFmtId="168" formatCode="mmmm\ \'yy"/>
    <numFmt numFmtId="169" formatCode="m/d/yy;@"/>
    <numFmt numFmtId="170" formatCode="[$-409]dddd\,\ mmmm\ d\,\ yyyy"/>
    <numFmt numFmtId="171" formatCode="[$-409]h:mm:ss\ AM/PM"/>
    <numFmt numFmtId="172" formatCode="0.0"/>
    <numFmt numFmtId="173" formatCode="m/d"/>
    <numFmt numFmtId="174" formatCode="[$-409]mmm\ d\,\ yyyy;@"/>
  </numFmts>
  <fonts count="50">
    <font>
      <sz val="10"/>
      <name val="Arial"/>
      <family val="0"/>
    </font>
    <font>
      <u val="single"/>
      <sz val="10"/>
      <color indexed="12"/>
      <name val="Tahoma"/>
      <family val="2"/>
    </font>
    <font>
      <sz val="8"/>
      <name val="Arial"/>
      <family val="2"/>
    </font>
    <font>
      <u val="single"/>
      <sz val="8"/>
      <color indexed="12"/>
      <name val="Verdana"/>
      <family val="2"/>
    </font>
    <font>
      <sz val="9"/>
      <name val="Arial"/>
      <family val="2"/>
    </font>
    <font>
      <u val="single"/>
      <sz val="10"/>
      <color indexed="36"/>
      <name val="Arial"/>
      <family val="2"/>
    </font>
    <font>
      <b/>
      <sz val="16"/>
      <color indexed="60"/>
      <name val="Arial"/>
      <family val="2"/>
    </font>
    <font>
      <sz val="6"/>
      <color indexed="9"/>
      <name val="Arial"/>
      <family val="2"/>
    </font>
    <font>
      <b/>
      <sz val="10"/>
      <color indexed="9"/>
      <name val="Arial"/>
      <family val="2"/>
    </font>
    <font>
      <b/>
      <sz val="10"/>
      <color indexed="60"/>
      <name val="Arial"/>
      <family val="2"/>
    </font>
    <font>
      <sz val="10"/>
      <color indexed="48"/>
      <name val="Arial"/>
      <family val="2"/>
    </font>
    <font>
      <u val="single"/>
      <sz val="8"/>
      <color indexed="12"/>
      <name val="Arial"/>
      <family val="2"/>
    </font>
    <font>
      <sz val="18"/>
      <color indexed="60"/>
      <name val="Arial"/>
      <family val="2"/>
    </font>
    <font>
      <sz val="16"/>
      <name val="Arial"/>
      <family val="2"/>
    </font>
    <font>
      <b/>
      <sz val="12"/>
      <name val="Arial"/>
      <family val="2"/>
    </font>
    <font>
      <sz val="10"/>
      <color indexed="23"/>
      <name val="Arial"/>
      <family val="2"/>
    </font>
    <font>
      <sz val="10"/>
      <color indexed="53"/>
      <name val="Arial"/>
      <family val="2"/>
    </font>
    <font>
      <b/>
      <sz val="11"/>
      <color indexed="53"/>
      <name val="Arial"/>
      <family val="2"/>
    </font>
    <font>
      <b/>
      <sz val="28"/>
      <color indexed="53"/>
      <name val="Arial"/>
      <family val="2"/>
    </font>
    <font>
      <sz val="18"/>
      <color indexed="53"/>
      <name val="Arial"/>
      <family val="2"/>
    </font>
    <font>
      <b/>
      <sz val="12"/>
      <color indexed="9"/>
      <name val="Arial"/>
      <family val="2"/>
    </font>
    <font>
      <sz val="10"/>
      <color indexed="9"/>
      <name val="Arial"/>
      <family val="2"/>
    </font>
    <font>
      <b/>
      <sz val="10"/>
      <color indexed="53"/>
      <name val="Arial"/>
      <family val="2"/>
    </font>
    <font>
      <sz val="8"/>
      <color indexed="53"/>
      <name val="Arial"/>
      <family val="2"/>
    </font>
    <font>
      <u val="single"/>
      <sz val="8"/>
      <color indexed="53"/>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53"/>
      <name val="Calibri"/>
      <family val="2"/>
    </font>
    <font>
      <b/>
      <sz val="13"/>
      <color indexed="53"/>
      <name val="Calibri"/>
      <family val="2"/>
    </font>
    <font>
      <b/>
      <sz val="11"/>
      <color indexed="53"/>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sz val="18"/>
      <color indexed="53"/>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b/>
      <sz val="11"/>
      <color rgb="FF3F3F3F"/>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indexed="41"/>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indexed="4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0"/>
        <bgColor indexed="64"/>
      </patternFill>
    </fill>
    <fill>
      <patternFill patternType="solid">
        <fgColor indexed="14"/>
        <bgColor indexed="64"/>
      </patternFill>
    </fill>
    <fill>
      <patternFill patternType="solid">
        <fgColor theme="6"/>
        <bgColor indexed="64"/>
      </patternFill>
    </fill>
    <fill>
      <patternFill patternType="solid">
        <fgColor indexed="50"/>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3"/>
        <bgColor indexed="64"/>
      </patternFill>
    </fill>
    <fill>
      <patternFill patternType="solid">
        <fgColor indexed="52"/>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0"/>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5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40"/>
      </top>
      <bottom style="double">
        <color indexed="40"/>
      </bottom>
    </border>
    <border>
      <left style="thin">
        <color indexed="55"/>
      </left>
      <right style="thin">
        <color indexed="55"/>
      </right>
      <top style="thin">
        <color indexed="55"/>
      </top>
      <bottom style="thin">
        <color indexed="55"/>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color indexed="63"/>
      </right>
      <top style="thin">
        <color indexed="55"/>
      </top>
      <bottom>
        <color indexed="63"/>
      </bottom>
    </border>
    <border>
      <left>
        <color indexed="63"/>
      </left>
      <right style="thin">
        <color indexed="55"/>
      </right>
      <top>
        <color indexed="63"/>
      </top>
      <bottom>
        <color indexed="63"/>
      </bottom>
    </border>
    <border>
      <left style="thin">
        <color indexed="55"/>
      </left>
      <right>
        <color indexed="63"/>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2"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7"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18" borderId="0" applyNumberFormat="0" applyBorder="0" applyAlignment="0" applyProtection="0"/>
    <xf numFmtId="0" fontId="43" fillId="22" borderId="0" applyNumberFormat="0" applyBorder="0" applyAlignment="0" applyProtection="0"/>
    <xf numFmtId="0" fontId="44" fillId="23" borderId="0" applyNumberFormat="0" applyBorder="0" applyAlignment="0" applyProtection="0"/>
    <xf numFmtId="0" fontId="28" fillId="24" borderId="1" applyNumberFormat="0" applyAlignment="0" applyProtection="0"/>
    <xf numFmtId="0" fontId="45"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5" fillId="0" borderId="0" applyNumberFormat="0" applyFill="0" applyBorder="0" applyAlignment="0" applyProtection="0"/>
    <xf numFmtId="0" fontId="31"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6" borderId="1" applyNumberFormat="0" applyAlignment="0" applyProtection="0"/>
    <xf numFmtId="0" fontId="36" fillId="0" borderId="6" applyNumberFormat="0" applyFill="0" applyAlignment="0" applyProtection="0"/>
    <xf numFmtId="0" fontId="37" fillId="27" borderId="0" applyNumberFormat="0" applyBorder="0" applyAlignment="0" applyProtection="0"/>
    <xf numFmtId="0" fontId="0" fillId="28" borderId="7" applyNumberFormat="0" applyFont="0" applyAlignment="0" applyProtection="0"/>
    <xf numFmtId="0" fontId="47" fillId="24"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0">
    <xf numFmtId="0" fontId="0" fillId="0" borderId="0" xfId="0" applyAlignment="1">
      <alignment/>
    </xf>
    <xf numFmtId="0" fontId="9" fillId="0" borderId="0" xfId="0" applyFont="1" applyFill="1" applyAlignment="1">
      <alignment/>
    </xf>
    <xf numFmtId="169" fontId="2" fillId="0" borderId="0" xfId="0" applyNumberFormat="1" applyFont="1" applyFill="1" applyAlignment="1">
      <alignment horizontal="center"/>
    </xf>
    <xf numFmtId="0" fontId="0" fillId="0" borderId="0" xfId="0" applyAlignment="1">
      <alignment horizontal="center"/>
    </xf>
    <xf numFmtId="0" fontId="10" fillId="0" borderId="0" xfId="0" applyFont="1" applyAlignment="1">
      <alignment vertical="top" wrapText="1"/>
    </xf>
    <xf numFmtId="0" fontId="6" fillId="29" borderId="0" xfId="0" applyFont="1" applyFill="1" applyBorder="1" applyAlignment="1" applyProtection="1">
      <alignment vertical="center"/>
      <protection/>
    </xf>
    <xf numFmtId="0" fontId="12" fillId="29" borderId="0" xfId="0" applyFont="1" applyFill="1" applyBorder="1" applyAlignment="1" applyProtection="1">
      <alignment vertical="center"/>
      <protection/>
    </xf>
    <xf numFmtId="0" fontId="3" fillId="29" borderId="0" xfId="53" applyFont="1" applyFill="1" applyBorder="1" applyAlignment="1" applyProtection="1">
      <alignment/>
      <protection/>
    </xf>
    <xf numFmtId="0" fontId="0" fillId="29" borderId="0" xfId="0" applyFill="1" applyAlignment="1">
      <alignment/>
    </xf>
    <xf numFmtId="0" fontId="2" fillId="29" borderId="0" xfId="0" applyFont="1" applyFill="1" applyBorder="1" applyAlignment="1">
      <alignment/>
    </xf>
    <xf numFmtId="0" fontId="10" fillId="29" borderId="0" xfId="0" applyFont="1" applyFill="1" applyAlignment="1">
      <alignment vertical="top" wrapText="1"/>
    </xf>
    <xf numFmtId="0" fontId="10" fillId="0" borderId="0" xfId="0" applyFont="1" applyAlignment="1">
      <alignment vertical="center"/>
    </xf>
    <xf numFmtId="0" fontId="0" fillId="0" borderId="0" xfId="0" applyAlignment="1">
      <alignment vertical="center"/>
    </xf>
    <xf numFmtId="0" fontId="0" fillId="0" borderId="0" xfId="0" applyFont="1" applyAlignment="1">
      <alignment/>
    </xf>
    <xf numFmtId="0" fontId="13" fillId="29" borderId="0" xfId="0" applyFont="1" applyFill="1" applyAlignment="1">
      <alignment vertical="center"/>
    </xf>
    <xf numFmtId="0" fontId="0" fillId="29" borderId="0" xfId="0" applyFill="1" applyAlignment="1">
      <alignment vertical="center"/>
    </xf>
    <xf numFmtId="0" fontId="2" fillId="29" borderId="0" xfId="0" applyFont="1" applyFill="1" applyAlignment="1">
      <alignment horizontal="right" vertical="center"/>
    </xf>
    <xf numFmtId="0" fontId="0" fillId="0" borderId="0" xfId="0" applyAlignment="1">
      <alignment vertical="top"/>
    </xf>
    <xf numFmtId="0" fontId="0" fillId="0" borderId="0" xfId="0" applyAlignment="1">
      <alignment horizontal="right" vertical="top"/>
    </xf>
    <xf numFmtId="0" fontId="14" fillId="0" borderId="0" xfId="0" applyFont="1" applyAlignment="1">
      <alignment vertical="top"/>
    </xf>
    <xf numFmtId="0" fontId="0" fillId="0" borderId="0" xfId="0" applyFont="1" applyAlignment="1">
      <alignment vertical="top" wrapText="1"/>
    </xf>
    <xf numFmtId="0" fontId="1" fillId="0" borderId="0" xfId="53" applyAlignment="1" applyProtection="1">
      <alignment vertical="top"/>
      <protection/>
    </xf>
    <xf numFmtId="0" fontId="15" fillId="0" borderId="0" xfId="0" applyFont="1" applyAlignment="1">
      <alignment vertical="top"/>
    </xf>
    <xf numFmtId="0" fontId="0" fillId="0" borderId="0" xfId="0" applyAlignment="1">
      <alignment vertical="top" wrapText="1"/>
    </xf>
    <xf numFmtId="1" fontId="0" fillId="0" borderId="10" xfId="0" applyNumberFormat="1" applyFont="1" applyBorder="1" applyAlignment="1">
      <alignment horizontal="center" vertical="center"/>
    </xf>
    <xf numFmtId="0" fontId="4" fillId="29" borderId="11" xfId="0" applyFont="1" applyFill="1" applyBorder="1" applyAlignment="1">
      <alignment horizontal="center" vertical="center"/>
    </xf>
    <xf numFmtId="0" fontId="4" fillId="29" borderId="12" xfId="0" applyFont="1" applyFill="1" applyBorder="1" applyAlignment="1">
      <alignment horizontal="center" vertical="center"/>
    </xf>
    <xf numFmtId="0" fontId="4" fillId="29" borderId="13" xfId="0" applyFont="1" applyFill="1" applyBorder="1" applyAlignment="1">
      <alignment horizontal="center" vertical="center"/>
    </xf>
    <xf numFmtId="164" fontId="4" fillId="0" borderId="10" xfId="0" applyNumberFormat="1" applyFont="1" applyBorder="1" applyAlignment="1">
      <alignment horizontal="center" vertical="center"/>
    </xf>
    <xf numFmtId="0" fontId="7" fillId="0" borderId="0" xfId="0" applyFont="1" applyAlignment="1">
      <alignment vertical="center"/>
    </xf>
    <xf numFmtId="14" fontId="0" fillId="0" borderId="10" xfId="0" applyNumberFormat="1" applyFont="1" applyBorder="1" applyAlignment="1">
      <alignment horizontal="right" vertical="center" indent="1"/>
    </xf>
    <xf numFmtId="0" fontId="8" fillId="30" borderId="14" xfId="0" applyFont="1" applyFill="1" applyBorder="1" applyAlignment="1">
      <alignment horizontal="center" vertical="center"/>
    </xf>
    <xf numFmtId="0" fontId="8" fillId="30" borderId="15" xfId="0" applyFont="1" applyFill="1" applyBorder="1" applyAlignment="1">
      <alignment horizontal="center" vertical="center"/>
    </xf>
    <xf numFmtId="0" fontId="16" fillId="0" borderId="0" xfId="0" applyFont="1" applyAlignment="1">
      <alignment vertical="top" wrapText="1"/>
    </xf>
    <xf numFmtId="1" fontId="0" fillId="0" borderId="16" xfId="0" applyNumberFormat="1" applyFont="1" applyBorder="1" applyAlignment="1">
      <alignment horizontal="center" vertical="center"/>
    </xf>
    <xf numFmtId="0" fontId="0" fillId="0" borderId="0" xfId="0" applyFont="1" applyAlignment="1">
      <alignment/>
    </xf>
    <xf numFmtId="0" fontId="0" fillId="0" borderId="0" xfId="0" applyFont="1" applyAlignment="1">
      <alignment horizontal="center"/>
    </xf>
    <xf numFmtId="0" fontId="0" fillId="0" borderId="0" xfId="0" applyFont="1" applyAlignment="1">
      <alignment vertical="center"/>
    </xf>
    <xf numFmtId="0" fontId="21" fillId="31" borderId="10" xfId="0" applyFont="1" applyFill="1" applyBorder="1" applyAlignment="1">
      <alignment horizontal="center"/>
    </xf>
    <xf numFmtId="0" fontId="21" fillId="21" borderId="10" xfId="0" applyFont="1" applyFill="1" applyBorder="1" applyAlignment="1">
      <alignment horizontal="center"/>
    </xf>
    <xf numFmtId="169" fontId="2" fillId="0" borderId="0" xfId="0" applyNumberFormat="1" applyFont="1" applyFill="1" applyAlignment="1">
      <alignment horizontal="center"/>
    </xf>
    <xf numFmtId="0" fontId="11" fillId="29" borderId="0" xfId="53" applyFont="1" applyFill="1" applyBorder="1" applyAlignment="1" applyProtection="1">
      <alignment horizontal="right"/>
      <protection/>
    </xf>
    <xf numFmtId="169" fontId="2" fillId="29" borderId="0" xfId="0" applyNumberFormat="1" applyFont="1" applyFill="1" applyAlignment="1">
      <alignment horizontal="center"/>
    </xf>
    <xf numFmtId="0" fontId="16" fillId="0" borderId="0" xfId="0" applyFont="1" applyAlignment="1">
      <alignment vertical="center"/>
    </xf>
    <xf numFmtId="0" fontId="17" fillId="0" borderId="0" xfId="0" applyFont="1" applyAlignment="1">
      <alignment/>
    </xf>
    <xf numFmtId="0" fontId="16" fillId="29" borderId="0" xfId="0" applyFont="1" applyFill="1" applyAlignment="1">
      <alignment horizontal="right"/>
    </xf>
    <xf numFmtId="0" fontId="23" fillId="29" borderId="0" xfId="0" applyFont="1" applyFill="1" applyBorder="1" applyAlignment="1">
      <alignment horizontal="right" vertical="center"/>
    </xf>
    <xf numFmtId="0" fontId="24" fillId="0" borderId="0" xfId="53" applyFont="1" applyAlignment="1" applyProtection="1">
      <alignment/>
      <protection/>
    </xf>
    <xf numFmtId="0" fontId="16" fillId="0" borderId="0" xfId="0" applyFont="1" applyAlignment="1">
      <alignment/>
    </xf>
    <xf numFmtId="0" fontId="23" fillId="0" borderId="0" xfId="0" applyFont="1" applyAlignment="1">
      <alignment horizontal="right"/>
    </xf>
    <xf numFmtId="0" fontId="0" fillId="0" borderId="15" xfId="0" applyFont="1" applyBorder="1" applyAlignment="1">
      <alignment horizontal="left"/>
    </xf>
    <xf numFmtId="0" fontId="0" fillId="0" borderId="17" xfId="0" applyFont="1" applyBorder="1" applyAlignment="1">
      <alignment horizontal="left"/>
    </xf>
    <xf numFmtId="0" fontId="0" fillId="0" borderId="13" xfId="0" applyBorder="1" applyAlignment="1">
      <alignment horizontal="left"/>
    </xf>
    <xf numFmtId="169" fontId="2" fillId="0" borderId="14" xfId="0" applyNumberFormat="1" applyFont="1" applyFill="1" applyBorder="1" applyAlignment="1">
      <alignment horizontal="left" indent="1"/>
    </xf>
    <xf numFmtId="169" fontId="2" fillId="0" borderId="18" xfId="0" applyNumberFormat="1" applyFont="1" applyFill="1" applyBorder="1" applyAlignment="1">
      <alignment horizontal="left" indent="1"/>
    </xf>
    <xf numFmtId="169" fontId="23" fillId="0" borderId="11" xfId="0" applyNumberFormat="1" applyFont="1" applyFill="1" applyBorder="1" applyAlignment="1">
      <alignment horizontal="left" indent="1"/>
    </xf>
    <xf numFmtId="168" fontId="20" fillId="30" borderId="14" xfId="0" applyNumberFormat="1" applyFont="1" applyFill="1" applyBorder="1" applyAlignment="1">
      <alignment horizontal="center" vertical="center"/>
    </xf>
    <xf numFmtId="168" fontId="20" fillId="30" borderId="16" xfId="0" applyNumberFormat="1" applyFont="1" applyFill="1" applyBorder="1" applyAlignment="1">
      <alignment horizontal="center" vertical="center"/>
    </xf>
    <xf numFmtId="168" fontId="20" fillId="30" borderId="15" xfId="0" applyNumberFormat="1" applyFont="1" applyFill="1" applyBorder="1" applyAlignment="1">
      <alignment horizontal="center" vertical="center"/>
    </xf>
    <xf numFmtId="0" fontId="22" fillId="32" borderId="19" xfId="0" applyFont="1" applyFill="1" applyBorder="1" applyAlignment="1">
      <alignment horizontal="center"/>
    </xf>
    <xf numFmtId="0" fontId="22" fillId="32" borderId="20" xfId="0" applyFont="1" applyFill="1" applyBorder="1" applyAlignment="1">
      <alignment horizontal="center"/>
    </xf>
    <xf numFmtId="0" fontId="22" fillId="32" borderId="21" xfId="0" applyFont="1" applyFill="1" applyBorder="1" applyAlignment="1">
      <alignment horizontal="center"/>
    </xf>
    <xf numFmtId="0" fontId="18" fillId="32" borderId="0" xfId="0" applyFont="1" applyFill="1" applyBorder="1" applyAlignment="1">
      <alignment horizontal="center" vertical="center"/>
    </xf>
    <xf numFmtId="0" fontId="8" fillId="30" borderId="19" xfId="0" applyFont="1" applyFill="1" applyBorder="1" applyAlignment="1">
      <alignment horizontal="center" vertical="center"/>
    </xf>
    <xf numFmtId="0" fontId="8" fillId="30" borderId="21" xfId="0" applyFont="1" applyFill="1" applyBorder="1" applyAlignment="1">
      <alignment horizontal="center" vertical="center"/>
    </xf>
    <xf numFmtId="0" fontId="16" fillId="0" borderId="0" xfId="0" applyFont="1" applyAlignment="1">
      <alignment horizontal="left" vertical="top" wrapText="1"/>
    </xf>
    <xf numFmtId="0" fontId="19" fillId="0" borderId="0" xfId="0" applyFont="1" applyAlignment="1">
      <alignment horizontal="center" vertical="center"/>
    </xf>
    <xf numFmtId="174" fontId="0" fillId="0" borderId="0" xfId="0" applyNumberFormat="1" applyFont="1" applyAlignment="1">
      <alignment horizontal="center" vertical="center"/>
    </xf>
    <xf numFmtId="0" fontId="1" fillId="0" borderId="0" xfId="53" applyAlignment="1" applyProtection="1">
      <alignment horizontal="right" vertical="top"/>
      <protection/>
    </xf>
    <xf numFmtId="0" fontId="0" fillId="0" borderId="0" xfId="0" applyAlignment="1">
      <alignment horizontal="righ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indexed="9"/>
      </font>
      <fill>
        <patternFill>
          <bgColor indexed="52"/>
        </patternFill>
      </fill>
    </dxf>
    <dxf>
      <font>
        <color indexed="9"/>
      </font>
      <fill>
        <patternFill>
          <bgColor indexed="50"/>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B1E5E5"/>
      <rgbColor rgb="000000FF"/>
      <rgbColor rgb="00B1B1E5"/>
      <rgbColor rgb="00FF00FF"/>
      <rgbColor rgb="0000FFFF"/>
      <rgbColor rgb="00800000"/>
      <rgbColor rgb="0039ACAC"/>
      <rgbColor rgb="00000080"/>
      <rgbColor rgb="003939AC"/>
      <rgbColor rgb="00D1A375"/>
      <rgbColor rgb="00008080"/>
      <rgbColor rgb="00EEEEEE"/>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CF9F9"/>
      <rgbColor rgb="00ECECF9"/>
      <rgbColor rgb="0099CCFF"/>
      <rgbColor rgb="00FF99CC"/>
      <rgbColor rgb="00F9F2EC"/>
      <rgbColor rgb="00ECF2F9"/>
      <rgbColor rgb="003366FF"/>
      <rgbColor rgb="0033CCCC"/>
      <rgbColor rgb="007575D1"/>
      <rgbColor rgb="00B1CBE5"/>
      <rgbColor rgb="0075A3D1"/>
      <rgbColor rgb="003973AC"/>
      <rgbColor rgb="00AC7339"/>
      <rgbColor rgb="00B2B2B2"/>
      <rgbColor rgb="00003366"/>
      <rgbColor rgb="0075D1D1"/>
      <rgbColor rgb="00216363"/>
      <rgbColor rgb="00212163"/>
      <rgbColor rgb="00214263"/>
      <rgbColor rgb="00E5CBB1"/>
      <rgbColor rgb="00634221"/>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calendars/menstrual-cycle-calendar.html" TargetMode="External" /><Relationship Id="rId2" Type="http://schemas.openxmlformats.org/officeDocument/2006/relationships/hyperlink" Target="https://www.vertex42.com/calendars/menstrual-cycle-calendar.html"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vertex42.com/licensing/EULA_privateuse.html" TargetMode="External" /><Relationship Id="rId2" Type="http://schemas.openxmlformats.org/officeDocument/2006/relationships/hyperlink" Target="https://www.vertex42.com/calendars/menstrual-cycle-calendar.html" TargetMode="Externa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46"/>
  <sheetViews>
    <sheetView showGridLines="0" tabSelected="1" zoomScalePageLayoutView="0" workbookViewId="0" topLeftCell="A1">
      <selection activeCell="E3" sqref="E3:G3"/>
    </sheetView>
  </sheetViews>
  <sheetFormatPr defaultColWidth="9.140625" defaultRowHeight="12.75"/>
  <cols>
    <col min="1" max="7" width="3.421875" style="0" customWidth="1"/>
    <col min="8" max="8" width="3.140625" style="0" customWidth="1"/>
    <col min="9" max="15" width="3.421875" style="0" customWidth="1"/>
    <col min="16" max="16" width="3.140625" style="0" customWidth="1"/>
    <col min="17" max="23" width="3.421875" style="0" customWidth="1"/>
    <col min="24" max="24" width="4.8515625" style="0" customWidth="1"/>
    <col min="25" max="25" width="14.28125" style="0" bestFit="1" customWidth="1"/>
    <col min="26" max="26" width="14.28125" style="3" customWidth="1"/>
    <col min="27" max="27" width="3.7109375" style="0" customWidth="1"/>
    <col min="28" max="28" width="38.8515625" style="13" customWidth="1"/>
  </cols>
  <sheetData>
    <row r="1" spans="1:28" ht="23.25" customHeight="1">
      <c r="A1" s="6" t="s">
        <v>35</v>
      </c>
      <c r="B1" s="5"/>
      <c r="C1" s="5"/>
      <c r="D1" s="5"/>
      <c r="E1" s="5"/>
      <c r="F1" s="5"/>
      <c r="G1" s="5"/>
      <c r="H1" s="5"/>
      <c r="I1" s="5"/>
      <c r="J1" s="5"/>
      <c r="K1" s="5"/>
      <c r="L1" s="5"/>
      <c r="M1" s="5"/>
      <c r="N1" s="5"/>
      <c r="O1" s="5"/>
      <c r="P1" s="5"/>
      <c r="Q1" s="5"/>
      <c r="R1" s="5"/>
      <c r="S1" s="5"/>
      <c r="T1" s="5"/>
      <c r="U1" s="5"/>
      <c r="V1" s="5"/>
      <c r="W1" s="5"/>
      <c r="X1" s="5"/>
      <c r="Y1" s="5"/>
      <c r="Z1" s="46" t="s">
        <v>11</v>
      </c>
      <c r="AA1" s="4"/>
      <c r="AB1" s="44" t="s">
        <v>16</v>
      </c>
    </row>
    <row r="2" spans="1:27" ht="12.75">
      <c r="A2" s="7"/>
      <c r="B2" s="7"/>
      <c r="C2" s="7"/>
      <c r="D2" s="7"/>
      <c r="E2" s="7"/>
      <c r="F2" s="7"/>
      <c r="G2" s="8"/>
      <c r="H2" s="8"/>
      <c r="I2" s="8"/>
      <c r="J2" s="8"/>
      <c r="K2" s="8"/>
      <c r="L2" s="8"/>
      <c r="M2" s="8"/>
      <c r="N2" s="8"/>
      <c r="O2" s="8"/>
      <c r="P2" s="8"/>
      <c r="Q2" s="8"/>
      <c r="R2" s="9"/>
      <c r="S2" s="9"/>
      <c r="T2" s="9"/>
      <c r="U2" s="9"/>
      <c r="V2" s="9"/>
      <c r="W2" s="9"/>
      <c r="X2" s="8"/>
      <c r="Y2" s="10"/>
      <c r="Z2" s="10"/>
      <c r="AA2" s="4"/>
    </row>
    <row r="3" spans="1:28" ht="12.75">
      <c r="A3" s="8"/>
      <c r="B3" s="8"/>
      <c r="C3" s="8"/>
      <c r="D3" s="45" t="s">
        <v>24</v>
      </c>
      <c r="E3" s="59">
        <v>2014</v>
      </c>
      <c r="F3" s="60"/>
      <c r="G3" s="61"/>
      <c r="H3" s="8"/>
      <c r="I3" s="8"/>
      <c r="J3" s="8"/>
      <c r="K3" s="8"/>
      <c r="L3" s="45" t="s">
        <v>25</v>
      </c>
      <c r="M3" s="59">
        <v>1</v>
      </c>
      <c r="N3" s="60"/>
      <c r="O3" s="61"/>
      <c r="P3" s="8"/>
      <c r="Q3" s="8"/>
      <c r="R3" s="8"/>
      <c r="S3" s="8"/>
      <c r="T3" s="8"/>
      <c r="U3" s="8"/>
      <c r="V3" s="8"/>
      <c r="W3" s="8"/>
      <c r="X3" s="8"/>
      <c r="Y3" s="42"/>
      <c r="Z3" s="41" t="s">
        <v>38</v>
      </c>
      <c r="AB3" s="43" t="s">
        <v>26</v>
      </c>
    </row>
    <row r="4" ht="12.75">
      <c r="Y4" s="2"/>
    </row>
    <row r="5" spans="1:26" s="12" customFormat="1" ht="35.25">
      <c r="A5" s="62">
        <f>IF(M3&gt;1,E3&amp;" - "&amp;E3+1,E3)</f>
        <v>2014</v>
      </c>
      <c r="B5" s="62"/>
      <c r="C5" s="62"/>
      <c r="D5" s="62"/>
      <c r="E5" s="62"/>
      <c r="F5" s="62"/>
      <c r="G5" s="62"/>
      <c r="H5" s="62"/>
      <c r="I5" s="62"/>
      <c r="J5" s="62"/>
      <c r="K5" s="62"/>
      <c r="L5" s="62"/>
      <c r="M5" s="62"/>
      <c r="N5" s="62"/>
      <c r="O5" s="62"/>
      <c r="P5" s="62"/>
      <c r="Q5" s="62"/>
      <c r="R5" s="62"/>
      <c r="S5" s="62"/>
      <c r="T5" s="62"/>
      <c r="U5" s="62"/>
      <c r="V5" s="62"/>
      <c r="W5" s="62"/>
      <c r="X5" s="11"/>
      <c r="Y5" s="66"/>
      <c r="Z5" s="66"/>
    </row>
    <row r="6" spans="1:26" ht="12.75">
      <c r="A6" s="35"/>
      <c r="B6" s="35"/>
      <c r="C6" s="35"/>
      <c r="D6" s="35"/>
      <c r="E6" s="35"/>
      <c r="F6" s="35"/>
      <c r="G6" s="35"/>
      <c r="H6" s="35"/>
      <c r="I6" s="35"/>
      <c r="J6" s="35"/>
      <c r="K6" s="35"/>
      <c r="L6" s="35"/>
      <c r="M6" s="35"/>
      <c r="N6" s="35"/>
      <c r="O6" s="35"/>
      <c r="P6" s="35"/>
      <c r="Q6" s="35"/>
      <c r="R6" s="35"/>
      <c r="S6" s="35"/>
      <c r="T6" s="35"/>
      <c r="U6" s="35"/>
      <c r="V6" s="35"/>
      <c r="W6" s="35"/>
      <c r="X6" s="35"/>
      <c r="Y6" s="1"/>
      <c r="Z6" s="36"/>
    </row>
    <row r="7" spans="1:26" ht="15" customHeight="1">
      <c r="A7" s="56">
        <f>DATE(E3,M3,1)</f>
        <v>41640</v>
      </c>
      <c r="B7" s="57"/>
      <c r="C7" s="57"/>
      <c r="D7" s="57"/>
      <c r="E7" s="57"/>
      <c r="F7" s="57"/>
      <c r="G7" s="58"/>
      <c r="H7" s="37"/>
      <c r="I7" s="56">
        <f>DATE(YEAR(A7),MONTH(A7)+1,1)</f>
        <v>41671</v>
      </c>
      <c r="J7" s="57"/>
      <c r="K7" s="57"/>
      <c r="L7" s="57"/>
      <c r="M7" s="57"/>
      <c r="N7" s="57"/>
      <c r="O7" s="58"/>
      <c r="P7" s="37"/>
      <c r="Q7" s="56">
        <f>DATE(YEAR(I7),MONTH(I7)+1,1)</f>
        <v>41699</v>
      </c>
      <c r="R7" s="57"/>
      <c r="S7" s="57"/>
      <c r="T7" s="57"/>
      <c r="U7" s="57"/>
      <c r="V7" s="57"/>
      <c r="W7" s="58"/>
      <c r="X7" s="35"/>
      <c r="Y7" s="63" t="s">
        <v>17</v>
      </c>
      <c r="Z7" s="64"/>
    </row>
    <row r="8" spans="1:28" ht="12.75">
      <c r="A8" s="25" t="s">
        <v>2</v>
      </c>
      <c r="B8" s="26" t="s">
        <v>3</v>
      </c>
      <c r="C8" s="26" t="s">
        <v>4</v>
      </c>
      <c r="D8" s="26" t="s">
        <v>5</v>
      </c>
      <c r="E8" s="26" t="s">
        <v>6</v>
      </c>
      <c r="F8" s="26" t="s">
        <v>7</v>
      </c>
      <c r="G8" s="27" t="s">
        <v>8</v>
      </c>
      <c r="H8" s="37"/>
      <c r="I8" s="25" t="str">
        <f>$A$8</f>
        <v>Su</v>
      </c>
      <c r="J8" s="26" t="str">
        <f>$B$8</f>
        <v>M</v>
      </c>
      <c r="K8" s="26" t="str">
        <f>$C$8</f>
        <v>Tu</v>
      </c>
      <c r="L8" s="26" t="str">
        <f>$D$8</f>
        <v>W</v>
      </c>
      <c r="M8" s="26" t="str">
        <f>$E$8</f>
        <v>Th</v>
      </c>
      <c r="N8" s="26" t="str">
        <f>$F$8</f>
        <v>F</v>
      </c>
      <c r="O8" s="27" t="str">
        <f>$G$8</f>
        <v>Sa</v>
      </c>
      <c r="P8" s="37"/>
      <c r="Q8" s="25" t="str">
        <f>$A$8</f>
        <v>Su</v>
      </c>
      <c r="R8" s="26" t="str">
        <f>$B$8</f>
        <v>M</v>
      </c>
      <c r="S8" s="26" t="str">
        <f>$C$8</f>
        <v>Tu</v>
      </c>
      <c r="T8" s="26" t="str">
        <f>$D$8</f>
        <v>W</v>
      </c>
      <c r="U8" s="26" t="str">
        <f>$E$8</f>
        <v>Th</v>
      </c>
      <c r="V8" s="26" t="str">
        <f>$F$8</f>
        <v>F</v>
      </c>
      <c r="W8" s="27" t="str">
        <f>$G$8</f>
        <v>Sa</v>
      </c>
      <c r="X8" s="35"/>
      <c r="Y8" s="67">
        <f ca="1">TODAY()</f>
        <v>42957</v>
      </c>
      <c r="Z8" s="67"/>
      <c r="AB8" s="65" t="s">
        <v>23</v>
      </c>
    </row>
    <row r="9" spans="1:28" ht="12.75">
      <c r="A9" s="28">
        <f aca="true" t="shared" si="0" ref="A9:G14">IF(MONTH($A$7)&lt;&gt;MONTH($A$7-(WEEKDAY($A$7,1))-IF((WEEKDAY($A$7,1))&lt;=0,7,0)+(ROW(A9)-ROW($A$9))*7+(COLUMN(A9)-COLUMN($A$9)+1)),"",$A$7-(WEEKDAY($A$7,1))-IF((WEEKDAY($A$7,1))&lt;=0,7,0)+(ROW(A9)-ROW($A$9))*7+(COLUMN(A9)-COLUMN($A$9)+1))</f>
      </c>
      <c r="B9" s="28">
        <f t="shared" si="0"/>
      </c>
      <c r="C9" s="28">
        <f t="shared" si="0"/>
      </c>
      <c r="D9" s="28">
        <f t="shared" si="0"/>
        <v>41640</v>
      </c>
      <c r="E9" s="28">
        <f t="shared" si="0"/>
        <v>41641</v>
      </c>
      <c r="F9" s="28">
        <f t="shared" si="0"/>
        <v>41642</v>
      </c>
      <c r="G9" s="28">
        <f t="shared" si="0"/>
        <v>41643</v>
      </c>
      <c r="H9" s="37"/>
      <c r="I9" s="28">
        <f>IF(MONTH($I$7)&lt;&gt;MONTH($I$7-(WEEKDAY($I$7,1))-IF((WEEKDAY($I$7,1))&lt;=0,7,0)+(ROW(I9)-ROW($I$9))*7+(COLUMN(I9)-COLUMN($I$9)+1)),"",$I$7-(WEEKDAY($I$7,1))-IF((WEEKDAY($I$7,1))&lt;=0,7,0)+(ROW(I9)-ROW($I$9))*7+(COLUMN(I9)-COLUMN($I$9)+1))</f>
      </c>
      <c r="J9" s="28">
        <f aca="true" t="shared" si="1" ref="J9:O9">IF(MONTH($I$7)&lt;&gt;MONTH($I$7-(WEEKDAY($I$7,1))-IF((WEEKDAY($I$7,1))&lt;=0,7,0)+(ROW(J9)-ROW($I$9))*7+(COLUMN(J9)-COLUMN($I$9)+1)),"",$I$7-(WEEKDAY($I$7,1))-IF((WEEKDAY($I$7,1))&lt;=0,7,0)+(ROW(J9)-ROW($I$9))*7+(COLUMN(J9)-COLUMN($I$9)+1))</f>
      </c>
      <c r="K9" s="28">
        <f t="shared" si="1"/>
      </c>
      <c r="L9" s="28">
        <f t="shared" si="1"/>
      </c>
      <c r="M9" s="28">
        <f t="shared" si="1"/>
      </c>
      <c r="N9" s="28">
        <f t="shared" si="1"/>
      </c>
      <c r="O9" s="28">
        <f t="shared" si="1"/>
        <v>41671</v>
      </c>
      <c r="P9" s="37"/>
      <c r="Q9" s="28">
        <f aca="true" t="shared" si="2" ref="Q9:W14">IF(MONTH($Q$7)&lt;&gt;MONTH($Q$7-(WEEKDAY($Q$7,1))-IF((WEEKDAY($Q$7,1))&lt;=0,7,0)+(ROW(Q9)-ROW($Q$9))*7+(COLUMN(Q9)-COLUMN($Q$9)+1)),"",$Q$7-(WEEKDAY($Q$7,1))-IF((WEEKDAY($Q$7,1))&lt;=0,7,0)+(ROW(Q9)-ROW($Q$9))*7+(COLUMN(Q9)-COLUMN($Q$9)+1))</f>
      </c>
      <c r="R9" s="28">
        <f t="shared" si="2"/>
      </c>
      <c r="S9" s="28">
        <f t="shared" si="2"/>
      </c>
      <c r="T9" s="28">
        <f t="shared" si="2"/>
      </c>
      <c r="U9" s="28">
        <f t="shared" si="2"/>
      </c>
      <c r="V9" s="28">
        <f t="shared" si="2"/>
      </c>
      <c r="W9" s="28">
        <f t="shared" si="2"/>
        <v>41699</v>
      </c>
      <c r="X9" s="35"/>
      <c r="Y9" s="35"/>
      <c r="Z9" s="36"/>
      <c r="AB9" s="65"/>
    </row>
    <row r="10" spans="1:28" ht="12.75">
      <c r="A10" s="28">
        <f t="shared" si="0"/>
        <v>41644</v>
      </c>
      <c r="B10" s="28">
        <f t="shared" si="0"/>
        <v>41645</v>
      </c>
      <c r="C10" s="28">
        <f t="shared" si="0"/>
        <v>41646</v>
      </c>
      <c r="D10" s="28">
        <f t="shared" si="0"/>
        <v>41647</v>
      </c>
      <c r="E10" s="28">
        <f t="shared" si="0"/>
        <v>41648</v>
      </c>
      <c r="F10" s="28">
        <f t="shared" si="0"/>
        <v>41649</v>
      </c>
      <c r="G10" s="28">
        <f t="shared" si="0"/>
        <v>41650</v>
      </c>
      <c r="H10" s="37"/>
      <c r="I10" s="28">
        <f aca="true" t="shared" si="3" ref="I10:O14">IF(MONTH($I$7)&lt;&gt;MONTH($I$7-(WEEKDAY($I$7,1))-IF((WEEKDAY($I$7,1))&lt;=0,7,0)+(ROW(I10)-ROW($I$9))*7+(COLUMN(I10)-COLUMN($I$9)+1)),"",$I$7-(WEEKDAY($I$7,1))-IF((WEEKDAY($I$7,1))&lt;=0,7,0)+(ROW(I10)-ROW($I$9))*7+(COLUMN(I10)-COLUMN($I$9)+1))</f>
        <v>41672</v>
      </c>
      <c r="J10" s="28">
        <f t="shared" si="3"/>
        <v>41673</v>
      </c>
      <c r="K10" s="28">
        <f t="shared" si="3"/>
        <v>41674</v>
      </c>
      <c r="L10" s="28">
        <f t="shared" si="3"/>
        <v>41675</v>
      </c>
      <c r="M10" s="28">
        <f t="shared" si="3"/>
        <v>41676</v>
      </c>
      <c r="N10" s="28">
        <f t="shared" si="3"/>
        <v>41677</v>
      </c>
      <c r="O10" s="28">
        <f t="shared" si="3"/>
        <v>41678</v>
      </c>
      <c r="P10" s="37"/>
      <c r="Q10" s="28">
        <f t="shared" si="2"/>
        <v>41700</v>
      </c>
      <c r="R10" s="28">
        <f t="shared" si="2"/>
        <v>41701</v>
      </c>
      <c r="S10" s="28">
        <f t="shared" si="2"/>
        <v>41702</v>
      </c>
      <c r="T10" s="28">
        <f t="shared" si="2"/>
        <v>41703</v>
      </c>
      <c r="U10" s="28">
        <f t="shared" si="2"/>
        <v>41704</v>
      </c>
      <c r="V10" s="28">
        <f t="shared" si="2"/>
        <v>41705</v>
      </c>
      <c r="W10" s="28">
        <f t="shared" si="2"/>
        <v>41706</v>
      </c>
      <c r="X10" s="35"/>
      <c r="Y10" s="38" t="s">
        <v>22</v>
      </c>
      <c r="Z10" s="39" t="s">
        <v>21</v>
      </c>
      <c r="AB10" s="65"/>
    </row>
    <row r="11" spans="1:26" ht="12.75">
      <c r="A11" s="28">
        <f t="shared" si="0"/>
        <v>41651</v>
      </c>
      <c r="B11" s="28">
        <f t="shared" si="0"/>
        <v>41652</v>
      </c>
      <c r="C11" s="28">
        <f t="shared" si="0"/>
        <v>41653</v>
      </c>
      <c r="D11" s="28">
        <f t="shared" si="0"/>
        <v>41654</v>
      </c>
      <c r="E11" s="28">
        <f t="shared" si="0"/>
        <v>41655</v>
      </c>
      <c r="F11" s="28">
        <f t="shared" si="0"/>
        <v>41656</v>
      </c>
      <c r="G11" s="28">
        <f t="shared" si="0"/>
        <v>41657</v>
      </c>
      <c r="H11" s="37"/>
      <c r="I11" s="28">
        <f t="shared" si="3"/>
        <v>41679</v>
      </c>
      <c r="J11" s="28">
        <f t="shared" si="3"/>
        <v>41680</v>
      </c>
      <c r="K11" s="28">
        <f t="shared" si="3"/>
        <v>41681</v>
      </c>
      <c r="L11" s="28">
        <f t="shared" si="3"/>
        <v>41682</v>
      </c>
      <c r="M11" s="28">
        <f t="shared" si="3"/>
        <v>41683</v>
      </c>
      <c r="N11" s="28">
        <f t="shared" si="3"/>
        <v>41684</v>
      </c>
      <c r="O11" s="28">
        <f t="shared" si="3"/>
        <v>41685</v>
      </c>
      <c r="P11" s="37"/>
      <c r="Q11" s="28">
        <f t="shared" si="2"/>
        <v>41707</v>
      </c>
      <c r="R11" s="28">
        <f t="shared" si="2"/>
        <v>41708</v>
      </c>
      <c r="S11" s="28">
        <f t="shared" si="2"/>
        <v>41709</v>
      </c>
      <c r="T11" s="28">
        <f t="shared" si="2"/>
        <v>41710</v>
      </c>
      <c r="U11" s="28">
        <f t="shared" si="2"/>
        <v>41711</v>
      </c>
      <c r="V11" s="28">
        <f t="shared" si="2"/>
        <v>41712</v>
      </c>
      <c r="W11" s="28">
        <f t="shared" si="2"/>
        <v>41713</v>
      </c>
      <c r="X11" s="35"/>
      <c r="Y11" s="35"/>
      <c r="Z11" s="36"/>
    </row>
    <row r="12" spans="1:26" ht="12.75">
      <c r="A12" s="28">
        <f t="shared" si="0"/>
        <v>41658</v>
      </c>
      <c r="B12" s="28">
        <f t="shared" si="0"/>
        <v>41659</v>
      </c>
      <c r="C12" s="28">
        <f t="shared" si="0"/>
        <v>41660</v>
      </c>
      <c r="D12" s="28">
        <f t="shared" si="0"/>
        <v>41661</v>
      </c>
      <c r="E12" s="28">
        <f t="shared" si="0"/>
        <v>41662</v>
      </c>
      <c r="F12" s="28">
        <f t="shared" si="0"/>
        <v>41663</v>
      </c>
      <c r="G12" s="28">
        <f t="shared" si="0"/>
        <v>41664</v>
      </c>
      <c r="H12" s="37"/>
      <c r="I12" s="28">
        <f t="shared" si="3"/>
        <v>41686</v>
      </c>
      <c r="J12" s="28">
        <f t="shared" si="3"/>
        <v>41687</v>
      </c>
      <c r="K12" s="28">
        <f t="shared" si="3"/>
        <v>41688</v>
      </c>
      <c r="L12" s="28">
        <f t="shared" si="3"/>
        <v>41689</v>
      </c>
      <c r="M12" s="28">
        <f t="shared" si="3"/>
        <v>41690</v>
      </c>
      <c r="N12" s="28">
        <f t="shared" si="3"/>
        <v>41691</v>
      </c>
      <c r="O12" s="28">
        <f t="shared" si="3"/>
        <v>41692</v>
      </c>
      <c r="P12" s="37"/>
      <c r="Q12" s="28">
        <f t="shared" si="2"/>
        <v>41714</v>
      </c>
      <c r="R12" s="28">
        <f t="shared" si="2"/>
        <v>41715</v>
      </c>
      <c r="S12" s="28">
        <f t="shared" si="2"/>
        <v>41716</v>
      </c>
      <c r="T12" s="28">
        <f t="shared" si="2"/>
        <v>41717</v>
      </c>
      <c r="U12" s="28">
        <f t="shared" si="2"/>
        <v>41718</v>
      </c>
      <c r="V12" s="28">
        <f t="shared" si="2"/>
        <v>41719</v>
      </c>
      <c r="W12" s="28">
        <f t="shared" si="2"/>
        <v>41720</v>
      </c>
      <c r="X12" s="35"/>
      <c r="Y12" s="35"/>
      <c r="Z12" s="36"/>
    </row>
    <row r="13" spans="1:28" ht="12.75">
      <c r="A13" s="28">
        <f t="shared" si="0"/>
        <v>41665</v>
      </c>
      <c r="B13" s="28">
        <f t="shared" si="0"/>
        <v>41666</v>
      </c>
      <c r="C13" s="28">
        <f t="shared" si="0"/>
        <v>41667</v>
      </c>
      <c r="D13" s="28">
        <f t="shared" si="0"/>
        <v>41668</v>
      </c>
      <c r="E13" s="28">
        <f t="shared" si="0"/>
        <v>41669</v>
      </c>
      <c r="F13" s="28">
        <f t="shared" si="0"/>
        <v>41670</v>
      </c>
      <c r="G13" s="28">
        <f t="shared" si="0"/>
      </c>
      <c r="H13" s="37"/>
      <c r="I13" s="28">
        <f t="shared" si="3"/>
        <v>41693</v>
      </c>
      <c r="J13" s="28">
        <f t="shared" si="3"/>
        <v>41694</v>
      </c>
      <c r="K13" s="28">
        <f t="shared" si="3"/>
        <v>41695</v>
      </c>
      <c r="L13" s="28">
        <f t="shared" si="3"/>
        <v>41696</v>
      </c>
      <c r="M13" s="28">
        <f t="shared" si="3"/>
        <v>41697</v>
      </c>
      <c r="N13" s="28">
        <f t="shared" si="3"/>
        <v>41698</v>
      </c>
      <c r="O13" s="28">
        <f t="shared" si="3"/>
      </c>
      <c r="P13" s="37"/>
      <c r="Q13" s="28">
        <f t="shared" si="2"/>
        <v>41721</v>
      </c>
      <c r="R13" s="28">
        <f t="shared" si="2"/>
        <v>41722</v>
      </c>
      <c r="S13" s="28">
        <f t="shared" si="2"/>
        <v>41723</v>
      </c>
      <c r="T13" s="28">
        <f t="shared" si="2"/>
        <v>41724</v>
      </c>
      <c r="U13" s="28">
        <f t="shared" si="2"/>
        <v>41725</v>
      </c>
      <c r="V13" s="28">
        <f t="shared" si="2"/>
        <v>41726</v>
      </c>
      <c r="W13" s="28">
        <f t="shared" si="2"/>
        <v>41727</v>
      </c>
      <c r="X13" s="35"/>
      <c r="Y13" s="31" t="s">
        <v>9</v>
      </c>
      <c r="Z13" s="32" t="s">
        <v>1</v>
      </c>
      <c r="AB13" s="65" t="s">
        <v>18</v>
      </c>
    </row>
    <row r="14" spans="1:28" ht="12.75">
      <c r="A14" s="28">
        <f t="shared" si="0"/>
      </c>
      <c r="B14" s="28">
        <f t="shared" si="0"/>
      </c>
      <c r="C14" s="28">
        <f t="shared" si="0"/>
      </c>
      <c r="D14" s="28">
        <f t="shared" si="0"/>
      </c>
      <c r="E14" s="28">
        <f t="shared" si="0"/>
      </c>
      <c r="F14" s="28">
        <f t="shared" si="0"/>
      </c>
      <c r="G14" s="28">
        <f t="shared" si="0"/>
      </c>
      <c r="H14" s="37"/>
      <c r="I14" s="28">
        <f t="shared" si="3"/>
      </c>
      <c r="J14" s="28">
        <f t="shared" si="3"/>
      </c>
      <c r="K14" s="28">
        <f t="shared" si="3"/>
      </c>
      <c r="L14" s="28">
        <f t="shared" si="3"/>
      </c>
      <c r="M14" s="28">
        <f t="shared" si="3"/>
      </c>
      <c r="N14" s="28">
        <f t="shared" si="3"/>
      </c>
      <c r="O14" s="28">
        <f t="shared" si="3"/>
      </c>
      <c r="P14" s="29"/>
      <c r="Q14" s="28">
        <f t="shared" si="2"/>
        <v>41728</v>
      </c>
      <c r="R14" s="28">
        <f t="shared" si="2"/>
        <v>41729</v>
      </c>
      <c r="S14" s="28">
        <f t="shared" si="2"/>
      </c>
      <c r="T14" s="28">
        <f t="shared" si="2"/>
      </c>
      <c r="U14" s="28">
        <f t="shared" si="2"/>
      </c>
      <c r="V14" s="28">
        <f t="shared" si="2"/>
      </c>
      <c r="W14" s="28">
        <f t="shared" si="2"/>
      </c>
      <c r="X14" s="35"/>
      <c r="Y14" s="34">
        <f>(MAX($Y$17:$Y$32)-MIN($Y$17:$Y$32))/(COUNT($Y$17:$Y$32)-1)</f>
        <v>32</v>
      </c>
      <c r="Z14" s="34">
        <f>AVERAGE($Z$17:$Z$32)</f>
        <v>6.25</v>
      </c>
      <c r="AB14" s="65"/>
    </row>
    <row r="15" spans="1:28" ht="12.75">
      <c r="A15" s="37"/>
      <c r="B15" s="37"/>
      <c r="C15" s="37"/>
      <c r="D15" s="37"/>
      <c r="E15" s="37"/>
      <c r="F15" s="37"/>
      <c r="G15" s="37"/>
      <c r="H15" s="37"/>
      <c r="I15" s="37"/>
      <c r="J15" s="37"/>
      <c r="K15" s="37"/>
      <c r="L15" s="37"/>
      <c r="M15" s="37"/>
      <c r="N15" s="37"/>
      <c r="O15" s="37"/>
      <c r="P15" s="37"/>
      <c r="Q15" s="37"/>
      <c r="R15" s="37"/>
      <c r="S15" s="37"/>
      <c r="T15" s="37"/>
      <c r="U15" s="37"/>
      <c r="V15" s="37"/>
      <c r="W15" s="37"/>
      <c r="X15" s="35"/>
      <c r="Y15" s="35"/>
      <c r="Z15" s="36"/>
      <c r="AB15" s="33"/>
    </row>
    <row r="16" spans="1:26" ht="15.75">
      <c r="A16" s="56">
        <f>DATE(YEAR(Q7),MONTH(Q7)+1,1)</f>
        <v>41730</v>
      </c>
      <c r="B16" s="57"/>
      <c r="C16" s="57"/>
      <c r="D16" s="57"/>
      <c r="E16" s="57"/>
      <c r="F16" s="57"/>
      <c r="G16" s="58"/>
      <c r="H16" s="37"/>
      <c r="I16" s="56">
        <f>DATE(YEAR(A16),MONTH(A16)+1,1)</f>
        <v>41760</v>
      </c>
      <c r="J16" s="57"/>
      <c r="K16" s="57"/>
      <c r="L16" s="57"/>
      <c r="M16" s="57"/>
      <c r="N16" s="57"/>
      <c r="O16" s="58"/>
      <c r="P16" s="37"/>
      <c r="Q16" s="56">
        <f>DATE(YEAR(I16),MONTH(I16)+1,1)</f>
        <v>41791</v>
      </c>
      <c r="R16" s="57"/>
      <c r="S16" s="57"/>
      <c r="T16" s="57"/>
      <c r="U16" s="57"/>
      <c r="V16" s="57"/>
      <c r="W16" s="58"/>
      <c r="X16" s="35"/>
      <c r="Y16" s="31" t="s">
        <v>0</v>
      </c>
      <c r="Z16" s="32" t="s">
        <v>1</v>
      </c>
    </row>
    <row r="17" spans="1:28" ht="12.75">
      <c r="A17" s="25" t="str">
        <f>$A$8</f>
        <v>Su</v>
      </c>
      <c r="B17" s="26" t="str">
        <f>$B$8</f>
        <v>M</v>
      </c>
      <c r="C17" s="26" t="str">
        <f>$C$8</f>
        <v>Tu</v>
      </c>
      <c r="D17" s="26" t="str">
        <f>$D$8</f>
        <v>W</v>
      </c>
      <c r="E17" s="26" t="str">
        <f>$E$8</f>
        <v>Th</v>
      </c>
      <c r="F17" s="26" t="str">
        <f>$F$8</f>
        <v>F</v>
      </c>
      <c r="G17" s="27" t="str">
        <f>$G$8</f>
        <v>Sa</v>
      </c>
      <c r="H17" s="37"/>
      <c r="I17" s="25" t="str">
        <f>$A$8</f>
        <v>Su</v>
      </c>
      <c r="J17" s="26" t="str">
        <f>$B$8</f>
        <v>M</v>
      </c>
      <c r="K17" s="26" t="str">
        <f>$C$8</f>
        <v>Tu</v>
      </c>
      <c r="L17" s="26" t="str">
        <f>$D$8</f>
        <v>W</v>
      </c>
      <c r="M17" s="26" t="str">
        <f>$E$8</f>
        <v>Th</v>
      </c>
      <c r="N17" s="26" t="str">
        <f>$F$8</f>
        <v>F</v>
      </c>
      <c r="O17" s="27" t="str">
        <f>$G$8</f>
        <v>Sa</v>
      </c>
      <c r="P17" s="37"/>
      <c r="Q17" s="25" t="str">
        <f>$A$8</f>
        <v>Su</v>
      </c>
      <c r="R17" s="26" t="str">
        <f>$B$8</f>
        <v>M</v>
      </c>
      <c r="S17" s="26" t="str">
        <f>$C$8</f>
        <v>Tu</v>
      </c>
      <c r="T17" s="26" t="str">
        <f>$D$8</f>
        <v>W</v>
      </c>
      <c r="U17" s="26" t="str">
        <f>$E$8</f>
        <v>Th</v>
      </c>
      <c r="V17" s="26" t="str">
        <f>$F$8</f>
        <v>F</v>
      </c>
      <c r="W17" s="27" t="str">
        <f>$G$8</f>
        <v>Sa</v>
      </c>
      <c r="X17" s="35"/>
      <c r="Y17" s="30">
        <v>41640</v>
      </c>
      <c r="Z17" s="24">
        <v>7</v>
      </c>
      <c r="AB17" s="65" t="s">
        <v>20</v>
      </c>
    </row>
    <row r="18" spans="1:28" ht="12.75">
      <c r="A18" s="28">
        <f aca="true" t="shared" si="4" ref="A18:G23">IF(MONTH($A$16)&lt;&gt;MONTH($A$16-(WEEKDAY($A$16,1))-IF((WEEKDAY($A$16,1))&lt;=0,7,0)+(ROW(A18)-ROW($A$18))*7+(COLUMN(A18)-COLUMN($A$18)+1)),"",$A$16-(WEEKDAY($A$16,1))-IF((WEEKDAY($A$16,1))&lt;=0,7,0)+(ROW(A18)-ROW($A$18))*7+(COLUMN(A18)-COLUMN($A$18)+1))</f>
      </c>
      <c r="B18" s="28">
        <f t="shared" si="4"/>
      </c>
      <c r="C18" s="28">
        <f t="shared" si="4"/>
        <v>41730</v>
      </c>
      <c r="D18" s="28">
        <f t="shared" si="4"/>
        <v>41731</v>
      </c>
      <c r="E18" s="28">
        <f t="shared" si="4"/>
        <v>41732</v>
      </c>
      <c r="F18" s="28">
        <f t="shared" si="4"/>
        <v>41733</v>
      </c>
      <c r="G18" s="28">
        <f t="shared" si="4"/>
        <v>41734</v>
      </c>
      <c r="H18" s="37"/>
      <c r="I18" s="28">
        <f aca="true" t="shared" si="5" ref="I18:O23">IF(MONTH($I$16)&lt;&gt;MONTH($I$16-(WEEKDAY($I$16,1))-IF((WEEKDAY($I$16,1))&lt;=0,7,0)+(ROW(I18)-ROW($I$18))*7+(COLUMN(I18)-COLUMN($I$18)+1)),"",$I$16-(WEEKDAY($I$16,1))-IF((WEEKDAY($I$16,1))&lt;=0,7,0)+(ROW(I18)-ROW($I$18))*7+(COLUMN(I18)-COLUMN($I$18)+1))</f>
      </c>
      <c r="J18" s="28">
        <f t="shared" si="5"/>
      </c>
      <c r="K18" s="28">
        <f t="shared" si="5"/>
      </c>
      <c r="L18" s="28">
        <f t="shared" si="5"/>
      </c>
      <c r="M18" s="28">
        <f t="shared" si="5"/>
        <v>41760</v>
      </c>
      <c r="N18" s="28">
        <f t="shared" si="5"/>
        <v>41761</v>
      </c>
      <c r="O18" s="28">
        <f t="shared" si="5"/>
        <v>41762</v>
      </c>
      <c r="P18" s="37"/>
      <c r="Q18" s="28">
        <f aca="true" t="shared" si="6" ref="Q18:W23">IF(MONTH($Q$16)&lt;&gt;MONTH($Q$16-(WEEKDAY($Q$16,1))-IF((WEEKDAY($Q$16,1))&lt;=0,7,0)+(ROW(Q18)-ROW($Q$18))*7+(COLUMN(Q18)-COLUMN($Q$18)+1)),"",$Q$16-(WEEKDAY($Q$16,1))-IF((WEEKDAY($Q$16,1))&lt;=0,7,0)+(ROW(Q18)-ROW($Q$18))*7+(COLUMN(Q18)-COLUMN($Q$18)+1))</f>
        <v>41791</v>
      </c>
      <c r="R18" s="28">
        <f t="shared" si="6"/>
        <v>41792</v>
      </c>
      <c r="S18" s="28">
        <f t="shared" si="6"/>
        <v>41793</v>
      </c>
      <c r="T18" s="28">
        <f t="shared" si="6"/>
        <v>41794</v>
      </c>
      <c r="U18" s="28">
        <f t="shared" si="6"/>
        <v>41795</v>
      </c>
      <c r="V18" s="28">
        <f t="shared" si="6"/>
        <v>41796</v>
      </c>
      <c r="W18" s="28">
        <f t="shared" si="6"/>
        <v>41797</v>
      </c>
      <c r="X18" s="35"/>
      <c r="Y18" s="30">
        <f aca="true" t="shared" si="7" ref="Y18:Y28">Y17+32</f>
        <v>41672</v>
      </c>
      <c r="Z18" s="24">
        <v>8</v>
      </c>
      <c r="AB18" s="65"/>
    </row>
    <row r="19" spans="1:28" ht="12.75" customHeight="1">
      <c r="A19" s="28">
        <f t="shared" si="4"/>
        <v>41735</v>
      </c>
      <c r="B19" s="28">
        <f t="shared" si="4"/>
        <v>41736</v>
      </c>
      <c r="C19" s="28">
        <f t="shared" si="4"/>
        <v>41737</v>
      </c>
      <c r="D19" s="28">
        <f t="shared" si="4"/>
        <v>41738</v>
      </c>
      <c r="E19" s="28">
        <f t="shared" si="4"/>
        <v>41739</v>
      </c>
      <c r="F19" s="28">
        <f t="shared" si="4"/>
        <v>41740</v>
      </c>
      <c r="G19" s="28">
        <f t="shared" si="4"/>
        <v>41741</v>
      </c>
      <c r="H19" s="37"/>
      <c r="I19" s="28">
        <f t="shared" si="5"/>
        <v>41763</v>
      </c>
      <c r="J19" s="28">
        <f t="shared" si="5"/>
        <v>41764</v>
      </c>
      <c r="K19" s="28">
        <f t="shared" si="5"/>
        <v>41765</v>
      </c>
      <c r="L19" s="28">
        <f t="shared" si="5"/>
        <v>41766</v>
      </c>
      <c r="M19" s="28">
        <f t="shared" si="5"/>
        <v>41767</v>
      </c>
      <c r="N19" s="28">
        <f t="shared" si="5"/>
        <v>41768</v>
      </c>
      <c r="O19" s="28">
        <f t="shared" si="5"/>
        <v>41769</v>
      </c>
      <c r="P19" s="37"/>
      <c r="Q19" s="28">
        <f t="shared" si="6"/>
        <v>41798</v>
      </c>
      <c r="R19" s="28">
        <f t="shared" si="6"/>
        <v>41799</v>
      </c>
      <c r="S19" s="28">
        <f t="shared" si="6"/>
        <v>41800</v>
      </c>
      <c r="T19" s="28">
        <f t="shared" si="6"/>
        <v>41801</v>
      </c>
      <c r="U19" s="28">
        <f t="shared" si="6"/>
        <v>41802</v>
      </c>
      <c r="V19" s="28">
        <f t="shared" si="6"/>
        <v>41803</v>
      </c>
      <c r="W19" s="28">
        <f t="shared" si="6"/>
        <v>41804</v>
      </c>
      <c r="X19" s="35"/>
      <c r="Y19" s="30">
        <f t="shared" si="7"/>
        <v>41704</v>
      </c>
      <c r="Z19" s="24">
        <v>6</v>
      </c>
      <c r="AB19" s="65"/>
    </row>
    <row r="20" spans="1:26" ht="12.75">
      <c r="A20" s="28">
        <f t="shared" si="4"/>
        <v>41742</v>
      </c>
      <c r="B20" s="28">
        <f t="shared" si="4"/>
        <v>41743</v>
      </c>
      <c r="C20" s="28">
        <f t="shared" si="4"/>
        <v>41744</v>
      </c>
      <c r="D20" s="28">
        <f t="shared" si="4"/>
        <v>41745</v>
      </c>
      <c r="E20" s="28">
        <f t="shared" si="4"/>
        <v>41746</v>
      </c>
      <c r="F20" s="28">
        <f t="shared" si="4"/>
        <v>41747</v>
      </c>
      <c r="G20" s="28">
        <f t="shared" si="4"/>
        <v>41748</v>
      </c>
      <c r="H20" s="37"/>
      <c r="I20" s="28">
        <f t="shared" si="5"/>
        <v>41770</v>
      </c>
      <c r="J20" s="28">
        <f t="shared" si="5"/>
        <v>41771</v>
      </c>
      <c r="K20" s="28">
        <f t="shared" si="5"/>
        <v>41772</v>
      </c>
      <c r="L20" s="28">
        <f t="shared" si="5"/>
        <v>41773</v>
      </c>
      <c r="M20" s="28">
        <f t="shared" si="5"/>
        <v>41774</v>
      </c>
      <c r="N20" s="28">
        <f t="shared" si="5"/>
        <v>41775</v>
      </c>
      <c r="O20" s="28">
        <f t="shared" si="5"/>
        <v>41776</v>
      </c>
      <c r="P20" s="37"/>
      <c r="Q20" s="28">
        <f t="shared" si="6"/>
        <v>41805</v>
      </c>
      <c r="R20" s="28">
        <f t="shared" si="6"/>
        <v>41806</v>
      </c>
      <c r="S20" s="28">
        <f t="shared" si="6"/>
        <v>41807</v>
      </c>
      <c r="T20" s="28">
        <f t="shared" si="6"/>
        <v>41808</v>
      </c>
      <c r="U20" s="28">
        <f t="shared" si="6"/>
        <v>41809</v>
      </c>
      <c r="V20" s="28">
        <f t="shared" si="6"/>
        <v>41810</v>
      </c>
      <c r="W20" s="28">
        <f t="shared" si="6"/>
        <v>41811</v>
      </c>
      <c r="X20" s="35"/>
      <c r="Y20" s="30">
        <f t="shared" si="7"/>
        <v>41736</v>
      </c>
      <c r="Z20" s="24">
        <v>6</v>
      </c>
    </row>
    <row r="21" spans="1:28" ht="12.75">
      <c r="A21" s="28">
        <f t="shared" si="4"/>
        <v>41749</v>
      </c>
      <c r="B21" s="28">
        <f t="shared" si="4"/>
        <v>41750</v>
      </c>
      <c r="C21" s="28">
        <f t="shared" si="4"/>
        <v>41751</v>
      </c>
      <c r="D21" s="28">
        <f t="shared" si="4"/>
        <v>41752</v>
      </c>
      <c r="E21" s="28">
        <f t="shared" si="4"/>
        <v>41753</v>
      </c>
      <c r="F21" s="28">
        <f t="shared" si="4"/>
        <v>41754</v>
      </c>
      <c r="G21" s="28">
        <f t="shared" si="4"/>
        <v>41755</v>
      </c>
      <c r="H21" s="37"/>
      <c r="I21" s="28">
        <f t="shared" si="5"/>
        <v>41777</v>
      </c>
      <c r="J21" s="28">
        <f t="shared" si="5"/>
        <v>41778</v>
      </c>
      <c r="K21" s="28">
        <f t="shared" si="5"/>
        <v>41779</v>
      </c>
      <c r="L21" s="28">
        <f t="shared" si="5"/>
        <v>41780</v>
      </c>
      <c r="M21" s="28">
        <f t="shared" si="5"/>
        <v>41781</v>
      </c>
      <c r="N21" s="28">
        <f t="shared" si="5"/>
        <v>41782</v>
      </c>
      <c r="O21" s="28">
        <f t="shared" si="5"/>
        <v>41783</v>
      </c>
      <c r="P21" s="37"/>
      <c r="Q21" s="28">
        <f t="shared" si="6"/>
        <v>41812</v>
      </c>
      <c r="R21" s="28">
        <f t="shared" si="6"/>
        <v>41813</v>
      </c>
      <c r="S21" s="28">
        <f t="shared" si="6"/>
        <v>41814</v>
      </c>
      <c r="T21" s="28">
        <f t="shared" si="6"/>
        <v>41815</v>
      </c>
      <c r="U21" s="28">
        <f t="shared" si="6"/>
        <v>41816</v>
      </c>
      <c r="V21" s="28">
        <f t="shared" si="6"/>
        <v>41817</v>
      </c>
      <c r="W21" s="28">
        <f t="shared" si="6"/>
        <v>41818</v>
      </c>
      <c r="X21" s="35"/>
      <c r="Y21" s="30">
        <f t="shared" si="7"/>
        <v>41768</v>
      </c>
      <c r="Z21" s="24">
        <v>6</v>
      </c>
      <c r="AB21" s="65" t="s">
        <v>19</v>
      </c>
    </row>
    <row r="22" spans="1:28" ht="12.75">
      <c r="A22" s="28">
        <f t="shared" si="4"/>
        <v>41756</v>
      </c>
      <c r="B22" s="28">
        <f t="shared" si="4"/>
        <v>41757</v>
      </c>
      <c r="C22" s="28">
        <f t="shared" si="4"/>
        <v>41758</v>
      </c>
      <c r="D22" s="28">
        <f t="shared" si="4"/>
        <v>41759</v>
      </c>
      <c r="E22" s="28">
        <f t="shared" si="4"/>
      </c>
      <c r="F22" s="28">
        <f t="shared" si="4"/>
      </c>
      <c r="G22" s="28">
        <f t="shared" si="4"/>
      </c>
      <c r="H22" s="37"/>
      <c r="I22" s="28">
        <f t="shared" si="5"/>
        <v>41784</v>
      </c>
      <c r="J22" s="28">
        <f t="shared" si="5"/>
        <v>41785</v>
      </c>
      <c r="K22" s="28">
        <f t="shared" si="5"/>
        <v>41786</v>
      </c>
      <c r="L22" s="28">
        <f t="shared" si="5"/>
        <v>41787</v>
      </c>
      <c r="M22" s="28">
        <f t="shared" si="5"/>
        <v>41788</v>
      </c>
      <c r="N22" s="28">
        <f t="shared" si="5"/>
        <v>41789</v>
      </c>
      <c r="O22" s="28">
        <f t="shared" si="5"/>
        <v>41790</v>
      </c>
      <c r="P22" s="37"/>
      <c r="Q22" s="28">
        <f t="shared" si="6"/>
        <v>41819</v>
      </c>
      <c r="R22" s="28">
        <f t="shared" si="6"/>
        <v>41820</v>
      </c>
      <c r="S22" s="28">
        <f t="shared" si="6"/>
      </c>
      <c r="T22" s="28">
        <f t="shared" si="6"/>
      </c>
      <c r="U22" s="28">
        <f t="shared" si="6"/>
      </c>
      <c r="V22" s="28">
        <f t="shared" si="6"/>
      </c>
      <c r="W22" s="28">
        <f t="shared" si="6"/>
      </c>
      <c r="X22" s="35"/>
      <c r="Y22" s="30">
        <f t="shared" si="7"/>
        <v>41800</v>
      </c>
      <c r="Z22" s="24">
        <v>6</v>
      </c>
      <c r="AB22" s="65"/>
    </row>
    <row r="23" spans="1:28" ht="12.75">
      <c r="A23" s="28">
        <f t="shared" si="4"/>
      </c>
      <c r="B23" s="28">
        <f t="shared" si="4"/>
      </c>
      <c r="C23" s="28">
        <f t="shared" si="4"/>
      </c>
      <c r="D23" s="28">
        <f t="shared" si="4"/>
      </c>
      <c r="E23" s="28">
        <f t="shared" si="4"/>
      </c>
      <c r="F23" s="28">
        <f t="shared" si="4"/>
      </c>
      <c r="G23" s="28">
        <f t="shared" si="4"/>
      </c>
      <c r="H23" s="37"/>
      <c r="I23" s="28">
        <f t="shared" si="5"/>
      </c>
      <c r="J23" s="28">
        <f t="shared" si="5"/>
      </c>
      <c r="K23" s="28">
        <f t="shared" si="5"/>
      </c>
      <c r="L23" s="28">
        <f t="shared" si="5"/>
      </c>
      <c r="M23" s="28">
        <f t="shared" si="5"/>
      </c>
      <c r="N23" s="28">
        <f t="shared" si="5"/>
      </c>
      <c r="O23" s="28">
        <f t="shared" si="5"/>
      </c>
      <c r="P23" s="29"/>
      <c r="Q23" s="28">
        <f t="shared" si="6"/>
      </c>
      <c r="R23" s="28">
        <f t="shared" si="6"/>
      </c>
      <c r="S23" s="28">
        <f t="shared" si="6"/>
      </c>
      <c r="T23" s="28">
        <f t="shared" si="6"/>
      </c>
      <c r="U23" s="28">
        <f t="shared" si="6"/>
      </c>
      <c r="V23" s="28">
        <f t="shared" si="6"/>
      </c>
      <c r="W23" s="28">
        <f t="shared" si="6"/>
      </c>
      <c r="X23" s="35"/>
      <c r="Y23" s="30">
        <f t="shared" si="7"/>
        <v>41832</v>
      </c>
      <c r="Z23" s="24">
        <v>6</v>
      </c>
      <c r="AB23" s="65"/>
    </row>
    <row r="24" spans="1:28" ht="12.75">
      <c r="A24" s="37"/>
      <c r="B24" s="37"/>
      <c r="C24" s="37"/>
      <c r="D24" s="37"/>
      <c r="E24" s="37"/>
      <c r="F24" s="37"/>
      <c r="G24" s="37"/>
      <c r="H24" s="37"/>
      <c r="I24" s="37"/>
      <c r="J24" s="37"/>
      <c r="K24" s="37"/>
      <c r="L24" s="37"/>
      <c r="M24" s="37"/>
      <c r="N24" s="37"/>
      <c r="O24" s="37"/>
      <c r="P24" s="37"/>
      <c r="Q24" s="37"/>
      <c r="R24" s="37"/>
      <c r="S24" s="37"/>
      <c r="T24" s="37"/>
      <c r="U24" s="37"/>
      <c r="V24" s="37"/>
      <c r="W24" s="37"/>
      <c r="X24" s="35"/>
      <c r="Y24" s="30">
        <f t="shared" si="7"/>
        <v>41864</v>
      </c>
      <c r="Z24" s="24">
        <v>6</v>
      </c>
      <c r="AB24" s="65" t="s">
        <v>37</v>
      </c>
    </row>
    <row r="25" spans="1:28" ht="15.75">
      <c r="A25" s="56">
        <f>DATE(YEAR(Q16),MONTH(Q16)+1,1)</f>
        <v>41821</v>
      </c>
      <c r="B25" s="57"/>
      <c r="C25" s="57"/>
      <c r="D25" s="57"/>
      <c r="E25" s="57"/>
      <c r="F25" s="57"/>
      <c r="G25" s="58"/>
      <c r="H25" s="37"/>
      <c r="I25" s="56">
        <f>DATE(YEAR(A25),MONTH(A25)+1,1)</f>
        <v>41852</v>
      </c>
      <c r="J25" s="57"/>
      <c r="K25" s="57"/>
      <c r="L25" s="57"/>
      <c r="M25" s="57"/>
      <c r="N25" s="57"/>
      <c r="O25" s="58"/>
      <c r="P25" s="37"/>
      <c r="Q25" s="56">
        <f>DATE(YEAR(I25),MONTH(I25)+1,1)</f>
        <v>41883</v>
      </c>
      <c r="R25" s="57"/>
      <c r="S25" s="57"/>
      <c r="T25" s="57"/>
      <c r="U25" s="57"/>
      <c r="V25" s="57"/>
      <c r="W25" s="58"/>
      <c r="X25" s="35"/>
      <c r="Y25" s="30">
        <f t="shared" si="7"/>
        <v>41896</v>
      </c>
      <c r="Z25" s="24">
        <v>6</v>
      </c>
      <c r="AB25" s="65"/>
    </row>
    <row r="26" spans="1:28" ht="12.75">
      <c r="A26" s="25" t="str">
        <f>$A$8</f>
        <v>Su</v>
      </c>
      <c r="B26" s="26" t="str">
        <f>$B$8</f>
        <v>M</v>
      </c>
      <c r="C26" s="26" t="str">
        <f>$C$8</f>
        <v>Tu</v>
      </c>
      <c r="D26" s="26" t="str">
        <f>$D$8</f>
        <v>W</v>
      </c>
      <c r="E26" s="26" t="str">
        <f>$E$8</f>
        <v>Th</v>
      </c>
      <c r="F26" s="26" t="str">
        <f>$F$8</f>
        <v>F</v>
      </c>
      <c r="G26" s="27" t="str">
        <f>$G$8</f>
        <v>Sa</v>
      </c>
      <c r="H26" s="37"/>
      <c r="I26" s="25" t="str">
        <f>$A$8</f>
        <v>Su</v>
      </c>
      <c r="J26" s="26" t="str">
        <f>$B$8</f>
        <v>M</v>
      </c>
      <c r="K26" s="26" t="str">
        <f>$C$8</f>
        <v>Tu</v>
      </c>
      <c r="L26" s="26" t="str">
        <f>$D$8</f>
        <v>W</v>
      </c>
      <c r="M26" s="26" t="str">
        <f>$E$8</f>
        <v>Th</v>
      </c>
      <c r="N26" s="26" t="str">
        <f>$F$8</f>
        <v>F</v>
      </c>
      <c r="O26" s="27" t="str">
        <f>$G$8</f>
        <v>Sa</v>
      </c>
      <c r="P26" s="37"/>
      <c r="Q26" s="25" t="str">
        <f>$A$8</f>
        <v>Su</v>
      </c>
      <c r="R26" s="26" t="str">
        <f>$B$8</f>
        <v>M</v>
      </c>
      <c r="S26" s="26" t="str">
        <f>$C$8</f>
        <v>Tu</v>
      </c>
      <c r="T26" s="26" t="str">
        <f>$D$8</f>
        <v>W</v>
      </c>
      <c r="U26" s="26" t="str">
        <f>$E$8</f>
        <v>Th</v>
      </c>
      <c r="V26" s="26" t="str">
        <f>$F$8</f>
        <v>F</v>
      </c>
      <c r="W26" s="27" t="str">
        <f>$G$8</f>
        <v>Sa</v>
      </c>
      <c r="X26" s="35"/>
      <c r="Y26" s="30">
        <f t="shared" si="7"/>
        <v>41928</v>
      </c>
      <c r="Z26" s="24">
        <v>6</v>
      </c>
      <c r="AB26" s="65"/>
    </row>
    <row r="27" spans="1:26" ht="12.75">
      <c r="A27" s="28">
        <f aca="true" t="shared" si="8" ref="A27:G32">IF(MONTH($A$25)&lt;&gt;MONTH($A$25-(WEEKDAY($A$25,1))-IF((WEEKDAY($A$25,1))&lt;=0,7,0)+(ROW(A27)-ROW($A$27))*7+(COLUMN(A27)-COLUMN($A$27)+1)),"",$A$25-(WEEKDAY($A$25,1))-IF((WEEKDAY($A$25,1))&lt;=0,7,0)+(ROW(A27)-ROW($A$27))*7+(COLUMN(A27)-COLUMN($A$27)+1))</f>
      </c>
      <c r="B27" s="28">
        <f t="shared" si="8"/>
      </c>
      <c r="C27" s="28">
        <f t="shared" si="8"/>
        <v>41821</v>
      </c>
      <c r="D27" s="28">
        <f t="shared" si="8"/>
        <v>41822</v>
      </c>
      <c r="E27" s="28">
        <f t="shared" si="8"/>
        <v>41823</v>
      </c>
      <c r="F27" s="28">
        <f t="shared" si="8"/>
        <v>41824</v>
      </c>
      <c r="G27" s="28">
        <f t="shared" si="8"/>
        <v>41825</v>
      </c>
      <c r="H27" s="37"/>
      <c r="I27" s="28">
        <f aca="true" t="shared" si="9" ref="I27:O32">IF(MONTH($I$25)&lt;&gt;MONTH($I$25-(WEEKDAY($I$25,1))-IF((WEEKDAY($I$25,1))&lt;=0,7,0)+(ROW(I27)-ROW($I$27))*7+(COLUMN(I27)-COLUMN($I$27)+1)),"",$I$25-(WEEKDAY($I$25,1))-IF((WEEKDAY($I$25,1))&lt;=0,7,0)+(ROW(I27)-ROW($I$27))*7+(COLUMN(I27)-COLUMN($I$27)+1))</f>
      </c>
      <c r="J27" s="28">
        <f t="shared" si="9"/>
      </c>
      <c r="K27" s="28">
        <f t="shared" si="9"/>
      </c>
      <c r="L27" s="28">
        <f t="shared" si="9"/>
      </c>
      <c r="M27" s="28">
        <f t="shared" si="9"/>
      </c>
      <c r="N27" s="28">
        <f t="shared" si="9"/>
        <v>41852</v>
      </c>
      <c r="O27" s="28">
        <f t="shared" si="9"/>
        <v>41853</v>
      </c>
      <c r="P27" s="37"/>
      <c r="Q27" s="28">
        <f aca="true" t="shared" si="10" ref="Q27:W32">IF(MONTH($Q$25)&lt;&gt;MONTH($Q$25-(WEEKDAY($Q$25,1))-IF((WEEKDAY($Q$25,1))&lt;=0,7,0)+(ROW(Q27)-ROW($Q$27))*7+(COLUMN(Q27)-COLUMN($Q$27)+1)),"",$Q$25-(WEEKDAY($Q$25,1))-IF((WEEKDAY($Q$25,1))&lt;=0,7,0)+(ROW(Q27)-ROW($Q$27))*7+(COLUMN(Q27)-COLUMN($Q$27)+1))</f>
      </c>
      <c r="R27" s="28">
        <f t="shared" si="10"/>
        <v>41883</v>
      </c>
      <c r="S27" s="28">
        <f t="shared" si="10"/>
        <v>41884</v>
      </c>
      <c r="T27" s="28">
        <f t="shared" si="10"/>
        <v>41885</v>
      </c>
      <c r="U27" s="28">
        <f t="shared" si="10"/>
        <v>41886</v>
      </c>
      <c r="V27" s="28">
        <f t="shared" si="10"/>
        <v>41887</v>
      </c>
      <c r="W27" s="28">
        <f t="shared" si="10"/>
        <v>41888</v>
      </c>
      <c r="X27" s="35"/>
      <c r="Y27" s="30">
        <f t="shared" si="7"/>
        <v>41960</v>
      </c>
      <c r="Z27" s="24">
        <v>6</v>
      </c>
    </row>
    <row r="28" spans="1:26" ht="12.75">
      <c r="A28" s="28">
        <f t="shared" si="8"/>
        <v>41826</v>
      </c>
      <c r="B28" s="28">
        <f t="shared" si="8"/>
        <v>41827</v>
      </c>
      <c r="C28" s="28">
        <f t="shared" si="8"/>
        <v>41828</v>
      </c>
      <c r="D28" s="28">
        <f t="shared" si="8"/>
        <v>41829</v>
      </c>
      <c r="E28" s="28">
        <f t="shared" si="8"/>
        <v>41830</v>
      </c>
      <c r="F28" s="28">
        <f t="shared" si="8"/>
        <v>41831</v>
      </c>
      <c r="G28" s="28">
        <f t="shared" si="8"/>
        <v>41832</v>
      </c>
      <c r="H28" s="37"/>
      <c r="I28" s="28">
        <f t="shared" si="9"/>
        <v>41854</v>
      </c>
      <c r="J28" s="28">
        <f t="shared" si="9"/>
        <v>41855</v>
      </c>
      <c r="K28" s="28">
        <f t="shared" si="9"/>
        <v>41856</v>
      </c>
      <c r="L28" s="28">
        <f t="shared" si="9"/>
        <v>41857</v>
      </c>
      <c r="M28" s="28">
        <f t="shared" si="9"/>
        <v>41858</v>
      </c>
      <c r="N28" s="28">
        <f t="shared" si="9"/>
        <v>41859</v>
      </c>
      <c r="O28" s="28">
        <f t="shared" si="9"/>
        <v>41860</v>
      </c>
      <c r="P28" s="37"/>
      <c r="Q28" s="28">
        <f t="shared" si="10"/>
        <v>41889</v>
      </c>
      <c r="R28" s="28">
        <f t="shared" si="10"/>
        <v>41890</v>
      </c>
      <c r="S28" s="28">
        <f t="shared" si="10"/>
        <v>41891</v>
      </c>
      <c r="T28" s="28">
        <f t="shared" si="10"/>
        <v>41892</v>
      </c>
      <c r="U28" s="28">
        <f t="shared" si="10"/>
        <v>41893</v>
      </c>
      <c r="V28" s="28">
        <f t="shared" si="10"/>
        <v>41894</v>
      </c>
      <c r="W28" s="28">
        <f t="shared" si="10"/>
        <v>41895</v>
      </c>
      <c r="X28" s="35"/>
      <c r="Y28" s="30">
        <f t="shared" si="7"/>
        <v>41992</v>
      </c>
      <c r="Z28" s="24">
        <v>6</v>
      </c>
    </row>
    <row r="29" spans="1:26" ht="12.75">
      <c r="A29" s="28">
        <f t="shared" si="8"/>
        <v>41833</v>
      </c>
      <c r="B29" s="28">
        <f t="shared" si="8"/>
        <v>41834</v>
      </c>
      <c r="C29" s="28">
        <f t="shared" si="8"/>
        <v>41835</v>
      </c>
      <c r="D29" s="28">
        <f t="shared" si="8"/>
        <v>41836</v>
      </c>
      <c r="E29" s="28">
        <f t="shared" si="8"/>
        <v>41837</v>
      </c>
      <c r="F29" s="28">
        <f t="shared" si="8"/>
        <v>41838</v>
      </c>
      <c r="G29" s="28">
        <f t="shared" si="8"/>
        <v>41839</v>
      </c>
      <c r="H29" s="37"/>
      <c r="I29" s="28">
        <f t="shared" si="9"/>
        <v>41861</v>
      </c>
      <c r="J29" s="28">
        <f t="shared" si="9"/>
        <v>41862</v>
      </c>
      <c r="K29" s="28">
        <f t="shared" si="9"/>
        <v>41863</v>
      </c>
      <c r="L29" s="28">
        <f t="shared" si="9"/>
        <v>41864</v>
      </c>
      <c r="M29" s="28">
        <f t="shared" si="9"/>
        <v>41865</v>
      </c>
      <c r="N29" s="28">
        <f t="shared" si="9"/>
        <v>41866</v>
      </c>
      <c r="O29" s="28">
        <f t="shared" si="9"/>
        <v>41867</v>
      </c>
      <c r="P29" s="37"/>
      <c r="Q29" s="28">
        <f t="shared" si="10"/>
        <v>41896</v>
      </c>
      <c r="R29" s="28">
        <f t="shared" si="10"/>
        <v>41897</v>
      </c>
      <c r="S29" s="28">
        <f t="shared" si="10"/>
        <v>41898</v>
      </c>
      <c r="T29" s="28">
        <f t="shared" si="10"/>
        <v>41899</v>
      </c>
      <c r="U29" s="28">
        <f t="shared" si="10"/>
        <v>41900</v>
      </c>
      <c r="V29" s="28">
        <f t="shared" si="10"/>
        <v>41901</v>
      </c>
      <c r="W29" s="28">
        <f t="shared" si="10"/>
        <v>41902</v>
      </c>
      <c r="X29" s="35"/>
      <c r="Y29" s="30"/>
      <c r="Z29" s="24"/>
    </row>
    <row r="30" spans="1:26" ht="12.75">
      <c r="A30" s="28">
        <f t="shared" si="8"/>
        <v>41840</v>
      </c>
      <c r="B30" s="28">
        <f t="shared" si="8"/>
        <v>41841</v>
      </c>
      <c r="C30" s="28">
        <f t="shared" si="8"/>
        <v>41842</v>
      </c>
      <c r="D30" s="28">
        <f t="shared" si="8"/>
        <v>41843</v>
      </c>
      <c r="E30" s="28">
        <f t="shared" si="8"/>
        <v>41844</v>
      </c>
      <c r="F30" s="28">
        <f t="shared" si="8"/>
        <v>41845</v>
      </c>
      <c r="G30" s="28">
        <f t="shared" si="8"/>
        <v>41846</v>
      </c>
      <c r="H30" s="37"/>
      <c r="I30" s="28">
        <f t="shared" si="9"/>
        <v>41868</v>
      </c>
      <c r="J30" s="28">
        <f t="shared" si="9"/>
        <v>41869</v>
      </c>
      <c r="K30" s="28">
        <f t="shared" si="9"/>
        <v>41870</v>
      </c>
      <c r="L30" s="28">
        <f t="shared" si="9"/>
        <v>41871</v>
      </c>
      <c r="M30" s="28">
        <f t="shared" si="9"/>
        <v>41872</v>
      </c>
      <c r="N30" s="28">
        <f t="shared" si="9"/>
        <v>41873</v>
      </c>
      <c r="O30" s="28">
        <f t="shared" si="9"/>
        <v>41874</v>
      </c>
      <c r="P30" s="37"/>
      <c r="Q30" s="28">
        <f t="shared" si="10"/>
        <v>41903</v>
      </c>
      <c r="R30" s="28">
        <f t="shared" si="10"/>
        <v>41904</v>
      </c>
      <c r="S30" s="28">
        <f t="shared" si="10"/>
        <v>41905</v>
      </c>
      <c r="T30" s="28">
        <f t="shared" si="10"/>
        <v>41906</v>
      </c>
      <c r="U30" s="28">
        <f t="shared" si="10"/>
        <v>41907</v>
      </c>
      <c r="V30" s="28">
        <f t="shared" si="10"/>
        <v>41908</v>
      </c>
      <c r="W30" s="28">
        <f t="shared" si="10"/>
        <v>41909</v>
      </c>
      <c r="X30" s="35"/>
      <c r="Y30" s="30"/>
      <c r="Z30" s="24"/>
    </row>
    <row r="31" spans="1:26" ht="12.75">
      <c r="A31" s="28">
        <f t="shared" si="8"/>
        <v>41847</v>
      </c>
      <c r="B31" s="28">
        <f t="shared" si="8"/>
        <v>41848</v>
      </c>
      <c r="C31" s="28">
        <f t="shared" si="8"/>
        <v>41849</v>
      </c>
      <c r="D31" s="28">
        <f t="shared" si="8"/>
        <v>41850</v>
      </c>
      <c r="E31" s="28">
        <f t="shared" si="8"/>
        <v>41851</v>
      </c>
      <c r="F31" s="28">
        <f t="shared" si="8"/>
      </c>
      <c r="G31" s="28">
        <f t="shared" si="8"/>
      </c>
      <c r="H31" s="37"/>
      <c r="I31" s="28">
        <f t="shared" si="9"/>
        <v>41875</v>
      </c>
      <c r="J31" s="28">
        <f t="shared" si="9"/>
        <v>41876</v>
      </c>
      <c r="K31" s="28">
        <f t="shared" si="9"/>
        <v>41877</v>
      </c>
      <c r="L31" s="28">
        <f t="shared" si="9"/>
        <v>41878</v>
      </c>
      <c r="M31" s="28">
        <f t="shared" si="9"/>
        <v>41879</v>
      </c>
      <c r="N31" s="28">
        <f t="shared" si="9"/>
        <v>41880</v>
      </c>
      <c r="O31" s="28">
        <f t="shared" si="9"/>
        <v>41881</v>
      </c>
      <c r="P31" s="37"/>
      <c r="Q31" s="28">
        <f t="shared" si="10"/>
        <v>41910</v>
      </c>
      <c r="R31" s="28">
        <f t="shared" si="10"/>
        <v>41911</v>
      </c>
      <c r="S31" s="28">
        <f t="shared" si="10"/>
        <v>41912</v>
      </c>
      <c r="T31" s="28">
        <f t="shared" si="10"/>
      </c>
      <c r="U31" s="28">
        <f t="shared" si="10"/>
      </c>
      <c r="V31" s="28">
        <f t="shared" si="10"/>
      </c>
      <c r="W31" s="28">
        <f t="shared" si="10"/>
      </c>
      <c r="X31" s="35"/>
      <c r="Y31" s="30"/>
      <c r="Z31" s="24"/>
    </row>
    <row r="32" spans="1:26" ht="12.75">
      <c r="A32" s="28">
        <f t="shared" si="8"/>
      </c>
      <c r="B32" s="28">
        <f t="shared" si="8"/>
      </c>
      <c r="C32" s="28">
        <f t="shared" si="8"/>
      </c>
      <c r="D32" s="28">
        <f t="shared" si="8"/>
      </c>
      <c r="E32" s="28">
        <f t="shared" si="8"/>
      </c>
      <c r="F32" s="28">
        <f t="shared" si="8"/>
      </c>
      <c r="G32" s="28">
        <f>IF(MONTH($A$25)&lt;&gt;MONTH($A$25-(WEEKDAY($A$25,1))-IF((WEEKDAY($A$25,1))&lt;=0,7,0)+(ROW(G32)-ROW($A$27))*7+(COLUMN(G32)-COLUMN($A$27)+1)),"",$A$25-(WEEKDAY($A$25,1))-IF((WEEKDAY($A$25,1))&lt;=0,7,0)+(ROW(G32)-ROW($A$27))*7+(COLUMN(G32)-COLUMN($A$27)+1))</f>
      </c>
      <c r="H32" s="37"/>
      <c r="I32" s="28">
        <f t="shared" si="9"/>
        <v>41882</v>
      </c>
      <c r="J32" s="28">
        <f t="shared" si="9"/>
      </c>
      <c r="K32" s="28">
        <f t="shared" si="9"/>
      </c>
      <c r="L32" s="28">
        <f t="shared" si="9"/>
      </c>
      <c r="M32" s="28">
        <f t="shared" si="9"/>
      </c>
      <c r="N32" s="28">
        <f t="shared" si="9"/>
      </c>
      <c r="O32" s="28">
        <f t="shared" si="9"/>
      </c>
      <c r="P32" s="29"/>
      <c r="Q32" s="28">
        <f t="shared" si="10"/>
      </c>
      <c r="R32" s="28">
        <f t="shared" si="10"/>
      </c>
      <c r="S32" s="28">
        <f t="shared" si="10"/>
      </c>
      <c r="T32" s="28">
        <f t="shared" si="10"/>
      </c>
      <c r="U32" s="28">
        <f t="shared" si="10"/>
      </c>
      <c r="V32" s="28">
        <f t="shared" si="10"/>
      </c>
      <c r="W32" s="28">
        <f t="shared" si="10"/>
      </c>
      <c r="X32" s="35"/>
      <c r="Y32" s="30"/>
      <c r="Z32" s="24"/>
    </row>
    <row r="33" spans="1:26" ht="12.75">
      <c r="A33" s="37"/>
      <c r="B33" s="37"/>
      <c r="C33" s="37"/>
      <c r="D33" s="37"/>
      <c r="E33" s="37"/>
      <c r="F33" s="37"/>
      <c r="G33" s="37"/>
      <c r="H33" s="37"/>
      <c r="I33" s="37"/>
      <c r="J33" s="37"/>
      <c r="K33" s="37"/>
      <c r="L33" s="37"/>
      <c r="M33" s="37"/>
      <c r="N33" s="37"/>
      <c r="O33" s="37"/>
      <c r="P33" s="37"/>
      <c r="Q33" s="37"/>
      <c r="R33" s="37"/>
      <c r="S33" s="37"/>
      <c r="T33" s="37"/>
      <c r="U33" s="37"/>
      <c r="V33" s="37"/>
      <c r="W33" s="37"/>
      <c r="X33" s="35"/>
      <c r="Y33" s="40"/>
      <c r="Z33" s="36"/>
    </row>
    <row r="34" spans="1:26" ht="15.75">
      <c r="A34" s="56">
        <f>DATE(YEAR(Q25),MONTH(Q25)+1,1)</f>
        <v>41913</v>
      </c>
      <c r="B34" s="57"/>
      <c r="C34" s="57"/>
      <c r="D34" s="57"/>
      <c r="E34" s="57"/>
      <c r="F34" s="57"/>
      <c r="G34" s="58"/>
      <c r="H34" s="37"/>
      <c r="I34" s="56">
        <f>DATE(YEAR(A34),MONTH(A34)+1,1)</f>
        <v>41944</v>
      </c>
      <c r="J34" s="57"/>
      <c r="K34" s="57"/>
      <c r="L34" s="57"/>
      <c r="M34" s="57"/>
      <c r="N34" s="57"/>
      <c r="O34" s="58"/>
      <c r="P34" s="37"/>
      <c r="Q34" s="56">
        <f>DATE(YEAR(I34),MONTH(I34)+1,1)</f>
        <v>41974</v>
      </c>
      <c r="R34" s="57"/>
      <c r="S34" s="57"/>
      <c r="T34" s="57"/>
      <c r="U34" s="57"/>
      <c r="V34" s="57"/>
      <c r="W34" s="58"/>
      <c r="X34" s="35"/>
      <c r="Y34" s="63" t="s">
        <v>36</v>
      </c>
      <c r="Z34" s="64"/>
    </row>
    <row r="35" spans="1:26" ht="12.75">
      <c r="A35" s="25" t="str">
        <f>$A$8</f>
        <v>Su</v>
      </c>
      <c r="B35" s="26" t="str">
        <f>$B$8</f>
        <v>M</v>
      </c>
      <c r="C35" s="26" t="str">
        <f>$C$8</f>
        <v>Tu</v>
      </c>
      <c r="D35" s="26" t="str">
        <f>$D$8</f>
        <v>W</v>
      </c>
      <c r="E35" s="26" t="str">
        <f>$E$8</f>
        <v>Th</v>
      </c>
      <c r="F35" s="26" t="str">
        <f>$F$8</f>
        <v>F</v>
      </c>
      <c r="G35" s="27" t="str">
        <f>$G$8</f>
        <v>Sa</v>
      </c>
      <c r="H35" s="37"/>
      <c r="I35" s="25" t="str">
        <f>$A$8</f>
        <v>Su</v>
      </c>
      <c r="J35" s="26" t="str">
        <f>$B$8</f>
        <v>M</v>
      </c>
      <c r="K35" s="26" t="str">
        <f>$C$8</f>
        <v>Tu</v>
      </c>
      <c r="L35" s="26" t="str">
        <f>$D$8</f>
        <v>W</v>
      </c>
      <c r="M35" s="26" t="str">
        <f>$E$8</f>
        <v>Th</v>
      </c>
      <c r="N35" s="26" t="str">
        <f>$F$8</f>
        <v>F</v>
      </c>
      <c r="O35" s="27" t="str">
        <f>$G$8</f>
        <v>Sa</v>
      </c>
      <c r="P35" s="37"/>
      <c r="Q35" s="25" t="str">
        <f>$A$8</f>
        <v>Su</v>
      </c>
      <c r="R35" s="26" t="str">
        <f>$B$8</f>
        <v>M</v>
      </c>
      <c r="S35" s="26" t="str">
        <f>$C$8</f>
        <v>Tu</v>
      </c>
      <c r="T35" s="26" t="str">
        <f>$D$8</f>
        <v>W</v>
      </c>
      <c r="U35" s="26" t="str">
        <f>$E$8</f>
        <v>Th</v>
      </c>
      <c r="V35" s="26" t="str">
        <f>$F$8</f>
        <v>F</v>
      </c>
      <c r="W35" s="27" t="str">
        <f>$G$8</f>
        <v>Sa</v>
      </c>
      <c r="X35" s="35"/>
      <c r="Y35" s="53"/>
      <c r="Z35" s="50"/>
    </row>
    <row r="36" spans="1:26" ht="12.75">
      <c r="A36" s="28">
        <f aca="true" t="shared" si="11" ref="A36:G41">IF(MONTH($A$34)&lt;&gt;MONTH($A$34-(WEEKDAY($A$34,1))-IF((WEEKDAY($A$34,1))&lt;=0,7,0)+(ROW(A36)-ROW($A$36))*7+(COLUMN(A36)-COLUMN($A$36)+1)),"",$A$34-(WEEKDAY($A$34,1))-IF((WEEKDAY($A$34,1))&lt;=0,7,0)+(ROW(A36)-ROW($A$36))*7+(COLUMN(A36)-COLUMN($A$36)+1))</f>
      </c>
      <c r="B36" s="28">
        <f t="shared" si="11"/>
      </c>
      <c r="C36" s="28">
        <f t="shared" si="11"/>
      </c>
      <c r="D36" s="28">
        <f t="shared" si="11"/>
        <v>41913</v>
      </c>
      <c r="E36" s="28">
        <f t="shared" si="11"/>
        <v>41914</v>
      </c>
      <c r="F36" s="28">
        <f t="shared" si="11"/>
        <v>41915</v>
      </c>
      <c r="G36" s="28">
        <f t="shared" si="11"/>
        <v>41916</v>
      </c>
      <c r="H36" s="37"/>
      <c r="I36" s="28">
        <f aca="true" t="shared" si="12" ref="I36:O41">IF(MONTH($I$34)&lt;&gt;MONTH($I$34-(WEEKDAY($I$34,1))-IF((WEEKDAY($I$34,1))&lt;=0,7,0)+(ROW(I36)-ROW($I$36))*7+(COLUMN(I36)-COLUMN($I$36)+1)),"",$I$34-(WEEKDAY($I$34,1))-IF((WEEKDAY($I$34,1))&lt;=0,7,0)+(ROW(I36)-ROW($I$36))*7+(COLUMN(I36)-COLUMN($I$36)+1))</f>
      </c>
      <c r="J36" s="28">
        <f t="shared" si="12"/>
      </c>
      <c r="K36" s="28">
        <f t="shared" si="12"/>
      </c>
      <c r="L36" s="28">
        <f t="shared" si="12"/>
      </c>
      <c r="M36" s="28">
        <f t="shared" si="12"/>
      </c>
      <c r="N36" s="28">
        <f t="shared" si="12"/>
      </c>
      <c r="O36" s="28">
        <f t="shared" si="12"/>
        <v>41944</v>
      </c>
      <c r="P36" s="37"/>
      <c r="Q36" s="28">
        <f aca="true" t="shared" si="13" ref="Q36:W41">IF(MONTH($Q$34)&lt;&gt;MONTH($Q$34-(WEEKDAY($Q$34,1))-IF((WEEKDAY($Q$34,1))&lt;=0,7,0)+(ROW(Q36)-ROW($Q$36))*7+(COLUMN(Q36)-COLUMN($Q$36)+1)),"",$Q$34-(WEEKDAY($Q$34,1))-IF((WEEKDAY($Q$34,1))&lt;=0,7,0)+(ROW(Q36)-ROW($Q$36))*7+(COLUMN(Q36)-COLUMN($Q$36)+1))</f>
      </c>
      <c r="R36" s="28">
        <f t="shared" si="13"/>
        <v>41974</v>
      </c>
      <c r="S36" s="28">
        <f t="shared" si="13"/>
        <v>41975</v>
      </c>
      <c r="T36" s="28">
        <f t="shared" si="13"/>
        <v>41976</v>
      </c>
      <c r="U36" s="28">
        <f t="shared" si="13"/>
        <v>41977</v>
      </c>
      <c r="V36" s="28">
        <f t="shared" si="13"/>
        <v>41978</v>
      </c>
      <c r="W36" s="28">
        <f t="shared" si="13"/>
        <v>41979</v>
      </c>
      <c r="X36" s="35"/>
      <c r="Y36" s="54"/>
      <c r="Z36" s="51"/>
    </row>
    <row r="37" spans="1:26" ht="12.75">
      <c r="A37" s="28">
        <f t="shared" si="11"/>
        <v>41917</v>
      </c>
      <c r="B37" s="28">
        <f t="shared" si="11"/>
        <v>41918</v>
      </c>
      <c r="C37" s="28">
        <f t="shared" si="11"/>
        <v>41919</v>
      </c>
      <c r="D37" s="28">
        <f t="shared" si="11"/>
        <v>41920</v>
      </c>
      <c r="E37" s="28">
        <f t="shared" si="11"/>
        <v>41921</v>
      </c>
      <c r="F37" s="28">
        <f t="shared" si="11"/>
        <v>41922</v>
      </c>
      <c r="G37" s="28">
        <f t="shared" si="11"/>
        <v>41923</v>
      </c>
      <c r="H37" s="37"/>
      <c r="I37" s="28">
        <f t="shared" si="12"/>
        <v>41945</v>
      </c>
      <c r="J37" s="28">
        <f t="shared" si="12"/>
        <v>41946</v>
      </c>
      <c r="K37" s="28">
        <f t="shared" si="12"/>
        <v>41947</v>
      </c>
      <c r="L37" s="28">
        <f t="shared" si="12"/>
        <v>41948</v>
      </c>
      <c r="M37" s="28">
        <f t="shared" si="12"/>
        <v>41949</v>
      </c>
      <c r="N37" s="28">
        <f t="shared" si="12"/>
        <v>41950</v>
      </c>
      <c r="O37" s="28">
        <f t="shared" si="12"/>
        <v>41951</v>
      </c>
      <c r="P37" s="37"/>
      <c r="Q37" s="28">
        <f t="shared" si="13"/>
        <v>41980</v>
      </c>
      <c r="R37" s="28">
        <f t="shared" si="13"/>
        <v>41981</v>
      </c>
      <c r="S37" s="28">
        <f t="shared" si="13"/>
        <v>41982</v>
      </c>
      <c r="T37" s="28">
        <f t="shared" si="13"/>
        <v>41983</v>
      </c>
      <c r="U37" s="28">
        <f t="shared" si="13"/>
        <v>41984</v>
      </c>
      <c r="V37" s="28">
        <f t="shared" si="13"/>
        <v>41985</v>
      </c>
      <c r="W37" s="28">
        <f t="shared" si="13"/>
        <v>41986</v>
      </c>
      <c r="X37" s="35"/>
      <c r="Y37" s="54"/>
      <c r="Z37" s="51"/>
    </row>
    <row r="38" spans="1:26" ht="12.75">
      <c r="A38" s="28">
        <f t="shared" si="11"/>
        <v>41924</v>
      </c>
      <c r="B38" s="28">
        <f t="shared" si="11"/>
        <v>41925</v>
      </c>
      <c r="C38" s="28">
        <f t="shared" si="11"/>
        <v>41926</v>
      </c>
      <c r="D38" s="28">
        <f t="shared" si="11"/>
        <v>41927</v>
      </c>
      <c r="E38" s="28">
        <f t="shared" si="11"/>
        <v>41928</v>
      </c>
      <c r="F38" s="28">
        <f t="shared" si="11"/>
        <v>41929</v>
      </c>
      <c r="G38" s="28">
        <f t="shared" si="11"/>
        <v>41930</v>
      </c>
      <c r="H38" s="37"/>
      <c r="I38" s="28">
        <f t="shared" si="12"/>
        <v>41952</v>
      </c>
      <c r="J38" s="28">
        <f t="shared" si="12"/>
        <v>41953</v>
      </c>
      <c r="K38" s="28">
        <f t="shared" si="12"/>
        <v>41954</v>
      </c>
      <c r="L38" s="28">
        <f t="shared" si="12"/>
        <v>41955</v>
      </c>
      <c r="M38" s="28">
        <f t="shared" si="12"/>
        <v>41956</v>
      </c>
      <c r="N38" s="28">
        <f t="shared" si="12"/>
        <v>41957</v>
      </c>
      <c r="O38" s="28">
        <f t="shared" si="12"/>
        <v>41958</v>
      </c>
      <c r="P38" s="37"/>
      <c r="Q38" s="28">
        <f t="shared" si="13"/>
        <v>41987</v>
      </c>
      <c r="R38" s="28">
        <f t="shared" si="13"/>
        <v>41988</v>
      </c>
      <c r="S38" s="28">
        <f t="shared" si="13"/>
        <v>41989</v>
      </c>
      <c r="T38" s="28">
        <f t="shared" si="13"/>
        <v>41990</v>
      </c>
      <c r="U38" s="28">
        <f t="shared" si="13"/>
        <v>41991</v>
      </c>
      <c r="V38" s="28">
        <f t="shared" si="13"/>
        <v>41992</v>
      </c>
      <c r="W38" s="28">
        <f t="shared" si="13"/>
        <v>41993</v>
      </c>
      <c r="X38" s="35"/>
      <c r="Y38" s="54"/>
      <c r="Z38" s="51"/>
    </row>
    <row r="39" spans="1:26" ht="12.75">
      <c r="A39" s="28">
        <f t="shared" si="11"/>
        <v>41931</v>
      </c>
      <c r="B39" s="28">
        <f t="shared" si="11"/>
        <v>41932</v>
      </c>
      <c r="C39" s="28">
        <f t="shared" si="11"/>
        <v>41933</v>
      </c>
      <c r="D39" s="28">
        <f t="shared" si="11"/>
        <v>41934</v>
      </c>
      <c r="E39" s="28">
        <f t="shared" si="11"/>
        <v>41935</v>
      </c>
      <c r="F39" s="28">
        <f t="shared" si="11"/>
        <v>41936</v>
      </c>
      <c r="G39" s="28">
        <f t="shared" si="11"/>
        <v>41937</v>
      </c>
      <c r="H39" s="37"/>
      <c r="I39" s="28">
        <f t="shared" si="12"/>
        <v>41959</v>
      </c>
      <c r="J39" s="28">
        <f t="shared" si="12"/>
        <v>41960</v>
      </c>
      <c r="K39" s="28">
        <f t="shared" si="12"/>
        <v>41961</v>
      </c>
      <c r="L39" s="28">
        <f t="shared" si="12"/>
        <v>41962</v>
      </c>
      <c r="M39" s="28">
        <f t="shared" si="12"/>
        <v>41963</v>
      </c>
      <c r="N39" s="28">
        <f t="shared" si="12"/>
        <v>41964</v>
      </c>
      <c r="O39" s="28">
        <f t="shared" si="12"/>
        <v>41965</v>
      </c>
      <c r="P39" s="37"/>
      <c r="Q39" s="28">
        <f t="shared" si="13"/>
        <v>41994</v>
      </c>
      <c r="R39" s="28">
        <f t="shared" si="13"/>
        <v>41995</v>
      </c>
      <c r="S39" s="28">
        <f t="shared" si="13"/>
        <v>41996</v>
      </c>
      <c r="T39" s="28">
        <f t="shared" si="13"/>
        <v>41997</v>
      </c>
      <c r="U39" s="28">
        <f t="shared" si="13"/>
        <v>41998</v>
      </c>
      <c r="V39" s="28">
        <f t="shared" si="13"/>
        <v>41999</v>
      </c>
      <c r="W39" s="28">
        <f t="shared" si="13"/>
        <v>42000</v>
      </c>
      <c r="X39" s="35"/>
      <c r="Y39" s="54"/>
      <c r="Z39" s="51"/>
    </row>
    <row r="40" spans="1:26" ht="12.75">
      <c r="A40" s="28">
        <f t="shared" si="11"/>
        <v>41938</v>
      </c>
      <c r="B40" s="28">
        <f t="shared" si="11"/>
        <v>41939</v>
      </c>
      <c r="C40" s="28">
        <f t="shared" si="11"/>
        <v>41940</v>
      </c>
      <c r="D40" s="28">
        <f t="shared" si="11"/>
        <v>41941</v>
      </c>
      <c r="E40" s="28">
        <f t="shared" si="11"/>
        <v>41942</v>
      </c>
      <c r="F40" s="28">
        <f t="shared" si="11"/>
        <v>41943</v>
      </c>
      <c r="G40" s="28">
        <f t="shared" si="11"/>
      </c>
      <c r="H40" s="37"/>
      <c r="I40" s="28">
        <f t="shared" si="12"/>
        <v>41966</v>
      </c>
      <c r="J40" s="28">
        <f t="shared" si="12"/>
        <v>41967</v>
      </c>
      <c r="K40" s="28">
        <f t="shared" si="12"/>
        <v>41968</v>
      </c>
      <c r="L40" s="28">
        <f t="shared" si="12"/>
        <v>41969</v>
      </c>
      <c r="M40" s="28">
        <f t="shared" si="12"/>
        <v>41970</v>
      </c>
      <c r="N40" s="28">
        <f t="shared" si="12"/>
        <v>41971</v>
      </c>
      <c r="O40" s="28">
        <f t="shared" si="12"/>
        <v>41972</v>
      </c>
      <c r="P40" s="37"/>
      <c r="Q40" s="28">
        <f t="shared" si="13"/>
        <v>42001</v>
      </c>
      <c r="R40" s="28">
        <f t="shared" si="13"/>
        <v>42002</v>
      </c>
      <c r="S40" s="28">
        <f t="shared" si="13"/>
        <v>42003</v>
      </c>
      <c r="T40" s="28">
        <f t="shared" si="13"/>
        <v>42004</v>
      </c>
      <c r="U40" s="28">
        <f t="shared" si="13"/>
      </c>
      <c r="V40" s="28">
        <f t="shared" si="13"/>
      </c>
      <c r="W40" s="28">
        <f t="shared" si="13"/>
      </c>
      <c r="X40" s="35"/>
      <c r="Y40" s="54"/>
      <c r="Z40" s="51"/>
    </row>
    <row r="41" spans="1:26" ht="12.75">
      <c r="A41" s="28">
        <f t="shared" si="11"/>
      </c>
      <c r="B41" s="28">
        <f t="shared" si="11"/>
      </c>
      <c r="C41" s="28">
        <f t="shared" si="11"/>
      </c>
      <c r="D41" s="28">
        <f t="shared" si="11"/>
      </c>
      <c r="E41" s="28">
        <f t="shared" si="11"/>
      </c>
      <c r="F41" s="28">
        <f t="shared" si="11"/>
      </c>
      <c r="G41" s="28">
        <f t="shared" si="11"/>
      </c>
      <c r="H41" s="37"/>
      <c r="I41" s="28">
        <f t="shared" si="12"/>
        <v>41973</v>
      </c>
      <c r="J41" s="28">
        <f t="shared" si="12"/>
      </c>
      <c r="K41" s="28">
        <f t="shared" si="12"/>
      </c>
      <c r="L41" s="28">
        <f t="shared" si="12"/>
      </c>
      <c r="M41" s="28">
        <f t="shared" si="12"/>
      </c>
      <c r="N41" s="28">
        <f t="shared" si="12"/>
      </c>
      <c r="O41" s="28">
        <f t="shared" si="12"/>
      </c>
      <c r="P41" s="29"/>
      <c r="Q41" s="28">
        <f t="shared" si="13"/>
      </c>
      <c r="R41" s="28">
        <f t="shared" si="13"/>
      </c>
      <c r="S41" s="28">
        <f t="shared" si="13"/>
      </c>
      <c r="T41" s="28">
        <f t="shared" si="13"/>
      </c>
      <c r="U41" s="28">
        <f t="shared" si="13"/>
      </c>
      <c r="V41" s="28">
        <f t="shared" si="13"/>
      </c>
      <c r="W41" s="28">
        <f t="shared" si="13"/>
      </c>
      <c r="X41" s="35"/>
      <c r="Y41" s="55"/>
      <c r="Z41" s="52"/>
    </row>
    <row r="42" spans="1:25" ht="12.75">
      <c r="A42" s="35"/>
      <c r="B42" s="35"/>
      <c r="C42" s="35"/>
      <c r="D42" s="35"/>
      <c r="E42" s="35"/>
      <c r="F42" s="35"/>
      <c r="G42" s="35"/>
      <c r="H42" s="35"/>
      <c r="I42" s="35"/>
      <c r="J42" s="35"/>
      <c r="K42" s="35"/>
      <c r="L42" s="35"/>
      <c r="M42" s="35"/>
      <c r="N42" s="35"/>
      <c r="O42" s="35"/>
      <c r="P42" s="35"/>
      <c r="Q42" s="35"/>
      <c r="R42" s="35"/>
      <c r="S42" s="35"/>
      <c r="T42" s="35"/>
      <c r="U42" s="35"/>
      <c r="V42" s="35"/>
      <c r="W42" s="35"/>
      <c r="X42" s="35"/>
      <c r="Y42" s="2"/>
    </row>
    <row r="43" spans="1:26" ht="12.75">
      <c r="A43" s="47" t="s">
        <v>38</v>
      </c>
      <c r="B43" s="48"/>
      <c r="C43" s="48"/>
      <c r="D43" s="48"/>
      <c r="E43" s="48"/>
      <c r="F43" s="48"/>
      <c r="G43" s="48"/>
      <c r="H43" s="48"/>
      <c r="I43" s="48"/>
      <c r="J43" s="48"/>
      <c r="K43" s="48"/>
      <c r="L43" s="48"/>
      <c r="M43" s="48"/>
      <c r="N43" s="48"/>
      <c r="O43" s="48"/>
      <c r="P43" s="48"/>
      <c r="Q43" s="48"/>
      <c r="R43" s="48"/>
      <c r="S43" s="48"/>
      <c r="T43" s="48"/>
      <c r="U43" s="48"/>
      <c r="V43" s="48"/>
      <c r="W43" s="48"/>
      <c r="X43" s="48"/>
      <c r="Y43" s="2"/>
      <c r="Z43" s="49" t="s">
        <v>10</v>
      </c>
    </row>
    <row r="44" ht="12.75">
      <c r="Y44" s="2"/>
    </row>
    <row r="45" ht="12.75">
      <c r="Y45" s="2"/>
    </row>
    <row r="46" ht="12.75">
      <c r="Y46" s="2"/>
    </row>
  </sheetData>
  <sheetProtection/>
  <mergeCells count="24">
    <mergeCell ref="AB24:AB26"/>
    <mergeCell ref="Y5:Z5"/>
    <mergeCell ref="Y8:Z8"/>
    <mergeCell ref="Y7:Z7"/>
    <mergeCell ref="AB21:AB23"/>
    <mergeCell ref="AB17:AB19"/>
    <mergeCell ref="AB8:AB10"/>
    <mergeCell ref="AB13:AB14"/>
    <mergeCell ref="I7:O7"/>
    <mergeCell ref="Q7:W7"/>
    <mergeCell ref="A16:G16"/>
    <mergeCell ref="A25:G25"/>
    <mergeCell ref="I25:O25"/>
    <mergeCell ref="Y34:Z34"/>
    <mergeCell ref="Q25:W25"/>
    <mergeCell ref="Q16:W16"/>
    <mergeCell ref="I16:O16"/>
    <mergeCell ref="E3:G3"/>
    <mergeCell ref="M3:O3"/>
    <mergeCell ref="A34:G34"/>
    <mergeCell ref="I34:O34"/>
    <mergeCell ref="Q34:W34"/>
    <mergeCell ref="A5:W5"/>
    <mergeCell ref="A7:G7"/>
  </mergeCells>
  <conditionalFormatting sqref="A9:G14 I9:O14 Q9:W14 A18:G23 I18:O23 Q18:W23 A27:G32 I27:O32 Q27:W32 A36:G41 I36:O41 Q36:W41">
    <cfRule type="cellIs" priority="1" dxfId="2" operator="equal" stopIfTrue="1">
      <formula>""</formula>
    </cfRule>
    <cfRule type="expression" priority="2" dxfId="1" stopIfTrue="1">
      <formula>IF(AND(A9&gt;$Y$8,OR(ISNUMBER(MATCH(A9,$Y$17:$Y$32,0)),A9&lt;=INDEX($Y$17:$Y$103,MATCH(A9,$Y$17:$Y$32,1))-1+INDEX($Z$17:$Z$32,MATCH(A9,$Y$17:$Y$32,1)))),1,0)</formula>
    </cfRule>
    <cfRule type="expression" priority="3" dxfId="0" stopIfTrue="1">
      <formula>IF(OR(ISNUMBER(MATCH(A9,$Y$17:$Y$32,0)),A9&lt;=INDEX($Y$17:$Y$32,MATCH(A9,$Y$17:$Y$32,1))-1+INDEX($Z$17:$Z$32,MATCH(A9,$Y$17:$Y$32,1))),1,0)</formula>
    </cfRule>
  </conditionalFormatting>
  <hyperlinks>
    <hyperlink ref="Z3" r:id="rId1" display="http://www.vertex42.com/calendars/menstrual-cycle-calendar.html"/>
    <hyperlink ref="A43" r:id="rId2" display="http://www.vertex42.com/calendars/menstrual-cycle-calendar.html"/>
  </hyperlinks>
  <printOptions horizontalCentered="1"/>
  <pageMargins left="0.5" right="0.5" top="0.5" bottom="0.5" header="0.5" footer="0.5"/>
  <pageSetup horizontalDpi="600" verticalDpi="600" orientation="landscape" r:id="rId3"/>
</worksheet>
</file>

<file path=xl/worksheets/sheet2.xml><?xml version="1.0" encoding="utf-8"?>
<worksheet xmlns="http://schemas.openxmlformats.org/spreadsheetml/2006/main" xmlns:r="http://schemas.openxmlformats.org/officeDocument/2006/relationships">
  <dimension ref="A1:D19"/>
  <sheetViews>
    <sheetView showGridLines="0" zoomScalePageLayoutView="0" workbookViewId="0" topLeftCell="A1">
      <selection activeCell="A1" sqref="A1"/>
    </sheetView>
  </sheetViews>
  <sheetFormatPr defaultColWidth="9.140625" defaultRowHeight="12.75"/>
  <cols>
    <col min="1" max="1" width="12.7109375" style="17" customWidth="1"/>
    <col min="2" max="2" width="68.57421875" style="17" customWidth="1"/>
    <col min="3" max="3" width="4.7109375" style="17" customWidth="1"/>
    <col min="4" max="6" width="9.140625" style="17" customWidth="1"/>
  </cols>
  <sheetData>
    <row r="1" spans="1:4" ht="20.25">
      <c r="A1" s="14" t="s">
        <v>12</v>
      </c>
      <c r="B1" s="15"/>
      <c r="C1" s="15"/>
      <c r="D1" s="16" t="s">
        <v>10</v>
      </c>
    </row>
    <row r="2" spans="2:4" ht="12.75">
      <c r="B2" s="68" t="s">
        <v>38</v>
      </c>
      <c r="C2" s="69"/>
      <c r="D2" s="69"/>
    </row>
    <row r="4" ht="15.75">
      <c r="A4" s="19" t="s">
        <v>13</v>
      </c>
    </row>
    <row r="5" ht="38.25">
      <c r="B5" s="20" t="s">
        <v>14</v>
      </c>
    </row>
    <row r="7" ht="12.75">
      <c r="B7" s="21" t="s">
        <v>15</v>
      </c>
    </row>
    <row r="8" ht="12.75">
      <c r="B8" s="22" t="s">
        <v>39</v>
      </c>
    </row>
    <row r="10" ht="15.75">
      <c r="A10" s="19" t="s">
        <v>16</v>
      </c>
    </row>
    <row r="11" spans="1:2" ht="12.75">
      <c r="A11" s="18" t="s">
        <v>28</v>
      </c>
      <c r="B11" s="20" t="s">
        <v>27</v>
      </c>
    </row>
    <row r="12" ht="12.75">
      <c r="B12" s="23"/>
    </row>
    <row r="13" spans="1:2" ht="25.5">
      <c r="A13" s="18" t="s">
        <v>29</v>
      </c>
      <c r="B13" s="23" t="s">
        <v>33</v>
      </c>
    </row>
    <row r="14" ht="12.75">
      <c r="B14" s="23"/>
    </row>
    <row r="15" ht="38.25">
      <c r="B15" s="23" t="s">
        <v>34</v>
      </c>
    </row>
    <row r="16" ht="12.75">
      <c r="B16" s="23"/>
    </row>
    <row r="17" spans="1:2" ht="12.75">
      <c r="A17" s="18" t="s">
        <v>30</v>
      </c>
      <c r="B17" s="23" t="s">
        <v>31</v>
      </c>
    </row>
    <row r="18" ht="12.75">
      <c r="B18" s="23"/>
    </row>
    <row r="19" ht="25.5">
      <c r="B19" s="23" t="s">
        <v>32</v>
      </c>
    </row>
  </sheetData>
  <sheetProtection/>
  <mergeCells count="1">
    <mergeCell ref="B2:D2"/>
  </mergeCells>
  <hyperlinks>
    <hyperlink ref="B7" r:id="rId1" display="See License Agreement"/>
    <hyperlink ref="B2" r:id="rId2" display="http://www.vertex42.com/calendars/menstrual-cycle-calendar.html"/>
  </hyperlinks>
  <printOptions/>
  <pageMargins left="0.75" right="0.75" top="1" bottom="1" header="0.5" footer="0.5"/>
  <pageSetup horizontalDpi="1200" verticalDpi="120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Menstrual Cycle Calendar and Period Tracker</dc:title>
  <dc:subject/>
  <dc:creator>Vertex42.com</dc:creator>
  <cp:keywords/>
  <dc:description>(c) 2014 Vertex42 LLC. All rights reserved.</dc:description>
  <cp:lastModifiedBy>Vertex42.com Templates</cp:lastModifiedBy>
  <cp:lastPrinted>2014-03-06T17:11:37Z</cp:lastPrinted>
  <dcterms:created xsi:type="dcterms:W3CDTF">2008-12-11T21:42:43Z</dcterms:created>
  <dcterms:modified xsi:type="dcterms:W3CDTF">2017-08-10T21:17:39Z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(c) 2014 Vertex42 LLC</vt:lpwstr>
  </property>
  <property fmtid="{D5CDD505-2E9C-101B-9397-08002B2CF9AE}" pid="3" name="Version">
    <vt:lpwstr>1.0.0</vt:lpwstr>
  </property>
  <property fmtid="{D5CDD505-2E9C-101B-9397-08002B2CF9AE}" pid="4" name="Source">
    <vt:lpwstr>https://www.vertex42.com/calendars/menstrual-cycle-calendar.html</vt:lpwstr>
  </property>
</Properties>
</file>